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outputs\"/>
    </mc:Choice>
  </mc:AlternateContent>
  <xr:revisionPtr revIDLastSave="0" documentId="13_ncr:1_{CB046B9B-4DFA-4EFE-B6FA-E28A3F22526F}" xr6:coauthVersionLast="47" xr6:coauthVersionMax="47" xr10:uidLastSave="{00000000-0000-0000-0000-000000000000}"/>
  <bookViews>
    <workbookView xWindow="28680" yWindow="1110" windowWidth="29040" windowHeight="15720" activeTab="2" xr2:uid="{00000000-000D-0000-FFFF-FFFF00000000}"/>
  </bookViews>
  <sheets>
    <sheet name="data" sheetId="1" r:id="rId1"/>
    <sheet name="fantacalcio" sheetId="2" r:id="rId2"/>
    <sheet name="analysis" sheetId="3" r:id="rId3"/>
    <sheet name="analysis_workarea" sheetId="4" r:id="rId4"/>
    <sheet name="graph" sheetId="5" r:id="rId5"/>
    <sheet name="goalkeepers" sheetId="6" r:id="rId6"/>
    <sheet name="my_team_1" sheetId="7" r:id="rId7"/>
    <sheet name="my_team_2" sheetId="8" r:id="rId8"/>
    <sheet name="my_team_3" sheetId="9" r:id="rId9"/>
    <sheet name="my_team_4" sheetId="10" r:id="rId10"/>
    <sheet name="my_team_5" sheetId="11" r:id="rId11"/>
  </sheets>
  <definedNames>
    <definedName name="_xlnm._FilterDatabase" localSheetId="3" hidden="1">analysis_workarea!$A$1:$W$1</definedName>
    <definedName name="_xlnm._FilterDatabase" localSheetId="5" hidden="1">goalkeepers!$A$1:$K$29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7" i="11" l="1"/>
  <c r="M26" i="11"/>
  <c r="M25" i="11"/>
  <c r="M21" i="11"/>
  <c r="M20" i="11"/>
  <c r="M19" i="11"/>
  <c r="M18" i="11"/>
  <c r="M13" i="11"/>
  <c r="M12" i="11"/>
  <c r="M11" i="11"/>
  <c r="M10" i="11"/>
  <c r="M9" i="11"/>
  <c r="M5" i="11"/>
  <c r="M4" i="11"/>
  <c r="M27" i="10"/>
  <c r="M26" i="10"/>
  <c r="M25" i="10"/>
  <c r="M21" i="10"/>
  <c r="M20" i="10"/>
  <c r="M19" i="10"/>
  <c r="M18" i="10"/>
  <c r="M17" i="10"/>
  <c r="M13" i="10"/>
  <c r="M12" i="10"/>
  <c r="M11" i="10"/>
  <c r="M10" i="10"/>
  <c r="M5" i="10"/>
  <c r="M4" i="10"/>
  <c r="M27" i="9"/>
  <c r="M26" i="9"/>
  <c r="M25" i="9"/>
  <c r="M21" i="9"/>
  <c r="M20" i="9"/>
  <c r="M19" i="9"/>
  <c r="M18" i="9"/>
  <c r="M17" i="9"/>
  <c r="M13" i="9"/>
  <c r="M12" i="9"/>
  <c r="M11" i="9"/>
  <c r="M10" i="9"/>
  <c r="M5" i="9"/>
  <c r="M4" i="9"/>
  <c r="M27" i="8"/>
  <c r="M26" i="8"/>
  <c r="M25" i="8"/>
  <c r="M21" i="8"/>
  <c r="M20" i="8"/>
  <c r="M19" i="8"/>
  <c r="M18" i="8"/>
  <c r="M17" i="8"/>
  <c r="M13" i="8"/>
  <c r="M12" i="8"/>
  <c r="M11" i="8"/>
  <c r="M10" i="8"/>
  <c r="M5" i="8"/>
  <c r="M4" i="8"/>
  <c r="M31" i="7"/>
  <c r="M30" i="7"/>
  <c r="M29" i="7"/>
  <c r="M27" i="7"/>
  <c r="M25" i="7"/>
  <c r="M24" i="7"/>
  <c r="M21" i="7"/>
  <c r="M19" i="7"/>
  <c r="M18" i="7"/>
  <c r="M17" i="7"/>
  <c r="M16" i="7"/>
  <c r="M15" i="7"/>
  <c r="M13" i="7"/>
  <c r="M12" i="7"/>
  <c r="M11" i="7"/>
  <c r="M10" i="7"/>
  <c r="M9" i="7"/>
  <c r="M5" i="7"/>
  <c r="M4" i="7"/>
  <c r="U544" i="4"/>
  <c r="W544" i="4" s="1"/>
  <c r="T544" i="4"/>
  <c r="R544" i="4"/>
  <c r="Q544" i="4"/>
  <c r="P544" i="4"/>
  <c r="O544" i="4"/>
  <c r="N544" i="4"/>
  <c r="M544" i="4"/>
  <c r="L544" i="4"/>
  <c r="K544" i="4"/>
  <c r="J544" i="4"/>
  <c r="I544" i="4"/>
  <c r="S544" i="4" s="1"/>
  <c r="H544" i="4"/>
  <c r="G544" i="4"/>
  <c r="F544" i="4"/>
  <c r="E544" i="4"/>
  <c r="D544" i="4"/>
  <c r="C544" i="4"/>
  <c r="B544" i="4"/>
  <c r="A544" i="4"/>
  <c r="U543" i="4"/>
  <c r="T543" i="4"/>
  <c r="R543" i="4"/>
  <c r="Q543" i="4"/>
  <c r="P543" i="4"/>
  <c r="O543" i="4"/>
  <c r="N543" i="4"/>
  <c r="M543" i="4"/>
  <c r="L543" i="4"/>
  <c r="K543" i="4"/>
  <c r="J543" i="4"/>
  <c r="I543" i="4"/>
  <c r="H543" i="4"/>
  <c r="G543" i="4"/>
  <c r="F543" i="4"/>
  <c r="E543" i="4"/>
  <c r="D543" i="4"/>
  <c r="C543" i="4"/>
  <c r="B543" i="4"/>
  <c r="A543" i="4"/>
  <c r="U542" i="4"/>
  <c r="W542" i="4" s="1"/>
  <c r="T542" i="4"/>
  <c r="S542" i="4"/>
  <c r="R542" i="4"/>
  <c r="Q542" i="4"/>
  <c r="P542" i="4"/>
  <c r="O542" i="4"/>
  <c r="N542" i="4"/>
  <c r="M542" i="4"/>
  <c r="L542" i="4"/>
  <c r="K542" i="4"/>
  <c r="J542" i="4"/>
  <c r="I542" i="4"/>
  <c r="H542" i="4"/>
  <c r="G542" i="4"/>
  <c r="F542" i="4"/>
  <c r="E542" i="4"/>
  <c r="D542" i="4"/>
  <c r="C542" i="4"/>
  <c r="B542" i="4"/>
  <c r="A542" i="4"/>
  <c r="U541" i="4"/>
  <c r="W541" i="4" s="1"/>
  <c r="T541" i="4"/>
  <c r="S541" i="4"/>
  <c r="R541" i="4"/>
  <c r="Q541" i="4"/>
  <c r="P541" i="4"/>
  <c r="O541" i="4"/>
  <c r="N541" i="4"/>
  <c r="M541" i="4"/>
  <c r="L541" i="4"/>
  <c r="K541" i="4"/>
  <c r="J541" i="4"/>
  <c r="I541" i="4"/>
  <c r="H541" i="4"/>
  <c r="G541" i="4"/>
  <c r="F541" i="4"/>
  <c r="E541" i="4"/>
  <c r="D541" i="4"/>
  <c r="C541" i="4"/>
  <c r="B541" i="4"/>
  <c r="A541" i="4"/>
  <c r="W540" i="4"/>
  <c r="U540" i="4"/>
  <c r="T540" i="4"/>
  <c r="S540" i="4"/>
  <c r="R540" i="4"/>
  <c r="Q540" i="4"/>
  <c r="P540" i="4"/>
  <c r="O540" i="4"/>
  <c r="N540" i="4"/>
  <c r="M540" i="4"/>
  <c r="L540" i="4"/>
  <c r="K540" i="4"/>
  <c r="J540" i="4"/>
  <c r="I540" i="4"/>
  <c r="H540" i="4"/>
  <c r="G540" i="4"/>
  <c r="F540" i="4"/>
  <c r="E540" i="4"/>
  <c r="D540" i="4"/>
  <c r="C540" i="4"/>
  <c r="B540" i="4"/>
  <c r="A540" i="4"/>
  <c r="W539" i="4"/>
  <c r="U539" i="4"/>
  <c r="T539" i="4"/>
  <c r="R539" i="4"/>
  <c r="Q539" i="4"/>
  <c r="P539" i="4"/>
  <c r="O539" i="4"/>
  <c r="N539" i="4"/>
  <c r="M539" i="4"/>
  <c r="L539" i="4"/>
  <c r="K539" i="4"/>
  <c r="J539" i="4"/>
  <c r="I539" i="4"/>
  <c r="H539" i="4"/>
  <c r="G539" i="4"/>
  <c r="F539" i="4"/>
  <c r="E539" i="4"/>
  <c r="D539" i="4"/>
  <c r="C539" i="4"/>
  <c r="B539" i="4"/>
  <c r="S539" i="4" s="1"/>
  <c r="A539" i="4"/>
  <c r="U538" i="4"/>
  <c r="W538" i="4" s="1"/>
  <c r="T538" i="4"/>
  <c r="R538" i="4"/>
  <c r="Q538" i="4"/>
  <c r="P538" i="4"/>
  <c r="O538" i="4"/>
  <c r="N538" i="4"/>
  <c r="M538" i="4"/>
  <c r="L538" i="4"/>
  <c r="K538" i="4"/>
  <c r="J538" i="4"/>
  <c r="I538" i="4"/>
  <c r="H538" i="4"/>
  <c r="G538" i="4"/>
  <c r="F538" i="4"/>
  <c r="E538" i="4"/>
  <c r="D538" i="4"/>
  <c r="C538" i="4"/>
  <c r="B538" i="4"/>
  <c r="S538" i="4" s="1"/>
  <c r="A538" i="4"/>
  <c r="U537" i="4"/>
  <c r="W537" i="4" s="1"/>
  <c r="T537" i="4"/>
  <c r="R537" i="4"/>
  <c r="Q537" i="4"/>
  <c r="P537" i="4"/>
  <c r="O537" i="4"/>
  <c r="N537" i="4"/>
  <c r="M537" i="4"/>
  <c r="L537" i="4"/>
  <c r="K537" i="4"/>
  <c r="J537" i="4"/>
  <c r="I537" i="4"/>
  <c r="H537" i="4"/>
  <c r="G537" i="4"/>
  <c r="F537" i="4"/>
  <c r="E537" i="4"/>
  <c r="D537" i="4"/>
  <c r="C537" i="4"/>
  <c r="B537" i="4"/>
  <c r="S537" i="4" s="1"/>
  <c r="A537" i="4"/>
  <c r="W536" i="4"/>
  <c r="U536" i="4"/>
  <c r="T536" i="4"/>
  <c r="R536" i="4"/>
  <c r="Q536" i="4"/>
  <c r="P536" i="4"/>
  <c r="O536" i="4"/>
  <c r="N536" i="4"/>
  <c r="M536" i="4"/>
  <c r="L536" i="4"/>
  <c r="K536" i="4"/>
  <c r="J536" i="4"/>
  <c r="I536" i="4"/>
  <c r="H536" i="4"/>
  <c r="G536" i="4"/>
  <c r="F536" i="4"/>
  <c r="E536" i="4"/>
  <c r="D536" i="4"/>
  <c r="C536" i="4"/>
  <c r="B536" i="4"/>
  <c r="S536" i="4" s="1"/>
  <c r="A536" i="4"/>
  <c r="U535" i="4"/>
  <c r="W535" i="4" s="1"/>
  <c r="T535" i="4"/>
  <c r="R535" i="4"/>
  <c r="Q535" i="4"/>
  <c r="P535" i="4"/>
  <c r="O535" i="4"/>
  <c r="N535" i="4"/>
  <c r="M535" i="4"/>
  <c r="L535" i="4"/>
  <c r="K535" i="4"/>
  <c r="J535" i="4"/>
  <c r="I535" i="4"/>
  <c r="H535" i="4"/>
  <c r="G535" i="4"/>
  <c r="F535" i="4"/>
  <c r="E535" i="4"/>
  <c r="D535" i="4"/>
  <c r="C535" i="4"/>
  <c r="B535" i="4"/>
  <c r="S535" i="4" s="1"/>
  <c r="A535" i="4"/>
  <c r="W534" i="4"/>
  <c r="U534" i="4"/>
  <c r="T534" i="4"/>
  <c r="R534" i="4"/>
  <c r="Q534" i="4"/>
  <c r="P534" i="4"/>
  <c r="O534" i="4"/>
  <c r="N534" i="4"/>
  <c r="M534" i="4"/>
  <c r="L534" i="4"/>
  <c r="K534" i="4"/>
  <c r="J534" i="4"/>
  <c r="I534" i="4"/>
  <c r="H534" i="4"/>
  <c r="G534" i="4"/>
  <c r="F534" i="4"/>
  <c r="E534" i="4"/>
  <c r="D534" i="4"/>
  <c r="C534" i="4"/>
  <c r="B534" i="4"/>
  <c r="S534" i="4" s="1"/>
  <c r="A534" i="4"/>
  <c r="U533" i="4"/>
  <c r="T533" i="4"/>
  <c r="R533" i="4"/>
  <c r="Q533" i="4"/>
  <c r="P533" i="4"/>
  <c r="O533" i="4"/>
  <c r="N533" i="4"/>
  <c r="M533" i="4"/>
  <c r="L533" i="4"/>
  <c r="K533" i="4"/>
  <c r="J533" i="4"/>
  <c r="I533" i="4"/>
  <c r="H533" i="4"/>
  <c r="W533" i="4" s="1"/>
  <c r="G533" i="4"/>
  <c r="F533" i="4"/>
  <c r="E533" i="4"/>
  <c r="D533" i="4"/>
  <c r="C533" i="4"/>
  <c r="B533" i="4"/>
  <c r="A533" i="4"/>
  <c r="U532" i="4"/>
  <c r="W532" i="4" s="1"/>
  <c r="T532" i="4"/>
  <c r="R532" i="4"/>
  <c r="Q532" i="4"/>
  <c r="P532" i="4"/>
  <c r="O532" i="4"/>
  <c r="N532" i="4"/>
  <c r="M532" i="4"/>
  <c r="L532" i="4"/>
  <c r="K532" i="4"/>
  <c r="J532" i="4"/>
  <c r="I532" i="4"/>
  <c r="S532" i="4" s="1"/>
  <c r="H532" i="4"/>
  <c r="G532" i="4"/>
  <c r="F532" i="4"/>
  <c r="E532" i="4"/>
  <c r="D532" i="4"/>
  <c r="C532" i="4"/>
  <c r="B532" i="4"/>
  <c r="A532" i="4"/>
  <c r="U531" i="4"/>
  <c r="T531" i="4"/>
  <c r="R531" i="4"/>
  <c r="Q531" i="4"/>
  <c r="P531" i="4"/>
  <c r="O531" i="4"/>
  <c r="N531" i="4"/>
  <c r="M531" i="4"/>
  <c r="L531" i="4"/>
  <c r="K531" i="4"/>
  <c r="J531" i="4"/>
  <c r="I531" i="4"/>
  <c r="H531" i="4"/>
  <c r="G531" i="4"/>
  <c r="F531" i="4"/>
  <c r="E531" i="4"/>
  <c r="D531" i="4"/>
  <c r="C531" i="4"/>
  <c r="B531" i="4"/>
  <c r="S531" i="4" s="1"/>
  <c r="A531" i="4"/>
  <c r="U530" i="4"/>
  <c r="W530" i="4" s="1"/>
  <c r="T530" i="4"/>
  <c r="S530" i="4"/>
  <c r="R530" i="4"/>
  <c r="Q530" i="4"/>
  <c r="P530" i="4"/>
  <c r="O530" i="4"/>
  <c r="N530" i="4"/>
  <c r="M530" i="4"/>
  <c r="L530" i="4"/>
  <c r="K530" i="4"/>
  <c r="J530" i="4"/>
  <c r="I530" i="4"/>
  <c r="H530" i="4"/>
  <c r="G530" i="4"/>
  <c r="F530" i="4"/>
  <c r="E530" i="4"/>
  <c r="D530" i="4"/>
  <c r="C530" i="4"/>
  <c r="B530" i="4"/>
  <c r="A530" i="4"/>
  <c r="U529" i="4"/>
  <c r="W529" i="4" s="1"/>
  <c r="T529" i="4"/>
  <c r="S529" i="4"/>
  <c r="R529" i="4"/>
  <c r="Q529" i="4"/>
  <c r="P529" i="4"/>
  <c r="O529" i="4"/>
  <c r="N529" i="4"/>
  <c r="M529" i="4"/>
  <c r="L529" i="4"/>
  <c r="K529" i="4"/>
  <c r="J529" i="4"/>
  <c r="I529" i="4"/>
  <c r="H529" i="4"/>
  <c r="G529" i="4"/>
  <c r="F529" i="4"/>
  <c r="E529" i="4"/>
  <c r="D529" i="4"/>
  <c r="C529" i="4"/>
  <c r="B529" i="4"/>
  <c r="A529" i="4"/>
  <c r="W528" i="4"/>
  <c r="U528" i="4"/>
  <c r="T528" i="4"/>
  <c r="S528" i="4"/>
  <c r="R528" i="4"/>
  <c r="Q528" i="4"/>
  <c r="P528" i="4"/>
  <c r="O528" i="4"/>
  <c r="N528" i="4"/>
  <c r="M528" i="4"/>
  <c r="L528" i="4"/>
  <c r="K528" i="4"/>
  <c r="J528" i="4"/>
  <c r="I528" i="4"/>
  <c r="H528" i="4"/>
  <c r="G528" i="4"/>
  <c r="F528" i="4"/>
  <c r="E528" i="4"/>
  <c r="D528" i="4"/>
  <c r="C528" i="4"/>
  <c r="B528" i="4"/>
  <c r="A528" i="4"/>
  <c r="W527" i="4"/>
  <c r="U527" i="4"/>
  <c r="T527" i="4"/>
  <c r="R527" i="4"/>
  <c r="Q527" i="4"/>
  <c r="P527" i="4"/>
  <c r="O527" i="4"/>
  <c r="N527" i="4"/>
  <c r="M527" i="4"/>
  <c r="L527" i="4"/>
  <c r="K527" i="4"/>
  <c r="J527" i="4"/>
  <c r="I527" i="4"/>
  <c r="H527" i="4"/>
  <c r="G527" i="4"/>
  <c r="F527" i="4"/>
  <c r="E527" i="4"/>
  <c r="D527" i="4"/>
  <c r="C527" i="4"/>
  <c r="B527" i="4"/>
  <c r="S527" i="4" s="1"/>
  <c r="A527" i="4"/>
  <c r="U526" i="4"/>
  <c r="W526" i="4" s="1"/>
  <c r="T526" i="4"/>
  <c r="R526" i="4"/>
  <c r="Q526" i="4"/>
  <c r="P526" i="4"/>
  <c r="O526" i="4"/>
  <c r="N526" i="4"/>
  <c r="M526" i="4"/>
  <c r="L526" i="4"/>
  <c r="K526" i="4"/>
  <c r="J526" i="4"/>
  <c r="I526" i="4"/>
  <c r="H526" i="4"/>
  <c r="G526" i="4"/>
  <c r="F526" i="4"/>
  <c r="E526" i="4"/>
  <c r="D526" i="4"/>
  <c r="C526" i="4"/>
  <c r="B526" i="4"/>
  <c r="S526" i="4" s="1"/>
  <c r="A526" i="4"/>
  <c r="W525" i="4"/>
  <c r="U525" i="4"/>
  <c r="T525" i="4"/>
  <c r="R525" i="4"/>
  <c r="Q525" i="4"/>
  <c r="P525" i="4"/>
  <c r="O525" i="4"/>
  <c r="N525" i="4"/>
  <c r="M525" i="4"/>
  <c r="L525" i="4"/>
  <c r="K525" i="4"/>
  <c r="J525" i="4"/>
  <c r="I525" i="4"/>
  <c r="H525" i="4"/>
  <c r="G525" i="4"/>
  <c r="F525" i="4"/>
  <c r="E525" i="4"/>
  <c r="D525" i="4"/>
  <c r="C525" i="4"/>
  <c r="B525" i="4"/>
  <c r="S525" i="4" s="1"/>
  <c r="A525" i="4"/>
  <c r="W524" i="4"/>
  <c r="U524" i="4"/>
  <c r="T524" i="4"/>
  <c r="R524" i="4"/>
  <c r="Q524" i="4"/>
  <c r="P524" i="4"/>
  <c r="O524" i="4"/>
  <c r="N524" i="4"/>
  <c r="M524" i="4"/>
  <c r="L524" i="4"/>
  <c r="K524" i="4"/>
  <c r="J524" i="4"/>
  <c r="I524" i="4"/>
  <c r="H524" i="4"/>
  <c r="G524" i="4"/>
  <c r="F524" i="4"/>
  <c r="E524" i="4"/>
  <c r="D524" i="4"/>
  <c r="C524" i="4"/>
  <c r="B524" i="4"/>
  <c r="S524" i="4" s="1"/>
  <c r="A524" i="4"/>
  <c r="U523" i="4"/>
  <c r="W523" i="4" s="1"/>
  <c r="T523" i="4"/>
  <c r="R523" i="4"/>
  <c r="Q523" i="4"/>
  <c r="P523" i="4"/>
  <c r="O523" i="4"/>
  <c r="N523" i="4"/>
  <c r="M523" i="4"/>
  <c r="L523" i="4"/>
  <c r="K523" i="4"/>
  <c r="J523" i="4"/>
  <c r="I523" i="4"/>
  <c r="H523" i="4"/>
  <c r="G523" i="4"/>
  <c r="F523" i="4"/>
  <c r="E523" i="4"/>
  <c r="D523" i="4"/>
  <c r="C523" i="4"/>
  <c r="B523" i="4"/>
  <c r="S523" i="4" s="1"/>
  <c r="A523" i="4"/>
  <c r="W522" i="4"/>
  <c r="U522" i="4"/>
  <c r="T522" i="4"/>
  <c r="R522" i="4"/>
  <c r="Q522" i="4"/>
  <c r="P522" i="4"/>
  <c r="O522" i="4"/>
  <c r="N522" i="4"/>
  <c r="M522" i="4"/>
  <c r="L522" i="4"/>
  <c r="K522" i="4"/>
  <c r="J522" i="4"/>
  <c r="I522" i="4"/>
  <c r="S522" i="4" s="1"/>
  <c r="H522" i="4"/>
  <c r="G522" i="4"/>
  <c r="F522" i="4"/>
  <c r="E522" i="4"/>
  <c r="D522" i="4"/>
  <c r="C522" i="4"/>
  <c r="B522" i="4"/>
  <c r="A522" i="4"/>
  <c r="U521" i="4"/>
  <c r="T521" i="4"/>
  <c r="R521" i="4"/>
  <c r="Q521" i="4"/>
  <c r="P521" i="4"/>
  <c r="O521" i="4"/>
  <c r="N521" i="4"/>
  <c r="M521" i="4"/>
  <c r="L521" i="4"/>
  <c r="K521" i="4"/>
  <c r="J521" i="4"/>
  <c r="I521" i="4"/>
  <c r="H521" i="4"/>
  <c r="W521" i="4" s="1"/>
  <c r="G521" i="4"/>
  <c r="F521" i="4"/>
  <c r="E521" i="4"/>
  <c r="D521" i="4"/>
  <c r="C521" i="4"/>
  <c r="B521" i="4"/>
  <c r="A521" i="4"/>
  <c r="U520" i="4"/>
  <c r="W520" i="4" s="1"/>
  <c r="T520" i="4"/>
  <c r="R520" i="4"/>
  <c r="Q520" i="4"/>
  <c r="P520" i="4"/>
  <c r="O520" i="4"/>
  <c r="N520" i="4"/>
  <c r="M520" i="4"/>
  <c r="L520" i="4"/>
  <c r="K520" i="4"/>
  <c r="J520" i="4"/>
  <c r="I520" i="4"/>
  <c r="S520" i="4" s="1"/>
  <c r="H520" i="4"/>
  <c r="G520" i="4"/>
  <c r="F520" i="4"/>
  <c r="E520" i="4"/>
  <c r="D520" i="4"/>
  <c r="C520" i="4"/>
  <c r="B520" i="4"/>
  <c r="A520" i="4"/>
  <c r="U519" i="4"/>
  <c r="T519" i="4"/>
  <c r="R519" i="4"/>
  <c r="Q519" i="4"/>
  <c r="P519" i="4"/>
  <c r="O519" i="4"/>
  <c r="N519" i="4"/>
  <c r="M519" i="4"/>
  <c r="L519" i="4"/>
  <c r="K519" i="4"/>
  <c r="J519" i="4"/>
  <c r="I519" i="4"/>
  <c r="H519" i="4"/>
  <c r="G519" i="4"/>
  <c r="F519" i="4"/>
  <c r="E519" i="4"/>
  <c r="D519" i="4"/>
  <c r="C519" i="4"/>
  <c r="B519" i="4"/>
  <c r="A519" i="4"/>
  <c r="U518" i="4"/>
  <c r="W518" i="4" s="1"/>
  <c r="T518" i="4"/>
  <c r="S518" i="4"/>
  <c r="R518" i="4"/>
  <c r="Q518" i="4"/>
  <c r="P518" i="4"/>
  <c r="O518" i="4"/>
  <c r="N518" i="4"/>
  <c r="M518" i="4"/>
  <c r="L518" i="4"/>
  <c r="K518" i="4"/>
  <c r="J518" i="4"/>
  <c r="I518" i="4"/>
  <c r="H518" i="4"/>
  <c r="G518" i="4"/>
  <c r="F518" i="4"/>
  <c r="E518" i="4"/>
  <c r="D518" i="4"/>
  <c r="C518" i="4"/>
  <c r="B518" i="4"/>
  <c r="A518" i="4"/>
  <c r="U517" i="4"/>
  <c r="W517" i="4" s="1"/>
  <c r="T517" i="4"/>
  <c r="R517" i="4"/>
  <c r="Q517" i="4"/>
  <c r="P517" i="4"/>
  <c r="O517" i="4"/>
  <c r="N517" i="4"/>
  <c r="M517" i="4"/>
  <c r="L517" i="4"/>
  <c r="K517" i="4"/>
  <c r="J517" i="4"/>
  <c r="I517" i="4"/>
  <c r="H517" i="4"/>
  <c r="G517" i="4"/>
  <c r="F517" i="4"/>
  <c r="E517" i="4"/>
  <c r="D517" i="4"/>
  <c r="C517" i="4"/>
  <c r="B517" i="4"/>
  <c r="S517" i="4" s="1"/>
  <c r="A517" i="4"/>
  <c r="W516" i="4"/>
  <c r="U516" i="4"/>
  <c r="T516" i="4"/>
  <c r="R516" i="4"/>
  <c r="Q516" i="4"/>
  <c r="P516" i="4"/>
  <c r="O516" i="4"/>
  <c r="N516" i="4"/>
  <c r="M516" i="4"/>
  <c r="L516" i="4"/>
  <c r="K516" i="4"/>
  <c r="J516" i="4"/>
  <c r="I516" i="4"/>
  <c r="H516" i="4"/>
  <c r="G516" i="4"/>
  <c r="F516" i="4"/>
  <c r="E516" i="4"/>
  <c r="D516" i="4"/>
  <c r="C516" i="4"/>
  <c r="B516" i="4"/>
  <c r="S516" i="4" s="1"/>
  <c r="A516" i="4"/>
  <c r="W515" i="4"/>
  <c r="U515" i="4"/>
  <c r="T515" i="4"/>
  <c r="R515" i="4"/>
  <c r="Q515" i="4"/>
  <c r="P515" i="4"/>
  <c r="O515" i="4"/>
  <c r="N515" i="4"/>
  <c r="M515" i="4"/>
  <c r="L515" i="4"/>
  <c r="K515" i="4"/>
  <c r="J515" i="4"/>
  <c r="I515" i="4"/>
  <c r="H515" i="4"/>
  <c r="G515" i="4"/>
  <c r="F515" i="4"/>
  <c r="E515" i="4"/>
  <c r="D515" i="4"/>
  <c r="C515" i="4"/>
  <c r="B515" i="4"/>
  <c r="S515" i="4" s="1"/>
  <c r="A515" i="4"/>
  <c r="W514" i="4"/>
  <c r="U514" i="4"/>
  <c r="T514" i="4"/>
  <c r="R514" i="4"/>
  <c r="Q514" i="4"/>
  <c r="P514" i="4"/>
  <c r="O514" i="4"/>
  <c r="N514" i="4"/>
  <c r="M514" i="4"/>
  <c r="L514" i="4"/>
  <c r="K514" i="4"/>
  <c r="J514" i="4"/>
  <c r="I514" i="4"/>
  <c r="H514" i="4"/>
  <c r="G514" i="4"/>
  <c r="F514" i="4"/>
  <c r="E514" i="4"/>
  <c r="D514" i="4"/>
  <c r="C514" i="4"/>
  <c r="B514" i="4"/>
  <c r="S514" i="4" s="1"/>
  <c r="A514" i="4"/>
  <c r="W513" i="4"/>
  <c r="U513" i="4"/>
  <c r="T513" i="4"/>
  <c r="R513" i="4"/>
  <c r="Q513" i="4"/>
  <c r="P513" i="4"/>
  <c r="O513" i="4"/>
  <c r="N513" i="4"/>
  <c r="M513" i="4"/>
  <c r="L513" i="4"/>
  <c r="K513" i="4"/>
  <c r="J513" i="4"/>
  <c r="I513" i="4"/>
  <c r="H513" i="4"/>
  <c r="G513" i="4"/>
  <c r="F513" i="4"/>
  <c r="E513" i="4"/>
  <c r="D513" i="4"/>
  <c r="C513" i="4"/>
  <c r="B513" i="4"/>
  <c r="S513" i="4" s="1"/>
  <c r="A513" i="4"/>
  <c r="W512" i="4"/>
  <c r="U512" i="4"/>
  <c r="T512" i="4"/>
  <c r="R512" i="4"/>
  <c r="Q512" i="4"/>
  <c r="P512" i="4"/>
  <c r="O512" i="4"/>
  <c r="N512" i="4"/>
  <c r="M512" i="4"/>
  <c r="L512" i="4"/>
  <c r="K512" i="4"/>
  <c r="J512" i="4"/>
  <c r="I512" i="4"/>
  <c r="H512" i="4"/>
  <c r="G512" i="4"/>
  <c r="F512" i="4"/>
  <c r="E512" i="4"/>
  <c r="D512" i="4"/>
  <c r="C512" i="4"/>
  <c r="B512" i="4"/>
  <c r="S512" i="4" s="1"/>
  <c r="A512" i="4"/>
  <c r="U511" i="4"/>
  <c r="W511" i="4" s="1"/>
  <c r="T511" i="4"/>
  <c r="R511" i="4"/>
  <c r="Q511" i="4"/>
  <c r="P511" i="4"/>
  <c r="O511" i="4"/>
  <c r="N511" i="4"/>
  <c r="M511" i="4"/>
  <c r="L511" i="4"/>
  <c r="K511" i="4"/>
  <c r="J511" i="4"/>
  <c r="I511" i="4"/>
  <c r="H511" i="4"/>
  <c r="G511" i="4"/>
  <c r="F511" i="4"/>
  <c r="E511" i="4"/>
  <c r="D511" i="4"/>
  <c r="C511" i="4"/>
  <c r="B511" i="4"/>
  <c r="S511" i="4" s="1"/>
  <c r="A511" i="4"/>
  <c r="W510" i="4"/>
  <c r="U510" i="4"/>
  <c r="T510" i="4"/>
  <c r="R510" i="4"/>
  <c r="Q510" i="4"/>
  <c r="P510" i="4"/>
  <c r="O510" i="4"/>
  <c r="N510" i="4"/>
  <c r="M510" i="4"/>
  <c r="L510" i="4"/>
  <c r="K510" i="4"/>
  <c r="J510" i="4"/>
  <c r="I510" i="4"/>
  <c r="S510" i="4" s="1"/>
  <c r="H510" i="4"/>
  <c r="G510" i="4"/>
  <c r="F510" i="4"/>
  <c r="E510" i="4"/>
  <c r="D510" i="4"/>
  <c r="C510" i="4"/>
  <c r="B510" i="4"/>
  <c r="A510" i="4"/>
  <c r="U509" i="4"/>
  <c r="T509" i="4"/>
  <c r="R509" i="4"/>
  <c r="Q509" i="4"/>
  <c r="P509" i="4"/>
  <c r="O509" i="4"/>
  <c r="N509" i="4"/>
  <c r="M509" i="4"/>
  <c r="L509" i="4"/>
  <c r="K509" i="4"/>
  <c r="J509" i="4"/>
  <c r="I509" i="4"/>
  <c r="H509" i="4"/>
  <c r="W509" i="4" s="1"/>
  <c r="G509" i="4"/>
  <c r="F509" i="4"/>
  <c r="E509" i="4"/>
  <c r="D509" i="4"/>
  <c r="C509" i="4"/>
  <c r="B509" i="4"/>
  <c r="A509" i="4"/>
  <c r="U508" i="4"/>
  <c r="W508" i="4" s="1"/>
  <c r="T508" i="4"/>
  <c r="R508" i="4"/>
  <c r="Q508" i="4"/>
  <c r="P508" i="4"/>
  <c r="O508" i="4"/>
  <c r="N508" i="4"/>
  <c r="M508" i="4"/>
  <c r="L508" i="4"/>
  <c r="K508" i="4"/>
  <c r="J508" i="4"/>
  <c r="I508" i="4"/>
  <c r="S508" i="4" s="1"/>
  <c r="H508" i="4"/>
  <c r="G508" i="4"/>
  <c r="F508" i="4"/>
  <c r="E508" i="4"/>
  <c r="D508" i="4"/>
  <c r="C508" i="4"/>
  <c r="B508" i="4"/>
  <c r="A508" i="4"/>
  <c r="U507" i="4"/>
  <c r="T507" i="4"/>
  <c r="R507" i="4"/>
  <c r="Q507" i="4"/>
  <c r="P507" i="4"/>
  <c r="O507" i="4"/>
  <c r="N507" i="4"/>
  <c r="M507" i="4"/>
  <c r="L507" i="4"/>
  <c r="K507" i="4"/>
  <c r="J507" i="4"/>
  <c r="I507" i="4"/>
  <c r="H507" i="4"/>
  <c r="G507" i="4"/>
  <c r="F507" i="4"/>
  <c r="E507" i="4"/>
  <c r="D507" i="4"/>
  <c r="C507" i="4"/>
  <c r="B507" i="4"/>
  <c r="A507" i="4"/>
  <c r="U506" i="4"/>
  <c r="W506" i="4" s="1"/>
  <c r="T506" i="4"/>
  <c r="S506" i="4"/>
  <c r="R506" i="4"/>
  <c r="Q506" i="4"/>
  <c r="P506" i="4"/>
  <c r="O506" i="4"/>
  <c r="N506" i="4"/>
  <c r="M506" i="4"/>
  <c r="L506" i="4"/>
  <c r="K506" i="4"/>
  <c r="J506" i="4"/>
  <c r="I506" i="4"/>
  <c r="H506" i="4"/>
  <c r="G506" i="4"/>
  <c r="F506" i="4"/>
  <c r="E506" i="4"/>
  <c r="D506" i="4"/>
  <c r="C506" i="4"/>
  <c r="B506" i="4"/>
  <c r="A506" i="4"/>
  <c r="U505" i="4"/>
  <c r="W505" i="4" s="1"/>
  <c r="T505" i="4"/>
  <c r="R505" i="4"/>
  <c r="Q505" i="4"/>
  <c r="P505" i="4"/>
  <c r="O505" i="4"/>
  <c r="N505" i="4"/>
  <c r="M505" i="4"/>
  <c r="L505" i="4"/>
  <c r="K505" i="4"/>
  <c r="J505" i="4"/>
  <c r="I505" i="4"/>
  <c r="H505" i="4"/>
  <c r="G505" i="4"/>
  <c r="F505" i="4"/>
  <c r="E505" i="4"/>
  <c r="D505" i="4"/>
  <c r="C505" i="4"/>
  <c r="B505" i="4"/>
  <c r="S505" i="4" s="1"/>
  <c r="A505" i="4"/>
  <c r="W504" i="4"/>
  <c r="U504" i="4"/>
  <c r="T504" i="4"/>
  <c r="R504" i="4"/>
  <c r="Q504" i="4"/>
  <c r="P504" i="4"/>
  <c r="O504" i="4"/>
  <c r="N504" i="4"/>
  <c r="M504" i="4"/>
  <c r="L504" i="4"/>
  <c r="K504" i="4"/>
  <c r="J504" i="4"/>
  <c r="I504" i="4"/>
  <c r="H504" i="4"/>
  <c r="G504" i="4"/>
  <c r="F504" i="4"/>
  <c r="E504" i="4"/>
  <c r="D504" i="4"/>
  <c r="C504" i="4"/>
  <c r="B504" i="4"/>
  <c r="S504" i="4" s="1"/>
  <c r="A504" i="4"/>
  <c r="W503" i="4"/>
  <c r="U503" i="4"/>
  <c r="T503" i="4"/>
  <c r="R503" i="4"/>
  <c r="Q503" i="4"/>
  <c r="P503" i="4"/>
  <c r="O503" i="4"/>
  <c r="N503" i="4"/>
  <c r="M503" i="4"/>
  <c r="L503" i="4"/>
  <c r="K503" i="4"/>
  <c r="J503" i="4"/>
  <c r="I503" i="4"/>
  <c r="H503" i="4"/>
  <c r="G503" i="4"/>
  <c r="F503" i="4"/>
  <c r="E503" i="4"/>
  <c r="D503" i="4"/>
  <c r="C503" i="4"/>
  <c r="B503" i="4"/>
  <c r="S503" i="4" s="1"/>
  <c r="A503" i="4"/>
  <c r="W502" i="4"/>
  <c r="U502" i="4"/>
  <c r="T502" i="4"/>
  <c r="R502" i="4"/>
  <c r="Q502" i="4"/>
  <c r="P502" i="4"/>
  <c r="O502" i="4"/>
  <c r="N502" i="4"/>
  <c r="M502" i="4"/>
  <c r="L502" i="4"/>
  <c r="K502" i="4"/>
  <c r="J502" i="4"/>
  <c r="I502" i="4"/>
  <c r="H502" i="4"/>
  <c r="G502" i="4"/>
  <c r="F502" i="4"/>
  <c r="E502" i="4"/>
  <c r="D502" i="4"/>
  <c r="C502" i="4"/>
  <c r="B502" i="4"/>
  <c r="S502" i="4" s="1"/>
  <c r="A502" i="4"/>
  <c r="W501" i="4"/>
  <c r="U501" i="4"/>
  <c r="T501" i="4"/>
  <c r="R501" i="4"/>
  <c r="Q501" i="4"/>
  <c r="P501" i="4"/>
  <c r="O501" i="4"/>
  <c r="N501" i="4"/>
  <c r="M501" i="4"/>
  <c r="L501" i="4"/>
  <c r="K501" i="4"/>
  <c r="J501" i="4"/>
  <c r="I501" i="4"/>
  <c r="H501" i="4"/>
  <c r="G501" i="4"/>
  <c r="F501" i="4"/>
  <c r="E501" i="4"/>
  <c r="D501" i="4"/>
  <c r="C501" i="4"/>
  <c r="B501" i="4"/>
  <c r="S501" i="4" s="1"/>
  <c r="A501" i="4"/>
  <c r="W500" i="4"/>
  <c r="U500" i="4"/>
  <c r="T500" i="4"/>
  <c r="R500" i="4"/>
  <c r="Q500" i="4"/>
  <c r="P500" i="4"/>
  <c r="O500" i="4"/>
  <c r="N500" i="4"/>
  <c r="M500" i="4"/>
  <c r="L500" i="4"/>
  <c r="K500" i="4"/>
  <c r="J500" i="4"/>
  <c r="I500" i="4"/>
  <c r="H500" i="4"/>
  <c r="G500" i="4"/>
  <c r="F500" i="4"/>
  <c r="E500" i="4"/>
  <c r="D500" i="4"/>
  <c r="C500" i="4"/>
  <c r="B500" i="4"/>
  <c r="S500" i="4" s="1"/>
  <c r="A500" i="4"/>
  <c r="U499" i="4"/>
  <c r="W499" i="4" s="1"/>
  <c r="T499" i="4"/>
  <c r="R499" i="4"/>
  <c r="Q499" i="4"/>
  <c r="P499" i="4"/>
  <c r="O499" i="4"/>
  <c r="N499" i="4"/>
  <c r="M499" i="4"/>
  <c r="L499" i="4"/>
  <c r="K499" i="4"/>
  <c r="J499" i="4"/>
  <c r="I499" i="4"/>
  <c r="H499" i="4"/>
  <c r="G499" i="4"/>
  <c r="F499" i="4"/>
  <c r="E499" i="4"/>
  <c r="D499" i="4"/>
  <c r="C499" i="4"/>
  <c r="B499" i="4"/>
  <c r="S499" i="4" s="1"/>
  <c r="A499" i="4"/>
  <c r="W498" i="4"/>
  <c r="U498" i="4"/>
  <c r="T498" i="4"/>
  <c r="R498" i="4"/>
  <c r="Q498" i="4"/>
  <c r="P498" i="4"/>
  <c r="O498" i="4"/>
  <c r="N498" i="4"/>
  <c r="M498" i="4"/>
  <c r="L498" i="4"/>
  <c r="K498" i="4"/>
  <c r="J498" i="4"/>
  <c r="I498" i="4"/>
  <c r="S498" i="4" s="1"/>
  <c r="H498" i="4"/>
  <c r="G498" i="4"/>
  <c r="F498" i="4"/>
  <c r="E498" i="4"/>
  <c r="D498" i="4"/>
  <c r="C498" i="4"/>
  <c r="B498" i="4"/>
  <c r="A498" i="4"/>
  <c r="U497" i="4"/>
  <c r="T497" i="4"/>
  <c r="R497" i="4"/>
  <c r="Q497" i="4"/>
  <c r="P497" i="4"/>
  <c r="O497" i="4"/>
  <c r="N497" i="4"/>
  <c r="M497" i="4"/>
  <c r="L497" i="4"/>
  <c r="K497" i="4"/>
  <c r="J497" i="4"/>
  <c r="I497" i="4"/>
  <c r="H497" i="4"/>
  <c r="W497" i="4" s="1"/>
  <c r="G497" i="4"/>
  <c r="F497" i="4"/>
  <c r="E497" i="4"/>
  <c r="D497" i="4"/>
  <c r="C497" i="4"/>
  <c r="B497" i="4"/>
  <c r="A497" i="4"/>
  <c r="U496" i="4"/>
  <c r="W496" i="4" s="1"/>
  <c r="T496" i="4"/>
  <c r="R496" i="4"/>
  <c r="Q496" i="4"/>
  <c r="P496" i="4"/>
  <c r="O496" i="4"/>
  <c r="N496" i="4"/>
  <c r="M496" i="4"/>
  <c r="L496" i="4"/>
  <c r="K496" i="4"/>
  <c r="J496" i="4"/>
  <c r="I496" i="4"/>
  <c r="S496" i="4" s="1"/>
  <c r="H496" i="4"/>
  <c r="G496" i="4"/>
  <c r="F496" i="4"/>
  <c r="E496" i="4"/>
  <c r="D496" i="4"/>
  <c r="C496" i="4"/>
  <c r="B496" i="4"/>
  <c r="A496" i="4"/>
  <c r="U495" i="4"/>
  <c r="T495" i="4"/>
  <c r="R495" i="4"/>
  <c r="Q495" i="4"/>
  <c r="P495" i="4"/>
  <c r="O495" i="4"/>
  <c r="N495" i="4"/>
  <c r="M495" i="4"/>
  <c r="L495" i="4"/>
  <c r="K495" i="4"/>
  <c r="J495" i="4"/>
  <c r="I495" i="4"/>
  <c r="H495" i="4"/>
  <c r="G495" i="4"/>
  <c r="F495" i="4"/>
  <c r="E495" i="4"/>
  <c r="D495" i="4"/>
  <c r="C495" i="4"/>
  <c r="B495" i="4"/>
  <c r="S495" i="4" s="1"/>
  <c r="A495" i="4"/>
  <c r="U494" i="4"/>
  <c r="W494" i="4" s="1"/>
  <c r="T494" i="4"/>
  <c r="S494" i="4"/>
  <c r="R494" i="4"/>
  <c r="Q494" i="4"/>
  <c r="P494" i="4"/>
  <c r="O494" i="4"/>
  <c r="N494" i="4"/>
  <c r="M494" i="4"/>
  <c r="L494" i="4"/>
  <c r="K494" i="4"/>
  <c r="J494" i="4"/>
  <c r="I494" i="4"/>
  <c r="H494" i="4"/>
  <c r="G494" i="4"/>
  <c r="F494" i="4"/>
  <c r="E494" i="4"/>
  <c r="D494" i="4"/>
  <c r="C494" i="4"/>
  <c r="B494" i="4"/>
  <c r="A494" i="4"/>
  <c r="U493" i="4"/>
  <c r="W493" i="4" s="1"/>
  <c r="T493" i="4"/>
  <c r="R493" i="4"/>
  <c r="Q493" i="4"/>
  <c r="P493" i="4"/>
  <c r="O493" i="4"/>
  <c r="N493" i="4"/>
  <c r="M493" i="4"/>
  <c r="L493" i="4"/>
  <c r="K493" i="4"/>
  <c r="J493" i="4"/>
  <c r="I493" i="4"/>
  <c r="H493" i="4"/>
  <c r="G493" i="4"/>
  <c r="F493" i="4"/>
  <c r="E493" i="4"/>
  <c r="D493" i="4"/>
  <c r="C493" i="4"/>
  <c r="B493" i="4"/>
  <c r="S493" i="4" s="1"/>
  <c r="A493" i="4"/>
  <c r="W492" i="4"/>
  <c r="U492" i="4"/>
  <c r="T492" i="4"/>
  <c r="R492" i="4"/>
  <c r="Q492" i="4"/>
  <c r="P492" i="4"/>
  <c r="O492" i="4"/>
  <c r="N492" i="4"/>
  <c r="M492" i="4"/>
  <c r="L492" i="4"/>
  <c r="K492" i="4"/>
  <c r="J492" i="4"/>
  <c r="I492" i="4"/>
  <c r="H492" i="4"/>
  <c r="G492" i="4"/>
  <c r="F492" i="4"/>
  <c r="E492" i="4"/>
  <c r="D492" i="4"/>
  <c r="C492" i="4"/>
  <c r="B492" i="4"/>
  <c r="S492" i="4" s="1"/>
  <c r="A492" i="4"/>
  <c r="W491" i="4"/>
  <c r="U491" i="4"/>
  <c r="T491" i="4"/>
  <c r="R491" i="4"/>
  <c r="Q491" i="4"/>
  <c r="P491" i="4"/>
  <c r="O491" i="4"/>
  <c r="N491" i="4"/>
  <c r="M491" i="4"/>
  <c r="L491" i="4"/>
  <c r="K491" i="4"/>
  <c r="J491" i="4"/>
  <c r="I491" i="4"/>
  <c r="H491" i="4"/>
  <c r="G491" i="4"/>
  <c r="F491" i="4"/>
  <c r="E491" i="4"/>
  <c r="D491" i="4"/>
  <c r="C491" i="4"/>
  <c r="B491" i="4"/>
  <c r="S491" i="4" s="1"/>
  <c r="A491" i="4"/>
  <c r="W490" i="4"/>
  <c r="U490" i="4"/>
  <c r="T490" i="4"/>
  <c r="R490" i="4"/>
  <c r="Q490" i="4"/>
  <c r="P490" i="4"/>
  <c r="O490" i="4"/>
  <c r="N490" i="4"/>
  <c r="M490" i="4"/>
  <c r="L490" i="4"/>
  <c r="K490" i="4"/>
  <c r="J490" i="4"/>
  <c r="I490" i="4"/>
  <c r="H490" i="4"/>
  <c r="G490" i="4"/>
  <c r="F490" i="4"/>
  <c r="E490" i="4"/>
  <c r="D490" i="4"/>
  <c r="C490" i="4"/>
  <c r="B490" i="4"/>
  <c r="S490" i="4" s="1"/>
  <c r="A490" i="4"/>
  <c r="W489" i="4"/>
  <c r="U489" i="4"/>
  <c r="T489" i="4"/>
  <c r="R489" i="4"/>
  <c r="Q489" i="4"/>
  <c r="P489" i="4"/>
  <c r="O489" i="4"/>
  <c r="N489" i="4"/>
  <c r="M489" i="4"/>
  <c r="L489" i="4"/>
  <c r="K489" i="4"/>
  <c r="J489" i="4"/>
  <c r="I489" i="4"/>
  <c r="H489" i="4"/>
  <c r="G489" i="4"/>
  <c r="F489" i="4"/>
  <c r="E489" i="4"/>
  <c r="D489" i="4"/>
  <c r="C489" i="4"/>
  <c r="B489" i="4"/>
  <c r="S489" i="4" s="1"/>
  <c r="A489" i="4"/>
  <c r="W488" i="4"/>
  <c r="U488" i="4"/>
  <c r="T488" i="4"/>
  <c r="R488" i="4"/>
  <c r="Q488" i="4"/>
  <c r="P488" i="4"/>
  <c r="O488" i="4"/>
  <c r="N488" i="4"/>
  <c r="M488" i="4"/>
  <c r="L488" i="4"/>
  <c r="K488" i="4"/>
  <c r="J488" i="4"/>
  <c r="I488" i="4"/>
  <c r="H488" i="4"/>
  <c r="G488" i="4"/>
  <c r="F488" i="4"/>
  <c r="E488" i="4"/>
  <c r="D488" i="4"/>
  <c r="C488" i="4"/>
  <c r="B488" i="4"/>
  <c r="S488" i="4" s="1"/>
  <c r="A488" i="4"/>
  <c r="U487" i="4"/>
  <c r="W487" i="4" s="1"/>
  <c r="T487" i="4"/>
  <c r="R487" i="4"/>
  <c r="Q487" i="4"/>
  <c r="P487" i="4"/>
  <c r="O487" i="4"/>
  <c r="N487" i="4"/>
  <c r="M487" i="4"/>
  <c r="L487" i="4"/>
  <c r="K487" i="4"/>
  <c r="J487" i="4"/>
  <c r="I487" i="4"/>
  <c r="H487" i="4"/>
  <c r="G487" i="4"/>
  <c r="F487" i="4"/>
  <c r="E487" i="4"/>
  <c r="D487" i="4"/>
  <c r="C487" i="4"/>
  <c r="B487" i="4"/>
  <c r="S487" i="4" s="1"/>
  <c r="A487" i="4"/>
  <c r="W486" i="4"/>
  <c r="U486" i="4"/>
  <c r="T486" i="4"/>
  <c r="S486" i="4"/>
  <c r="R486" i="4"/>
  <c r="Q486" i="4"/>
  <c r="P486" i="4"/>
  <c r="O486" i="4"/>
  <c r="N486" i="4"/>
  <c r="M486" i="4"/>
  <c r="L486" i="4"/>
  <c r="K486" i="4"/>
  <c r="J486" i="4"/>
  <c r="I486" i="4"/>
  <c r="H486" i="4"/>
  <c r="G486" i="4"/>
  <c r="F486" i="4"/>
  <c r="E486" i="4"/>
  <c r="D486" i="4"/>
  <c r="C486" i="4"/>
  <c r="B486" i="4"/>
  <c r="A486" i="4"/>
  <c r="U485" i="4"/>
  <c r="T485" i="4"/>
  <c r="R485" i="4"/>
  <c r="Q485" i="4"/>
  <c r="P485" i="4"/>
  <c r="O485" i="4"/>
  <c r="N485" i="4"/>
  <c r="M485" i="4"/>
  <c r="L485" i="4"/>
  <c r="K485" i="4"/>
  <c r="J485" i="4"/>
  <c r="I485" i="4"/>
  <c r="H485" i="4"/>
  <c r="W485" i="4" s="1"/>
  <c r="G485" i="4"/>
  <c r="F485" i="4"/>
  <c r="E485" i="4"/>
  <c r="D485" i="4"/>
  <c r="C485" i="4"/>
  <c r="B485" i="4"/>
  <c r="A485" i="4"/>
  <c r="U484" i="4"/>
  <c r="W484" i="4" s="1"/>
  <c r="T484" i="4"/>
  <c r="R484" i="4"/>
  <c r="Q484" i="4"/>
  <c r="P484" i="4"/>
  <c r="O484" i="4"/>
  <c r="N484" i="4"/>
  <c r="M484" i="4"/>
  <c r="L484" i="4"/>
  <c r="K484" i="4"/>
  <c r="J484" i="4"/>
  <c r="I484" i="4"/>
  <c r="S484" i="4" s="1"/>
  <c r="H484" i="4"/>
  <c r="G484" i="4"/>
  <c r="F484" i="4"/>
  <c r="E484" i="4"/>
  <c r="D484" i="4"/>
  <c r="C484" i="4"/>
  <c r="B484" i="4"/>
  <c r="A484" i="4"/>
  <c r="U483" i="4"/>
  <c r="T483" i="4"/>
  <c r="R483" i="4"/>
  <c r="Q483" i="4"/>
  <c r="P483" i="4"/>
  <c r="O483" i="4"/>
  <c r="N483" i="4"/>
  <c r="M483" i="4"/>
  <c r="L483" i="4"/>
  <c r="K483" i="4"/>
  <c r="J483" i="4"/>
  <c r="I483" i="4"/>
  <c r="H483" i="4"/>
  <c r="G483" i="4"/>
  <c r="F483" i="4"/>
  <c r="E483" i="4"/>
  <c r="D483" i="4"/>
  <c r="C483" i="4"/>
  <c r="B483" i="4"/>
  <c r="S483" i="4" s="1"/>
  <c r="A483" i="4"/>
  <c r="U482" i="4"/>
  <c r="W482" i="4" s="1"/>
  <c r="T482" i="4"/>
  <c r="S482" i="4"/>
  <c r="R482" i="4"/>
  <c r="Q482" i="4"/>
  <c r="P482" i="4"/>
  <c r="O482" i="4"/>
  <c r="N482" i="4"/>
  <c r="M482" i="4"/>
  <c r="L482" i="4"/>
  <c r="K482" i="4"/>
  <c r="J482" i="4"/>
  <c r="I482" i="4"/>
  <c r="H482" i="4"/>
  <c r="G482" i="4"/>
  <c r="F482" i="4"/>
  <c r="E482" i="4"/>
  <c r="D482" i="4"/>
  <c r="C482" i="4"/>
  <c r="B482" i="4"/>
  <c r="A482" i="4"/>
  <c r="U481" i="4"/>
  <c r="W481" i="4" s="1"/>
  <c r="T481" i="4"/>
  <c r="R481" i="4"/>
  <c r="Q481" i="4"/>
  <c r="P481" i="4"/>
  <c r="O481" i="4"/>
  <c r="N481" i="4"/>
  <c r="M481" i="4"/>
  <c r="L481" i="4"/>
  <c r="K481" i="4"/>
  <c r="J481" i="4"/>
  <c r="I481" i="4"/>
  <c r="H481" i="4"/>
  <c r="G481" i="4"/>
  <c r="F481" i="4"/>
  <c r="E481" i="4"/>
  <c r="D481" i="4"/>
  <c r="C481" i="4"/>
  <c r="B481" i="4"/>
  <c r="S481" i="4" s="1"/>
  <c r="A481" i="4"/>
  <c r="W480" i="4"/>
  <c r="U480" i="4"/>
  <c r="T480" i="4"/>
  <c r="R480" i="4"/>
  <c r="Q480" i="4"/>
  <c r="P480" i="4"/>
  <c r="O480" i="4"/>
  <c r="N480" i="4"/>
  <c r="M480" i="4"/>
  <c r="L480" i="4"/>
  <c r="K480" i="4"/>
  <c r="J480" i="4"/>
  <c r="I480" i="4"/>
  <c r="H480" i="4"/>
  <c r="G480" i="4"/>
  <c r="F480" i="4"/>
  <c r="E480" i="4"/>
  <c r="D480" i="4"/>
  <c r="C480" i="4"/>
  <c r="B480" i="4"/>
  <c r="S480" i="4" s="1"/>
  <c r="A480" i="4"/>
  <c r="W479" i="4"/>
  <c r="U479" i="4"/>
  <c r="T479" i="4"/>
  <c r="R479" i="4"/>
  <c r="Q479" i="4"/>
  <c r="P479" i="4"/>
  <c r="O479" i="4"/>
  <c r="N479" i="4"/>
  <c r="M479" i="4"/>
  <c r="L479" i="4"/>
  <c r="K479" i="4"/>
  <c r="J479" i="4"/>
  <c r="I479" i="4"/>
  <c r="H479" i="4"/>
  <c r="G479" i="4"/>
  <c r="F479" i="4"/>
  <c r="E479" i="4"/>
  <c r="D479" i="4"/>
  <c r="C479" i="4"/>
  <c r="B479" i="4"/>
  <c r="S479" i="4" s="1"/>
  <c r="A479" i="4"/>
  <c r="W478" i="4"/>
  <c r="U478" i="4"/>
  <c r="T478" i="4"/>
  <c r="R478" i="4"/>
  <c r="Q478" i="4"/>
  <c r="P478" i="4"/>
  <c r="O478" i="4"/>
  <c r="N478" i="4"/>
  <c r="M478" i="4"/>
  <c r="L478" i="4"/>
  <c r="K478" i="4"/>
  <c r="J478" i="4"/>
  <c r="I478" i="4"/>
  <c r="H478" i="4"/>
  <c r="G478" i="4"/>
  <c r="F478" i="4"/>
  <c r="E478" i="4"/>
  <c r="D478" i="4"/>
  <c r="C478" i="4"/>
  <c r="B478" i="4"/>
  <c r="S478" i="4" s="1"/>
  <c r="A478" i="4"/>
  <c r="W477" i="4"/>
  <c r="U477" i="4"/>
  <c r="T477" i="4"/>
  <c r="R477" i="4"/>
  <c r="Q477" i="4"/>
  <c r="P477" i="4"/>
  <c r="O477" i="4"/>
  <c r="N477" i="4"/>
  <c r="M477" i="4"/>
  <c r="L477" i="4"/>
  <c r="K477" i="4"/>
  <c r="J477" i="4"/>
  <c r="I477" i="4"/>
  <c r="H477" i="4"/>
  <c r="G477" i="4"/>
  <c r="F477" i="4"/>
  <c r="E477" i="4"/>
  <c r="D477" i="4"/>
  <c r="C477" i="4"/>
  <c r="B477" i="4"/>
  <c r="S477" i="4" s="1"/>
  <c r="A477" i="4"/>
  <c r="U476" i="4"/>
  <c r="W476" i="4" s="1"/>
  <c r="T476" i="4"/>
  <c r="R476" i="4"/>
  <c r="Q476" i="4"/>
  <c r="P476" i="4"/>
  <c r="O476" i="4"/>
  <c r="N476" i="4"/>
  <c r="M476" i="4"/>
  <c r="L476" i="4"/>
  <c r="K476" i="4"/>
  <c r="J476" i="4"/>
  <c r="I476" i="4"/>
  <c r="H476" i="4"/>
  <c r="G476" i="4"/>
  <c r="F476" i="4"/>
  <c r="E476" i="4"/>
  <c r="D476" i="4"/>
  <c r="C476" i="4"/>
  <c r="B476" i="4"/>
  <c r="S476" i="4" s="1"/>
  <c r="A476" i="4"/>
  <c r="U475" i="4"/>
  <c r="W475" i="4" s="1"/>
  <c r="T475" i="4"/>
  <c r="R475" i="4"/>
  <c r="Q475" i="4"/>
  <c r="P475" i="4"/>
  <c r="O475" i="4"/>
  <c r="N475" i="4"/>
  <c r="M475" i="4"/>
  <c r="L475" i="4"/>
  <c r="K475" i="4"/>
  <c r="J475" i="4"/>
  <c r="I475" i="4"/>
  <c r="H475" i="4"/>
  <c r="S475" i="4" s="1"/>
  <c r="G475" i="4"/>
  <c r="F475" i="4"/>
  <c r="E475" i="4"/>
  <c r="D475" i="4"/>
  <c r="C475" i="4"/>
  <c r="B475" i="4"/>
  <c r="A475" i="4"/>
  <c r="W474" i="4"/>
  <c r="U474" i="4"/>
  <c r="T474" i="4"/>
  <c r="S474" i="4"/>
  <c r="R474" i="4"/>
  <c r="Q474" i="4"/>
  <c r="P474" i="4"/>
  <c r="O474" i="4"/>
  <c r="N474" i="4"/>
  <c r="M474" i="4"/>
  <c r="L474" i="4"/>
  <c r="K474" i="4"/>
  <c r="J474" i="4"/>
  <c r="I474" i="4"/>
  <c r="H474" i="4"/>
  <c r="G474" i="4"/>
  <c r="F474" i="4"/>
  <c r="E474" i="4"/>
  <c r="D474" i="4"/>
  <c r="C474" i="4"/>
  <c r="B474" i="4"/>
  <c r="A474" i="4"/>
  <c r="U473" i="4"/>
  <c r="T473" i="4"/>
  <c r="R473" i="4"/>
  <c r="Q473" i="4"/>
  <c r="P473" i="4"/>
  <c r="O473" i="4"/>
  <c r="N473" i="4"/>
  <c r="M473" i="4"/>
  <c r="L473" i="4"/>
  <c r="K473" i="4"/>
  <c r="J473" i="4"/>
  <c r="I473" i="4"/>
  <c r="H473" i="4"/>
  <c r="W473" i="4" s="1"/>
  <c r="G473" i="4"/>
  <c r="F473" i="4"/>
  <c r="E473" i="4"/>
  <c r="D473" i="4"/>
  <c r="C473" i="4"/>
  <c r="B473" i="4"/>
  <c r="A473" i="4"/>
  <c r="U472" i="4"/>
  <c r="W472" i="4" s="1"/>
  <c r="T472" i="4"/>
  <c r="R472" i="4"/>
  <c r="Q472" i="4"/>
  <c r="P472" i="4"/>
  <c r="O472" i="4"/>
  <c r="N472" i="4"/>
  <c r="M472" i="4"/>
  <c r="L472" i="4"/>
  <c r="K472" i="4"/>
  <c r="J472" i="4"/>
  <c r="I472" i="4"/>
  <c r="S472" i="4" s="1"/>
  <c r="H472" i="4"/>
  <c r="G472" i="4"/>
  <c r="F472" i="4"/>
  <c r="E472" i="4"/>
  <c r="D472" i="4"/>
  <c r="C472" i="4"/>
  <c r="B472" i="4"/>
  <c r="A472" i="4"/>
  <c r="U471" i="4"/>
  <c r="T471" i="4"/>
  <c r="R471" i="4"/>
  <c r="Q471" i="4"/>
  <c r="P471" i="4"/>
  <c r="O471" i="4"/>
  <c r="N471" i="4"/>
  <c r="M471" i="4"/>
  <c r="L471" i="4"/>
  <c r="K471" i="4"/>
  <c r="J471" i="4"/>
  <c r="I471" i="4"/>
  <c r="H471" i="4"/>
  <c r="G471" i="4"/>
  <c r="F471" i="4"/>
  <c r="E471" i="4"/>
  <c r="D471" i="4"/>
  <c r="C471" i="4"/>
  <c r="B471" i="4"/>
  <c r="A471" i="4"/>
  <c r="U470" i="4"/>
  <c r="W470" i="4" s="1"/>
  <c r="T470" i="4"/>
  <c r="S470" i="4"/>
  <c r="R470" i="4"/>
  <c r="Q470" i="4"/>
  <c r="P470" i="4"/>
  <c r="O470" i="4"/>
  <c r="N470" i="4"/>
  <c r="M470" i="4"/>
  <c r="L470" i="4"/>
  <c r="K470" i="4"/>
  <c r="J470" i="4"/>
  <c r="I470" i="4"/>
  <c r="H470" i="4"/>
  <c r="G470" i="4"/>
  <c r="F470" i="4"/>
  <c r="E470" i="4"/>
  <c r="D470" i="4"/>
  <c r="C470" i="4"/>
  <c r="B470" i="4"/>
  <c r="A470" i="4"/>
  <c r="U469" i="4"/>
  <c r="W469" i="4" s="1"/>
  <c r="T469" i="4"/>
  <c r="R469" i="4"/>
  <c r="Q469" i="4"/>
  <c r="P469" i="4"/>
  <c r="O469" i="4"/>
  <c r="N469" i="4"/>
  <c r="M469" i="4"/>
  <c r="L469" i="4"/>
  <c r="K469" i="4"/>
  <c r="J469" i="4"/>
  <c r="I469" i="4"/>
  <c r="H469" i="4"/>
  <c r="G469" i="4"/>
  <c r="F469" i="4"/>
  <c r="E469" i="4"/>
  <c r="D469" i="4"/>
  <c r="C469" i="4"/>
  <c r="B469" i="4"/>
  <c r="S469" i="4" s="1"/>
  <c r="A469" i="4"/>
  <c r="W468" i="4"/>
  <c r="U468" i="4"/>
  <c r="T468" i="4"/>
  <c r="R468" i="4"/>
  <c r="Q468" i="4"/>
  <c r="P468" i="4"/>
  <c r="O468" i="4"/>
  <c r="N468" i="4"/>
  <c r="M468" i="4"/>
  <c r="L468" i="4"/>
  <c r="K468" i="4"/>
  <c r="J468" i="4"/>
  <c r="I468" i="4"/>
  <c r="H468" i="4"/>
  <c r="G468" i="4"/>
  <c r="F468" i="4"/>
  <c r="E468" i="4"/>
  <c r="D468" i="4"/>
  <c r="C468" i="4"/>
  <c r="B468" i="4"/>
  <c r="S468" i="4" s="1"/>
  <c r="A468" i="4"/>
  <c r="W467" i="4"/>
  <c r="U467" i="4"/>
  <c r="T467" i="4"/>
  <c r="R467" i="4"/>
  <c r="Q467" i="4"/>
  <c r="P467" i="4"/>
  <c r="O467" i="4"/>
  <c r="N467" i="4"/>
  <c r="M467" i="4"/>
  <c r="L467" i="4"/>
  <c r="K467" i="4"/>
  <c r="J467" i="4"/>
  <c r="I467" i="4"/>
  <c r="H467" i="4"/>
  <c r="G467" i="4"/>
  <c r="F467" i="4"/>
  <c r="E467" i="4"/>
  <c r="D467" i="4"/>
  <c r="C467" i="4"/>
  <c r="B467" i="4"/>
  <c r="S467" i="4" s="1"/>
  <c r="A467" i="4"/>
  <c r="W466" i="4"/>
  <c r="U466" i="4"/>
  <c r="T466" i="4"/>
  <c r="R466" i="4"/>
  <c r="Q466" i="4"/>
  <c r="P466" i="4"/>
  <c r="O466" i="4"/>
  <c r="N466" i="4"/>
  <c r="M466" i="4"/>
  <c r="L466" i="4"/>
  <c r="K466" i="4"/>
  <c r="J466" i="4"/>
  <c r="I466" i="4"/>
  <c r="H466" i="4"/>
  <c r="G466" i="4"/>
  <c r="F466" i="4"/>
  <c r="E466" i="4"/>
  <c r="D466" i="4"/>
  <c r="C466" i="4"/>
  <c r="B466" i="4"/>
  <c r="S466" i="4" s="1"/>
  <c r="A466" i="4"/>
  <c r="W465" i="4"/>
  <c r="U465" i="4"/>
  <c r="T465" i="4"/>
  <c r="R465" i="4"/>
  <c r="Q465" i="4"/>
  <c r="P465" i="4"/>
  <c r="O465" i="4"/>
  <c r="N465" i="4"/>
  <c r="M465" i="4"/>
  <c r="L465" i="4"/>
  <c r="K465" i="4"/>
  <c r="J465" i="4"/>
  <c r="I465" i="4"/>
  <c r="H465" i="4"/>
  <c r="G465" i="4"/>
  <c r="F465" i="4"/>
  <c r="E465" i="4"/>
  <c r="D465" i="4"/>
  <c r="C465" i="4"/>
  <c r="B465" i="4"/>
  <c r="S465" i="4" s="1"/>
  <c r="A465" i="4"/>
  <c r="U464" i="4"/>
  <c r="W464" i="4" s="1"/>
  <c r="T464" i="4"/>
  <c r="R464" i="4"/>
  <c r="Q464" i="4"/>
  <c r="P464" i="4"/>
  <c r="O464" i="4"/>
  <c r="N464" i="4"/>
  <c r="M464" i="4"/>
  <c r="L464" i="4"/>
  <c r="K464" i="4"/>
  <c r="J464" i="4"/>
  <c r="I464" i="4"/>
  <c r="H464" i="4"/>
  <c r="G464" i="4"/>
  <c r="F464" i="4"/>
  <c r="E464" i="4"/>
  <c r="D464" i="4"/>
  <c r="C464" i="4"/>
  <c r="B464" i="4"/>
  <c r="S464" i="4" s="1"/>
  <c r="A464" i="4"/>
  <c r="U463" i="4"/>
  <c r="W463" i="4" s="1"/>
  <c r="T463" i="4"/>
  <c r="R463" i="4"/>
  <c r="Q463" i="4"/>
  <c r="P463" i="4"/>
  <c r="O463" i="4"/>
  <c r="N463" i="4"/>
  <c r="M463" i="4"/>
  <c r="L463" i="4"/>
  <c r="K463" i="4"/>
  <c r="J463" i="4"/>
  <c r="I463" i="4"/>
  <c r="H463" i="4"/>
  <c r="S463" i="4" s="1"/>
  <c r="G463" i="4"/>
  <c r="F463" i="4"/>
  <c r="E463" i="4"/>
  <c r="D463" i="4"/>
  <c r="C463" i="4"/>
  <c r="B463" i="4"/>
  <c r="A463" i="4"/>
  <c r="W462" i="4"/>
  <c r="U462" i="4"/>
  <c r="T462" i="4"/>
  <c r="S462" i="4"/>
  <c r="R462" i="4"/>
  <c r="Q462" i="4"/>
  <c r="P462" i="4"/>
  <c r="O462" i="4"/>
  <c r="N462" i="4"/>
  <c r="M462" i="4"/>
  <c r="L462" i="4"/>
  <c r="K462" i="4"/>
  <c r="J462" i="4"/>
  <c r="I462" i="4"/>
  <c r="H462" i="4"/>
  <c r="G462" i="4"/>
  <c r="F462" i="4"/>
  <c r="E462" i="4"/>
  <c r="D462" i="4"/>
  <c r="C462" i="4"/>
  <c r="B462" i="4"/>
  <c r="A462" i="4"/>
  <c r="U461" i="4"/>
  <c r="T461" i="4"/>
  <c r="R461" i="4"/>
  <c r="Q461" i="4"/>
  <c r="P461" i="4"/>
  <c r="O461" i="4"/>
  <c r="N461" i="4"/>
  <c r="M461" i="4"/>
  <c r="L461" i="4"/>
  <c r="K461" i="4"/>
  <c r="J461" i="4"/>
  <c r="I461" i="4"/>
  <c r="H461" i="4"/>
  <c r="W461" i="4" s="1"/>
  <c r="G461" i="4"/>
  <c r="F461" i="4"/>
  <c r="E461" i="4"/>
  <c r="D461" i="4"/>
  <c r="C461" i="4"/>
  <c r="B461" i="4"/>
  <c r="A461" i="4"/>
  <c r="U460" i="4"/>
  <c r="W460" i="4" s="1"/>
  <c r="T460" i="4"/>
  <c r="R460" i="4"/>
  <c r="Q460" i="4"/>
  <c r="P460" i="4"/>
  <c r="O460" i="4"/>
  <c r="N460" i="4"/>
  <c r="M460" i="4"/>
  <c r="L460" i="4"/>
  <c r="K460" i="4"/>
  <c r="J460" i="4"/>
  <c r="I460" i="4"/>
  <c r="S460" i="4" s="1"/>
  <c r="H460" i="4"/>
  <c r="G460" i="4"/>
  <c r="F460" i="4"/>
  <c r="E460" i="4"/>
  <c r="D460" i="4"/>
  <c r="C460" i="4"/>
  <c r="B460" i="4"/>
  <c r="A460" i="4"/>
  <c r="U459" i="4"/>
  <c r="T459" i="4"/>
  <c r="R459" i="4"/>
  <c r="Q459" i="4"/>
  <c r="P459" i="4"/>
  <c r="O459" i="4"/>
  <c r="N459" i="4"/>
  <c r="M459" i="4"/>
  <c r="L459" i="4"/>
  <c r="K459" i="4"/>
  <c r="J459" i="4"/>
  <c r="I459" i="4"/>
  <c r="H459" i="4"/>
  <c r="G459" i="4"/>
  <c r="F459" i="4"/>
  <c r="E459" i="4"/>
  <c r="D459" i="4"/>
  <c r="C459" i="4"/>
  <c r="B459" i="4"/>
  <c r="A459" i="4"/>
  <c r="U458" i="4"/>
  <c r="W458" i="4" s="1"/>
  <c r="T458" i="4"/>
  <c r="S458" i="4"/>
  <c r="R458" i="4"/>
  <c r="Q458" i="4"/>
  <c r="P458" i="4"/>
  <c r="O458" i="4"/>
  <c r="N458" i="4"/>
  <c r="M458" i="4"/>
  <c r="L458" i="4"/>
  <c r="K458" i="4"/>
  <c r="J458" i="4"/>
  <c r="I458" i="4"/>
  <c r="H458" i="4"/>
  <c r="G458" i="4"/>
  <c r="F458" i="4"/>
  <c r="E458" i="4"/>
  <c r="D458" i="4"/>
  <c r="C458" i="4"/>
  <c r="B458" i="4"/>
  <c r="A458" i="4"/>
  <c r="U457" i="4"/>
  <c r="W457" i="4" s="1"/>
  <c r="T457" i="4"/>
  <c r="R457" i="4"/>
  <c r="Q457" i="4"/>
  <c r="P457" i="4"/>
  <c r="O457" i="4"/>
  <c r="N457" i="4"/>
  <c r="M457" i="4"/>
  <c r="L457" i="4"/>
  <c r="K457" i="4"/>
  <c r="J457" i="4"/>
  <c r="I457" i="4"/>
  <c r="H457" i="4"/>
  <c r="G457" i="4"/>
  <c r="F457" i="4"/>
  <c r="E457" i="4"/>
  <c r="D457" i="4"/>
  <c r="C457" i="4"/>
  <c r="B457" i="4"/>
  <c r="S457" i="4" s="1"/>
  <c r="A457" i="4"/>
  <c r="W456" i="4"/>
  <c r="U456" i="4"/>
  <c r="T456" i="4"/>
  <c r="R456" i="4"/>
  <c r="Q456" i="4"/>
  <c r="P456" i="4"/>
  <c r="O456" i="4"/>
  <c r="N456" i="4"/>
  <c r="M456" i="4"/>
  <c r="L456" i="4"/>
  <c r="K456" i="4"/>
  <c r="J456" i="4"/>
  <c r="I456" i="4"/>
  <c r="H456" i="4"/>
  <c r="G456" i="4"/>
  <c r="F456" i="4"/>
  <c r="E456" i="4"/>
  <c r="D456" i="4"/>
  <c r="C456" i="4"/>
  <c r="B456" i="4"/>
  <c r="S456" i="4" s="1"/>
  <c r="A456" i="4"/>
  <c r="W455" i="4"/>
  <c r="U455" i="4"/>
  <c r="T455" i="4"/>
  <c r="R455" i="4"/>
  <c r="Q455" i="4"/>
  <c r="P455" i="4"/>
  <c r="O455" i="4"/>
  <c r="N455" i="4"/>
  <c r="M455" i="4"/>
  <c r="L455" i="4"/>
  <c r="K455" i="4"/>
  <c r="J455" i="4"/>
  <c r="I455" i="4"/>
  <c r="H455" i="4"/>
  <c r="G455" i="4"/>
  <c r="F455" i="4"/>
  <c r="E455" i="4"/>
  <c r="D455" i="4"/>
  <c r="C455" i="4"/>
  <c r="B455" i="4"/>
  <c r="S455" i="4" s="1"/>
  <c r="A455" i="4"/>
  <c r="W454" i="4"/>
  <c r="U454" i="4"/>
  <c r="T454" i="4"/>
  <c r="R454" i="4"/>
  <c r="Q454" i="4"/>
  <c r="P454" i="4"/>
  <c r="O454" i="4"/>
  <c r="N454" i="4"/>
  <c r="M454" i="4"/>
  <c r="L454" i="4"/>
  <c r="K454" i="4"/>
  <c r="J454" i="4"/>
  <c r="I454" i="4"/>
  <c r="H454" i="4"/>
  <c r="G454" i="4"/>
  <c r="F454" i="4"/>
  <c r="E454" i="4"/>
  <c r="D454" i="4"/>
  <c r="C454" i="4"/>
  <c r="B454" i="4"/>
  <c r="S454" i="4" s="1"/>
  <c r="A454" i="4"/>
  <c r="W453" i="4"/>
  <c r="U453" i="4"/>
  <c r="T453" i="4"/>
  <c r="R453" i="4"/>
  <c r="Q453" i="4"/>
  <c r="P453" i="4"/>
  <c r="O453" i="4"/>
  <c r="N453" i="4"/>
  <c r="M453" i="4"/>
  <c r="L453" i="4"/>
  <c r="K453" i="4"/>
  <c r="J453" i="4"/>
  <c r="I453" i="4"/>
  <c r="H453" i="4"/>
  <c r="G453" i="4"/>
  <c r="F453" i="4"/>
  <c r="E453" i="4"/>
  <c r="D453" i="4"/>
  <c r="C453" i="4"/>
  <c r="B453" i="4"/>
  <c r="S453" i="4" s="1"/>
  <c r="A453" i="4"/>
  <c r="U452" i="4"/>
  <c r="W452" i="4" s="1"/>
  <c r="T452" i="4"/>
  <c r="R452" i="4"/>
  <c r="Q452" i="4"/>
  <c r="P452" i="4"/>
  <c r="O452" i="4"/>
  <c r="N452" i="4"/>
  <c r="M452" i="4"/>
  <c r="L452" i="4"/>
  <c r="K452" i="4"/>
  <c r="J452" i="4"/>
  <c r="I452" i="4"/>
  <c r="H452" i="4"/>
  <c r="G452" i="4"/>
  <c r="F452" i="4"/>
  <c r="E452" i="4"/>
  <c r="D452" i="4"/>
  <c r="C452" i="4"/>
  <c r="B452" i="4"/>
  <c r="S452" i="4" s="1"/>
  <c r="A452" i="4"/>
  <c r="U451" i="4"/>
  <c r="W451" i="4" s="1"/>
  <c r="T451" i="4"/>
  <c r="R451" i="4"/>
  <c r="Q451" i="4"/>
  <c r="P451" i="4"/>
  <c r="O451" i="4"/>
  <c r="N451" i="4"/>
  <c r="M451" i="4"/>
  <c r="L451" i="4"/>
  <c r="K451" i="4"/>
  <c r="J451" i="4"/>
  <c r="I451" i="4"/>
  <c r="H451" i="4"/>
  <c r="S451" i="4" s="1"/>
  <c r="G451" i="4"/>
  <c r="F451" i="4"/>
  <c r="E451" i="4"/>
  <c r="D451" i="4"/>
  <c r="C451" i="4"/>
  <c r="B451" i="4"/>
  <c r="A451" i="4"/>
  <c r="W450" i="4"/>
  <c r="U450" i="4"/>
  <c r="T450" i="4"/>
  <c r="S450" i="4"/>
  <c r="R450" i="4"/>
  <c r="Q450" i="4"/>
  <c r="P450" i="4"/>
  <c r="O450" i="4"/>
  <c r="N450" i="4"/>
  <c r="M450" i="4"/>
  <c r="L450" i="4"/>
  <c r="K450" i="4"/>
  <c r="J450" i="4"/>
  <c r="I450" i="4"/>
  <c r="H450" i="4"/>
  <c r="G450" i="4"/>
  <c r="F450" i="4"/>
  <c r="E450" i="4"/>
  <c r="D450" i="4"/>
  <c r="C450" i="4"/>
  <c r="B450" i="4"/>
  <c r="A450" i="4"/>
  <c r="U449" i="4"/>
  <c r="T449" i="4"/>
  <c r="R449" i="4"/>
  <c r="Q449" i="4"/>
  <c r="P449" i="4"/>
  <c r="O449" i="4"/>
  <c r="N449" i="4"/>
  <c r="M449" i="4"/>
  <c r="L449" i="4"/>
  <c r="K449" i="4"/>
  <c r="J449" i="4"/>
  <c r="I449" i="4"/>
  <c r="H449" i="4"/>
  <c r="W449" i="4" s="1"/>
  <c r="G449" i="4"/>
  <c r="F449" i="4"/>
  <c r="E449" i="4"/>
  <c r="D449" i="4"/>
  <c r="C449" i="4"/>
  <c r="B449" i="4"/>
  <c r="A449" i="4"/>
  <c r="U448" i="4"/>
  <c r="W448" i="4" s="1"/>
  <c r="T448" i="4"/>
  <c r="R448" i="4"/>
  <c r="Q448" i="4"/>
  <c r="P448" i="4"/>
  <c r="O448" i="4"/>
  <c r="N448" i="4"/>
  <c r="M448" i="4"/>
  <c r="L448" i="4"/>
  <c r="K448" i="4"/>
  <c r="J448" i="4"/>
  <c r="I448" i="4"/>
  <c r="S448" i="4" s="1"/>
  <c r="H448" i="4"/>
  <c r="G448" i="4"/>
  <c r="F448" i="4"/>
  <c r="E448" i="4"/>
  <c r="D448" i="4"/>
  <c r="C448" i="4"/>
  <c r="B448" i="4"/>
  <c r="A448" i="4"/>
  <c r="U447" i="4"/>
  <c r="T447" i="4"/>
  <c r="R447" i="4"/>
  <c r="Q447" i="4"/>
  <c r="P447" i="4"/>
  <c r="O447" i="4"/>
  <c r="N447" i="4"/>
  <c r="M447" i="4"/>
  <c r="L447" i="4"/>
  <c r="K447" i="4"/>
  <c r="J447" i="4"/>
  <c r="I447" i="4"/>
  <c r="H447" i="4"/>
  <c r="G447" i="4"/>
  <c r="F447" i="4"/>
  <c r="E447" i="4"/>
  <c r="D447" i="4"/>
  <c r="C447" i="4"/>
  <c r="B447" i="4"/>
  <c r="A447" i="4"/>
  <c r="U446" i="4"/>
  <c r="W446" i="4" s="1"/>
  <c r="T446" i="4"/>
  <c r="S446" i="4"/>
  <c r="R446" i="4"/>
  <c r="Q446" i="4"/>
  <c r="P446" i="4"/>
  <c r="O446" i="4"/>
  <c r="N446" i="4"/>
  <c r="M446" i="4"/>
  <c r="L446" i="4"/>
  <c r="K446" i="4"/>
  <c r="J446" i="4"/>
  <c r="I446" i="4"/>
  <c r="H446" i="4"/>
  <c r="G446" i="4"/>
  <c r="F446" i="4"/>
  <c r="E446" i="4"/>
  <c r="D446" i="4"/>
  <c r="C446" i="4"/>
  <c r="B446" i="4"/>
  <c r="A446" i="4"/>
  <c r="U445" i="4"/>
  <c r="W445" i="4" s="1"/>
  <c r="T445" i="4"/>
  <c r="R445" i="4"/>
  <c r="Q445" i="4"/>
  <c r="P445" i="4"/>
  <c r="O445" i="4"/>
  <c r="N445" i="4"/>
  <c r="M445" i="4"/>
  <c r="L445" i="4"/>
  <c r="K445" i="4"/>
  <c r="J445" i="4"/>
  <c r="I445" i="4"/>
  <c r="H445" i="4"/>
  <c r="G445" i="4"/>
  <c r="F445" i="4"/>
  <c r="E445" i="4"/>
  <c r="D445" i="4"/>
  <c r="C445" i="4"/>
  <c r="B445" i="4"/>
  <c r="S445" i="4" s="1"/>
  <c r="A445" i="4"/>
  <c r="W444" i="4"/>
  <c r="U444" i="4"/>
  <c r="T444" i="4"/>
  <c r="R444" i="4"/>
  <c r="Q444" i="4"/>
  <c r="P444" i="4"/>
  <c r="O444" i="4"/>
  <c r="N444" i="4"/>
  <c r="M444" i="4"/>
  <c r="L444" i="4"/>
  <c r="K444" i="4"/>
  <c r="J444" i="4"/>
  <c r="I444" i="4"/>
  <c r="H444" i="4"/>
  <c r="G444" i="4"/>
  <c r="F444" i="4"/>
  <c r="E444" i="4"/>
  <c r="D444" i="4"/>
  <c r="C444" i="4"/>
  <c r="B444" i="4"/>
  <c r="S444" i="4" s="1"/>
  <c r="A444" i="4"/>
  <c r="W443" i="4"/>
  <c r="U443" i="4"/>
  <c r="T443" i="4"/>
  <c r="R443" i="4"/>
  <c r="Q443" i="4"/>
  <c r="P443" i="4"/>
  <c r="O443" i="4"/>
  <c r="N443" i="4"/>
  <c r="M443" i="4"/>
  <c r="L443" i="4"/>
  <c r="K443" i="4"/>
  <c r="J443" i="4"/>
  <c r="I443" i="4"/>
  <c r="H443" i="4"/>
  <c r="G443" i="4"/>
  <c r="F443" i="4"/>
  <c r="E443" i="4"/>
  <c r="D443" i="4"/>
  <c r="C443" i="4"/>
  <c r="B443" i="4"/>
  <c r="S443" i="4" s="1"/>
  <c r="A443" i="4"/>
  <c r="W442" i="4"/>
  <c r="U442" i="4"/>
  <c r="T442" i="4"/>
  <c r="R442" i="4"/>
  <c r="Q442" i="4"/>
  <c r="P442" i="4"/>
  <c r="O442" i="4"/>
  <c r="N442" i="4"/>
  <c r="M442" i="4"/>
  <c r="L442" i="4"/>
  <c r="K442" i="4"/>
  <c r="J442" i="4"/>
  <c r="I442" i="4"/>
  <c r="H442" i="4"/>
  <c r="G442" i="4"/>
  <c r="F442" i="4"/>
  <c r="E442" i="4"/>
  <c r="D442" i="4"/>
  <c r="C442" i="4"/>
  <c r="B442" i="4"/>
  <c r="S442" i="4" s="1"/>
  <c r="A442" i="4"/>
  <c r="W441" i="4"/>
  <c r="U441" i="4"/>
  <c r="T441" i="4"/>
  <c r="R441" i="4"/>
  <c r="Q441" i="4"/>
  <c r="P441" i="4"/>
  <c r="O441" i="4"/>
  <c r="N441" i="4"/>
  <c r="M441" i="4"/>
  <c r="L441" i="4"/>
  <c r="K441" i="4"/>
  <c r="J441" i="4"/>
  <c r="I441" i="4"/>
  <c r="H441" i="4"/>
  <c r="G441" i="4"/>
  <c r="F441" i="4"/>
  <c r="E441" i="4"/>
  <c r="D441" i="4"/>
  <c r="C441" i="4"/>
  <c r="B441" i="4"/>
  <c r="S441" i="4" s="1"/>
  <c r="A441" i="4"/>
  <c r="U440" i="4"/>
  <c r="W440" i="4" s="1"/>
  <c r="T440" i="4"/>
  <c r="R440" i="4"/>
  <c r="Q440" i="4"/>
  <c r="P440" i="4"/>
  <c r="O440" i="4"/>
  <c r="N440" i="4"/>
  <c r="M440" i="4"/>
  <c r="L440" i="4"/>
  <c r="K440" i="4"/>
  <c r="J440" i="4"/>
  <c r="I440" i="4"/>
  <c r="H440" i="4"/>
  <c r="G440" i="4"/>
  <c r="F440" i="4"/>
  <c r="E440" i="4"/>
  <c r="D440" i="4"/>
  <c r="C440" i="4"/>
  <c r="B440" i="4"/>
  <c r="S440" i="4" s="1"/>
  <c r="A440" i="4"/>
  <c r="U439" i="4"/>
  <c r="W439" i="4" s="1"/>
  <c r="T439" i="4"/>
  <c r="R439" i="4"/>
  <c r="Q439" i="4"/>
  <c r="P439" i="4"/>
  <c r="O439" i="4"/>
  <c r="N439" i="4"/>
  <c r="M439" i="4"/>
  <c r="L439" i="4"/>
  <c r="K439" i="4"/>
  <c r="J439" i="4"/>
  <c r="I439" i="4"/>
  <c r="H439" i="4"/>
  <c r="G439" i="4"/>
  <c r="F439" i="4"/>
  <c r="E439" i="4"/>
  <c r="D439" i="4"/>
  <c r="C439" i="4"/>
  <c r="B439" i="4"/>
  <c r="S439" i="4" s="1"/>
  <c r="A439" i="4"/>
  <c r="W438" i="4"/>
  <c r="U438" i="4"/>
  <c r="T438" i="4"/>
  <c r="S438" i="4"/>
  <c r="R438" i="4"/>
  <c r="Q438" i="4"/>
  <c r="P438" i="4"/>
  <c r="O438" i="4"/>
  <c r="N438" i="4"/>
  <c r="M438" i="4"/>
  <c r="L438" i="4"/>
  <c r="K438" i="4"/>
  <c r="J438" i="4"/>
  <c r="I438" i="4"/>
  <c r="H438" i="4"/>
  <c r="G438" i="4"/>
  <c r="F438" i="4"/>
  <c r="E438" i="4"/>
  <c r="D438" i="4"/>
  <c r="C438" i="4"/>
  <c r="B438" i="4"/>
  <c r="A438" i="4"/>
  <c r="U437" i="4"/>
  <c r="T437" i="4"/>
  <c r="R437" i="4"/>
  <c r="Q437" i="4"/>
  <c r="P437" i="4"/>
  <c r="O437" i="4"/>
  <c r="N437" i="4"/>
  <c r="M437" i="4"/>
  <c r="L437" i="4"/>
  <c r="K437" i="4"/>
  <c r="J437" i="4"/>
  <c r="I437" i="4"/>
  <c r="H437" i="4"/>
  <c r="W437" i="4" s="1"/>
  <c r="G437" i="4"/>
  <c r="F437" i="4"/>
  <c r="E437" i="4"/>
  <c r="D437" i="4"/>
  <c r="C437" i="4"/>
  <c r="B437" i="4"/>
  <c r="A437" i="4"/>
  <c r="U436" i="4"/>
  <c r="W436" i="4" s="1"/>
  <c r="T436" i="4"/>
  <c r="R436" i="4"/>
  <c r="Q436" i="4"/>
  <c r="P436" i="4"/>
  <c r="O436" i="4"/>
  <c r="N436" i="4"/>
  <c r="M436" i="4"/>
  <c r="L436" i="4"/>
  <c r="K436" i="4"/>
  <c r="J436" i="4"/>
  <c r="I436" i="4"/>
  <c r="S436" i="4" s="1"/>
  <c r="H436" i="4"/>
  <c r="G436" i="4"/>
  <c r="F436" i="4"/>
  <c r="E436" i="4"/>
  <c r="D436" i="4"/>
  <c r="C436" i="4"/>
  <c r="B436" i="4"/>
  <c r="A436" i="4"/>
  <c r="U435" i="4"/>
  <c r="T435" i="4"/>
  <c r="R435" i="4"/>
  <c r="Q435" i="4"/>
  <c r="P435" i="4"/>
  <c r="O435" i="4"/>
  <c r="N435" i="4"/>
  <c r="M435" i="4"/>
  <c r="L435" i="4"/>
  <c r="K435" i="4"/>
  <c r="J435" i="4"/>
  <c r="I435" i="4"/>
  <c r="H435" i="4"/>
  <c r="G435" i="4"/>
  <c r="F435" i="4"/>
  <c r="E435" i="4"/>
  <c r="D435" i="4"/>
  <c r="C435" i="4"/>
  <c r="B435" i="4"/>
  <c r="A435" i="4"/>
  <c r="U434" i="4"/>
  <c r="W434" i="4" s="1"/>
  <c r="T434" i="4"/>
  <c r="S434" i="4"/>
  <c r="R434" i="4"/>
  <c r="Q434" i="4"/>
  <c r="P434" i="4"/>
  <c r="O434" i="4"/>
  <c r="N434" i="4"/>
  <c r="M434" i="4"/>
  <c r="L434" i="4"/>
  <c r="K434" i="4"/>
  <c r="J434" i="4"/>
  <c r="I434" i="4"/>
  <c r="H434" i="4"/>
  <c r="G434" i="4"/>
  <c r="F434" i="4"/>
  <c r="E434" i="4"/>
  <c r="D434" i="4"/>
  <c r="C434" i="4"/>
  <c r="B434" i="4"/>
  <c r="A434" i="4"/>
  <c r="U433" i="4"/>
  <c r="W433" i="4" s="1"/>
  <c r="T433" i="4"/>
  <c r="R433" i="4"/>
  <c r="Q433" i="4"/>
  <c r="P433" i="4"/>
  <c r="O433" i="4"/>
  <c r="N433" i="4"/>
  <c r="M433" i="4"/>
  <c r="L433" i="4"/>
  <c r="K433" i="4"/>
  <c r="J433" i="4"/>
  <c r="I433" i="4"/>
  <c r="H433" i="4"/>
  <c r="G433" i="4"/>
  <c r="F433" i="4"/>
  <c r="E433" i="4"/>
  <c r="D433" i="4"/>
  <c r="C433" i="4"/>
  <c r="B433" i="4"/>
  <c r="S433" i="4" s="1"/>
  <c r="A433" i="4"/>
  <c r="W432" i="4"/>
  <c r="U432" i="4"/>
  <c r="T432" i="4"/>
  <c r="S432" i="4"/>
  <c r="R432" i="4"/>
  <c r="Q432" i="4"/>
  <c r="P432" i="4"/>
  <c r="O432" i="4"/>
  <c r="N432" i="4"/>
  <c r="M432" i="4"/>
  <c r="L432" i="4"/>
  <c r="K432" i="4"/>
  <c r="J432" i="4"/>
  <c r="I432" i="4"/>
  <c r="H432" i="4"/>
  <c r="G432" i="4"/>
  <c r="F432" i="4"/>
  <c r="E432" i="4"/>
  <c r="D432" i="4"/>
  <c r="C432" i="4"/>
  <c r="B432" i="4"/>
  <c r="A432" i="4"/>
  <c r="W431" i="4"/>
  <c r="U431" i="4"/>
  <c r="T431" i="4"/>
  <c r="R431" i="4"/>
  <c r="Q431" i="4"/>
  <c r="P431" i="4"/>
  <c r="O431" i="4"/>
  <c r="N431" i="4"/>
  <c r="M431" i="4"/>
  <c r="L431" i="4"/>
  <c r="K431" i="4"/>
  <c r="J431" i="4"/>
  <c r="I431" i="4"/>
  <c r="H431" i="4"/>
  <c r="G431" i="4"/>
  <c r="F431" i="4"/>
  <c r="E431" i="4"/>
  <c r="D431" i="4"/>
  <c r="C431" i="4"/>
  <c r="B431" i="4"/>
  <c r="S431" i="4" s="1"/>
  <c r="A431" i="4"/>
  <c r="W430" i="4"/>
  <c r="U430" i="4"/>
  <c r="T430" i="4"/>
  <c r="R430" i="4"/>
  <c r="Q430" i="4"/>
  <c r="P430" i="4"/>
  <c r="O430" i="4"/>
  <c r="N430" i="4"/>
  <c r="M430" i="4"/>
  <c r="L430" i="4"/>
  <c r="K430" i="4"/>
  <c r="J430" i="4"/>
  <c r="I430" i="4"/>
  <c r="H430" i="4"/>
  <c r="G430" i="4"/>
  <c r="F430" i="4"/>
  <c r="E430" i="4"/>
  <c r="D430" i="4"/>
  <c r="C430" i="4"/>
  <c r="B430" i="4"/>
  <c r="S430" i="4" s="1"/>
  <c r="A430" i="4"/>
  <c r="W429" i="4"/>
  <c r="U429" i="4"/>
  <c r="T429" i="4"/>
  <c r="R429" i="4"/>
  <c r="Q429" i="4"/>
  <c r="P429" i="4"/>
  <c r="O429" i="4"/>
  <c r="N429" i="4"/>
  <c r="M429" i="4"/>
  <c r="L429" i="4"/>
  <c r="K429" i="4"/>
  <c r="J429" i="4"/>
  <c r="I429" i="4"/>
  <c r="H429" i="4"/>
  <c r="G429" i="4"/>
  <c r="F429" i="4"/>
  <c r="E429" i="4"/>
  <c r="D429" i="4"/>
  <c r="C429" i="4"/>
  <c r="B429" i="4"/>
  <c r="S429" i="4" s="1"/>
  <c r="A429" i="4"/>
  <c r="U428" i="4"/>
  <c r="W428" i="4" s="1"/>
  <c r="T428" i="4"/>
  <c r="R428" i="4"/>
  <c r="Q428" i="4"/>
  <c r="P428" i="4"/>
  <c r="O428" i="4"/>
  <c r="N428" i="4"/>
  <c r="M428" i="4"/>
  <c r="L428" i="4"/>
  <c r="K428" i="4"/>
  <c r="J428" i="4"/>
  <c r="I428" i="4"/>
  <c r="H428" i="4"/>
  <c r="G428" i="4"/>
  <c r="F428" i="4"/>
  <c r="E428" i="4"/>
  <c r="D428" i="4"/>
  <c r="C428" i="4"/>
  <c r="B428" i="4"/>
  <c r="S428" i="4" s="1"/>
  <c r="A428" i="4"/>
  <c r="U427" i="4"/>
  <c r="W427" i="4" s="1"/>
  <c r="T427" i="4"/>
  <c r="R427" i="4"/>
  <c r="Q427" i="4"/>
  <c r="P427" i="4"/>
  <c r="O427" i="4"/>
  <c r="N427" i="4"/>
  <c r="M427" i="4"/>
  <c r="L427" i="4"/>
  <c r="K427" i="4"/>
  <c r="J427" i="4"/>
  <c r="I427" i="4"/>
  <c r="H427" i="4"/>
  <c r="G427" i="4"/>
  <c r="F427" i="4"/>
  <c r="E427" i="4"/>
  <c r="D427" i="4"/>
  <c r="C427" i="4"/>
  <c r="B427" i="4"/>
  <c r="S427" i="4" s="1"/>
  <c r="A427" i="4"/>
  <c r="W426" i="4"/>
  <c r="U426" i="4"/>
  <c r="T426" i="4"/>
  <c r="S426" i="4"/>
  <c r="R426" i="4"/>
  <c r="Q426" i="4"/>
  <c r="P426" i="4"/>
  <c r="O426" i="4"/>
  <c r="N426" i="4"/>
  <c r="M426" i="4"/>
  <c r="L426" i="4"/>
  <c r="K426" i="4"/>
  <c r="J426" i="4"/>
  <c r="I426" i="4"/>
  <c r="H426" i="4"/>
  <c r="G426" i="4"/>
  <c r="F426" i="4"/>
  <c r="E426" i="4"/>
  <c r="D426" i="4"/>
  <c r="C426" i="4"/>
  <c r="B426" i="4"/>
  <c r="A426" i="4"/>
  <c r="U425" i="4"/>
  <c r="T425" i="4"/>
  <c r="R425" i="4"/>
  <c r="Q425" i="4"/>
  <c r="P425" i="4"/>
  <c r="O425" i="4"/>
  <c r="N425" i="4"/>
  <c r="M425" i="4"/>
  <c r="L425" i="4"/>
  <c r="K425" i="4"/>
  <c r="J425" i="4"/>
  <c r="I425" i="4"/>
  <c r="H425" i="4"/>
  <c r="W425" i="4" s="1"/>
  <c r="G425" i="4"/>
  <c r="F425" i="4"/>
  <c r="E425" i="4"/>
  <c r="D425" i="4"/>
  <c r="C425" i="4"/>
  <c r="B425" i="4"/>
  <c r="A425" i="4"/>
  <c r="U424" i="4"/>
  <c r="W424" i="4" s="1"/>
  <c r="T424" i="4"/>
  <c r="R424" i="4"/>
  <c r="Q424" i="4"/>
  <c r="P424" i="4"/>
  <c r="O424" i="4"/>
  <c r="N424" i="4"/>
  <c r="M424" i="4"/>
  <c r="L424" i="4"/>
  <c r="K424" i="4"/>
  <c r="J424" i="4"/>
  <c r="I424" i="4"/>
  <c r="S424" i="4" s="1"/>
  <c r="H424" i="4"/>
  <c r="G424" i="4"/>
  <c r="F424" i="4"/>
  <c r="E424" i="4"/>
  <c r="D424" i="4"/>
  <c r="C424" i="4"/>
  <c r="B424" i="4"/>
  <c r="A424" i="4"/>
  <c r="U423" i="4"/>
  <c r="T423" i="4"/>
  <c r="R423" i="4"/>
  <c r="Q423" i="4"/>
  <c r="P423" i="4"/>
  <c r="O423" i="4"/>
  <c r="N423" i="4"/>
  <c r="M423" i="4"/>
  <c r="L423" i="4"/>
  <c r="K423" i="4"/>
  <c r="J423" i="4"/>
  <c r="I423" i="4"/>
  <c r="H423" i="4"/>
  <c r="G423" i="4"/>
  <c r="F423" i="4"/>
  <c r="E423" i="4"/>
  <c r="D423" i="4"/>
  <c r="C423" i="4"/>
  <c r="B423" i="4"/>
  <c r="S423" i="4" s="1"/>
  <c r="A423" i="4"/>
  <c r="U422" i="4"/>
  <c r="W422" i="4" s="1"/>
  <c r="T422" i="4"/>
  <c r="S422" i="4"/>
  <c r="R422" i="4"/>
  <c r="Q422" i="4"/>
  <c r="P422" i="4"/>
  <c r="O422" i="4"/>
  <c r="N422" i="4"/>
  <c r="M422" i="4"/>
  <c r="L422" i="4"/>
  <c r="K422" i="4"/>
  <c r="J422" i="4"/>
  <c r="I422" i="4"/>
  <c r="H422" i="4"/>
  <c r="G422" i="4"/>
  <c r="F422" i="4"/>
  <c r="E422" i="4"/>
  <c r="D422" i="4"/>
  <c r="C422" i="4"/>
  <c r="B422" i="4"/>
  <c r="A422" i="4"/>
  <c r="U421" i="4"/>
  <c r="W421" i="4" s="1"/>
  <c r="T421" i="4"/>
  <c r="R421" i="4"/>
  <c r="Q421" i="4"/>
  <c r="P421" i="4"/>
  <c r="O421" i="4"/>
  <c r="N421" i="4"/>
  <c r="M421" i="4"/>
  <c r="L421" i="4"/>
  <c r="K421" i="4"/>
  <c r="J421" i="4"/>
  <c r="I421" i="4"/>
  <c r="H421" i="4"/>
  <c r="G421" i="4"/>
  <c r="F421" i="4"/>
  <c r="E421" i="4"/>
  <c r="D421" i="4"/>
  <c r="C421" i="4"/>
  <c r="B421" i="4"/>
  <c r="S421" i="4" s="1"/>
  <c r="A421" i="4"/>
  <c r="W420" i="4"/>
  <c r="U420" i="4"/>
  <c r="T420" i="4"/>
  <c r="S420" i="4"/>
  <c r="R420" i="4"/>
  <c r="Q420" i="4"/>
  <c r="P420" i="4"/>
  <c r="O420" i="4"/>
  <c r="N420" i="4"/>
  <c r="M420" i="4"/>
  <c r="L420" i="4"/>
  <c r="K420" i="4"/>
  <c r="J420" i="4"/>
  <c r="I420" i="4"/>
  <c r="H420" i="4"/>
  <c r="G420" i="4"/>
  <c r="F420" i="4"/>
  <c r="E420" i="4"/>
  <c r="D420" i="4"/>
  <c r="C420" i="4"/>
  <c r="B420" i="4"/>
  <c r="A420" i="4"/>
  <c r="W419" i="4"/>
  <c r="U419" i="4"/>
  <c r="T419" i="4"/>
  <c r="R419" i="4"/>
  <c r="Q419" i="4"/>
  <c r="P419" i="4"/>
  <c r="O419" i="4"/>
  <c r="N419" i="4"/>
  <c r="M419" i="4"/>
  <c r="L419" i="4"/>
  <c r="K419" i="4"/>
  <c r="J419" i="4"/>
  <c r="I419" i="4"/>
  <c r="H419" i="4"/>
  <c r="G419" i="4"/>
  <c r="F419" i="4"/>
  <c r="E419" i="4"/>
  <c r="D419" i="4"/>
  <c r="C419" i="4"/>
  <c r="B419" i="4"/>
  <c r="S419" i="4" s="1"/>
  <c r="A419" i="4"/>
  <c r="W418" i="4"/>
  <c r="U418" i="4"/>
  <c r="T418" i="4"/>
  <c r="R418" i="4"/>
  <c r="Q418" i="4"/>
  <c r="P418" i="4"/>
  <c r="O418" i="4"/>
  <c r="N418" i="4"/>
  <c r="M418" i="4"/>
  <c r="L418" i="4"/>
  <c r="K418" i="4"/>
  <c r="J418" i="4"/>
  <c r="I418" i="4"/>
  <c r="H418" i="4"/>
  <c r="G418" i="4"/>
  <c r="F418" i="4"/>
  <c r="E418" i="4"/>
  <c r="D418" i="4"/>
  <c r="C418" i="4"/>
  <c r="B418" i="4"/>
  <c r="S418" i="4" s="1"/>
  <c r="A418" i="4"/>
  <c r="W417" i="4"/>
  <c r="U417" i="4"/>
  <c r="T417" i="4"/>
  <c r="R417" i="4"/>
  <c r="Q417" i="4"/>
  <c r="P417" i="4"/>
  <c r="O417" i="4"/>
  <c r="N417" i="4"/>
  <c r="M417" i="4"/>
  <c r="L417" i="4"/>
  <c r="K417" i="4"/>
  <c r="J417" i="4"/>
  <c r="I417" i="4"/>
  <c r="H417" i="4"/>
  <c r="G417" i="4"/>
  <c r="F417" i="4"/>
  <c r="E417" i="4"/>
  <c r="D417" i="4"/>
  <c r="C417" i="4"/>
  <c r="B417" i="4"/>
  <c r="S417" i="4" s="1"/>
  <c r="A417" i="4"/>
  <c r="U416" i="4"/>
  <c r="W416" i="4" s="1"/>
  <c r="T416" i="4"/>
  <c r="R416" i="4"/>
  <c r="Q416" i="4"/>
  <c r="P416" i="4"/>
  <c r="O416" i="4"/>
  <c r="N416" i="4"/>
  <c r="M416" i="4"/>
  <c r="L416" i="4"/>
  <c r="K416" i="4"/>
  <c r="J416" i="4"/>
  <c r="I416" i="4"/>
  <c r="H416" i="4"/>
  <c r="G416" i="4"/>
  <c r="F416" i="4"/>
  <c r="E416" i="4"/>
  <c r="D416" i="4"/>
  <c r="C416" i="4"/>
  <c r="B416" i="4"/>
  <c r="S416" i="4" s="1"/>
  <c r="A416" i="4"/>
  <c r="U415" i="4"/>
  <c r="W415" i="4" s="1"/>
  <c r="T415" i="4"/>
  <c r="R415" i="4"/>
  <c r="Q415" i="4"/>
  <c r="P415" i="4"/>
  <c r="O415" i="4"/>
  <c r="N415" i="4"/>
  <c r="M415" i="4"/>
  <c r="L415" i="4"/>
  <c r="K415" i="4"/>
  <c r="J415" i="4"/>
  <c r="I415" i="4"/>
  <c r="H415" i="4"/>
  <c r="G415" i="4"/>
  <c r="F415" i="4"/>
  <c r="E415" i="4"/>
  <c r="D415" i="4"/>
  <c r="C415" i="4"/>
  <c r="B415" i="4"/>
  <c r="S415" i="4" s="1"/>
  <c r="A415" i="4"/>
  <c r="W414" i="4"/>
  <c r="U414" i="4"/>
  <c r="T414" i="4"/>
  <c r="S414" i="4"/>
  <c r="R414" i="4"/>
  <c r="Q414" i="4"/>
  <c r="P414" i="4"/>
  <c r="O414" i="4"/>
  <c r="N414" i="4"/>
  <c r="M414" i="4"/>
  <c r="L414" i="4"/>
  <c r="K414" i="4"/>
  <c r="J414" i="4"/>
  <c r="I414" i="4"/>
  <c r="H414" i="4"/>
  <c r="G414" i="4"/>
  <c r="F414" i="4"/>
  <c r="E414" i="4"/>
  <c r="D414" i="4"/>
  <c r="C414" i="4"/>
  <c r="B414" i="4"/>
  <c r="A414" i="4"/>
  <c r="U413" i="4"/>
  <c r="T413" i="4"/>
  <c r="R413" i="4"/>
  <c r="Q413" i="4"/>
  <c r="P413" i="4"/>
  <c r="O413" i="4"/>
  <c r="N413" i="4"/>
  <c r="M413" i="4"/>
  <c r="L413" i="4"/>
  <c r="K413" i="4"/>
  <c r="J413" i="4"/>
  <c r="I413" i="4"/>
  <c r="H413" i="4"/>
  <c r="W413" i="4" s="1"/>
  <c r="G413" i="4"/>
  <c r="F413" i="4"/>
  <c r="E413" i="4"/>
  <c r="D413" i="4"/>
  <c r="C413" i="4"/>
  <c r="B413" i="4"/>
  <c r="A413" i="4"/>
  <c r="U412" i="4"/>
  <c r="W412" i="4" s="1"/>
  <c r="T412" i="4"/>
  <c r="R412" i="4"/>
  <c r="Q412" i="4"/>
  <c r="P412" i="4"/>
  <c r="O412" i="4"/>
  <c r="N412" i="4"/>
  <c r="M412" i="4"/>
  <c r="L412" i="4"/>
  <c r="K412" i="4"/>
  <c r="J412" i="4"/>
  <c r="I412" i="4"/>
  <c r="S412" i="4" s="1"/>
  <c r="H412" i="4"/>
  <c r="G412" i="4"/>
  <c r="F412" i="4"/>
  <c r="E412" i="4"/>
  <c r="D412" i="4"/>
  <c r="C412" i="4"/>
  <c r="B412" i="4"/>
  <c r="A412" i="4"/>
  <c r="U411" i="4"/>
  <c r="T411" i="4"/>
  <c r="R411" i="4"/>
  <c r="Q411" i="4"/>
  <c r="P411" i="4"/>
  <c r="O411" i="4"/>
  <c r="N411" i="4"/>
  <c r="M411" i="4"/>
  <c r="L411" i="4"/>
  <c r="K411" i="4"/>
  <c r="J411" i="4"/>
  <c r="I411" i="4"/>
  <c r="H411" i="4"/>
  <c r="G411" i="4"/>
  <c r="F411" i="4"/>
  <c r="E411" i="4"/>
  <c r="D411" i="4"/>
  <c r="C411" i="4"/>
  <c r="B411" i="4"/>
  <c r="S411" i="4" s="1"/>
  <c r="A411" i="4"/>
  <c r="U410" i="4"/>
  <c r="W410" i="4" s="1"/>
  <c r="T410" i="4"/>
  <c r="S410" i="4"/>
  <c r="R410" i="4"/>
  <c r="Q410" i="4"/>
  <c r="P410" i="4"/>
  <c r="O410" i="4"/>
  <c r="N410" i="4"/>
  <c r="M410" i="4"/>
  <c r="L410" i="4"/>
  <c r="K410" i="4"/>
  <c r="J410" i="4"/>
  <c r="I410" i="4"/>
  <c r="H410" i="4"/>
  <c r="G410" i="4"/>
  <c r="F410" i="4"/>
  <c r="E410" i="4"/>
  <c r="D410" i="4"/>
  <c r="C410" i="4"/>
  <c r="B410" i="4"/>
  <c r="A410" i="4"/>
  <c r="U409" i="4"/>
  <c r="W409" i="4" s="1"/>
  <c r="T409" i="4"/>
  <c r="R409" i="4"/>
  <c r="Q409" i="4"/>
  <c r="P409" i="4"/>
  <c r="O409" i="4"/>
  <c r="N409" i="4"/>
  <c r="M409" i="4"/>
  <c r="L409" i="4"/>
  <c r="K409" i="4"/>
  <c r="J409" i="4"/>
  <c r="I409" i="4"/>
  <c r="H409" i="4"/>
  <c r="G409" i="4"/>
  <c r="F409" i="4"/>
  <c r="E409" i="4"/>
  <c r="D409" i="4"/>
  <c r="C409" i="4"/>
  <c r="B409" i="4"/>
  <c r="S409" i="4" s="1"/>
  <c r="A409" i="4"/>
  <c r="W408" i="4"/>
  <c r="U408" i="4"/>
  <c r="T408" i="4"/>
  <c r="S408" i="4"/>
  <c r="R408" i="4"/>
  <c r="Q408" i="4"/>
  <c r="P408" i="4"/>
  <c r="O408" i="4"/>
  <c r="N408" i="4"/>
  <c r="M408" i="4"/>
  <c r="L408" i="4"/>
  <c r="K408" i="4"/>
  <c r="J408" i="4"/>
  <c r="I408" i="4"/>
  <c r="H408" i="4"/>
  <c r="G408" i="4"/>
  <c r="F408" i="4"/>
  <c r="E408" i="4"/>
  <c r="D408" i="4"/>
  <c r="C408" i="4"/>
  <c r="B408" i="4"/>
  <c r="A408" i="4"/>
  <c r="W407" i="4"/>
  <c r="U407" i="4"/>
  <c r="T407" i="4"/>
  <c r="R407" i="4"/>
  <c r="Q407" i="4"/>
  <c r="P407" i="4"/>
  <c r="O407" i="4"/>
  <c r="N407" i="4"/>
  <c r="M407" i="4"/>
  <c r="L407" i="4"/>
  <c r="K407" i="4"/>
  <c r="J407" i="4"/>
  <c r="I407" i="4"/>
  <c r="H407" i="4"/>
  <c r="G407" i="4"/>
  <c r="F407" i="4"/>
  <c r="E407" i="4"/>
  <c r="D407" i="4"/>
  <c r="C407" i="4"/>
  <c r="B407" i="4"/>
  <c r="S407" i="4" s="1"/>
  <c r="A407" i="4"/>
  <c r="W406" i="4"/>
  <c r="U406" i="4"/>
  <c r="T406" i="4"/>
  <c r="R406" i="4"/>
  <c r="Q406" i="4"/>
  <c r="P406" i="4"/>
  <c r="O406" i="4"/>
  <c r="N406" i="4"/>
  <c r="M406" i="4"/>
  <c r="L406" i="4"/>
  <c r="K406" i="4"/>
  <c r="J406" i="4"/>
  <c r="I406" i="4"/>
  <c r="H406" i="4"/>
  <c r="G406" i="4"/>
  <c r="F406" i="4"/>
  <c r="E406" i="4"/>
  <c r="D406" i="4"/>
  <c r="C406" i="4"/>
  <c r="B406" i="4"/>
  <c r="S406" i="4" s="1"/>
  <c r="A406" i="4"/>
  <c r="W405" i="4"/>
  <c r="U405" i="4"/>
  <c r="T405" i="4"/>
  <c r="R405" i="4"/>
  <c r="Q405" i="4"/>
  <c r="P405" i="4"/>
  <c r="O405" i="4"/>
  <c r="N405" i="4"/>
  <c r="M405" i="4"/>
  <c r="L405" i="4"/>
  <c r="K405" i="4"/>
  <c r="J405" i="4"/>
  <c r="I405" i="4"/>
  <c r="H405" i="4"/>
  <c r="G405" i="4"/>
  <c r="F405" i="4"/>
  <c r="E405" i="4"/>
  <c r="D405" i="4"/>
  <c r="C405" i="4"/>
  <c r="B405" i="4"/>
  <c r="S405" i="4" s="1"/>
  <c r="A405" i="4"/>
  <c r="U404" i="4"/>
  <c r="W404" i="4" s="1"/>
  <c r="T404" i="4"/>
  <c r="R404" i="4"/>
  <c r="Q404" i="4"/>
  <c r="P404" i="4"/>
  <c r="O404" i="4"/>
  <c r="N404" i="4"/>
  <c r="M404" i="4"/>
  <c r="L404" i="4"/>
  <c r="K404" i="4"/>
  <c r="J404" i="4"/>
  <c r="I404" i="4"/>
  <c r="H404" i="4"/>
  <c r="G404" i="4"/>
  <c r="F404" i="4"/>
  <c r="E404" i="4"/>
  <c r="D404" i="4"/>
  <c r="C404" i="4"/>
  <c r="B404" i="4"/>
  <c r="S404" i="4" s="1"/>
  <c r="A404" i="4"/>
  <c r="U403" i="4"/>
  <c r="W403" i="4" s="1"/>
  <c r="T403" i="4"/>
  <c r="R403" i="4"/>
  <c r="Q403" i="4"/>
  <c r="P403" i="4"/>
  <c r="O403" i="4"/>
  <c r="N403" i="4"/>
  <c r="M403" i="4"/>
  <c r="L403" i="4"/>
  <c r="K403" i="4"/>
  <c r="J403" i="4"/>
  <c r="I403" i="4"/>
  <c r="H403" i="4"/>
  <c r="G403" i="4"/>
  <c r="F403" i="4"/>
  <c r="E403" i="4"/>
  <c r="D403" i="4"/>
  <c r="C403" i="4"/>
  <c r="B403" i="4"/>
  <c r="S403" i="4" s="1"/>
  <c r="A403" i="4"/>
  <c r="W402" i="4"/>
  <c r="U402" i="4"/>
  <c r="T402" i="4"/>
  <c r="S402" i="4"/>
  <c r="R402" i="4"/>
  <c r="Q402" i="4"/>
  <c r="P402" i="4"/>
  <c r="O402" i="4"/>
  <c r="N402" i="4"/>
  <c r="M402" i="4"/>
  <c r="L402" i="4"/>
  <c r="K402" i="4"/>
  <c r="J402" i="4"/>
  <c r="I402" i="4"/>
  <c r="H402" i="4"/>
  <c r="G402" i="4"/>
  <c r="F402" i="4"/>
  <c r="E402" i="4"/>
  <c r="D402" i="4"/>
  <c r="C402" i="4"/>
  <c r="B402" i="4"/>
  <c r="A402" i="4"/>
  <c r="U401" i="4"/>
  <c r="T401" i="4"/>
  <c r="R401" i="4"/>
  <c r="Q401" i="4"/>
  <c r="P401" i="4"/>
  <c r="O401" i="4"/>
  <c r="N401" i="4"/>
  <c r="M401" i="4"/>
  <c r="L401" i="4"/>
  <c r="K401" i="4"/>
  <c r="J401" i="4"/>
  <c r="I401" i="4"/>
  <c r="H401" i="4"/>
  <c r="W401" i="4" s="1"/>
  <c r="G401" i="4"/>
  <c r="F401" i="4"/>
  <c r="E401" i="4"/>
  <c r="D401" i="4"/>
  <c r="C401" i="4"/>
  <c r="B401" i="4"/>
  <c r="A401" i="4"/>
  <c r="U400" i="4"/>
  <c r="W400" i="4" s="1"/>
  <c r="T400" i="4"/>
  <c r="R400" i="4"/>
  <c r="Q400" i="4"/>
  <c r="P400" i="4"/>
  <c r="O400" i="4"/>
  <c r="N400" i="4"/>
  <c r="M400" i="4"/>
  <c r="L400" i="4"/>
  <c r="K400" i="4"/>
  <c r="J400" i="4"/>
  <c r="I400" i="4"/>
  <c r="S400" i="4" s="1"/>
  <c r="H400" i="4"/>
  <c r="G400" i="4"/>
  <c r="F400" i="4"/>
  <c r="E400" i="4"/>
  <c r="D400" i="4"/>
  <c r="C400" i="4"/>
  <c r="B400" i="4"/>
  <c r="A400" i="4"/>
  <c r="U399" i="4"/>
  <c r="T399" i="4"/>
  <c r="R399" i="4"/>
  <c r="Q399" i="4"/>
  <c r="P399" i="4"/>
  <c r="O399" i="4"/>
  <c r="N399" i="4"/>
  <c r="M399" i="4"/>
  <c r="L399" i="4"/>
  <c r="K399" i="4"/>
  <c r="J399" i="4"/>
  <c r="I399" i="4"/>
  <c r="H399" i="4"/>
  <c r="G399" i="4"/>
  <c r="F399" i="4"/>
  <c r="E399" i="4"/>
  <c r="D399" i="4"/>
  <c r="C399" i="4"/>
  <c r="B399" i="4"/>
  <c r="A399" i="4"/>
  <c r="U398" i="4"/>
  <c r="W398" i="4" s="1"/>
  <c r="T398" i="4"/>
  <c r="S398" i="4"/>
  <c r="R398" i="4"/>
  <c r="Q398" i="4"/>
  <c r="P398" i="4"/>
  <c r="O398" i="4"/>
  <c r="N398" i="4"/>
  <c r="M398" i="4"/>
  <c r="L398" i="4"/>
  <c r="K398" i="4"/>
  <c r="J398" i="4"/>
  <c r="I398" i="4"/>
  <c r="H398" i="4"/>
  <c r="G398" i="4"/>
  <c r="F398" i="4"/>
  <c r="E398" i="4"/>
  <c r="D398" i="4"/>
  <c r="C398" i="4"/>
  <c r="B398" i="4"/>
  <c r="A398" i="4"/>
  <c r="U397" i="4"/>
  <c r="W397" i="4" s="1"/>
  <c r="T397" i="4"/>
  <c r="R397" i="4"/>
  <c r="Q397" i="4"/>
  <c r="P397" i="4"/>
  <c r="O397" i="4"/>
  <c r="N397" i="4"/>
  <c r="M397" i="4"/>
  <c r="L397" i="4"/>
  <c r="K397" i="4"/>
  <c r="J397" i="4"/>
  <c r="I397" i="4"/>
  <c r="H397" i="4"/>
  <c r="G397" i="4"/>
  <c r="F397" i="4"/>
  <c r="E397" i="4"/>
  <c r="D397" i="4"/>
  <c r="C397" i="4"/>
  <c r="B397" i="4"/>
  <c r="S397" i="4" s="1"/>
  <c r="A397" i="4"/>
  <c r="W396" i="4"/>
  <c r="U396" i="4"/>
  <c r="T396" i="4"/>
  <c r="S396" i="4"/>
  <c r="R396" i="4"/>
  <c r="Q396" i="4"/>
  <c r="P396" i="4"/>
  <c r="O396" i="4"/>
  <c r="N396" i="4"/>
  <c r="M396" i="4"/>
  <c r="L396" i="4"/>
  <c r="K396" i="4"/>
  <c r="J396" i="4"/>
  <c r="I396" i="4"/>
  <c r="H396" i="4"/>
  <c r="G396" i="4"/>
  <c r="F396" i="4"/>
  <c r="E396" i="4"/>
  <c r="D396" i="4"/>
  <c r="C396" i="4"/>
  <c r="B396" i="4"/>
  <c r="A396" i="4"/>
  <c r="W395" i="4"/>
  <c r="U395" i="4"/>
  <c r="T395" i="4"/>
  <c r="R395" i="4"/>
  <c r="Q395" i="4"/>
  <c r="P395" i="4"/>
  <c r="O395" i="4"/>
  <c r="N395" i="4"/>
  <c r="M395" i="4"/>
  <c r="L395" i="4"/>
  <c r="K395" i="4"/>
  <c r="J395" i="4"/>
  <c r="I395" i="4"/>
  <c r="H395" i="4"/>
  <c r="G395" i="4"/>
  <c r="F395" i="4"/>
  <c r="E395" i="4"/>
  <c r="D395" i="4"/>
  <c r="C395" i="4"/>
  <c r="B395" i="4"/>
  <c r="S395" i="4" s="1"/>
  <c r="A395" i="4"/>
  <c r="W394" i="4"/>
  <c r="U394" i="4"/>
  <c r="T394" i="4"/>
  <c r="R394" i="4"/>
  <c r="Q394" i="4"/>
  <c r="P394" i="4"/>
  <c r="O394" i="4"/>
  <c r="N394" i="4"/>
  <c r="M394" i="4"/>
  <c r="L394" i="4"/>
  <c r="K394" i="4"/>
  <c r="J394" i="4"/>
  <c r="I394" i="4"/>
  <c r="H394" i="4"/>
  <c r="G394" i="4"/>
  <c r="F394" i="4"/>
  <c r="E394" i="4"/>
  <c r="D394" i="4"/>
  <c r="C394" i="4"/>
  <c r="B394" i="4"/>
  <c r="S394" i="4" s="1"/>
  <c r="A394" i="4"/>
  <c r="W393" i="4"/>
  <c r="U393" i="4"/>
  <c r="T393" i="4"/>
  <c r="R393" i="4"/>
  <c r="Q393" i="4"/>
  <c r="P393" i="4"/>
  <c r="O393" i="4"/>
  <c r="N393" i="4"/>
  <c r="M393" i="4"/>
  <c r="L393" i="4"/>
  <c r="K393" i="4"/>
  <c r="J393" i="4"/>
  <c r="I393" i="4"/>
  <c r="H393" i="4"/>
  <c r="G393" i="4"/>
  <c r="F393" i="4"/>
  <c r="E393" i="4"/>
  <c r="D393" i="4"/>
  <c r="C393" i="4"/>
  <c r="B393" i="4"/>
  <c r="S393" i="4" s="1"/>
  <c r="A393" i="4"/>
  <c r="U392" i="4"/>
  <c r="W392" i="4" s="1"/>
  <c r="T392" i="4"/>
  <c r="R392" i="4"/>
  <c r="Q392" i="4"/>
  <c r="P392" i="4"/>
  <c r="O392" i="4"/>
  <c r="N392" i="4"/>
  <c r="M392" i="4"/>
  <c r="L392" i="4"/>
  <c r="K392" i="4"/>
  <c r="J392" i="4"/>
  <c r="I392" i="4"/>
  <c r="H392" i="4"/>
  <c r="G392" i="4"/>
  <c r="F392" i="4"/>
  <c r="E392" i="4"/>
  <c r="D392" i="4"/>
  <c r="C392" i="4"/>
  <c r="B392" i="4"/>
  <c r="S392" i="4" s="1"/>
  <c r="A392" i="4"/>
  <c r="U391" i="4"/>
  <c r="W391" i="4" s="1"/>
  <c r="T391" i="4"/>
  <c r="R391" i="4"/>
  <c r="Q391" i="4"/>
  <c r="P391" i="4"/>
  <c r="O391" i="4"/>
  <c r="N391" i="4"/>
  <c r="M391" i="4"/>
  <c r="L391" i="4"/>
  <c r="K391" i="4"/>
  <c r="J391" i="4"/>
  <c r="I391" i="4"/>
  <c r="H391" i="4"/>
  <c r="G391" i="4"/>
  <c r="F391" i="4"/>
  <c r="E391" i="4"/>
  <c r="D391" i="4"/>
  <c r="C391" i="4"/>
  <c r="B391" i="4"/>
  <c r="S391" i="4" s="1"/>
  <c r="A391" i="4"/>
  <c r="W390" i="4"/>
  <c r="U390" i="4"/>
  <c r="T390" i="4"/>
  <c r="S390" i="4"/>
  <c r="R390" i="4"/>
  <c r="Q390" i="4"/>
  <c r="P390" i="4"/>
  <c r="O390" i="4"/>
  <c r="N390" i="4"/>
  <c r="M390" i="4"/>
  <c r="L390" i="4"/>
  <c r="K390" i="4"/>
  <c r="J390" i="4"/>
  <c r="I390" i="4"/>
  <c r="H390" i="4"/>
  <c r="G390" i="4"/>
  <c r="F390" i="4"/>
  <c r="E390" i="4"/>
  <c r="D390" i="4"/>
  <c r="C390" i="4"/>
  <c r="B390" i="4"/>
  <c r="A390" i="4"/>
  <c r="U389" i="4"/>
  <c r="T389" i="4"/>
  <c r="R389" i="4"/>
  <c r="Q389" i="4"/>
  <c r="P389" i="4"/>
  <c r="O389" i="4"/>
  <c r="N389" i="4"/>
  <c r="M389" i="4"/>
  <c r="L389" i="4"/>
  <c r="K389" i="4"/>
  <c r="J389" i="4"/>
  <c r="I389" i="4"/>
  <c r="H389" i="4"/>
  <c r="W389" i="4" s="1"/>
  <c r="G389" i="4"/>
  <c r="F389" i="4"/>
  <c r="E389" i="4"/>
  <c r="D389" i="4"/>
  <c r="C389" i="4"/>
  <c r="B389" i="4"/>
  <c r="A389" i="4"/>
  <c r="U388" i="4"/>
  <c r="W388" i="4" s="1"/>
  <c r="T388" i="4"/>
  <c r="R388" i="4"/>
  <c r="Q388" i="4"/>
  <c r="P388" i="4"/>
  <c r="O388" i="4"/>
  <c r="N388" i="4"/>
  <c r="M388" i="4"/>
  <c r="L388" i="4"/>
  <c r="K388" i="4"/>
  <c r="J388" i="4"/>
  <c r="I388" i="4"/>
  <c r="S388" i="4" s="1"/>
  <c r="H388" i="4"/>
  <c r="G388" i="4"/>
  <c r="F388" i="4"/>
  <c r="E388" i="4"/>
  <c r="D388" i="4"/>
  <c r="C388" i="4"/>
  <c r="B388" i="4"/>
  <c r="A388" i="4"/>
  <c r="U387" i="4"/>
  <c r="T387" i="4"/>
  <c r="R387" i="4"/>
  <c r="Q387" i="4"/>
  <c r="P387" i="4"/>
  <c r="O387" i="4"/>
  <c r="N387" i="4"/>
  <c r="M387" i="4"/>
  <c r="L387" i="4"/>
  <c r="K387" i="4"/>
  <c r="J387" i="4"/>
  <c r="I387" i="4"/>
  <c r="H387" i="4"/>
  <c r="G387" i="4"/>
  <c r="F387" i="4"/>
  <c r="E387" i="4"/>
  <c r="D387" i="4"/>
  <c r="C387" i="4"/>
  <c r="B387" i="4"/>
  <c r="A387" i="4"/>
  <c r="U386" i="4"/>
  <c r="W386" i="4" s="1"/>
  <c r="T386" i="4"/>
  <c r="S386" i="4"/>
  <c r="R386" i="4"/>
  <c r="Q386" i="4"/>
  <c r="P386" i="4"/>
  <c r="O386" i="4"/>
  <c r="N386" i="4"/>
  <c r="M386" i="4"/>
  <c r="L386" i="4"/>
  <c r="K386" i="4"/>
  <c r="J386" i="4"/>
  <c r="I386" i="4"/>
  <c r="H386" i="4"/>
  <c r="G386" i="4"/>
  <c r="F386" i="4"/>
  <c r="E386" i="4"/>
  <c r="D386" i="4"/>
  <c r="C386" i="4"/>
  <c r="B386" i="4"/>
  <c r="A386" i="4"/>
  <c r="U385" i="4"/>
  <c r="W385" i="4" s="1"/>
  <c r="T385" i="4"/>
  <c r="R385" i="4"/>
  <c r="Q385" i="4"/>
  <c r="P385" i="4"/>
  <c r="O385" i="4"/>
  <c r="N385" i="4"/>
  <c r="M385" i="4"/>
  <c r="L385" i="4"/>
  <c r="K385" i="4"/>
  <c r="J385" i="4"/>
  <c r="I385" i="4"/>
  <c r="H385" i="4"/>
  <c r="G385" i="4"/>
  <c r="F385" i="4"/>
  <c r="E385" i="4"/>
  <c r="D385" i="4"/>
  <c r="C385" i="4"/>
  <c r="B385" i="4"/>
  <c r="S385" i="4" s="1"/>
  <c r="A385" i="4"/>
  <c r="W384" i="4"/>
  <c r="U384" i="4"/>
  <c r="T384" i="4"/>
  <c r="S384" i="4"/>
  <c r="R384" i="4"/>
  <c r="Q384" i="4"/>
  <c r="P384" i="4"/>
  <c r="O384" i="4"/>
  <c r="N384" i="4"/>
  <c r="M384" i="4"/>
  <c r="L384" i="4"/>
  <c r="K384" i="4"/>
  <c r="J384" i="4"/>
  <c r="I384" i="4"/>
  <c r="H384" i="4"/>
  <c r="G384" i="4"/>
  <c r="F384" i="4"/>
  <c r="E384" i="4"/>
  <c r="D384" i="4"/>
  <c r="C384" i="4"/>
  <c r="B384" i="4"/>
  <c r="A384" i="4"/>
  <c r="W383" i="4"/>
  <c r="U383" i="4"/>
  <c r="T383" i="4"/>
  <c r="R383" i="4"/>
  <c r="Q383" i="4"/>
  <c r="P383" i="4"/>
  <c r="O383" i="4"/>
  <c r="N383" i="4"/>
  <c r="M383" i="4"/>
  <c r="L383" i="4"/>
  <c r="K383" i="4"/>
  <c r="J383" i="4"/>
  <c r="I383" i="4"/>
  <c r="H383" i="4"/>
  <c r="G383" i="4"/>
  <c r="F383" i="4"/>
  <c r="E383" i="4"/>
  <c r="D383" i="4"/>
  <c r="C383" i="4"/>
  <c r="B383" i="4"/>
  <c r="S383" i="4" s="1"/>
  <c r="A383" i="4"/>
  <c r="W382" i="4"/>
  <c r="U382" i="4"/>
  <c r="T382" i="4"/>
  <c r="R382" i="4"/>
  <c r="Q382" i="4"/>
  <c r="P382" i="4"/>
  <c r="O382" i="4"/>
  <c r="N382" i="4"/>
  <c r="M382" i="4"/>
  <c r="L382" i="4"/>
  <c r="K382" i="4"/>
  <c r="J382" i="4"/>
  <c r="I382" i="4"/>
  <c r="H382" i="4"/>
  <c r="G382" i="4"/>
  <c r="F382" i="4"/>
  <c r="E382" i="4"/>
  <c r="D382" i="4"/>
  <c r="C382" i="4"/>
  <c r="B382" i="4"/>
  <c r="S382" i="4" s="1"/>
  <c r="A382" i="4"/>
  <c r="W381" i="4"/>
  <c r="U381" i="4"/>
  <c r="T381" i="4"/>
  <c r="R381" i="4"/>
  <c r="Q381" i="4"/>
  <c r="P381" i="4"/>
  <c r="O381" i="4"/>
  <c r="N381" i="4"/>
  <c r="M381" i="4"/>
  <c r="L381" i="4"/>
  <c r="K381" i="4"/>
  <c r="J381" i="4"/>
  <c r="I381" i="4"/>
  <c r="H381" i="4"/>
  <c r="G381" i="4"/>
  <c r="F381" i="4"/>
  <c r="E381" i="4"/>
  <c r="D381" i="4"/>
  <c r="C381" i="4"/>
  <c r="B381" i="4"/>
  <c r="S381" i="4" s="1"/>
  <c r="A381" i="4"/>
  <c r="U380" i="4"/>
  <c r="W380" i="4" s="1"/>
  <c r="T380" i="4"/>
  <c r="R380" i="4"/>
  <c r="Q380" i="4"/>
  <c r="P380" i="4"/>
  <c r="O380" i="4"/>
  <c r="N380" i="4"/>
  <c r="M380" i="4"/>
  <c r="L380" i="4"/>
  <c r="K380" i="4"/>
  <c r="J380" i="4"/>
  <c r="I380" i="4"/>
  <c r="H380" i="4"/>
  <c r="G380" i="4"/>
  <c r="F380" i="4"/>
  <c r="E380" i="4"/>
  <c r="D380" i="4"/>
  <c r="C380" i="4"/>
  <c r="B380" i="4"/>
  <c r="S380" i="4" s="1"/>
  <c r="A380" i="4"/>
  <c r="U379" i="4"/>
  <c r="W379" i="4" s="1"/>
  <c r="T379" i="4"/>
  <c r="R379" i="4"/>
  <c r="Q379" i="4"/>
  <c r="P379" i="4"/>
  <c r="O379" i="4"/>
  <c r="N379" i="4"/>
  <c r="M379" i="4"/>
  <c r="L379" i="4"/>
  <c r="K379" i="4"/>
  <c r="J379" i="4"/>
  <c r="I379" i="4"/>
  <c r="H379" i="4"/>
  <c r="G379" i="4"/>
  <c r="F379" i="4"/>
  <c r="E379" i="4"/>
  <c r="D379" i="4"/>
  <c r="C379" i="4"/>
  <c r="B379" i="4"/>
  <c r="S379" i="4" s="1"/>
  <c r="A379" i="4"/>
  <c r="W378" i="4"/>
  <c r="U378" i="4"/>
  <c r="T378" i="4"/>
  <c r="S378" i="4"/>
  <c r="R378" i="4"/>
  <c r="Q378" i="4"/>
  <c r="P378" i="4"/>
  <c r="O378" i="4"/>
  <c r="N378" i="4"/>
  <c r="M378" i="4"/>
  <c r="L378" i="4"/>
  <c r="K378" i="4"/>
  <c r="J378" i="4"/>
  <c r="I378" i="4"/>
  <c r="H378" i="4"/>
  <c r="G378" i="4"/>
  <c r="F378" i="4"/>
  <c r="E378" i="4"/>
  <c r="D378" i="4"/>
  <c r="C378" i="4"/>
  <c r="B378" i="4"/>
  <c r="A378" i="4"/>
  <c r="U377" i="4"/>
  <c r="T377" i="4"/>
  <c r="R377" i="4"/>
  <c r="Q377" i="4"/>
  <c r="P377" i="4"/>
  <c r="O377" i="4"/>
  <c r="N377" i="4"/>
  <c r="M377" i="4"/>
  <c r="L377" i="4"/>
  <c r="K377" i="4"/>
  <c r="J377" i="4"/>
  <c r="I377" i="4"/>
  <c r="H377" i="4"/>
  <c r="W377" i="4" s="1"/>
  <c r="G377" i="4"/>
  <c r="F377" i="4"/>
  <c r="E377" i="4"/>
  <c r="D377" i="4"/>
  <c r="C377" i="4"/>
  <c r="B377" i="4"/>
  <c r="A377" i="4"/>
  <c r="U376" i="4"/>
  <c r="W376" i="4" s="1"/>
  <c r="T376" i="4"/>
  <c r="R376" i="4"/>
  <c r="Q376" i="4"/>
  <c r="P376" i="4"/>
  <c r="O376" i="4"/>
  <c r="N376" i="4"/>
  <c r="M376" i="4"/>
  <c r="L376" i="4"/>
  <c r="K376" i="4"/>
  <c r="J376" i="4"/>
  <c r="I376" i="4"/>
  <c r="S376" i="4" s="1"/>
  <c r="H376" i="4"/>
  <c r="G376" i="4"/>
  <c r="F376" i="4"/>
  <c r="E376" i="4"/>
  <c r="D376" i="4"/>
  <c r="C376" i="4"/>
  <c r="B376" i="4"/>
  <c r="A376" i="4"/>
  <c r="U375" i="4"/>
  <c r="T375" i="4"/>
  <c r="R375" i="4"/>
  <c r="Q375" i="4"/>
  <c r="P375" i="4"/>
  <c r="O375" i="4"/>
  <c r="N375" i="4"/>
  <c r="M375" i="4"/>
  <c r="L375" i="4"/>
  <c r="K375" i="4"/>
  <c r="J375" i="4"/>
  <c r="I375" i="4"/>
  <c r="H375" i="4"/>
  <c r="G375" i="4"/>
  <c r="F375" i="4"/>
  <c r="E375" i="4"/>
  <c r="D375" i="4"/>
  <c r="C375" i="4"/>
  <c r="B375" i="4"/>
  <c r="S375" i="4" s="1"/>
  <c r="A375" i="4"/>
  <c r="U374" i="4"/>
  <c r="W374" i="4" s="1"/>
  <c r="T374" i="4"/>
  <c r="S374" i="4"/>
  <c r="R374" i="4"/>
  <c r="Q374" i="4"/>
  <c r="P374" i="4"/>
  <c r="O374" i="4"/>
  <c r="N374" i="4"/>
  <c r="M374" i="4"/>
  <c r="L374" i="4"/>
  <c r="K374" i="4"/>
  <c r="J374" i="4"/>
  <c r="I374" i="4"/>
  <c r="H374" i="4"/>
  <c r="G374" i="4"/>
  <c r="F374" i="4"/>
  <c r="E374" i="4"/>
  <c r="D374" i="4"/>
  <c r="C374" i="4"/>
  <c r="B374" i="4"/>
  <c r="A374" i="4"/>
  <c r="U373" i="4"/>
  <c r="W373" i="4" s="1"/>
  <c r="T373" i="4"/>
  <c r="R373" i="4"/>
  <c r="Q373" i="4"/>
  <c r="P373" i="4"/>
  <c r="O373" i="4"/>
  <c r="N373" i="4"/>
  <c r="M373" i="4"/>
  <c r="L373" i="4"/>
  <c r="K373" i="4"/>
  <c r="J373" i="4"/>
  <c r="I373" i="4"/>
  <c r="H373" i="4"/>
  <c r="G373" i="4"/>
  <c r="F373" i="4"/>
  <c r="E373" i="4"/>
  <c r="D373" i="4"/>
  <c r="C373" i="4"/>
  <c r="B373" i="4"/>
  <c r="S373" i="4" s="1"/>
  <c r="A373" i="4"/>
  <c r="W372" i="4"/>
  <c r="U372" i="4"/>
  <c r="T372" i="4"/>
  <c r="S372" i="4"/>
  <c r="R372" i="4"/>
  <c r="Q372" i="4"/>
  <c r="P372" i="4"/>
  <c r="O372" i="4"/>
  <c r="N372" i="4"/>
  <c r="M372" i="4"/>
  <c r="L372" i="4"/>
  <c r="K372" i="4"/>
  <c r="J372" i="4"/>
  <c r="I372" i="4"/>
  <c r="H372" i="4"/>
  <c r="G372" i="4"/>
  <c r="F372" i="4"/>
  <c r="E372" i="4"/>
  <c r="D372" i="4"/>
  <c r="C372" i="4"/>
  <c r="B372" i="4"/>
  <c r="A372" i="4"/>
  <c r="W371" i="4"/>
  <c r="U371" i="4"/>
  <c r="T371" i="4"/>
  <c r="R371" i="4"/>
  <c r="Q371" i="4"/>
  <c r="P371" i="4"/>
  <c r="O371" i="4"/>
  <c r="N371" i="4"/>
  <c r="M371" i="4"/>
  <c r="L371" i="4"/>
  <c r="K371" i="4"/>
  <c r="J371" i="4"/>
  <c r="I371" i="4"/>
  <c r="H371" i="4"/>
  <c r="G371" i="4"/>
  <c r="F371" i="4"/>
  <c r="E371" i="4"/>
  <c r="D371" i="4"/>
  <c r="C371" i="4"/>
  <c r="B371" i="4"/>
  <c r="S371" i="4" s="1"/>
  <c r="A371" i="4"/>
  <c r="W370" i="4"/>
  <c r="U370" i="4"/>
  <c r="T370" i="4"/>
  <c r="R370" i="4"/>
  <c r="Q370" i="4"/>
  <c r="P370" i="4"/>
  <c r="O370" i="4"/>
  <c r="N370" i="4"/>
  <c r="M370" i="4"/>
  <c r="L370" i="4"/>
  <c r="K370" i="4"/>
  <c r="J370" i="4"/>
  <c r="I370" i="4"/>
  <c r="H370" i="4"/>
  <c r="G370" i="4"/>
  <c r="F370" i="4"/>
  <c r="E370" i="4"/>
  <c r="D370" i="4"/>
  <c r="C370" i="4"/>
  <c r="B370" i="4"/>
  <c r="S370" i="4" s="1"/>
  <c r="A370" i="4"/>
  <c r="W369" i="4"/>
  <c r="U369" i="4"/>
  <c r="T369" i="4"/>
  <c r="R369" i="4"/>
  <c r="Q369" i="4"/>
  <c r="P369" i="4"/>
  <c r="O369" i="4"/>
  <c r="N369" i="4"/>
  <c r="M369" i="4"/>
  <c r="L369" i="4"/>
  <c r="K369" i="4"/>
  <c r="J369" i="4"/>
  <c r="I369" i="4"/>
  <c r="H369" i="4"/>
  <c r="G369" i="4"/>
  <c r="F369" i="4"/>
  <c r="E369" i="4"/>
  <c r="D369" i="4"/>
  <c r="C369" i="4"/>
  <c r="B369" i="4"/>
  <c r="S369" i="4" s="1"/>
  <c r="A369" i="4"/>
  <c r="U368" i="4"/>
  <c r="W368" i="4" s="1"/>
  <c r="T368" i="4"/>
  <c r="R368" i="4"/>
  <c r="Q368" i="4"/>
  <c r="P368" i="4"/>
  <c r="O368" i="4"/>
  <c r="N368" i="4"/>
  <c r="M368" i="4"/>
  <c r="L368" i="4"/>
  <c r="K368" i="4"/>
  <c r="J368" i="4"/>
  <c r="I368" i="4"/>
  <c r="H368" i="4"/>
  <c r="G368" i="4"/>
  <c r="F368" i="4"/>
  <c r="E368" i="4"/>
  <c r="D368" i="4"/>
  <c r="C368" i="4"/>
  <c r="B368" i="4"/>
  <c r="S368" i="4" s="1"/>
  <c r="A368" i="4"/>
  <c r="U367" i="4"/>
  <c r="W367" i="4" s="1"/>
  <c r="T367" i="4"/>
  <c r="R367" i="4"/>
  <c r="Q367" i="4"/>
  <c r="P367" i="4"/>
  <c r="O367" i="4"/>
  <c r="N367" i="4"/>
  <c r="M367" i="4"/>
  <c r="L367" i="4"/>
  <c r="K367" i="4"/>
  <c r="J367" i="4"/>
  <c r="I367" i="4"/>
  <c r="H367" i="4"/>
  <c r="G367" i="4"/>
  <c r="F367" i="4"/>
  <c r="E367" i="4"/>
  <c r="D367" i="4"/>
  <c r="C367" i="4"/>
  <c r="B367" i="4"/>
  <c r="S367" i="4" s="1"/>
  <c r="A367" i="4"/>
  <c r="W366" i="4"/>
  <c r="U366" i="4"/>
  <c r="T366" i="4"/>
  <c r="S366" i="4"/>
  <c r="R366" i="4"/>
  <c r="Q366" i="4"/>
  <c r="P366" i="4"/>
  <c r="O366" i="4"/>
  <c r="N366" i="4"/>
  <c r="M366" i="4"/>
  <c r="L366" i="4"/>
  <c r="K366" i="4"/>
  <c r="J366" i="4"/>
  <c r="I366" i="4"/>
  <c r="H366" i="4"/>
  <c r="G366" i="4"/>
  <c r="F366" i="4"/>
  <c r="E366" i="4"/>
  <c r="D366" i="4"/>
  <c r="C366" i="4"/>
  <c r="B366" i="4"/>
  <c r="A366" i="4"/>
  <c r="U365" i="4"/>
  <c r="T365" i="4"/>
  <c r="R365" i="4"/>
  <c r="Q365" i="4"/>
  <c r="P365" i="4"/>
  <c r="O365" i="4"/>
  <c r="N365" i="4"/>
  <c r="M365" i="4"/>
  <c r="L365" i="4"/>
  <c r="K365" i="4"/>
  <c r="J365" i="4"/>
  <c r="I365" i="4"/>
  <c r="H365" i="4"/>
  <c r="W365" i="4" s="1"/>
  <c r="G365" i="4"/>
  <c r="F365" i="4"/>
  <c r="E365" i="4"/>
  <c r="D365" i="4"/>
  <c r="C365" i="4"/>
  <c r="B365" i="4"/>
  <c r="A365" i="4"/>
  <c r="U364" i="4"/>
  <c r="W364" i="4" s="1"/>
  <c r="T364" i="4"/>
  <c r="R364" i="4"/>
  <c r="Q364" i="4"/>
  <c r="P364" i="4"/>
  <c r="O364" i="4"/>
  <c r="N364" i="4"/>
  <c r="M364" i="4"/>
  <c r="L364" i="4"/>
  <c r="K364" i="4"/>
  <c r="J364" i="4"/>
  <c r="I364" i="4"/>
  <c r="S364" i="4" s="1"/>
  <c r="H364" i="4"/>
  <c r="G364" i="4"/>
  <c r="F364" i="4"/>
  <c r="E364" i="4"/>
  <c r="D364" i="4"/>
  <c r="C364" i="4"/>
  <c r="B364" i="4"/>
  <c r="A364" i="4"/>
  <c r="U363" i="4"/>
  <c r="T363" i="4"/>
  <c r="R363" i="4"/>
  <c r="Q363" i="4"/>
  <c r="P363" i="4"/>
  <c r="O363" i="4"/>
  <c r="N363" i="4"/>
  <c r="M363" i="4"/>
  <c r="L363" i="4"/>
  <c r="K363" i="4"/>
  <c r="J363" i="4"/>
  <c r="I363" i="4"/>
  <c r="H363" i="4"/>
  <c r="G363" i="4"/>
  <c r="F363" i="4"/>
  <c r="E363" i="4"/>
  <c r="D363" i="4"/>
  <c r="C363" i="4"/>
  <c r="B363" i="4"/>
  <c r="S363" i="4" s="1"/>
  <c r="A363" i="4"/>
  <c r="U362" i="4"/>
  <c r="W362" i="4" s="1"/>
  <c r="T362" i="4"/>
  <c r="S362" i="4"/>
  <c r="R362" i="4"/>
  <c r="Q362" i="4"/>
  <c r="P362" i="4"/>
  <c r="O362" i="4"/>
  <c r="N362" i="4"/>
  <c r="M362" i="4"/>
  <c r="L362" i="4"/>
  <c r="K362" i="4"/>
  <c r="J362" i="4"/>
  <c r="I362" i="4"/>
  <c r="H362" i="4"/>
  <c r="G362" i="4"/>
  <c r="F362" i="4"/>
  <c r="E362" i="4"/>
  <c r="D362" i="4"/>
  <c r="C362" i="4"/>
  <c r="B362" i="4"/>
  <c r="A362" i="4"/>
  <c r="U361" i="4"/>
  <c r="W361" i="4" s="1"/>
  <c r="T361" i="4"/>
  <c r="R361" i="4"/>
  <c r="Q361" i="4"/>
  <c r="P361" i="4"/>
  <c r="O361" i="4"/>
  <c r="N361" i="4"/>
  <c r="M361" i="4"/>
  <c r="L361" i="4"/>
  <c r="K361" i="4"/>
  <c r="J361" i="4"/>
  <c r="I361" i="4"/>
  <c r="H361" i="4"/>
  <c r="G361" i="4"/>
  <c r="F361" i="4"/>
  <c r="E361" i="4"/>
  <c r="D361" i="4"/>
  <c r="C361" i="4"/>
  <c r="B361" i="4"/>
  <c r="S361" i="4" s="1"/>
  <c r="A361" i="4"/>
  <c r="W360" i="4"/>
  <c r="U360" i="4"/>
  <c r="T360" i="4"/>
  <c r="S360" i="4"/>
  <c r="R360" i="4"/>
  <c r="Q360" i="4"/>
  <c r="P360" i="4"/>
  <c r="O360" i="4"/>
  <c r="N360" i="4"/>
  <c r="M360" i="4"/>
  <c r="L360" i="4"/>
  <c r="K360" i="4"/>
  <c r="J360" i="4"/>
  <c r="I360" i="4"/>
  <c r="H360" i="4"/>
  <c r="G360" i="4"/>
  <c r="F360" i="4"/>
  <c r="E360" i="4"/>
  <c r="D360" i="4"/>
  <c r="C360" i="4"/>
  <c r="B360" i="4"/>
  <c r="A360" i="4"/>
  <c r="W359" i="4"/>
  <c r="U359" i="4"/>
  <c r="T359" i="4"/>
  <c r="R359" i="4"/>
  <c r="Q359" i="4"/>
  <c r="P359" i="4"/>
  <c r="O359" i="4"/>
  <c r="N359" i="4"/>
  <c r="M359" i="4"/>
  <c r="L359" i="4"/>
  <c r="K359" i="4"/>
  <c r="J359" i="4"/>
  <c r="I359" i="4"/>
  <c r="H359" i="4"/>
  <c r="G359" i="4"/>
  <c r="F359" i="4"/>
  <c r="E359" i="4"/>
  <c r="D359" i="4"/>
  <c r="C359" i="4"/>
  <c r="B359" i="4"/>
  <c r="S359" i="4" s="1"/>
  <c r="A359" i="4"/>
  <c r="W358" i="4"/>
  <c r="U358" i="4"/>
  <c r="T358" i="4"/>
  <c r="R358" i="4"/>
  <c r="Q358" i="4"/>
  <c r="P358" i="4"/>
  <c r="O358" i="4"/>
  <c r="N358" i="4"/>
  <c r="M358" i="4"/>
  <c r="L358" i="4"/>
  <c r="K358" i="4"/>
  <c r="J358" i="4"/>
  <c r="I358" i="4"/>
  <c r="H358" i="4"/>
  <c r="G358" i="4"/>
  <c r="F358" i="4"/>
  <c r="E358" i="4"/>
  <c r="D358" i="4"/>
  <c r="C358" i="4"/>
  <c r="B358" i="4"/>
  <c r="S358" i="4" s="1"/>
  <c r="A358" i="4"/>
  <c r="W357" i="4"/>
  <c r="U357" i="4"/>
  <c r="T357" i="4"/>
  <c r="R357" i="4"/>
  <c r="Q357" i="4"/>
  <c r="P357" i="4"/>
  <c r="O357" i="4"/>
  <c r="N357" i="4"/>
  <c r="M357" i="4"/>
  <c r="L357" i="4"/>
  <c r="K357" i="4"/>
  <c r="J357" i="4"/>
  <c r="I357" i="4"/>
  <c r="H357" i="4"/>
  <c r="G357" i="4"/>
  <c r="F357" i="4"/>
  <c r="E357" i="4"/>
  <c r="D357" i="4"/>
  <c r="C357" i="4"/>
  <c r="B357" i="4"/>
  <c r="S357" i="4" s="1"/>
  <c r="A357" i="4"/>
  <c r="U356" i="4"/>
  <c r="W356" i="4" s="1"/>
  <c r="T356" i="4"/>
  <c r="R356" i="4"/>
  <c r="Q356" i="4"/>
  <c r="P356" i="4"/>
  <c r="O356" i="4"/>
  <c r="N356" i="4"/>
  <c r="M356" i="4"/>
  <c r="L356" i="4"/>
  <c r="K356" i="4"/>
  <c r="J356" i="4"/>
  <c r="I356" i="4"/>
  <c r="H356" i="4"/>
  <c r="G356" i="4"/>
  <c r="F356" i="4"/>
  <c r="E356" i="4"/>
  <c r="D356" i="4"/>
  <c r="C356" i="4"/>
  <c r="B356" i="4"/>
  <c r="S356" i="4" s="1"/>
  <c r="A356" i="4"/>
  <c r="U355" i="4"/>
  <c r="W355" i="4" s="1"/>
  <c r="T355" i="4"/>
  <c r="R355" i="4"/>
  <c r="Q355" i="4"/>
  <c r="P355" i="4"/>
  <c r="O355" i="4"/>
  <c r="N355" i="4"/>
  <c r="M355" i="4"/>
  <c r="L355" i="4"/>
  <c r="K355" i="4"/>
  <c r="J355" i="4"/>
  <c r="I355" i="4"/>
  <c r="H355" i="4"/>
  <c r="G355" i="4"/>
  <c r="F355" i="4"/>
  <c r="E355" i="4"/>
  <c r="D355" i="4"/>
  <c r="C355" i="4"/>
  <c r="B355" i="4"/>
  <c r="S355" i="4" s="1"/>
  <c r="A355" i="4"/>
  <c r="W354" i="4"/>
  <c r="U354" i="4"/>
  <c r="T354" i="4"/>
  <c r="S354" i="4"/>
  <c r="R354" i="4"/>
  <c r="Q354" i="4"/>
  <c r="P354" i="4"/>
  <c r="O354" i="4"/>
  <c r="N354" i="4"/>
  <c r="M354" i="4"/>
  <c r="L354" i="4"/>
  <c r="K354" i="4"/>
  <c r="J354" i="4"/>
  <c r="I354" i="4"/>
  <c r="H354" i="4"/>
  <c r="G354" i="4"/>
  <c r="F354" i="4"/>
  <c r="E354" i="4"/>
  <c r="D354" i="4"/>
  <c r="C354" i="4"/>
  <c r="B354" i="4"/>
  <c r="A354" i="4"/>
  <c r="U353" i="4"/>
  <c r="T353" i="4"/>
  <c r="R353" i="4"/>
  <c r="Q353" i="4"/>
  <c r="P353" i="4"/>
  <c r="O353" i="4"/>
  <c r="N353" i="4"/>
  <c r="M353" i="4"/>
  <c r="L353" i="4"/>
  <c r="K353" i="4"/>
  <c r="J353" i="4"/>
  <c r="I353" i="4"/>
  <c r="H353" i="4"/>
  <c r="W353" i="4" s="1"/>
  <c r="G353" i="4"/>
  <c r="F353" i="4"/>
  <c r="E353" i="4"/>
  <c r="D353" i="4"/>
  <c r="C353" i="4"/>
  <c r="B353" i="4"/>
  <c r="A353" i="4"/>
  <c r="U352" i="4"/>
  <c r="W352" i="4" s="1"/>
  <c r="T352" i="4"/>
  <c r="R352" i="4"/>
  <c r="Q352" i="4"/>
  <c r="P352" i="4"/>
  <c r="O352" i="4"/>
  <c r="N352" i="4"/>
  <c r="M352" i="4"/>
  <c r="L352" i="4"/>
  <c r="K352" i="4"/>
  <c r="J352" i="4"/>
  <c r="I352" i="4"/>
  <c r="S352" i="4" s="1"/>
  <c r="H352" i="4"/>
  <c r="G352" i="4"/>
  <c r="F352" i="4"/>
  <c r="E352" i="4"/>
  <c r="D352" i="4"/>
  <c r="C352" i="4"/>
  <c r="B352" i="4"/>
  <c r="A352" i="4"/>
  <c r="U351" i="4"/>
  <c r="T351" i="4"/>
  <c r="R351" i="4"/>
  <c r="Q351" i="4"/>
  <c r="P351" i="4"/>
  <c r="O351" i="4"/>
  <c r="N351" i="4"/>
  <c r="M351" i="4"/>
  <c r="L351" i="4"/>
  <c r="K351" i="4"/>
  <c r="J351" i="4"/>
  <c r="I351" i="4"/>
  <c r="H351" i="4"/>
  <c r="G351" i="4"/>
  <c r="F351" i="4"/>
  <c r="E351" i="4"/>
  <c r="D351" i="4"/>
  <c r="C351" i="4"/>
  <c r="B351" i="4"/>
  <c r="A351" i="4"/>
  <c r="U350" i="4"/>
  <c r="W350" i="4" s="1"/>
  <c r="T350" i="4"/>
  <c r="S350" i="4"/>
  <c r="R350" i="4"/>
  <c r="Q350" i="4"/>
  <c r="P350" i="4"/>
  <c r="O350" i="4"/>
  <c r="N350" i="4"/>
  <c r="M350" i="4"/>
  <c r="L350" i="4"/>
  <c r="K350" i="4"/>
  <c r="J350" i="4"/>
  <c r="I350" i="4"/>
  <c r="H350" i="4"/>
  <c r="G350" i="4"/>
  <c r="F350" i="4"/>
  <c r="E350" i="4"/>
  <c r="D350" i="4"/>
  <c r="C350" i="4"/>
  <c r="B350" i="4"/>
  <c r="A350" i="4"/>
  <c r="U349" i="4"/>
  <c r="W349" i="4" s="1"/>
  <c r="T349" i="4"/>
  <c r="R349" i="4"/>
  <c r="Q349" i="4"/>
  <c r="P349" i="4"/>
  <c r="O349" i="4"/>
  <c r="N349" i="4"/>
  <c r="M349" i="4"/>
  <c r="L349" i="4"/>
  <c r="K349" i="4"/>
  <c r="J349" i="4"/>
  <c r="I349" i="4"/>
  <c r="H349" i="4"/>
  <c r="G349" i="4"/>
  <c r="F349" i="4"/>
  <c r="E349" i="4"/>
  <c r="D349" i="4"/>
  <c r="C349" i="4"/>
  <c r="B349" i="4"/>
  <c r="S349" i="4" s="1"/>
  <c r="A349" i="4"/>
  <c r="W348" i="4"/>
  <c r="U348" i="4"/>
  <c r="T348" i="4"/>
  <c r="S348" i="4"/>
  <c r="R348" i="4"/>
  <c r="Q348" i="4"/>
  <c r="P348" i="4"/>
  <c r="O348" i="4"/>
  <c r="N348" i="4"/>
  <c r="M348" i="4"/>
  <c r="L348" i="4"/>
  <c r="K348" i="4"/>
  <c r="J348" i="4"/>
  <c r="I348" i="4"/>
  <c r="H348" i="4"/>
  <c r="G348" i="4"/>
  <c r="F348" i="4"/>
  <c r="E348" i="4"/>
  <c r="D348" i="4"/>
  <c r="C348" i="4"/>
  <c r="B348" i="4"/>
  <c r="A348" i="4"/>
  <c r="W347" i="4"/>
  <c r="U347" i="4"/>
  <c r="T347" i="4"/>
  <c r="R347" i="4"/>
  <c r="Q347" i="4"/>
  <c r="P347" i="4"/>
  <c r="O347" i="4"/>
  <c r="N347" i="4"/>
  <c r="M347" i="4"/>
  <c r="L347" i="4"/>
  <c r="K347" i="4"/>
  <c r="J347" i="4"/>
  <c r="I347" i="4"/>
  <c r="H347" i="4"/>
  <c r="G347" i="4"/>
  <c r="F347" i="4"/>
  <c r="E347" i="4"/>
  <c r="D347" i="4"/>
  <c r="C347" i="4"/>
  <c r="B347" i="4"/>
  <c r="S347" i="4" s="1"/>
  <c r="A347" i="4"/>
  <c r="W346" i="4"/>
  <c r="U346" i="4"/>
  <c r="T346" i="4"/>
  <c r="R346" i="4"/>
  <c r="Q346" i="4"/>
  <c r="P346" i="4"/>
  <c r="O346" i="4"/>
  <c r="N346" i="4"/>
  <c r="M346" i="4"/>
  <c r="L346" i="4"/>
  <c r="K346" i="4"/>
  <c r="J346" i="4"/>
  <c r="I346" i="4"/>
  <c r="H346" i="4"/>
  <c r="G346" i="4"/>
  <c r="F346" i="4"/>
  <c r="E346" i="4"/>
  <c r="D346" i="4"/>
  <c r="C346" i="4"/>
  <c r="B346" i="4"/>
  <c r="S346" i="4" s="1"/>
  <c r="A346" i="4"/>
  <c r="W345" i="4"/>
  <c r="U345" i="4"/>
  <c r="T345" i="4"/>
  <c r="R345" i="4"/>
  <c r="Q345" i="4"/>
  <c r="P345" i="4"/>
  <c r="O345" i="4"/>
  <c r="N345" i="4"/>
  <c r="M345" i="4"/>
  <c r="L345" i="4"/>
  <c r="K345" i="4"/>
  <c r="J345" i="4"/>
  <c r="I345" i="4"/>
  <c r="H345" i="4"/>
  <c r="G345" i="4"/>
  <c r="F345" i="4"/>
  <c r="E345" i="4"/>
  <c r="D345" i="4"/>
  <c r="C345" i="4"/>
  <c r="B345" i="4"/>
  <c r="S345" i="4" s="1"/>
  <c r="A345" i="4"/>
  <c r="U344" i="4"/>
  <c r="W344" i="4" s="1"/>
  <c r="T344" i="4"/>
  <c r="R344" i="4"/>
  <c r="Q344" i="4"/>
  <c r="P344" i="4"/>
  <c r="O344" i="4"/>
  <c r="N344" i="4"/>
  <c r="M344" i="4"/>
  <c r="L344" i="4"/>
  <c r="K344" i="4"/>
  <c r="J344" i="4"/>
  <c r="I344" i="4"/>
  <c r="H344" i="4"/>
  <c r="G344" i="4"/>
  <c r="F344" i="4"/>
  <c r="E344" i="4"/>
  <c r="D344" i="4"/>
  <c r="C344" i="4"/>
  <c r="B344" i="4"/>
  <c r="S344" i="4" s="1"/>
  <c r="A344" i="4"/>
  <c r="U343" i="4"/>
  <c r="W343" i="4" s="1"/>
  <c r="T343" i="4"/>
  <c r="R343" i="4"/>
  <c r="Q343" i="4"/>
  <c r="P343" i="4"/>
  <c r="O343" i="4"/>
  <c r="N343" i="4"/>
  <c r="M343" i="4"/>
  <c r="L343" i="4"/>
  <c r="K343" i="4"/>
  <c r="J343" i="4"/>
  <c r="I343" i="4"/>
  <c r="H343" i="4"/>
  <c r="G343" i="4"/>
  <c r="F343" i="4"/>
  <c r="E343" i="4"/>
  <c r="D343" i="4"/>
  <c r="C343" i="4"/>
  <c r="B343" i="4"/>
  <c r="S343" i="4" s="1"/>
  <c r="A343" i="4"/>
  <c r="W342" i="4"/>
  <c r="U342" i="4"/>
  <c r="T342" i="4"/>
  <c r="S342" i="4"/>
  <c r="R342" i="4"/>
  <c r="Q342" i="4"/>
  <c r="P342" i="4"/>
  <c r="O342" i="4"/>
  <c r="N342" i="4"/>
  <c r="M342" i="4"/>
  <c r="L342" i="4"/>
  <c r="K342" i="4"/>
  <c r="J342" i="4"/>
  <c r="I342" i="4"/>
  <c r="H342" i="4"/>
  <c r="G342" i="4"/>
  <c r="F342" i="4"/>
  <c r="E342" i="4"/>
  <c r="D342" i="4"/>
  <c r="C342" i="4"/>
  <c r="B342" i="4"/>
  <c r="A342" i="4"/>
  <c r="U341" i="4"/>
  <c r="T341" i="4"/>
  <c r="R341" i="4"/>
  <c r="Q341" i="4"/>
  <c r="P341" i="4"/>
  <c r="O341" i="4"/>
  <c r="N341" i="4"/>
  <c r="M341" i="4"/>
  <c r="L341" i="4"/>
  <c r="K341" i="4"/>
  <c r="J341" i="4"/>
  <c r="I341" i="4"/>
  <c r="H341" i="4"/>
  <c r="W341" i="4" s="1"/>
  <c r="G341" i="4"/>
  <c r="F341" i="4"/>
  <c r="E341" i="4"/>
  <c r="D341" i="4"/>
  <c r="C341" i="4"/>
  <c r="B341" i="4"/>
  <c r="A341" i="4"/>
  <c r="U340" i="4"/>
  <c r="W340" i="4" s="1"/>
  <c r="T340" i="4"/>
  <c r="R340" i="4"/>
  <c r="Q340" i="4"/>
  <c r="P340" i="4"/>
  <c r="O340" i="4"/>
  <c r="N340" i="4"/>
  <c r="M340" i="4"/>
  <c r="L340" i="4"/>
  <c r="K340" i="4"/>
  <c r="J340" i="4"/>
  <c r="I340" i="4"/>
  <c r="S340" i="4" s="1"/>
  <c r="H340" i="4"/>
  <c r="G340" i="4"/>
  <c r="F340" i="4"/>
  <c r="E340" i="4"/>
  <c r="D340" i="4"/>
  <c r="C340" i="4"/>
  <c r="B340" i="4"/>
  <c r="A340" i="4"/>
  <c r="U339" i="4"/>
  <c r="T339" i="4"/>
  <c r="R339" i="4"/>
  <c r="Q339" i="4"/>
  <c r="P339" i="4"/>
  <c r="O339" i="4"/>
  <c r="N339" i="4"/>
  <c r="M339" i="4"/>
  <c r="L339" i="4"/>
  <c r="K339" i="4"/>
  <c r="J339" i="4"/>
  <c r="I339" i="4"/>
  <c r="H339" i="4"/>
  <c r="G339" i="4"/>
  <c r="F339" i="4"/>
  <c r="E339" i="4"/>
  <c r="D339" i="4"/>
  <c r="C339" i="4"/>
  <c r="B339" i="4"/>
  <c r="S339" i="4" s="1"/>
  <c r="A339" i="4"/>
  <c r="U338" i="4"/>
  <c r="W338" i="4" s="1"/>
  <c r="T338" i="4"/>
  <c r="S338" i="4"/>
  <c r="R338" i="4"/>
  <c r="Q338" i="4"/>
  <c r="P338" i="4"/>
  <c r="O338" i="4"/>
  <c r="N338" i="4"/>
  <c r="M338" i="4"/>
  <c r="L338" i="4"/>
  <c r="K338" i="4"/>
  <c r="J338" i="4"/>
  <c r="I338" i="4"/>
  <c r="H338" i="4"/>
  <c r="G338" i="4"/>
  <c r="F338" i="4"/>
  <c r="E338" i="4"/>
  <c r="D338" i="4"/>
  <c r="C338" i="4"/>
  <c r="B338" i="4"/>
  <c r="A338" i="4"/>
  <c r="U337" i="4"/>
  <c r="W337" i="4" s="1"/>
  <c r="T337" i="4"/>
  <c r="R337" i="4"/>
  <c r="Q337" i="4"/>
  <c r="P337" i="4"/>
  <c r="O337" i="4"/>
  <c r="N337" i="4"/>
  <c r="M337" i="4"/>
  <c r="L337" i="4"/>
  <c r="K337" i="4"/>
  <c r="J337" i="4"/>
  <c r="I337" i="4"/>
  <c r="H337" i="4"/>
  <c r="G337" i="4"/>
  <c r="F337" i="4"/>
  <c r="E337" i="4"/>
  <c r="D337" i="4"/>
  <c r="C337" i="4"/>
  <c r="B337" i="4"/>
  <c r="S337" i="4" s="1"/>
  <c r="A337" i="4"/>
  <c r="W336" i="4"/>
  <c r="U336" i="4"/>
  <c r="T336" i="4"/>
  <c r="S336" i="4"/>
  <c r="R336" i="4"/>
  <c r="Q336" i="4"/>
  <c r="P336" i="4"/>
  <c r="O336" i="4"/>
  <c r="N336" i="4"/>
  <c r="M336" i="4"/>
  <c r="L336" i="4"/>
  <c r="K336" i="4"/>
  <c r="J336" i="4"/>
  <c r="I336" i="4"/>
  <c r="H336" i="4"/>
  <c r="G336" i="4"/>
  <c r="F336" i="4"/>
  <c r="E336" i="4"/>
  <c r="D336" i="4"/>
  <c r="C336" i="4"/>
  <c r="B336" i="4"/>
  <c r="A336" i="4"/>
  <c r="W335" i="4"/>
  <c r="U335" i="4"/>
  <c r="T335" i="4"/>
  <c r="R335" i="4"/>
  <c r="Q335" i="4"/>
  <c r="P335" i="4"/>
  <c r="O335" i="4"/>
  <c r="N335" i="4"/>
  <c r="M335" i="4"/>
  <c r="L335" i="4"/>
  <c r="K335" i="4"/>
  <c r="J335" i="4"/>
  <c r="I335" i="4"/>
  <c r="H335" i="4"/>
  <c r="G335" i="4"/>
  <c r="F335" i="4"/>
  <c r="E335" i="4"/>
  <c r="D335" i="4"/>
  <c r="C335" i="4"/>
  <c r="B335" i="4"/>
  <c r="S335" i="4" s="1"/>
  <c r="A335" i="4"/>
  <c r="W334" i="4"/>
  <c r="U334" i="4"/>
  <c r="T334" i="4"/>
  <c r="R334" i="4"/>
  <c r="Q334" i="4"/>
  <c r="P334" i="4"/>
  <c r="O334" i="4"/>
  <c r="N334" i="4"/>
  <c r="M334" i="4"/>
  <c r="L334" i="4"/>
  <c r="K334" i="4"/>
  <c r="J334" i="4"/>
  <c r="I334" i="4"/>
  <c r="H334" i="4"/>
  <c r="G334" i="4"/>
  <c r="F334" i="4"/>
  <c r="E334" i="4"/>
  <c r="D334" i="4"/>
  <c r="C334" i="4"/>
  <c r="B334" i="4"/>
  <c r="S334" i="4" s="1"/>
  <c r="A334" i="4"/>
  <c r="W333" i="4"/>
  <c r="U333" i="4"/>
  <c r="T333" i="4"/>
  <c r="R333" i="4"/>
  <c r="Q333" i="4"/>
  <c r="P333" i="4"/>
  <c r="O333" i="4"/>
  <c r="N333" i="4"/>
  <c r="M333" i="4"/>
  <c r="L333" i="4"/>
  <c r="K333" i="4"/>
  <c r="J333" i="4"/>
  <c r="I333" i="4"/>
  <c r="H333" i="4"/>
  <c r="G333" i="4"/>
  <c r="F333" i="4"/>
  <c r="E333" i="4"/>
  <c r="D333" i="4"/>
  <c r="C333" i="4"/>
  <c r="B333" i="4"/>
  <c r="S333" i="4" s="1"/>
  <c r="A333" i="4"/>
  <c r="U332" i="4"/>
  <c r="W332" i="4" s="1"/>
  <c r="T332" i="4"/>
  <c r="R332" i="4"/>
  <c r="Q332" i="4"/>
  <c r="P332" i="4"/>
  <c r="O332" i="4"/>
  <c r="N332" i="4"/>
  <c r="M332" i="4"/>
  <c r="L332" i="4"/>
  <c r="K332" i="4"/>
  <c r="J332" i="4"/>
  <c r="I332" i="4"/>
  <c r="H332" i="4"/>
  <c r="G332" i="4"/>
  <c r="F332" i="4"/>
  <c r="E332" i="4"/>
  <c r="D332" i="4"/>
  <c r="C332" i="4"/>
  <c r="B332" i="4"/>
  <c r="S332" i="4" s="1"/>
  <c r="A332" i="4"/>
  <c r="U331" i="4"/>
  <c r="T331" i="4"/>
  <c r="R331" i="4"/>
  <c r="Q331" i="4"/>
  <c r="P331" i="4"/>
  <c r="O331" i="4"/>
  <c r="N331" i="4"/>
  <c r="M331" i="4"/>
  <c r="L331" i="4"/>
  <c r="K331" i="4"/>
  <c r="J331" i="4"/>
  <c r="I331" i="4"/>
  <c r="H331" i="4"/>
  <c r="G331" i="4"/>
  <c r="F331" i="4"/>
  <c r="E331" i="4"/>
  <c r="D331" i="4"/>
  <c r="C331" i="4"/>
  <c r="B331" i="4"/>
  <c r="S331" i="4" s="1"/>
  <c r="A331" i="4"/>
  <c r="W330" i="4"/>
  <c r="U330" i="4"/>
  <c r="T330" i="4"/>
  <c r="S330" i="4"/>
  <c r="R330" i="4"/>
  <c r="Q330" i="4"/>
  <c r="P330" i="4"/>
  <c r="O330" i="4"/>
  <c r="N330" i="4"/>
  <c r="M330" i="4"/>
  <c r="L330" i="4"/>
  <c r="K330" i="4"/>
  <c r="J330" i="4"/>
  <c r="I330" i="4"/>
  <c r="H330" i="4"/>
  <c r="G330" i="4"/>
  <c r="F330" i="4"/>
  <c r="E330" i="4"/>
  <c r="D330" i="4"/>
  <c r="C330" i="4"/>
  <c r="B330" i="4"/>
  <c r="A330" i="4"/>
  <c r="U329" i="4"/>
  <c r="T329" i="4"/>
  <c r="R329" i="4"/>
  <c r="Q329" i="4"/>
  <c r="P329" i="4"/>
  <c r="O329" i="4"/>
  <c r="N329" i="4"/>
  <c r="M329" i="4"/>
  <c r="L329" i="4"/>
  <c r="K329" i="4"/>
  <c r="J329" i="4"/>
  <c r="I329" i="4"/>
  <c r="H329" i="4"/>
  <c r="W329" i="4" s="1"/>
  <c r="G329" i="4"/>
  <c r="F329" i="4"/>
  <c r="E329" i="4"/>
  <c r="D329" i="4"/>
  <c r="C329" i="4"/>
  <c r="B329" i="4"/>
  <c r="A329" i="4"/>
  <c r="U328" i="4"/>
  <c r="W328" i="4" s="1"/>
  <c r="T328" i="4"/>
  <c r="R328" i="4"/>
  <c r="Q328" i="4"/>
  <c r="P328" i="4"/>
  <c r="O328" i="4"/>
  <c r="N328" i="4"/>
  <c r="M328" i="4"/>
  <c r="L328" i="4"/>
  <c r="K328" i="4"/>
  <c r="J328" i="4"/>
  <c r="I328" i="4"/>
  <c r="S328" i="4" s="1"/>
  <c r="H328" i="4"/>
  <c r="G328" i="4"/>
  <c r="F328" i="4"/>
  <c r="E328" i="4"/>
  <c r="D328" i="4"/>
  <c r="C328" i="4"/>
  <c r="B328" i="4"/>
  <c r="A328" i="4"/>
  <c r="U327" i="4"/>
  <c r="T327" i="4"/>
  <c r="R327" i="4"/>
  <c r="Q327" i="4"/>
  <c r="P327" i="4"/>
  <c r="O327" i="4"/>
  <c r="N327" i="4"/>
  <c r="M327" i="4"/>
  <c r="L327" i="4"/>
  <c r="K327" i="4"/>
  <c r="J327" i="4"/>
  <c r="I327" i="4"/>
  <c r="H327" i="4"/>
  <c r="G327" i="4"/>
  <c r="F327" i="4"/>
  <c r="E327" i="4"/>
  <c r="D327" i="4"/>
  <c r="C327" i="4"/>
  <c r="B327" i="4"/>
  <c r="S327" i="4" s="1"/>
  <c r="A327" i="4"/>
  <c r="U326" i="4"/>
  <c r="W326" i="4" s="1"/>
  <c r="T326" i="4"/>
  <c r="S326" i="4"/>
  <c r="R326" i="4"/>
  <c r="Q326" i="4"/>
  <c r="P326" i="4"/>
  <c r="O326" i="4"/>
  <c r="N326" i="4"/>
  <c r="M326" i="4"/>
  <c r="L326" i="4"/>
  <c r="K326" i="4"/>
  <c r="J326" i="4"/>
  <c r="I326" i="4"/>
  <c r="H326" i="4"/>
  <c r="G326" i="4"/>
  <c r="F326" i="4"/>
  <c r="E326" i="4"/>
  <c r="D326" i="4"/>
  <c r="C326" i="4"/>
  <c r="B326" i="4"/>
  <c r="A326" i="4"/>
  <c r="U325" i="4"/>
  <c r="W325" i="4" s="1"/>
  <c r="T325" i="4"/>
  <c r="R325" i="4"/>
  <c r="Q325" i="4"/>
  <c r="P325" i="4"/>
  <c r="O325" i="4"/>
  <c r="N325" i="4"/>
  <c r="M325" i="4"/>
  <c r="L325" i="4"/>
  <c r="K325" i="4"/>
  <c r="J325" i="4"/>
  <c r="I325" i="4"/>
  <c r="H325" i="4"/>
  <c r="G325" i="4"/>
  <c r="F325" i="4"/>
  <c r="E325" i="4"/>
  <c r="D325" i="4"/>
  <c r="C325" i="4"/>
  <c r="B325" i="4"/>
  <c r="S325" i="4" s="1"/>
  <c r="A325" i="4"/>
  <c r="U324" i="4"/>
  <c r="T324" i="4"/>
  <c r="S324" i="4"/>
  <c r="R324" i="4"/>
  <c r="Q324" i="4"/>
  <c r="P324" i="4"/>
  <c r="O324" i="4"/>
  <c r="N324" i="4"/>
  <c r="M324" i="4"/>
  <c r="L324" i="4"/>
  <c r="K324" i="4"/>
  <c r="J324" i="4"/>
  <c r="I324" i="4"/>
  <c r="H324" i="4"/>
  <c r="W324" i="4" s="1"/>
  <c r="G324" i="4"/>
  <c r="F324" i="4"/>
  <c r="E324" i="4"/>
  <c r="D324" i="4"/>
  <c r="C324" i="4"/>
  <c r="B324" i="4"/>
  <c r="A324" i="4"/>
  <c r="W323" i="4"/>
  <c r="U323" i="4"/>
  <c r="T323" i="4"/>
  <c r="R323" i="4"/>
  <c r="Q323" i="4"/>
  <c r="P323" i="4"/>
  <c r="O323" i="4"/>
  <c r="N323" i="4"/>
  <c r="M323" i="4"/>
  <c r="L323" i="4"/>
  <c r="K323" i="4"/>
  <c r="J323" i="4"/>
  <c r="I323" i="4"/>
  <c r="H323" i="4"/>
  <c r="G323" i="4"/>
  <c r="F323" i="4"/>
  <c r="E323" i="4"/>
  <c r="D323" i="4"/>
  <c r="C323" i="4"/>
  <c r="B323" i="4"/>
  <c r="S323" i="4" s="1"/>
  <c r="A323" i="4"/>
  <c r="W322" i="4"/>
  <c r="U322" i="4"/>
  <c r="T322" i="4"/>
  <c r="R322" i="4"/>
  <c r="Q322" i="4"/>
  <c r="P322" i="4"/>
  <c r="O322" i="4"/>
  <c r="N322" i="4"/>
  <c r="M322" i="4"/>
  <c r="L322" i="4"/>
  <c r="K322" i="4"/>
  <c r="J322" i="4"/>
  <c r="I322" i="4"/>
  <c r="H322" i="4"/>
  <c r="G322" i="4"/>
  <c r="F322" i="4"/>
  <c r="E322" i="4"/>
  <c r="D322" i="4"/>
  <c r="C322" i="4"/>
  <c r="B322" i="4"/>
  <c r="S322" i="4" s="1"/>
  <c r="A322" i="4"/>
  <c r="W321" i="4"/>
  <c r="U321" i="4"/>
  <c r="T321" i="4"/>
  <c r="R321" i="4"/>
  <c r="Q321" i="4"/>
  <c r="P321" i="4"/>
  <c r="O321" i="4"/>
  <c r="N321" i="4"/>
  <c r="M321" i="4"/>
  <c r="L321" i="4"/>
  <c r="K321" i="4"/>
  <c r="J321" i="4"/>
  <c r="I321" i="4"/>
  <c r="H321" i="4"/>
  <c r="G321" i="4"/>
  <c r="F321" i="4"/>
  <c r="E321" i="4"/>
  <c r="D321" i="4"/>
  <c r="C321" i="4"/>
  <c r="B321" i="4"/>
  <c r="S321" i="4" s="1"/>
  <c r="A321" i="4"/>
  <c r="U320" i="4"/>
  <c r="W320" i="4" s="1"/>
  <c r="T320" i="4"/>
  <c r="R320" i="4"/>
  <c r="Q320" i="4"/>
  <c r="P320" i="4"/>
  <c r="O320" i="4"/>
  <c r="N320" i="4"/>
  <c r="M320" i="4"/>
  <c r="L320" i="4"/>
  <c r="K320" i="4"/>
  <c r="J320" i="4"/>
  <c r="I320" i="4"/>
  <c r="H320" i="4"/>
  <c r="G320" i="4"/>
  <c r="F320" i="4"/>
  <c r="E320" i="4"/>
  <c r="D320" i="4"/>
  <c r="C320" i="4"/>
  <c r="B320" i="4"/>
  <c r="S320" i="4" s="1"/>
  <c r="A320" i="4"/>
  <c r="U319" i="4"/>
  <c r="T319" i="4"/>
  <c r="R319" i="4"/>
  <c r="Q319" i="4"/>
  <c r="P319" i="4"/>
  <c r="O319" i="4"/>
  <c r="N319" i="4"/>
  <c r="M319" i="4"/>
  <c r="L319" i="4"/>
  <c r="K319" i="4"/>
  <c r="J319" i="4"/>
  <c r="I319" i="4"/>
  <c r="H319" i="4"/>
  <c r="G319" i="4"/>
  <c r="F319" i="4"/>
  <c r="E319" i="4"/>
  <c r="D319" i="4"/>
  <c r="C319" i="4"/>
  <c r="B319" i="4"/>
  <c r="A319" i="4"/>
  <c r="W318" i="4"/>
  <c r="U318" i="4"/>
  <c r="T318" i="4"/>
  <c r="S318" i="4"/>
  <c r="R318" i="4"/>
  <c r="Q318" i="4"/>
  <c r="P318" i="4"/>
  <c r="O318" i="4"/>
  <c r="N318" i="4"/>
  <c r="M318" i="4"/>
  <c r="L318" i="4"/>
  <c r="K318" i="4"/>
  <c r="J318" i="4"/>
  <c r="I318" i="4"/>
  <c r="H318" i="4"/>
  <c r="G318" i="4"/>
  <c r="F318" i="4"/>
  <c r="E318" i="4"/>
  <c r="D318" i="4"/>
  <c r="C318" i="4"/>
  <c r="B318" i="4"/>
  <c r="A318" i="4"/>
  <c r="U317" i="4"/>
  <c r="T317" i="4"/>
  <c r="R317" i="4"/>
  <c r="Q317" i="4"/>
  <c r="P317" i="4"/>
  <c r="O317" i="4"/>
  <c r="N317" i="4"/>
  <c r="M317" i="4"/>
  <c r="L317" i="4"/>
  <c r="K317" i="4"/>
  <c r="J317" i="4"/>
  <c r="I317" i="4"/>
  <c r="H317" i="4"/>
  <c r="W317" i="4" s="1"/>
  <c r="G317" i="4"/>
  <c r="F317" i="4"/>
  <c r="E317" i="4"/>
  <c r="D317" i="4"/>
  <c r="C317" i="4"/>
  <c r="B317" i="4"/>
  <c r="A317" i="4"/>
  <c r="U316" i="4"/>
  <c r="W316" i="4" s="1"/>
  <c r="T316" i="4"/>
  <c r="R316" i="4"/>
  <c r="Q316" i="4"/>
  <c r="P316" i="4"/>
  <c r="O316" i="4"/>
  <c r="N316" i="4"/>
  <c r="M316" i="4"/>
  <c r="L316" i="4"/>
  <c r="K316" i="4"/>
  <c r="J316" i="4"/>
  <c r="I316" i="4"/>
  <c r="S316" i="4" s="1"/>
  <c r="H316" i="4"/>
  <c r="G316" i="4"/>
  <c r="F316" i="4"/>
  <c r="E316" i="4"/>
  <c r="D316" i="4"/>
  <c r="C316" i="4"/>
  <c r="B316" i="4"/>
  <c r="A316" i="4"/>
  <c r="U315" i="4"/>
  <c r="T315" i="4"/>
  <c r="R315" i="4"/>
  <c r="Q315" i="4"/>
  <c r="P315" i="4"/>
  <c r="O315" i="4"/>
  <c r="N315" i="4"/>
  <c r="M315" i="4"/>
  <c r="L315" i="4"/>
  <c r="K315" i="4"/>
  <c r="J315" i="4"/>
  <c r="I315" i="4"/>
  <c r="H315" i="4"/>
  <c r="G315" i="4"/>
  <c r="F315" i="4"/>
  <c r="E315" i="4"/>
  <c r="D315" i="4"/>
  <c r="C315" i="4"/>
  <c r="B315" i="4"/>
  <c r="S315" i="4" s="1"/>
  <c r="A315" i="4"/>
  <c r="U314" i="4"/>
  <c r="W314" i="4" s="1"/>
  <c r="T314" i="4"/>
  <c r="S314" i="4"/>
  <c r="R314" i="4"/>
  <c r="Q314" i="4"/>
  <c r="P314" i="4"/>
  <c r="O314" i="4"/>
  <c r="N314" i="4"/>
  <c r="M314" i="4"/>
  <c r="L314" i="4"/>
  <c r="K314" i="4"/>
  <c r="J314" i="4"/>
  <c r="I314" i="4"/>
  <c r="H314" i="4"/>
  <c r="G314" i="4"/>
  <c r="F314" i="4"/>
  <c r="E314" i="4"/>
  <c r="D314" i="4"/>
  <c r="C314" i="4"/>
  <c r="B314" i="4"/>
  <c r="A314" i="4"/>
  <c r="U313" i="4"/>
  <c r="W313" i="4" s="1"/>
  <c r="T313" i="4"/>
  <c r="R313" i="4"/>
  <c r="Q313" i="4"/>
  <c r="P313" i="4"/>
  <c r="O313" i="4"/>
  <c r="N313" i="4"/>
  <c r="M313" i="4"/>
  <c r="L313" i="4"/>
  <c r="K313" i="4"/>
  <c r="J313" i="4"/>
  <c r="I313" i="4"/>
  <c r="H313" i="4"/>
  <c r="G313" i="4"/>
  <c r="F313" i="4"/>
  <c r="E313" i="4"/>
  <c r="D313" i="4"/>
  <c r="C313" i="4"/>
  <c r="B313" i="4"/>
  <c r="S313" i="4" s="1"/>
  <c r="A313" i="4"/>
  <c r="U312" i="4"/>
  <c r="T312" i="4"/>
  <c r="S312" i="4"/>
  <c r="R312" i="4"/>
  <c r="Q312" i="4"/>
  <c r="P312" i="4"/>
  <c r="O312" i="4"/>
  <c r="N312" i="4"/>
  <c r="M312" i="4"/>
  <c r="L312" i="4"/>
  <c r="K312" i="4"/>
  <c r="J312" i="4"/>
  <c r="I312" i="4"/>
  <c r="H312" i="4"/>
  <c r="W312" i="4" s="1"/>
  <c r="G312" i="4"/>
  <c r="F312" i="4"/>
  <c r="E312" i="4"/>
  <c r="D312" i="4"/>
  <c r="C312" i="4"/>
  <c r="B312" i="4"/>
  <c r="A312" i="4"/>
  <c r="W311" i="4"/>
  <c r="U311" i="4"/>
  <c r="T311" i="4"/>
  <c r="R311" i="4"/>
  <c r="Q311" i="4"/>
  <c r="P311" i="4"/>
  <c r="O311" i="4"/>
  <c r="N311" i="4"/>
  <c r="M311" i="4"/>
  <c r="L311" i="4"/>
  <c r="K311" i="4"/>
  <c r="J311" i="4"/>
  <c r="I311" i="4"/>
  <c r="H311" i="4"/>
  <c r="G311" i="4"/>
  <c r="F311" i="4"/>
  <c r="E311" i="4"/>
  <c r="D311" i="4"/>
  <c r="C311" i="4"/>
  <c r="B311" i="4"/>
  <c r="S311" i="4" s="1"/>
  <c r="A311" i="4"/>
  <c r="W310" i="4"/>
  <c r="U310" i="4"/>
  <c r="T310" i="4"/>
  <c r="R310" i="4"/>
  <c r="Q310" i="4"/>
  <c r="P310" i="4"/>
  <c r="O310" i="4"/>
  <c r="N310" i="4"/>
  <c r="M310" i="4"/>
  <c r="L310" i="4"/>
  <c r="K310" i="4"/>
  <c r="J310" i="4"/>
  <c r="I310" i="4"/>
  <c r="H310" i="4"/>
  <c r="G310" i="4"/>
  <c r="F310" i="4"/>
  <c r="E310" i="4"/>
  <c r="D310" i="4"/>
  <c r="C310" i="4"/>
  <c r="B310" i="4"/>
  <c r="S310" i="4" s="1"/>
  <c r="A310" i="4"/>
  <c r="W309" i="4"/>
  <c r="U309" i="4"/>
  <c r="T309" i="4"/>
  <c r="R309" i="4"/>
  <c r="Q309" i="4"/>
  <c r="P309" i="4"/>
  <c r="O309" i="4"/>
  <c r="N309" i="4"/>
  <c r="M309" i="4"/>
  <c r="L309" i="4"/>
  <c r="K309" i="4"/>
  <c r="J309" i="4"/>
  <c r="I309" i="4"/>
  <c r="H309" i="4"/>
  <c r="G309" i="4"/>
  <c r="F309" i="4"/>
  <c r="E309" i="4"/>
  <c r="D309" i="4"/>
  <c r="C309" i="4"/>
  <c r="B309" i="4"/>
  <c r="S309" i="4" s="1"/>
  <c r="A309" i="4"/>
  <c r="U308" i="4"/>
  <c r="W308" i="4" s="1"/>
  <c r="T308" i="4"/>
  <c r="R308" i="4"/>
  <c r="Q308" i="4"/>
  <c r="P308" i="4"/>
  <c r="O308" i="4"/>
  <c r="N308" i="4"/>
  <c r="M308" i="4"/>
  <c r="L308" i="4"/>
  <c r="K308" i="4"/>
  <c r="J308" i="4"/>
  <c r="I308" i="4"/>
  <c r="H308" i="4"/>
  <c r="G308" i="4"/>
  <c r="F308" i="4"/>
  <c r="E308" i="4"/>
  <c r="D308" i="4"/>
  <c r="C308" i="4"/>
  <c r="B308" i="4"/>
  <c r="S308" i="4" s="1"/>
  <c r="A308" i="4"/>
  <c r="U307" i="4"/>
  <c r="T307" i="4"/>
  <c r="R307" i="4"/>
  <c r="Q307" i="4"/>
  <c r="P307" i="4"/>
  <c r="O307" i="4"/>
  <c r="N307" i="4"/>
  <c r="M307" i="4"/>
  <c r="L307" i="4"/>
  <c r="K307" i="4"/>
  <c r="J307" i="4"/>
  <c r="I307" i="4"/>
  <c r="H307" i="4"/>
  <c r="G307" i="4"/>
  <c r="F307" i="4"/>
  <c r="E307" i="4"/>
  <c r="D307" i="4"/>
  <c r="C307" i="4"/>
  <c r="B307" i="4"/>
  <c r="A307" i="4"/>
  <c r="W306" i="4"/>
  <c r="U306" i="4"/>
  <c r="T306" i="4"/>
  <c r="S306" i="4"/>
  <c r="R306" i="4"/>
  <c r="Q306" i="4"/>
  <c r="P306" i="4"/>
  <c r="O306" i="4"/>
  <c r="N306" i="4"/>
  <c r="M306" i="4"/>
  <c r="L306" i="4"/>
  <c r="K306" i="4"/>
  <c r="J306" i="4"/>
  <c r="I306" i="4"/>
  <c r="H306" i="4"/>
  <c r="G306" i="4"/>
  <c r="F306" i="4"/>
  <c r="E306" i="4"/>
  <c r="D306" i="4"/>
  <c r="C306" i="4"/>
  <c r="B306" i="4"/>
  <c r="A306" i="4"/>
  <c r="U305" i="4"/>
  <c r="T305" i="4"/>
  <c r="R305" i="4"/>
  <c r="Q305" i="4"/>
  <c r="P305" i="4"/>
  <c r="O305" i="4"/>
  <c r="N305" i="4"/>
  <c r="M305" i="4"/>
  <c r="L305" i="4"/>
  <c r="K305" i="4"/>
  <c r="J305" i="4"/>
  <c r="I305" i="4"/>
  <c r="H305" i="4"/>
  <c r="W305" i="4" s="1"/>
  <c r="G305" i="4"/>
  <c r="F305" i="4"/>
  <c r="E305" i="4"/>
  <c r="D305" i="4"/>
  <c r="C305" i="4"/>
  <c r="B305" i="4"/>
  <c r="A305" i="4"/>
  <c r="U304" i="4"/>
  <c r="W304" i="4" s="1"/>
  <c r="T304" i="4"/>
  <c r="R304" i="4"/>
  <c r="Q304" i="4"/>
  <c r="P304" i="4"/>
  <c r="O304" i="4"/>
  <c r="N304" i="4"/>
  <c r="M304" i="4"/>
  <c r="L304" i="4"/>
  <c r="K304" i="4"/>
  <c r="J304" i="4"/>
  <c r="I304" i="4"/>
  <c r="S304" i="4" s="1"/>
  <c r="H304" i="4"/>
  <c r="G304" i="4"/>
  <c r="F304" i="4"/>
  <c r="E304" i="4"/>
  <c r="D304" i="4"/>
  <c r="C304" i="4"/>
  <c r="B304" i="4"/>
  <c r="A304" i="4"/>
  <c r="U303" i="4"/>
  <c r="T303" i="4"/>
  <c r="R303" i="4"/>
  <c r="Q303" i="4"/>
  <c r="P303" i="4"/>
  <c r="O303" i="4"/>
  <c r="N303" i="4"/>
  <c r="M303" i="4"/>
  <c r="L303" i="4"/>
  <c r="K303" i="4"/>
  <c r="J303" i="4"/>
  <c r="I303" i="4"/>
  <c r="H303" i="4"/>
  <c r="G303" i="4"/>
  <c r="F303" i="4"/>
  <c r="E303" i="4"/>
  <c r="D303" i="4"/>
  <c r="C303" i="4"/>
  <c r="B303" i="4"/>
  <c r="A303" i="4"/>
  <c r="U302" i="4"/>
  <c r="W302" i="4" s="1"/>
  <c r="T302" i="4"/>
  <c r="S302" i="4"/>
  <c r="R302" i="4"/>
  <c r="Q302" i="4"/>
  <c r="P302" i="4"/>
  <c r="O302" i="4"/>
  <c r="N302" i="4"/>
  <c r="M302" i="4"/>
  <c r="L302" i="4"/>
  <c r="K302" i="4"/>
  <c r="J302" i="4"/>
  <c r="I302" i="4"/>
  <c r="H302" i="4"/>
  <c r="G302" i="4"/>
  <c r="F302" i="4"/>
  <c r="E302" i="4"/>
  <c r="D302" i="4"/>
  <c r="C302" i="4"/>
  <c r="B302" i="4"/>
  <c r="A302" i="4"/>
  <c r="U301" i="4"/>
  <c r="W301" i="4" s="1"/>
  <c r="T301" i="4"/>
  <c r="R301" i="4"/>
  <c r="Q301" i="4"/>
  <c r="P301" i="4"/>
  <c r="O301" i="4"/>
  <c r="N301" i="4"/>
  <c r="M301" i="4"/>
  <c r="L301" i="4"/>
  <c r="K301" i="4"/>
  <c r="J301" i="4"/>
  <c r="I301" i="4"/>
  <c r="H301" i="4"/>
  <c r="G301" i="4"/>
  <c r="F301" i="4"/>
  <c r="E301" i="4"/>
  <c r="D301" i="4"/>
  <c r="C301" i="4"/>
  <c r="B301" i="4"/>
  <c r="S301" i="4" s="1"/>
  <c r="A301" i="4"/>
  <c r="U300" i="4"/>
  <c r="T300" i="4"/>
  <c r="S300" i="4"/>
  <c r="R300" i="4"/>
  <c r="Q300" i="4"/>
  <c r="P300" i="4"/>
  <c r="O300" i="4"/>
  <c r="N300" i="4"/>
  <c r="M300" i="4"/>
  <c r="L300" i="4"/>
  <c r="K300" i="4"/>
  <c r="J300" i="4"/>
  <c r="I300" i="4"/>
  <c r="H300" i="4"/>
  <c r="W300" i="4" s="1"/>
  <c r="G300" i="4"/>
  <c r="F300" i="4"/>
  <c r="E300" i="4"/>
  <c r="D300" i="4"/>
  <c r="C300" i="4"/>
  <c r="B300" i="4"/>
  <c r="A300" i="4"/>
  <c r="W299" i="4"/>
  <c r="U299" i="4"/>
  <c r="T299" i="4"/>
  <c r="R299" i="4"/>
  <c r="Q299" i="4"/>
  <c r="P299" i="4"/>
  <c r="O299" i="4"/>
  <c r="N299" i="4"/>
  <c r="M299" i="4"/>
  <c r="L299" i="4"/>
  <c r="K299" i="4"/>
  <c r="J299" i="4"/>
  <c r="I299" i="4"/>
  <c r="H299" i="4"/>
  <c r="G299" i="4"/>
  <c r="F299" i="4"/>
  <c r="E299" i="4"/>
  <c r="D299" i="4"/>
  <c r="C299" i="4"/>
  <c r="B299" i="4"/>
  <c r="S299" i="4" s="1"/>
  <c r="A299" i="4"/>
  <c r="W298" i="4"/>
  <c r="U298" i="4"/>
  <c r="T298" i="4"/>
  <c r="R298" i="4"/>
  <c r="Q298" i="4"/>
  <c r="P298" i="4"/>
  <c r="O298" i="4"/>
  <c r="N298" i="4"/>
  <c r="M298" i="4"/>
  <c r="L298" i="4"/>
  <c r="K298" i="4"/>
  <c r="J298" i="4"/>
  <c r="I298" i="4"/>
  <c r="H298" i="4"/>
  <c r="G298" i="4"/>
  <c r="F298" i="4"/>
  <c r="E298" i="4"/>
  <c r="D298" i="4"/>
  <c r="C298" i="4"/>
  <c r="B298" i="4"/>
  <c r="S298" i="4" s="1"/>
  <c r="A298" i="4"/>
  <c r="W297" i="4"/>
  <c r="U297" i="4"/>
  <c r="T297" i="4"/>
  <c r="R297" i="4"/>
  <c r="Q297" i="4"/>
  <c r="P297" i="4"/>
  <c r="O297" i="4"/>
  <c r="N297" i="4"/>
  <c r="M297" i="4"/>
  <c r="L297" i="4"/>
  <c r="K297" i="4"/>
  <c r="J297" i="4"/>
  <c r="I297" i="4"/>
  <c r="H297" i="4"/>
  <c r="G297" i="4"/>
  <c r="F297" i="4"/>
  <c r="E297" i="4"/>
  <c r="D297" i="4"/>
  <c r="C297" i="4"/>
  <c r="B297" i="4"/>
  <c r="S297" i="4" s="1"/>
  <c r="A297" i="4"/>
  <c r="U296" i="4"/>
  <c r="W296" i="4" s="1"/>
  <c r="T296" i="4"/>
  <c r="R296" i="4"/>
  <c r="Q296" i="4"/>
  <c r="P296" i="4"/>
  <c r="O296" i="4"/>
  <c r="N296" i="4"/>
  <c r="M296" i="4"/>
  <c r="L296" i="4"/>
  <c r="K296" i="4"/>
  <c r="J296" i="4"/>
  <c r="I296" i="4"/>
  <c r="H296" i="4"/>
  <c r="G296" i="4"/>
  <c r="F296" i="4"/>
  <c r="E296" i="4"/>
  <c r="D296" i="4"/>
  <c r="C296" i="4"/>
  <c r="B296" i="4"/>
  <c r="S296" i="4" s="1"/>
  <c r="A296" i="4"/>
  <c r="U295" i="4"/>
  <c r="T295" i="4"/>
  <c r="R295" i="4"/>
  <c r="Q295" i="4"/>
  <c r="P295" i="4"/>
  <c r="O295" i="4"/>
  <c r="N295" i="4"/>
  <c r="M295" i="4"/>
  <c r="L295" i="4"/>
  <c r="K295" i="4"/>
  <c r="J295" i="4"/>
  <c r="I295" i="4"/>
  <c r="H295" i="4"/>
  <c r="G295" i="4"/>
  <c r="F295" i="4"/>
  <c r="E295" i="4"/>
  <c r="D295" i="4"/>
  <c r="C295" i="4"/>
  <c r="B295" i="4"/>
  <c r="S295" i="4" s="1"/>
  <c r="A295" i="4"/>
  <c r="W294" i="4"/>
  <c r="U294" i="4"/>
  <c r="T294" i="4"/>
  <c r="S294" i="4"/>
  <c r="R294" i="4"/>
  <c r="Q294" i="4"/>
  <c r="P294" i="4"/>
  <c r="O294" i="4"/>
  <c r="N294" i="4"/>
  <c r="M294" i="4"/>
  <c r="L294" i="4"/>
  <c r="K294" i="4"/>
  <c r="J294" i="4"/>
  <c r="I294" i="4"/>
  <c r="H294" i="4"/>
  <c r="G294" i="4"/>
  <c r="F294" i="4"/>
  <c r="E294" i="4"/>
  <c r="D294" i="4"/>
  <c r="C294" i="4"/>
  <c r="B294" i="4"/>
  <c r="A294" i="4"/>
  <c r="U293" i="4"/>
  <c r="T293" i="4"/>
  <c r="R293" i="4"/>
  <c r="Q293" i="4"/>
  <c r="P293" i="4"/>
  <c r="O293" i="4"/>
  <c r="N293" i="4"/>
  <c r="M293" i="4"/>
  <c r="L293" i="4"/>
  <c r="K293" i="4"/>
  <c r="J293" i="4"/>
  <c r="I293" i="4"/>
  <c r="H293" i="4"/>
  <c r="W293" i="4" s="1"/>
  <c r="G293" i="4"/>
  <c r="F293" i="4"/>
  <c r="E293" i="4"/>
  <c r="D293" i="4"/>
  <c r="C293" i="4"/>
  <c r="B293" i="4"/>
  <c r="A293" i="4"/>
  <c r="U292" i="4"/>
  <c r="W292" i="4" s="1"/>
  <c r="T292" i="4"/>
  <c r="R292" i="4"/>
  <c r="Q292" i="4"/>
  <c r="P292" i="4"/>
  <c r="O292" i="4"/>
  <c r="N292" i="4"/>
  <c r="M292" i="4"/>
  <c r="L292" i="4"/>
  <c r="K292" i="4"/>
  <c r="J292" i="4"/>
  <c r="I292" i="4"/>
  <c r="S292" i="4" s="1"/>
  <c r="H292" i="4"/>
  <c r="G292" i="4"/>
  <c r="F292" i="4"/>
  <c r="E292" i="4"/>
  <c r="D292" i="4"/>
  <c r="C292" i="4"/>
  <c r="B292" i="4"/>
  <c r="A292" i="4"/>
  <c r="U291" i="4"/>
  <c r="T291" i="4"/>
  <c r="R291" i="4"/>
  <c r="Q291" i="4"/>
  <c r="P291" i="4"/>
  <c r="O291" i="4"/>
  <c r="N291" i="4"/>
  <c r="M291" i="4"/>
  <c r="L291" i="4"/>
  <c r="K291" i="4"/>
  <c r="J291" i="4"/>
  <c r="I291" i="4"/>
  <c r="H291" i="4"/>
  <c r="G291" i="4"/>
  <c r="F291" i="4"/>
  <c r="E291" i="4"/>
  <c r="D291" i="4"/>
  <c r="C291" i="4"/>
  <c r="B291" i="4"/>
  <c r="A291" i="4"/>
  <c r="U290" i="4"/>
  <c r="W290" i="4" s="1"/>
  <c r="T290" i="4"/>
  <c r="S290" i="4"/>
  <c r="R290" i="4"/>
  <c r="Q290" i="4"/>
  <c r="P290" i="4"/>
  <c r="O290" i="4"/>
  <c r="N290" i="4"/>
  <c r="M290" i="4"/>
  <c r="L290" i="4"/>
  <c r="K290" i="4"/>
  <c r="J290" i="4"/>
  <c r="I290" i="4"/>
  <c r="H290" i="4"/>
  <c r="G290" i="4"/>
  <c r="F290" i="4"/>
  <c r="E290" i="4"/>
  <c r="D290" i="4"/>
  <c r="C290" i="4"/>
  <c r="B290" i="4"/>
  <c r="A290" i="4"/>
  <c r="U289" i="4"/>
  <c r="W289" i="4" s="1"/>
  <c r="T289" i="4"/>
  <c r="R289" i="4"/>
  <c r="Q289" i="4"/>
  <c r="P289" i="4"/>
  <c r="O289" i="4"/>
  <c r="N289" i="4"/>
  <c r="M289" i="4"/>
  <c r="L289" i="4"/>
  <c r="K289" i="4"/>
  <c r="J289" i="4"/>
  <c r="I289" i="4"/>
  <c r="H289" i="4"/>
  <c r="G289" i="4"/>
  <c r="F289" i="4"/>
  <c r="E289" i="4"/>
  <c r="D289" i="4"/>
  <c r="C289" i="4"/>
  <c r="B289" i="4"/>
  <c r="S289" i="4" s="1"/>
  <c r="A289" i="4"/>
  <c r="U288" i="4"/>
  <c r="T288" i="4"/>
  <c r="S288" i="4"/>
  <c r="R288" i="4"/>
  <c r="Q288" i="4"/>
  <c r="P288" i="4"/>
  <c r="O288" i="4"/>
  <c r="N288" i="4"/>
  <c r="M288" i="4"/>
  <c r="L288" i="4"/>
  <c r="K288" i="4"/>
  <c r="J288" i="4"/>
  <c r="I288" i="4"/>
  <c r="H288" i="4"/>
  <c r="W288" i="4" s="1"/>
  <c r="G288" i="4"/>
  <c r="F288" i="4"/>
  <c r="E288" i="4"/>
  <c r="D288" i="4"/>
  <c r="C288" i="4"/>
  <c r="B288" i="4"/>
  <c r="A288" i="4"/>
  <c r="W287" i="4"/>
  <c r="U287" i="4"/>
  <c r="T287" i="4"/>
  <c r="R287" i="4"/>
  <c r="Q287" i="4"/>
  <c r="P287" i="4"/>
  <c r="O287" i="4"/>
  <c r="N287" i="4"/>
  <c r="M287" i="4"/>
  <c r="L287" i="4"/>
  <c r="K287" i="4"/>
  <c r="J287" i="4"/>
  <c r="I287" i="4"/>
  <c r="H287" i="4"/>
  <c r="G287" i="4"/>
  <c r="F287" i="4"/>
  <c r="E287" i="4"/>
  <c r="D287" i="4"/>
  <c r="C287" i="4"/>
  <c r="B287" i="4"/>
  <c r="S287" i="4" s="1"/>
  <c r="A287" i="4"/>
  <c r="W286" i="4"/>
  <c r="U286" i="4"/>
  <c r="T286" i="4"/>
  <c r="R286" i="4"/>
  <c r="Q286" i="4"/>
  <c r="P286" i="4"/>
  <c r="O286" i="4"/>
  <c r="N286" i="4"/>
  <c r="M286" i="4"/>
  <c r="L286" i="4"/>
  <c r="K286" i="4"/>
  <c r="J286" i="4"/>
  <c r="I286" i="4"/>
  <c r="H286" i="4"/>
  <c r="G286" i="4"/>
  <c r="F286" i="4"/>
  <c r="E286" i="4"/>
  <c r="D286" i="4"/>
  <c r="C286" i="4"/>
  <c r="B286" i="4"/>
  <c r="S286" i="4" s="1"/>
  <c r="A286" i="4"/>
  <c r="W285" i="4"/>
  <c r="U285" i="4"/>
  <c r="T285" i="4"/>
  <c r="R285" i="4"/>
  <c r="Q285" i="4"/>
  <c r="P285" i="4"/>
  <c r="O285" i="4"/>
  <c r="N285" i="4"/>
  <c r="M285" i="4"/>
  <c r="L285" i="4"/>
  <c r="K285" i="4"/>
  <c r="J285" i="4"/>
  <c r="I285" i="4"/>
  <c r="H285" i="4"/>
  <c r="G285" i="4"/>
  <c r="F285" i="4"/>
  <c r="E285" i="4"/>
  <c r="D285" i="4"/>
  <c r="C285" i="4"/>
  <c r="B285" i="4"/>
  <c r="S285" i="4" s="1"/>
  <c r="A285" i="4"/>
  <c r="U284" i="4"/>
  <c r="W284" i="4" s="1"/>
  <c r="T284" i="4"/>
  <c r="R284" i="4"/>
  <c r="Q284" i="4"/>
  <c r="P284" i="4"/>
  <c r="O284" i="4"/>
  <c r="N284" i="4"/>
  <c r="M284" i="4"/>
  <c r="L284" i="4"/>
  <c r="K284" i="4"/>
  <c r="J284" i="4"/>
  <c r="I284" i="4"/>
  <c r="H284" i="4"/>
  <c r="G284" i="4"/>
  <c r="F284" i="4"/>
  <c r="E284" i="4"/>
  <c r="D284" i="4"/>
  <c r="C284" i="4"/>
  <c r="B284" i="4"/>
  <c r="S284" i="4" s="1"/>
  <c r="A284" i="4"/>
  <c r="U283" i="4"/>
  <c r="T283" i="4"/>
  <c r="R283" i="4"/>
  <c r="Q283" i="4"/>
  <c r="P283" i="4"/>
  <c r="O283" i="4"/>
  <c r="N283" i="4"/>
  <c r="M283" i="4"/>
  <c r="L283" i="4"/>
  <c r="K283" i="4"/>
  <c r="J283" i="4"/>
  <c r="I283" i="4"/>
  <c r="H283" i="4"/>
  <c r="G283" i="4"/>
  <c r="F283" i="4"/>
  <c r="E283" i="4"/>
  <c r="D283" i="4"/>
  <c r="C283" i="4"/>
  <c r="B283" i="4"/>
  <c r="S283" i="4" s="1"/>
  <c r="A283" i="4"/>
  <c r="W282" i="4"/>
  <c r="U282" i="4"/>
  <c r="T282" i="4"/>
  <c r="S282" i="4"/>
  <c r="R282" i="4"/>
  <c r="Q282" i="4"/>
  <c r="P282" i="4"/>
  <c r="O282" i="4"/>
  <c r="N282" i="4"/>
  <c r="M282" i="4"/>
  <c r="L282" i="4"/>
  <c r="K282" i="4"/>
  <c r="J282" i="4"/>
  <c r="I282" i="4"/>
  <c r="H282" i="4"/>
  <c r="G282" i="4"/>
  <c r="F282" i="4"/>
  <c r="E282" i="4"/>
  <c r="D282" i="4"/>
  <c r="C282" i="4"/>
  <c r="B282" i="4"/>
  <c r="A282" i="4"/>
  <c r="U281" i="4"/>
  <c r="T281" i="4"/>
  <c r="R281" i="4"/>
  <c r="Q281" i="4"/>
  <c r="P281" i="4"/>
  <c r="O281" i="4"/>
  <c r="N281" i="4"/>
  <c r="M281" i="4"/>
  <c r="L281" i="4"/>
  <c r="K281" i="4"/>
  <c r="J281" i="4"/>
  <c r="I281" i="4"/>
  <c r="H281" i="4"/>
  <c r="W281" i="4" s="1"/>
  <c r="G281" i="4"/>
  <c r="F281" i="4"/>
  <c r="E281" i="4"/>
  <c r="D281" i="4"/>
  <c r="C281" i="4"/>
  <c r="B281" i="4"/>
  <c r="A281" i="4"/>
  <c r="U280" i="4"/>
  <c r="W280" i="4" s="1"/>
  <c r="T280" i="4"/>
  <c r="R280" i="4"/>
  <c r="Q280" i="4"/>
  <c r="P280" i="4"/>
  <c r="O280" i="4"/>
  <c r="N280" i="4"/>
  <c r="M280" i="4"/>
  <c r="L280" i="4"/>
  <c r="K280" i="4"/>
  <c r="J280" i="4"/>
  <c r="I280" i="4"/>
  <c r="S280" i="4" s="1"/>
  <c r="H280" i="4"/>
  <c r="G280" i="4"/>
  <c r="F280" i="4"/>
  <c r="E280" i="4"/>
  <c r="D280" i="4"/>
  <c r="C280" i="4"/>
  <c r="B280" i="4"/>
  <c r="A280" i="4"/>
  <c r="U279" i="4"/>
  <c r="T279" i="4"/>
  <c r="R279" i="4"/>
  <c r="Q279" i="4"/>
  <c r="P279" i="4"/>
  <c r="O279" i="4"/>
  <c r="N279" i="4"/>
  <c r="M279" i="4"/>
  <c r="L279" i="4"/>
  <c r="K279" i="4"/>
  <c r="J279" i="4"/>
  <c r="I279" i="4"/>
  <c r="H279" i="4"/>
  <c r="G279" i="4"/>
  <c r="F279" i="4"/>
  <c r="E279" i="4"/>
  <c r="D279" i="4"/>
  <c r="C279" i="4"/>
  <c r="B279" i="4"/>
  <c r="S279" i="4" s="1"/>
  <c r="A279" i="4"/>
  <c r="U278" i="4"/>
  <c r="W278" i="4" s="1"/>
  <c r="T278" i="4"/>
  <c r="S278" i="4"/>
  <c r="R278" i="4"/>
  <c r="Q278" i="4"/>
  <c r="P278" i="4"/>
  <c r="O278" i="4"/>
  <c r="N278" i="4"/>
  <c r="M278" i="4"/>
  <c r="L278" i="4"/>
  <c r="K278" i="4"/>
  <c r="J278" i="4"/>
  <c r="I278" i="4"/>
  <c r="H278" i="4"/>
  <c r="G278" i="4"/>
  <c r="F278" i="4"/>
  <c r="E278" i="4"/>
  <c r="D278" i="4"/>
  <c r="C278" i="4"/>
  <c r="B278" i="4"/>
  <c r="A278" i="4"/>
  <c r="U277" i="4"/>
  <c r="W277" i="4" s="1"/>
  <c r="T277" i="4"/>
  <c r="R277" i="4"/>
  <c r="Q277" i="4"/>
  <c r="P277" i="4"/>
  <c r="O277" i="4"/>
  <c r="N277" i="4"/>
  <c r="M277" i="4"/>
  <c r="L277" i="4"/>
  <c r="K277" i="4"/>
  <c r="J277" i="4"/>
  <c r="I277" i="4"/>
  <c r="H277" i="4"/>
  <c r="G277" i="4"/>
  <c r="F277" i="4"/>
  <c r="E277" i="4"/>
  <c r="D277" i="4"/>
  <c r="C277" i="4"/>
  <c r="B277" i="4"/>
  <c r="S277" i="4" s="1"/>
  <c r="A277" i="4"/>
  <c r="W276" i="4"/>
  <c r="U276" i="4"/>
  <c r="T276" i="4"/>
  <c r="S276" i="4"/>
  <c r="R276" i="4"/>
  <c r="Q276" i="4"/>
  <c r="P276" i="4"/>
  <c r="O276" i="4"/>
  <c r="N276" i="4"/>
  <c r="M276" i="4"/>
  <c r="L276" i="4"/>
  <c r="K276" i="4"/>
  <c r="J276" i="4"/>
  <c r="I276" i="4"/>
  <c r="H276" i="4"/>
  <c r="G276" i="4"/>
  <c r="F276" i="4"/>
  <c r="E276" i="4"/>
  <c r="D276" i="4"/>
  <c r="C276" i="4"/>
  <c r="B276" i="4"/>
  <c r="A276" i="4"/>
  <c r="W275" i="4"/>
  <c r="U275" i="4"/>
  <c r="T275" i="4"/>
  <c r="R275" i="4"/>
  <c r="Q275" i="4"/>
  <c r="P275" i="4"/>
  <c r="O275" i="4"/>
  <c r="N275" i="4"/>
  <c r="M275" i="4"/>
  <c r="L275" i="4"/>
  <c r="K275" i="4"/>
  <c r="J275" i="4"/>
  <c r="I275" i="4"/>
  <c r="H275" i="4"/>
  <c r="G275" i="4"/>
  <c r="F275" i="4"/>
  <c r="E275" i="4"/>
  <c r="D275" i="4"/>
  <c r="C275" i="4"/>
  <c r="B275" i="4"/>
  <c r="S275" i="4" s="1"/>
  <c r="A275" i="4"/>
  <c r="W274" i="4"/>
  <c r="U274" i="4"/>
  <c r="T274" i="4"/>
  <c r="R274" i="4"/>
  <c r="Q274" i="4"/>
  <c r="P274" i="4"/>
  <c r="O274" i="4"/>
  <c r="N274" i="4"/>
  <c r="M274" i="4"/>
  <c r="L274" i="4"/>
  <c r="K274" i="4"/>
  <c r="J274" i="4"/>
  <c r="I274" i="4"/>
  <c r="H274" i="4"/>
  <c r="G274" i="4"/>
  <c r="F274" i="4"/>
  <c r="E274" i="4"/>
  <c r="D274" i="4"/>
  <c r="C274" i="4"/>
  <c r="B274" i="4"/>
  <c r="S274" i="4" s="1"/>
  <c r="A274" i="4"/>
  <c r="W273" i="4"/>
  <c r="U273" i="4"/>
  <c r="T273" i="4"/>
  <c r="R273" i="4"/>
  <c r="Q273" i="4"/>
  <c r="P273" i="4"/>
  <c r="O273" i="4"/>
  <c r="N273" i="4"/>
  <c r="M273" i="4"/>
  <c r="L273" i="4"/>
  <c r="K273" i="4"/>
  <c r="J273" i="4"/>
  <c r="I273" i="4"/>
  <c r="H273" i="4"/>
  <c r="G273" i="4"/>
  <c r="F273" i="4"/>
  <c r="E273" i="4"/>
  <c r="D273" i="4"/>
  <c r="C273" i="4"/>
  <c r="B273" i="4"/>
  <c r="S273" i="4" s="1"/>
  <c r="A273" i="4"/>
  <c r="U272" i="4"/>
  <c r="W272" i="4" s="1"/>
  <c r="T272" i="4"/>
  <c r="R272" i="4"/>
  <c r="Q272" i="4"/>
  <c r="P272" i="4"/>
  <c r="O272" i="4"/>
  <c r="N272" i="4"/>
  <c r="M272" i="4"/>
  <c r="L272" i="4"/>
  <c r="K272" i="4"/>
  <c r="J272" i="4"/>
  <c r="I272" i="4"/>
  <c r="H272" i="4"/>
  <c r="G272" i="4"/>
  <c r="F272" i="4"/>
  <c r="E272" i="4"/>
  <c r="D272" i="4"/>
  <c r="C272" i="4"/>
  <c r="B272" i="4"/>
  <c r="A272" i="4"/>
  <c r="U271" i="4"/>
  <c r="T271" i="4"/>
  <c r="R271" i="4"/>
  <c r="Q271" i="4"/>
  <c r="P271" i="4"/>
  <c r="O271" i="4"/>
  <c r="N271" i="4"/>
  <c r="M271" i="4"/>
  <c r="L271" i="4"/>
  <c r="K271" i="4"/>
  <c r="J271" i="4"/>
  <c r="I271" i="4"/>
  <c r="H271" i="4"/>
  <c r="G271" i="4"/>
  <c r="F271" i="4"/>
  <c r="E271" i="4"/>
  <c r="D271" i="4"/>
  <c r="C271" i="4"/>
  <c r="B271" i="4"/>
  <c r="S271" i="4" s="1"/>
  <c r="A271" i="4"/>
  <c r="W270" i="4"/>
  <c r="U270" i="4"/>
  <c r="T270" i="4"/>
  <c r="S270" i="4"/>
  <c r="R270" i="4"/>
  <c r="Q270" i="4"/>
  <c r="P270" i="4"/>
  <c r="O270" i="4"/>
  <c r="N270" i="4"/>
  <c r="M270" i="4"/>
  <c r="L270" i="4"/>
  <c r="K270" i="4"/>
  <c r="J270" i="4"/>
  <c r="I270" i="4"/>
  <c r="H270" i="4"/>
  <c r="G270" i="4"/>
  <c r="F270" i="4"/>
  <c r="E270" i="4"/>
  <c r="D270" i="4"/>
  <c r="C270" i="4"/>
  <c r="B270" i="4"/>
  <c r="A270" i="4"/>
  <c r="U269" i="4"/>
  <c r="T269" i="4"/>
  <c r="R269" i="4"/>
  <c r="Q269" i="4"/>
  <c r="P269" i="4"/>
  <c r="O269" i="4"/>
  <c r="N269" i="4"/>
  <c r="M269" i="4"/>
  <c r="L269" i="4"/>
  <c r="K269" i="4"/>
  <c r="J269" i="4"/>
  <c r="I269" i="4"/>
  <c r="H269" i="4"/>
  <c r="W269" i="4" s="1"/>
  <c r="G269" i="4"/>
  <c r="F269" i="4"/>
  <c r="E269" i="4"/>
  <c r="D269" i="4"/>
  <c r="C269" i="4"/>
  <c r="B269" i="4"/>
  <c r="A269" i="4"/>
  <c r="U268" i="4"/>
  <c r="W268" i="4" s="1"/>
  <c r="T268" i="4"/>
  <c r="R268" i="4"/>
  <c r="Q268" i="4"/>
  <c r="P268" i="4"/>
  <c r="O268" i="4"/>
  <c r="N268" i="4"/>
  <c r="M268" i="4"/>
  <c r="L268" i="4"/>
  <c r="K268" i="4"/>
  <c r="J268" i="4"/>
  <c r="I268" i="4"/>
  <c r="S268" i="4" s="1"/>
  <c r="H268" i="4"/>
  <c r="G268" i="4"/>
  <c r="F268" i="4"/>
  <c r="E268" i="4"/>
  <c r="D268" i="4"/>
  <c r="C268" i="4"/>
  <c r="B268" i="4"/>
  <c r="A268" i="4"/>
  <c r="U267" i="4"/>
  <c r="T267" i="4"/>
  <c r="R267" i="4"/>
  <c r="Q267" i="4"/>
  <c r="P267" i="4"/>
  <c r="O267" i="4"/>
  <c r="N267" i="4"/>
  <c r="M267" i="4"/>
  <c r="L267" i="4"/>
  <c r="K267" i="4"/>
  <c r="J267" i="4"/>
  <c r="I267" i="4"/>
  <c r="H267" i="4"/>
  <c r="G267" i="4"/>
  <c r="F267" i="4"/>
  <c r="E267" i="4"/>
  <c r="D267" i="4"/>
  <c r="C267" i="4"/>
  <c r="B267" i="4"/>
  <c r="A267" i="4"/>
  <c r="U266" i="4"/>
  <c r="W266" i="4" s="1"/>
  <c r="T266" i="4"/>
  <c r="S266" i="4"/>
  <c r="R266" i="4"/>
  <c r="Q266" i="4"/>
  <c r="P266" i="4"/>
  <c r="O266" i="4"/>
  <c r="N266" i="4"/>
  <c r="M266" i="4"/>
  <c r="L266" i="4"/>
  <c r="K266" i="4"/>
  <c r="J266" i="4"/>
  <c r="I266" i="4"/>
  <c r="H266" i="4"/>
  <c r="G266" i="4"/>
  <c r="F266" i="4"/>
  <c r="E266" i="4"/>
  <c r="D266" i="4"/>
  <c r="C266" i="4"/>
  <c r="B266" i="4"/>
  <c r="A266" i="4"/>
  <c r="U265" i="4"/>
  <c r="W265" i="4" s="1"/>
  <c r="T265" i="4"/>
  <c r="R265" i="4"/>
  <c r="Q265" i="4"/>
  <c r="P265" i="4"/>
  <c r="O265" i="4"/>
  <c r="N265" i="4"/>
  <c r="M265" i="4"/>
  <c r="L265" i="4"/>
  <c r="K265" i="4"/>
  <c r="J265" i="4"/>
  <c r="I265" i="4"/>
  <c r="H265" i="4"/>
  <c r="G265" i="4"/>
  <c r="F265" i="4"/>
  <c r="E265" i="4"/>
  <c r="D265" i="4"/>
  <c r="C265" i="4"/>
  <c r="B265" i="4"/>
  <c r="S265" i="4" s="1"/>
  <c r="A265" i="4"/>
  <c r="W264" i="4"/>
  <c r="U264" i="4"/>
  <c r="T264" i="4"/>
  <c r="S264" i="4"/>
  <c r="R264" i="4"/>
  <c r="Q264" i="4"/>
  <c r="P264" i="4"/>
  <c r="O264" i="4"/>
  <c r="N264" i="4"/>
  <c r="M264" i="4"/>
  <c r="L264" i="4"/>
  <c r="K264" i="4"/>
  <c r="J264" i="4"/>
  <c r="I264" i="4"/>
  <c r="H264" i="4"/>
  <c r="G264" i="4"/>
  <c r="F264" i="4"/>
  <c r="E264" i="4"/>
  <c r="D264" i="4"/>
  <c r="C264" i="4"/>
  <c r="B264" i="4"/>
  <c r="A264" i="4"/>
  <c r="W263" i="4"/>
  <c r="U263" i="4"/>
  <c r="T263" i="4"/>
  <c r="R263" i="4"/>
  <c r="Q263" i="4"/>
  <c r="P263" i="4"/>
  <c r="O263" i="4"/>
  <c r="N263" i="4"/>
  <c r="M263" i="4"/>
  <c r="L263" i="4"/>
  <c r="K263" i="4"/>
  <c r="J263" i="4"/>
  <c r="I263" i="4"/>
  <c r="H263" i="4"/>
  <c r="G263" i="4"/>
  <c r="F263" i="4"/>
  <c r="E263" i="4"/>
  <c r="D263" i="4"/>
  <c r="C263" i="4"/>
  <c r="B263" i="4"/>
  <c r="S263" i="4" s="1"/>
  <c r="A263" i="4"/>
  <c r="W262" i="4"/>
  <c r="U262" i="4"/>
  <c r="T262" i="4"/>
  <c r="R262" i="4"/>
  <c r="Q262" i="4"/>
  <c r="P262" i="4"/>
  <c r="O262" i="4"/>
  <c r="N262" i="4"/>
  <c r="M262" i="4"/>
  <c r="L262" i="4"/>
  <c r="K262" i="4"/>
  <c r="J262" i="4"/>
  <c r="I262" i="4"/>
  <c r="H262" i="4"/>
  <c r="G262" i="4"/>
  <c r="F262" i="4"/>
  <c r="E262" i="4"/>
  <c r="D262" i="4"/>
  <c r="C262" i="4"/>
  <c r="B262" i="4"/>
  <c r="S262" i="4" s="1"/>
  <c r="A262" i="4"/>
  <c r="W261" i="4"/>
  <c r="U261" i="4"/>
  <c r="T261" i="4"/>
  <c r="R261" i="4"/>
  <c r="Q261" i="4"/>
  <c r="P261" i="4"/>
  <c r="O261" i="4"/>
  <c r="N261" i="4"/>
  <c r="M261" i="4"/>
  <c r="L261" i="4"/>
  <c r="K261" i="4"/>
  <c r="J261" i="4"/>
  <c r="I261" i="4"/>
  <c r="H261" i="4"/>
  <c r="G261" i="4"/>
  <c r="F261" i="4"/>
  <c r="E261" i="4"/>
  <c r="D261" i="4"/>
  <c r="C261" i="4"/>
  <c r="B261" i="4"/>
  <c r="S261" i="4" s="1"/>
  <c r="A261" i="4"/>
  <c r="U260" i="4"/>
  <c r="W260" i="4" s="1"/>
  <c r="T260" i="4"/>
  <c r="R260" i="4"/>
  <c r="Q260" i="4"/>
  <c r="P260" i="4"/>
  <c r="O260" i="4"/>
  <c r="N260" i="4"/>
  <c r="M260" i="4"/>
  <c r="L260" i="4"/>
  <c r="K260" i="4"/>
  <c r="J260" i="4"/>
  <c r="I260" i="4"/>
  <c r="H260" i="4"/>
  <c r="G260" i="4"/>
  <c r="F260" i="4"/>
  <c r="E260" i="4"/>
  <c r="D260" i="4"/>
  <c r="C260" i="4"/>
  <c r="B260" i="4"/>
  <c r="A260" i="4"/>
  <c r="U259" i="4"/>
  <c r="T259" i="4"/>
  <c r="R259" i="4"/>
  <c r="Q259" i="4"/>
  <c r="P259" i="4"/>
  <c r="O259" i="4"/>
  <c r="N259" i="4"/>
  <c r="M259" i="4"/>
  <c r="L259" i="4"/>
  <c r="K259" i="4"/>
  <c r="J259" i="4"/>
  <c r="I259" i="4"/>
  <c r="H259" i="4"/>
  <c r="G259" i="4"/>
  <c r="F259" i="4"/>
  <c r="E259" i="4"/>
  <c r="D259" i="4"/>
  <c r="C259" i="4"/>
  <c r="B259" i="4"/>
  <c r="S259" i="4" s="1"/>
  <c r="A259" i="4"/>
  <c r="W258" i="4"/>
  <c r="U258" i="4"/>
  <c r="T258" i="4"/>
  <c r="S258" i="4"/>
  <c r="R258" i="4"/>
  <c r="Q258" i="4"/>
  <c r="P258" i="4"/>
  <c r="O258" i="4"/>
  <c r="N258" i="4"/>
  <c r="M258" i="4"/>
  <c r="L258" i="4"/>
  <c r="K258" i="4"/>
  <c r="J258" i="4"/>
  <c r="I258" i="4"/>
  <c r="H258" i="4"/>
  <c r="G258" i="4"/>
  <c r="F258" i="4"/>
  <c r="E258" i="4"/>
  <c r="D258" i="4"/>
  <c r="C258" i="4"/>
  <c r="B258" i="4"/>
  <c r="A258" i="4"/>
  <c r="U257" i="4"/>
  <c r="T257" i="4"/>
  <c r="R257" i="4"/>
  <c r="Q257" i="4"/>
  <c r="P257" i="4"/>
  <c r="O257" i="4"/>
  <c r="N257" i="4"/>
  <c r="M257" i="4"/>
  <c r="L257" i="4"/>
  <c r="K257" i="4"/>
  <c r="J257" i="4"/>
  <c r="I257" i="4"/>
  <c r="H257" i="4"/>
  <c r="W257" i="4" s="1"/>
  <c r="G257" i="4"/>
  <c r="F257" i="4"/>
  <c r="E257" i="4"/>
  <c r="D257" i="4"/>
  <c r="C257" i="4"/>
  <c r="B257" i="4"/>
  <c r="A257" i="4"/>
  <c r="U256" i="4"/>
  <c r="W256" i="4" s="1"/>
  <c r="T256" i="4"/>
  <c r="R256" i="4"/>
  <c r="Q256" i="4"/>
  <c r="P256" i="4"/>
  <c r="O256" i="4"/>
  <c r="N256" i="4"/>
  <c r="M256" i="4"/>
  <c r="L256" i="4"/>
  <c r="K256" i="4"/>
  <c r="J256" i="4"/>
  <c r="I256" i="4"/>
  <c r="S256" i="4" s="1"/>
  <c r="H256" i="4"/>
  <c r="G256" i="4"/>
  <c r="F256" i="4"/>
  <c r="E256" i="4"/>
  <c r="D256" i="4"/>
  <c r="C256" i="4"/>
  <c r="B256" i="4"/>
  <c r="A256" i="4"/>
  <c r="U255" i="4"/>
  <c r="T255" i="4"/>
  <c r="R255" i="4"/>
  <c r="Q255" i="4"/>
  <c r="P255" i="4"/>
  <c r="O255" i="4"/>
  <c r="N255" i="4"/>
  <c r="M255" i="4"/>
  <c r="L255" i="4"/>
  <c r="K255" i="4"/>
  <c r="J255" i="4"/>
  <c r="I255" i="4"/>
  <c r="H255" i="4"/>
  <c r="G255" i="4"/>
  <c r="F255" i="4"/>
  <c r="E255" i="4"/>
  <c r="D255" i="4"/>
  <c r="C255" i="4"/>
  <c r="B255" i="4"/>
  <c r="A255" i="4"/>
  <c r="U254" i="4"/>
  <c r="W254" i="4" s="1"/>
  <c r="T254" i="4"/>
  <c r="S254" i="4"/>
  <c r="R254" i="4"/>
  <c r="Q254" i="4"/>
  <c r="P254" i="4"/>
  <c r="O254" i="4"/>
  <c r="N254" i="4"/>
  <c r="M254" i="4"/>
  <c r="L254" i="4"/>
  <c r="K254" i="4"/>
  <c r="J254" i="4"/>
  <c r="I254" i="4"/>
  <c r="H254" i="4"/>
  <c r="G254" i="4"/>
  <c r="F254" i="4"/>
  <c r="E254" i="4"/>
  <c r="D254" i="4"/>
  <c r="C254" i="4"/>
  <c r="B254" i="4"/>
  <c r="A254" i="4"/>
  <c r="U253" i="4"/>
  <c r="W253" i="4" s="1"/>
  <c r="T253" i="4"/>
  <c r="R253" i="4"/>
  <c r="Q253" i="4"/>
  <c r="P253" i="4"/>
  <c r="O253" i="4"/>
  <c r="N253" i="4"/>
  <c r="M253" i="4"/>
  <c r="L253" i="4"/>
  <c r="K253" i="4"/>
  <c r="J253" i="4"/>
  <c r="I253" i="4"/>
  <c r="H253" i="4"/>
  <c r="G253" i="4"/>
  <c r="F253" i="4"/>
  <c r="E253" i="4"/>
  <c r="D253" i="4"/>
  <c r="C253" i="4"/>
  <c r="B253" i="4"/>
  <c r="S253" i="4" s="1"/>
  <c r="A253" i="4"/>
  <c r="W252" i="4"/>
  <c r="U252" i="4"/>
  <c r="T252" i="4"/>
  <c r="S252" i="4"/>
  <c r="R252" i="4"/>
  <c r="Q252" i="4"/>
  <c r="P252" i="4"/>
  <c r="O252" i="4"/>
  <c r="N252" i="4"/>
  <c r="M252" i="4"/>
  <c r="L252" i="4"/>
  <c r="K252" i="4"/>
  <c r="J252" i="4"/>
  <c r="I252" i="4"/>
  <c r="H252" i="4"/>
  <c r="G252" i="4"/>
  <c r="F252" i="4"/>
  <c r="E252" i="4"/>
  <c r="D252" i="4"/>
  <c r="C252" i="4"/>
  <c r="B252" i="4"/>
  <c r="A252" i="4"/>
  <c r="W251" i="4"/>
  <c r="U251" i="4"/>
  <c r="T251" i="4"/>
  <c r="R251" i="4"/>
  <c r="Q251" i="4"/>
  <c r="P251" i="4"/>
  <c r="O251" i="4"/>
  <c r="N251" i="4"/>
  <c r="M251" i="4"/>
  <c r="L251" i="4"/>
  <c r="K251" i="4"/>
  <c r="J251" i="4"/>
  <c r="I251" i="4"/>
  <c r="H251" i="4"/>
  <c r="G251" i="4"/>
  <c r="F251" i="4"/>
  <c r="E251" i="4"/>
  <c r="D251" i="4"/>
  <c r="C251" i="4"/>
  <c r="B251" i="4"/>
  <c r="S251" i="4" s="1"/>
  <c r="A251" i="4"/>
  <c r="W250" i="4"/>
  <c r="U250" i="4"/>
  <c r="T250" i="4"/>
  <c r="R250" i="4"/>
  <c r="Q250" i="4"/>
  <c r="P250" i="4"/>
  <c r="O250" i="4"/>
  <c r="N250" i="4"/>
  <c r="M250" i="4"/>
  <c r="L250" i="4"/>
  <c r="K250" i="4"/>
  <c r="J250" i="4"/>
  <c r="I250" i="4"/>
  <c r="H250" i="4"/>
  <c r="G250" i="4"/>
  <c r="F250" i="4"/>
  <c r="E250" i="4"/>
  <c r="D250" i="4"/>
  <c r="C250" i="4"/>
  <c r="B250" i="4"/>
  <c r="S250" i="4" s="1"/>
  <c r="A250" i="4"/>
  <c r="W249" i="4"/>
  <c r="U249" i="4"/>
  <c r="T249" i="4"/>
  <c r="R249" i="4"/>
  <c r="Q249" i="4"/>
  <c r="P249" i="4"/>
  <c r="O249" i="4"/>
  <c r="N249" i="4"/>
  <c r="M249" i="4"/>
  <c r="L249" i="4"/>
  <c r="K249" i="4"/>
  <c r="J249" i="4"/>
  <c r="I249" i="4"/>
  <c r="H249" i="4"/>
  <c r="G249" i="4"/>
  <c r="F249" i="4"/>
  <c r="E249" i="4"/>
  <c r="D249" i="4"/>
  <c r="C249" i="4"/>
  <c r="B249" i="4"/>
  <c r="S249" i="4" s="1"/>
  <c r="A249" i="4"/>
  <c r="U248" i="4"/>
  <c r="W248" i="4" s="1"/>
  <c r="T248" i="4"/>
  <c r="R248" i="4"/>
  <c r="Q248" i="4"/>
  <c r="P248" i="4"/>
  <c r="O248" i="4"/>
  <c r="N248" i="4"/>
  <c r="M248" i="4"/>
  <c r="L248" i="4"/>
  <c r="K248" i="4"/>
  <c r="J248" i="4"/>
  <c r="I248" i="4"/>
  <c r="H248" i="4"/>
  <c r="G248" i="4"/>
  <c r="F248" i="4"/>
  <c r="E248" i="4"/>
  <c r="D248" i="4"/>
  <c r="C248" i="4"/>
  <c r="B248" i="4"/>
  <c r="S248" i="4" s="1"/>
  <c r="A248" i="4"/>
  <c r="U247" i="4"/>
  <c r="T247" i="4"/>
  <c r="R247" i="4"/>
  <c r="Q247" i="4"/>
  <c r="P247" i="4"/>
  <c r="O247" i="4"/>
  <c r="N247" i="4"/>
  <c r="M247" i="4"/>
  <c r="L247" i="4"/>
  <c r="K247" i="4"/>
  <c r="J247" i="4"/>
  <c r="I247" i="4"/>
  <c r="H247" i="4"/>
  <c r="G247" i="4"/>
  <c r="F247" i="4"/>
  <c r="E247" i="4"/>
  <c r="D247" i="4"/>
  <c r="C247" i="4"/>
  <c r="B247" i="4"/>
  <c r="A247" i="4"/>
  <c r="W246" i="4"/>
  <c r="U246" i="4"/>
  <c r="T246" i="4"/>
  <c r="S246" i="4"/>
  <c r="R246" i="4"/>
  <c r="Q246" i="4"/>
  <c r="P246" i="4"/>
  <c r="O246" i="4"/>
  <c r="N246" i="4"/>
  <c r="M246" i="4"/>
  <c r="L246" i="4"/>
  <c r="K246" i="4"/>
  <c r="J246" i="4"/>
  <c r="I246" i="4"/>
  <c r="H246" i="4"/>
  <c r="G246" i="4"/>
  <c r="F246" i="4"/>
  <c r="E246" i="4"/>
  <c r="D246" i="4"/>
  <c r="C246" i="4"/>
  <c r="B246" i="4"/>
  <c r="A246" i="4"/>
  <c r="U245" i="4"/>
  <c r="T245" i="4"/>
  <c r="R245" i="4"/>
  <c r="Q245" i="4"/>
  <c r="P245" i="4"/>
  <c r="O245" i="4"/>
  <c r="N245" i="4"/>
  <c r="M245" i="4"/>
  <c r="L245" i="4"/>
  <c r="K245" i="4"/>
  <c r="J245" i="4"/>
  <c r="I245" i="4"/>
  <c r="H245" i="4"/>
  <c r="W245" i="4" s="1"/>
  <c r="G245" i="4"/>
  <c r="F245" i="4"/>
  <c r="E245" i="4"/>
  <c r="D245" i="4"/>
  <c r="C245" i="4"/>
  <c r="B245" i="4"/>
  <c r="A245" i="4"/>
  <c r="W244" i="4"/>
  <c r="U244" i="4"/>
  <c r="T244" i="4"/>
  <c r="R244" i="4"/>
  <c r="Q244" i="4"/>
  <c r="P244" i="4"/>
  <c r="O244" i="4"/>
  <c r="N244" i="4"/>
  <c r="M244" i="4"/>
  <c r="L244" i="4"/>
  <c r="K244" i="4"/>
  <c r="J244" i="4"/>
  <c r="I244" i="4"/>
  <c r="S244" i="4" s="1"/>
  <c r="H244" i="4"/>
  <c r="G244" i="4"/>
  <c r="F244" i="4"/>
  <c r="E244" i="4"/>
  <c r="D244" i="4"/>
  <c r="C244" i="4"/>
  <c r="B244" i="4"/>
  <c r="A244" i="4"/>
  <c r="U243" i="4"/>
  <c r="T243" i="4"/>
  <c r="R243" i="4"/>
  <c r="Q243" i="4"/>
  <c r="P243" i="4"/>
  <c r="O243" i="4"/>
  <c r="N243" i="4"/>
  <c r="M243" i="4"/>
  <c r="L243" i="4"/>
  <c r="K243" i="4"/>
  <c r="J243" i="4"/>
  <c r="I243" i="4"/>
  <c r="H243" i="4"/>
  <c r="G243" i="4"/>
  <c r="F243" i="4"/>
  <c r="E243" i="4"/>
  <c r="D243" i="4"/>
  <c r="C243" i="4"/>
  <c r="B243" i="4"/>
  <c r="A243" i="4"/>
  <c r="U242" i="4"/>
  <c r="W242" i="4" s="1"/>
  <c r="T242" i="4"/>
  <c r="S242" i="4"/>
  <c r="R242" i="4"/>
  <c r="Q242" i="4"/>
  <c r="P242" i="4"/>
  <c r="O242" i="4"/>
  <c r="N242" i="4"/>
  <c r="M242" i="4"/>
  <c r="L242" i="4"/>
  <c r="K242" i="4"/>
  <c r="J242" i="4"/>
  <c r="I242" i="4"/>
  <c r="H242" i="4"/>
  <c r="G242" i="4"/>
  <c r="F242" i="4"/>
  <c r="E242" i="4"/>
  <c r="D242" i="4"/>
  <c r="C242" i="4"/>
  <c r="B242" i="4"/>
  <c r="A242" i="4"/>
  <c r="U241" i="4"/>
  <c r="T241" i="4"/>
  <c r="R241" i="4"/>
  <c r="Q241" i="4"/>
  <c r="P241" i="4"/>
  <c r="O241" i="4"/>
  <c r="N241" i="4"/>
  <c r="M241" i="4"/>
  <c r="L241" i="4"/>
  <c r="K241" i="4"/>
  <c r="J241" i="4"/>
  <c r="I241" i="4"/>
  <c r="H241" i="4"/>
  <c r="G241" i="4"/>
  <c r="F241" i="4"/>
  <c r="E241" i="4"/>
  <c r="D241" i="4"/>
  <c r="C241" i="4"/>
  <c r="B241" i="4"/>
  <c r="S241" i="4" s="1"/>
  <c r="A241" i="4"/>
  <c r="W240" i="4"/>
  <c r="U240" i="4"/>
  <c r="T240" i="4"/>
  <c r="S240" i="4"/>
  <c r="R240" i="4"/>
  <c r="Q240" i="4"/>
  <c r="P240" i="4"/>
  <c r="O240" i="4"/>
  <c r="N240" i="4"/>
  <c r="M240" i="4"/>
  <c r="L240" i="4"/>
  <c r="K240" i="4"/>
  <c r="J240" i="4"/>
  <c r="I240" i="4"/>
  <c r="H240" i="4"/>
  <c r="G240" i="4"/>
  <c r="F240" i="4"/>
  <c r="E240" i="4"/>
  <c r="D240" i="4"/>
  <c r="C240" i="4"/>
  <c r="B240" i="4"/>
  <c r="A240" i="4"/>
  <c r="W239" i="4"/>
  <c r="U239" i="4"/>
  <c r="T239" i="4"/>
  <c r="R239" i="4"/>
  <c r="Q239" i="4"/>
  <c r="P239" i="4"/>
  <c r="O239" i="4"/>
  <c r="N239" i="4"/>
  <c r="M239" i="4"/>
  <c r="L239" i="4"/>
  <c r="K239" i="4"/>
  <c r="J239" i="4"/>
  <c r="I239" i="4"/>
  <c r="H239" i="4"/>
  <c r="G239" i="4"/>
  <c r="F239" i="4"/>
  <c r="E239" i="4"/>
  <c r="D239" i="4"/>
  <c r="C239" i="4"/>
  <c r="B239" i="4"/>
  <c r="S239" i="4" s="1"/>
  <c r="A239" i="4"/>
  <c r="W238" i="4"/>
  <c r="U238" i="4"/>
  <c r="T238" i="4"/>
  <c r="R238" i="4"/>
  <c r="Q238" i="4"/>
  <c r="P238" i="4"/>
  <c r="O238" i="4"/>
  <c r="N238" i="4"/>
  <c r="M238" i="4"/>
  <c r="L238" i="4"/>
  <c r="K238" i="4"/>
  <c r="J238" i="4"/>
  <c r="I238" i="4"/>
  <c r="H238" i="4"/>
  <c r="G238" i="4"/>
  <c r="F238" i="4"/>
  <c r="E238" i="4"/>
  <c r="D238" i="4"/>
  <c r="C238" i="4"/>
  <c r="B238" i="4"/>
  <c r="S238" i="4" s="1"/>
  <c r="A238" i="4"/>
  <c r="W237" i="4"/>
  <c r="U237" i="4"/>
  <c r="T237" i="4"/>
  <c r="R237" i="4"/>
  <c r="Q237" i="4"/>
  <c r="P237" i="4"/>
  <c r="O237" i="4"/>
  <c r="N237" i="4"/>
  <c r="M237" i="4"/>
  <c r="L237" i="4"/>
  <c r="K237" i="4"/>
  <c r="J237" i="4"/>
  <c r="I237" i="4"/>
  <c r="H237" i="4"/>
  <c r="G237" i="4"/>
  <c r="F237" i="4"/>
  <c r="E237" i="4"/>
  <c r="D237" i="4"/>
  <c r="C237" i="4"/>
  <c r="B237" i="4"/>
  <c r="S237" i="4" s="1"/>
  <c r="A237" i="4"/>
  <c r="U236" i="4"/>
  <c r="W236" i="4" s="1"/>
  <c r="T236" i="4"/>
  <c r="R236" i="4"/>
  <c r="Q236" i="4"/>
  <c r="P236" i="4"/>
  <c r="O236" i="4"/>
  <c r="N236" i="4"/>
  <c r="M236" i="4"/>
  <c r="L236" i="4"/>
  <c r="K236" i="4"/>
  <c r="J236" i="4"/>
  <c r="I236" i="4"/>
  <c r="H236" i="4"/>
  <c r="G236" i="4"/>
  <c r="F236" i="4"/>
  <c r="E236" i="4"/>
  <c r="D236" i="4"/>
  <c r="C236" i="4"/>
  <c r="B236" i="4"/>
  <c r="S236" i="4" s="1"/>
  <c r="A236" i="4"/>
  <c r="U235" i="4"/>
  <c r="T235" i="4"/>
  <c r="R235" i="4"/>
  <c r="Q235" i="4"/>
  <c r="P235" i="4"/>
  <c r="O235" i="4"/>
  <c r="N235" i="4"/>
  <c r="M235" i="4"/>
  <c r="L235" i="4"/>
  <c r="K235" i="4"/>
  <c r="J235" i="4"/>
  <c r="I235" i="4"/>
  <c r="H235" i="4"/>
  <c r="G235" i="4"/>
  <c r="F235" i="4"/>
  <c r="E235" i="4"/>
  <c r="D235" i="4"/>
  <c r="C235" i="4"/>
  <c r="B235" i="4"/>
  <c r="A235" i="4"/>
  <c r="W234" i="4"/>
  <c r="U234" i="4"/>
  <c r="T234" i="4"/>
  <c r="S234" i="4"/>
  <c r="R234" i="4"/>
  <c r="Q234" i="4"/>
  <c r="P234" i="4"/>
  <c r="O234" i="4"/>
  <c r="N234" i="4"/>
  <c r="M234" i="4"/>
  <c r="L234" i="4"/>
  <c r="K234" i="4"/>
  <c r="J234" i="4"/>
  <c r="I234" i="4"/>
  <c r="H234" i="4"/>
  <c r="G234" i="4"/>
  <c r="F234" i="4"/>
  <c r="E234" i="4"/>
  <c r="D234" i="4"/>
  <c r="C234" i="4"/>
  <c r="B234" i="4"/>
  <c r="A234" i="4"/>
  <c r="U233" i="4"/>
  <c r="T233" i="4"/>
  <c r="R233" i="4"/>
  <c r="Q233" i="4"/>
  <c r="P233" i="4"/>
  <c r="O233" i="4"/>
  <c r="N233" i="4"/>
  <c r="M233" i="4"/>
  <c r="L233" i="4"/>
  <c r="K233" i="4"/>
  <c r="J233" i="4"/>
  <c r="I233" i="4"/>
  <c r="H233" i="4"/>
  <c r="W233" i="4" s="1"/>
  <c r="G233" i="4"/>
  <c r="F233" i="4"/>
  <c r="E233" i="4"/>
  <c r="D233" i="4"/>
  <c r="C233" i="4"/>
  <c r="B233" i="4"/>
  <c r="A233" i="4"/>
  <c r="W232" i="4"/>
  <c r="U232" i="4"/>
  <c r="T232" i="4"/>
  <c r="R232" i="4"/>
  <c r="Q232" i="4"/>
  <c r="P232" i="4"/>
  <c r="O232" i="4"/>
  <c r="N232" i="4"/>
  <c r="M232" i="4"/>
  <c r="L232" i="4"/>
  <c r="K232" i="4"/>
  <c r="J232" i="4"/>
  <c r="I232" i="4"/>
  <c r="S232" i="4" s="1"/>
  <c r="H232" i="4"/>
  <c r="G232" i="4"/>
  <c r="F232" i="4"/>
  <c r="E232" i="4"/>
  <c r="D232" i="4"/>
  <c r="C232" i="4"/>
  <c r="B232" i="4"/>
  <c r="A232" i="4"/>
  <c r="U231" i="4"/>
  <c r="T231" i="4"/>
  <c r="R231" i="4"/>
  <c r="Q231" i="4"/>
  <c r="P231" i="4"/>
  <c r="O231" i="4"/>
  <c r="N231" i="4"/>
  <c r="M231" i="4"/>
  <c r="L231" i="4"/>
  <c r="K231" i="4"/>
  <c r="J231" i="4"/>
  <c r="I231" i="4"/>
  <c r="H231" i="4"/>
  <c r="G231" i="4"/>
  <c r="F231" i="4"/>
  <c r="E231" i="4"/>
  <c r="D231" i="4"/>
  <c r="C231" i="4"/>
  <c r="B231" i="4"/>
  <c r="A231" i="4"/>
  <c r="U230" i="4"/>
  <c r="W230" i="4" s="1"/>
  <c r="T230" i="4"/>
  <c r="S230" i="4"/>
  <c r="R230" i="4"/>
  <c r="Q230" i="4"/>
  <c r="P230" i="4"/>
  <c r="O230" i="4"/>
  <c r="N230" i="4"/>
  <c r="M230" i="4"/>
  <c r="L230" i="4"/>
  <c r="K230" i="4"/>
  <c r="J230" i="4"/>
  <c r="I230" i="4"/>
  <c r="H230" i="4"/>
  <c r="G230" i="4"/>
  <c r="F230" i="4"/>
  <c r="E230" i="4"/>
  <c r="D230" i="4"/>
  <c r="C230" i="4"/>
  <c r="B230" i="4"/>
  <c r="A230" i="4"/>
  <c r="U229" i="4"/>
  <c r="T229" i="4"/>
  <c r="R229" i="4"/>
  <c r="Q229" i="4"/>
  <c r="P229" i="4"/>
  <c r="O229" i="4"/>
  <c r="N229" i="4"/>
  <c r="M229" i="4"/>
  <c r="L229" i="4"/>
  <c r="K229" i="4"/>
  <c r="J229" i="4"/>
  <c r="I229" i="4"/>
  <c r="H229" i="4"/>
  <c r="G229" i="4"/>
  <c r="F229" i="4"/>
  <c r="E229" i="4"/>
  <c r="D229" i="4"/>
  <c r="C229" i="4"/>
  <c r="B229" i="4"/>
  <c r="S229" i="4" s="1"/>
  <c r="A229" i="4"/>
  <c r="W228" i="4"/>
  <c r="U228" i="4"/>
  <c r="T228" i="4"/>
  <c r="S228" i="4"/>
  <c r="R228" i="4"/>
  <c r="Q228" i="4"/>
  <c r="P228" i="4"/>
  <c r="O228" i="4"/>
  <c r="N228" i="4"/>
  <c r="M228" i="4"/>
  <c r="L228" i="4"/>
  <c r="K228" i="4"/>
  <c r="J228" i="4"/>
  <c r="I228" i="4"/>
  <c r="H228" i="4"/>
  <c r="G228" i="4"/>
  <c r="F228" i="4"/>
  <c r="E228" i="4"/>
  <c r="D228" i="4"/>
  <c r="C228" i="4"/>
  <c r="B228" i="4"/>
  <c r="A228" i="4"/>
  <c r="W227" i="4"/>
  <c r="U227" i="4"/>
  <c r="T227" i="4"/>
  <c r="R227" i="4"/>
  <c r="Q227" i="4"/>
  <c r="P227" i="4"/>
  <c r="O227" i="4"/>
  <c r="N227" i="4"/>
  <c r="M227" i="4"/>
  <c r="L227" i="4"/>
  <c r="K227" i="4"/>
  <c r="J227" i="4"/>
  <c r="I227" i="4"/>
  <c r="H227" i="4"/>
  <c r="G227" i="4"/>
  <c r="F227" i="4"/>
  <c r="E227" i="4"/>
  <c r="D227" i="4"/>
  <c r="C227" i="4"/>
  <c r="B227" i="4"/>
  <c r="S227" i="4" s="1"/>
  <c r="A227" i="4"/>
  <c r="W226" i="4"/>
  <c r="U226" i="4"/>
  <c r="T226" i="4"/>
  <c r="R226" i="4"/>
  <c r="Q226" i="4"/>
  <c r="P226" i="4"/>
  <c r="O226" i="4"/>
  <c r="N226" i="4"/>
  <c r="M226" i="4"/>
  <c r="L226" i="4"/>
  <c r="K226" i="4"/>
  <c r="J226" i="4"/>
  <c r="I226" i="4"/>
  <c r="H226" i="4"/>
  <c r="G226" i="4"/>
  <c r="F226" i="4"/>
  <c r="E226" i="4"/>
  <c r="D226" i="4"/>
  <c r="C226" i="4"/>
  <c r="B226" i="4"/>
  <c r="S226" i="4" s="1"/>
  <c r="A226" i="4"/>
  <c r="W225" i="4"/>
  <c r="U225" i="4"/>
  <c r="T225" i="4"/>
  <c r="R225" i="4"/>
  <c r="Q225" i="4"/>
  <c r="P225" i="4"/>
  <c r="O225" i="4"/>
  <c r="N225" i="4"/>
  <c r="M225" i="4"/>
  <c r="L225" i="4"/>
  <c r="K225" i="4"/>
  <c r="J225" i="4"/>
  <c r="I225" i="4"/>
  <c r="H225" i="4"/>
  <c r="G225" i="4"/>
  <c r="F225" i="4"/>
  <c r="E225" i="4"/>
  <c r="D225" i="4"/>
  <c r="C225" i="4"/>
  <c r="B225" i="4"/>
  <c r="S225" i="4" s="1"/>
  <c r="A225" i="4"/>
  <c r="U224" i="4"/>
  <c r="W224" i="4" s="1"/>
  <c r="T224" i="4"/>
  <c r="R224" i="4"/>
  <c r="Q224" i="4"/>
  <c r="P224" i="4"/>
  <c r="O224" i="4"/>
  <c r="N224" i="4"/>
  <c r="M224" i="4"/>
  <c r="L224" i="4"/>
  <c r="K224" i="4"/>
  <c r="J224" i="4"/>
  <c r="I224" i="4"/>
  <c r="H224" i="4"/>
  <c r="G224" i="4"/>
  <c r="F224" i="4"/>
  <c r="E224" i="4"/>
  <c r="D224" i="4"/>
  <c r="C224" i="4"/>
  <c r="B224" i="4"/>
  <c r="S224" i="4" s="1"/>
  <c r="A224" i="4"/>
  <c r="U223" i="4"/>
  <c r="T223" i="4"/>
  <c r="R223" i="4"/>
  <c r="Q223" i="4"/>
  <c r="P223" i="4"/>
  <c r="O223" i="4"/>
  <c r="N223" i="4"/>
  <c r="M223" i="4"/>
  <c r="L223" i="4"/>
  <c r="K223" i="4"/>
  <c r="J223" i="4"/>
  <c r="I223" i="4"/>
  <c r="H223" i="4"/>
  <c r="G223" i="4"/>
  <c r="F223" i="4"/>
  <c r="E223" i="4"/>
  <c r="D223" i="4"/>
  <c r="C223" i="4"/>
  <c r="B223" i="4"/>
  <c r="A223" i="4"/>
  <c r="W222" i="4"/>
  <c r="U222" i="4"/>
  <c r="T222" i="4"/>
  <c r="S222" i="4"/>
  <c r="R222" i="4"/>
  <c r="Q222" i="4"/>
  <c r="P222" i="4"/>
  <c r="O222" i="4"/>
  <c r="N222" i="4"/>
  <c r="M222" i="4"/>
  <c r="L222" i="4"/>
  <c r="K222" i="4"/>
  <c r="J222" i="4"/>
  <c r="I222" i="4"/>
  <c r="H222" i="4"/>
  <c r="G222" i="4"/>
  <c r="F222" i="4"/>
  <c r="E222" i="4"/>
  <c r="D222" i="4"/>
  <c r="C222" i="4"/>
  <c r="B222" i="4"/>
  <c r="A222" i="4"/>
  <c r="U221" i="4"/>
  <c r="T221" i="4"/>
  <c r="R221" i="4"/>
  <c r="Q221" i="4"/>
  <c r="P221" i="4"/>
  <c r="O221" i="4"/>
  <c r="N221" i="4"/>
  <c r="M221" i="4"/>
  <c r="L221" i="4"/>
  <c r="K221" i="4"/>
  <c r="J221" i="4"/>
  <c r="I221" i="4"/>
  <c r="H221" i="4"/>
  <c r="W221" i="4" s="1"/>
  <c r="G221" i="4"/>
  <c r="F221" i="4"/>
  <c r="E221" i="4"/>
  <c r="D221" i="4"/>
  <c r="C221" i="4"/>
  <c r="B221" i="4"/>
  <c r="A221" i="4"/>
  <c r="W220" i="4"/>
  <c r="U220" i="4"/>
  <c r="T220" i="4"/>
  <c r="R220" i="4"/>
  <c r="Q220" i="4"/>
  <c r="P220" i="4"/>
  <c r="O220" i="4"/>
  <c r="N220" i="4"/>
  <c r="M220" i="4"/>
  <c r="L220" i="4"/>
  <c r="K220" i="4"/>
  <c r="J220" i="4"/>
  <c r="I220" i="4"/>
  <c r="S220" i="4" s="1"/>
  <c r="H220" i="4"/>
  <c r="G220" i="4"/>
  <c r="F220" i="4"/>
  <c r="E220" i="4"/>
  <c r="D220" i="4"/>
  <c r="C220" i="4"/>
  <c r="B220" i="4"/>
  <c r="A220" i="4"/>
  <c r="U219" i="4"/>
  <c r="T219" i="4"/>
  <c r="R219" i="4"/>
  <c r="Q219" i="4"/>
  <c r="P219" i="4"/>
  <c r="O219" i="4"/>
  <c r="N219" i="4"/>
  <c r="M219" i="4"/>
  <c r="L219" i="4"/>
  <c r="K219" i="4"/>
  <c r="J219" i="4"/>
  <c r="I219" i="4"/>
  <c r="H219" i="4"/>
  <c r="G219" i="4"/>
  <c r="F219" i="4"/>
  <c r="E219" i="4"/>
  <c r="D219" i="4"/>
  <c r="C219" i="4"/>
  <c r="B219" i="4"/>
  <c r="A219" i="4"/>
  <c r="U218" i="4"/>
  <c r="W218" i="4" s="1"/>
  <c r="T218" i="4"/>
  <c r="S218" i="4"/>
  <c r="R218" i="4"/>
  <c r="Q218" i="4"/>
  <c r="P218" i="4"/>
  <c r="O218" i="4"/>
  <c r="N218" i="4"/>
  <c r="M218" i="4"/>
  <c r="L218" i="4"/>
  <c r="K218" i="4"/>
  <c r="J218" i="4"/>
  <c r="I218" i="4"/>
  <c r="H218" i="4"/>
  <c r="G218" i="4"/>
  <c r="F218" i="4"/>
  <c r="E218" i="4"/>
  <c r="D218" i="4"/>
  <c r="C218" i="4"/>
  <c r="B218" i="4"/>
  <c r="A218" i="4"/>
  <c r="U217" i="4"/>
  <c r="T217" i="4"/>
  <c r="R217" i="4"/>
  <c r="Q217" i="4"/>
  <c r="P217" i="4"/>
  <c r="O217" i="4"/>
  <c r="N217" i="4"/>
  <c r="M217" i="4"/>
  <c r="L217" i="4"/>
  <c r="K217" i="4"/>
  <c r="J217" i="4"/>
  <c r="I217" i="4"/>
  <c r="H217" i="4"/>
  <c r="G217" i="4"/>
  <c r="F217" i="4"/>
  <c r="E217" i="4"/>
  <c r="D217" i="4"/>
  <c r="C217" i="4"/>
  <c r="B217" i="4"/>
  <c r="S217" i="4" s="1"/>
  <c r="A217" i="4"/>
  <c r="W216" i="4"/>
  <c r="U216" i="4"/>
  <c r="T216" i="4"/>
  <c r="S216" i="4"/>
  <c r="R216" i="4"/>
  <c r="Q216" i="4"/>
  <c r="P216" i="4"/>
  <c r="O216" i="4"/>
  <c r="N216" i="4"/>
  <c r="M216" i="4"/>
  <c r="L216" i="4"/>
  <c r="K216" i="4"/>
  <c r="J216" i="4"/>
  <c r="I216" i="4"/>
  <c r="H216" i="4"/>
  <c r="G216" i="4"/>
  <c r="F216" i="4"/>
  <c r="E216" i="4"/>
  <c r="D216" i="4"/>
  <c r="C216" i="4"/>
  <c r="B216" i="4"/>
  <c r="A216" i="4"/>
  <c r="W215" i="4"/>
  <c r="U215" i="4"/>
  <c r="T215" i="4"/>
  <c r="R215" i="4"/>
  <c r="Q215" i="4"/>
  <c r="P215" i="4"/>
  <c r="O215" i="4"/>
  <c r="N215" i="4"/>
  <c r="M215" i="4"/>
  <c r="L215" i="4"/>
  <c r="K215" i="4"/>
  <c r="J215" i="4"/>
  <c r="I215" i="4"/>
  <c r="H215" i="4"/>
  <c r="G215" i="4"/>
  <c r="F215" i="4"/>
  <c r="E215" i="4"/>
  <c r="D215" i="4"/>
  <c r="C215" i="4"/>
  <c r="B215" i="4"/>
  <c r="S215" i="4" s="1"/>
  <c r="A215" i="4"/>
  <c r="W214" i="4"/>
  <c r="U214" i="4"/>
  <c r="T214" i="4"/>
  <c r="R214" i="4"/>
  <c r="Q214" i="4"/>
  <c r="P214" i="4"/>
  <c r="O214" i="4"/>
  <c r="N214" i="4"/>
  <c r="M214" i="4"/>
  <c r="L214" i="4"/>
  <c r="K214" i="4"/>
  <c r="J214" i="4"/>
  <c r="I214" i="4"/>
  <c r="H214" i="4"/>
  <c r="G214" i="4"/>
  <c r="F214" i="4"/>
  <c r="E214" i="4"/>
  <c r="D214" i="4"/>
  <c r="C214" i="4"/>
  <c r="B214" i="4"/>
  <c r="S214" i="4" s="1"/>
  <c r="A214" i="4"/>
  <c r="W213" i="4"/>
  <c r="U213" i="4"/>
  <c r="T213" i="4"/>
  <c r="R213" i="4"/>
  <c r="Q213" i="4"/>
  <c r="P213" i="4"/>
  <c r="O213" i="4"/>
  <c r="N213" i="4"/>
  <c r="M213" i="4"/>
  <c r="L213" i="4"/>
  <c r="K213" i="4"/>
  <c r="J213" i="4"/>
  <c r="I213" i="4"/>
  <c r="H213" i="4"/>
  <c r="G213" i="4"/>
  <c r="F213" i="4"/>
  <c r="E213" i="4"/>
  <c r="D213" i="4"/>
  <c r="C213" i="4"/>
  <c r="B213" i="4"/>
  <c r="S213" i="4" s="1"/>
  <c r="A213" i="4"/>
  <c r="U212" i="4"/>
  <c r="W212" i="4" s="1"/>
  <c r="T212" i="4"/>
  <c r="R212" i="4"/>
  <c r="Q212" i="4"/>
  <c r="P212" i="4"/>
  <c r="O212" i="4"/>
  <c r="N212" i="4"/>
  <c r="M212" i="4"/>
  <c r="L212" i="4"/>
  <c r="K212" i="4"/>
  <c r="J212" i="4"/>
  <c r="I212" i="4"/>
  <c r="H212" i="4"/>
  <c r="G212" i="4"/>
  <c r="F212" i="4"/>
  <c r="E212" i="4"/>
  <c r="D212" i="4"/>
  <c r="C212" i="4"/>
  <c r="B212" i="4"/>
  <c r="S212" i="4" s="1"/>
  <c r="A212" i="4"/>
  <c r="U211" i="4"/>
  <c r="T211" i="4"/>
  <c r="R211" i="4"/>
  <c r="Q211" i="4"/>
  <c r="P211" i="4"/>
  <c r="O211" i="4"/>
  <c r="N211" i="4"/>
  <c r="M211" i="4"/>
  <c r="L211" i="4"/>
  <c r="K211" i="4"/>
  <c r="J211" i="4"/>
  <c r="I211" i="4"/>
  <c r="H211" i="4"/>
  <c r="G211" i="4"/>
  <c r="F211" i="4"/>
  <c r="E211" i="4"/>
  <c r="D211" i="4"/>
  <c r="C211" i="4"/>
  <c r="B211" i="4"/>
  <c r="A211" i="4"/>
  <c r="W210" i="4"/>
  <c r="U210" i="4"/>
  <c r="T210" i="4"/>
  <c r="S210" i="4"/>
  <c r="R210" i="4"/>
  <c r="Q210" i="4"/>
  <c r="P210" i="4"/>
  <c r="O210" i="4"/>
  <c r="N210" i="4"/>
  <c r="M210" i="4"/>
  <c r="L210" i="4"/>
  <c r="K210" i="4"/>
  <c r="J210" i="4"/>
  <c r="I210" i="4"/>
  <c r="H210" i="4"/>
  <c r="G210" i="4"/>
  <c r="F210" i="4"/>
  <c r="E210" i="4"/>
  <c r="D210" i="4"/>
  <c r="C210" i="4"/>
  <c r="B210" i="4"/>
  <c r="A210" i="4"/>
  <c r="U209" i="4"/>
  <c r="T209" i="4"/>
  <c r="R209" i="4"/>
  <c r="Q209" i="4"/>
  <c r="P209" i="4"/>
  <c r="O209" i="4"/>
  <c r="N209" i="4"/>
  <c r="M209" i="4"/>
  <c r="L209" i="4"/>
  <c r="K209" i="4"/>
  <c r="J209" i="4"/>
  <c r="I209" i="4"/>
  <c r="H209" i="4"/>
  <c r="W209" i="4" s="1"/>
  <c r="G209" i="4"/>
  <c r="F209" i="4"/>
  <c r="E209" i="4"/>
  <c r="D209" i="4"/>
  <c r="C209" i="4"/>
  <c r="B209" i="4"/>
  <c r="A209" i="4"/>
  <c r="W208" i="4"/>
  <c r="U208" i="4"/>
  <c r="T208" i="4"/>
  <c r="R208" i="4"/>
  <c r="Q208" i="4"/>
  <c r="P208" i="4"/>
  <c r="O208" i="4"/>
  <c r="N208" i="4"/>
  <c r="M208" i="4"/>
  <c r="L208" i="4"/>
  <c r="K208" i="4"/>
  <c r="J208" i="4"/>
  <c r="I208" i="4"/>
  <c r="S208" i="4" s="1"/>
  <c r="H208" i="4"/>
  <c r="G208" i="4"/>
  <c r="F208" i="4"/>
  <c r="E208" i="4"/>
  <c r="D208" i="4"/>
  <c r="C208" i="4"/>
  <c r="B208" i="4"/>
  <c r="A208" i="4"/>
  <c r="U207" i="4"/>
  <c r="T207" i="4"/>
  <c r="R207" i="4"/>
  <c r="Q207" i="4"/>
  <c r="P207" i="4"/>
  <c r="O207" i="4"/>
  <c r="N207" i="4"/>
  <c r="M207" i="4"/>
  <c r="L207" i="4"/>
  <c r="K207" i="4"/>
  <c r="J207" i="4"/>
  <c r="I207" i="4"/>
  <c r="H207" i="4"/>
  <c r="G207" i="4"/>
  <c r="F207" i="4"/>
  <c r="E207" i="4"/>
  <c r="D207" i="4"/>
  <c r="C207" i="4"/>
  <c r="B207" i="4"/>
  <c r="A207" i="4"/>
  <c r="U206" i="4"/>
  <c r="W206" i="4" s="1"/>
  <c r="T206" i="4"/>
  <c r="S206" i="4"/>
  <c r="R206" i="4"/>
  <c r="Q206" i="4"/>
  <c r="P206" i="4"/>
  <c r="O206" i="4"/>
  <c r="N206" i="4"/>
  <c r="M206" i="4"/>
  <c r="L206" i="4"/>
  <c r="K206" i="4"/>
  <c r="J206" i="4"/>
  <c r="I206" i="4"/>
  <c r="H206" i="4"/>
  <c r="G206" i="4"/>
  <c r="F206" i="4"/>
  <c r="E206" i="4"/>
  <c r="D206" i="4"/>
  <c r="C206" i="4"/>
  <c r="B206" i="4"/>
  <c r="A206" i="4"/>
  <c r="U205" i="4"/>
  <c r="T205" i="4"/>
  <c r="R205" i="4"/>
  <c r="Q205" i="4"/>
  <c r="P205" i="4"/>
  <c r="O205" i="4"/>
  <c r="N205" i="4"/>
  <c r="M205" i="4"/>
  <c r="L205" i="4"/>
  <c r="K205" i="4"/>
  <c r="J205" i="4"/>
  <c r="I205" i="4"/>
  <c r="H205" i="4"/>
  <c r="G205" i="4"/>
  <c r="F205" i="4"/>
  <c r="E205" i="4"/>
  <c r="D205" i="4"/>
  <c r="C205" i="4"/>
  <c r="B205" i="4"/>
  <c r="S205" i="4" s="1"/>
  <c r="A205" i="4"/>
  <c r="W204" i="4"/>
  <c r="U204" i="4"/>
  <c r="T204" i="4"/>
  <c r="S204" i="4"/>
  <c r="R204" i="4"/>
  <c r="Q204" i="4"/>
  <c r="P204" i="4"/>
  <c r="O204" i="4"/>
  <c r="N204" i="4"/>
  <c r="M204" i="4"/>
  <c r="L204" i="4"/>
  <c r="K204" i="4"/>
  <c r="J204" i="4"/>
  <c r="I204" i="4"/>
  <c r="H204" i="4"/>
  <c r="G204" i="4"/>
  <c r="F204" i="4"/>
  <c r="E204" i="4"/>
  <c r="D204" i="4"/>
  <c r="C204" i="4"/>
  <c r="B204" i="4"/>
  <c r="A204" i="4"/>
  <c r="W203" i="4"/>
  <c r="U203" i="4"/>
  <c r="T203" i="4"/>
  <c r="R203" i="4"/>
  <c r="Q203" i="4"/>
  <c r="P203" i="4"/>
  <c r="O203" i="4"/>
  <c r="N203" i="4"/>
  <c r="M203" i="4"/>
  <c r="L203" i="4"/>
  <c r="K203" i="4"/>
  <c r="J203" i="4"/>
  <c r="I203" i="4"/>
  <c r="H203" i="4"/>
  <c r="G203" i="4"/>
  <c r="F203" i="4"/>
  <c r="E203" i="4"/>
  <c r="D203" i="4"/>
  <c r="C203" i="4"/>
  <c r="B203" i="4"/>
  <c r="S203" i="4" s="1"/>
  <c r="A203" i="4"/>
  <c r="W202" i="4"/>
  <c r="U202" i="4"/>
  <c r="T202" i="4"/>
  <c r="R202" i="4"/>
  <c r="Q202" i="4"/>
  <c r="P202" i="4"/>
  <c r="O202" i="4"/>
  <c r="N202" i="4"/>
  <c r="M202" i="4"/>
  <c r="L202" i="4"/>
  <c r="K202" i="4"/>
  <c r="J202" i="4"/>
  <c r="I202" i="4"/>
  <c r="H202" i="4"/>
  <c r="G202" i="4"/>
  <c r="F202" i="4"/>
  <c r="E202" i="4"/>
  <c r="D202" i="4"/>
  <c r="C202" i="4"/>
  <c r="B202" i="4"/>
  <c r="S202" i="4" s="1"/>
  <c r="A202" i="4"/>
  <c r="W201" i="4"/>
  <c r="U201" i="4"/>
  <c r="T201" i="4"/>
  <c r="R201" i="4"/>
  <c r="Q201" i="4"/>
  <c r="P201" i="4"/>
  <c r="O201" i="4"/>
  <c r="N201" i="4"/>
  <c r="M201" i="4"/>
  <c r="L201" i="4"/>
  <c r="K201" i="4"/>
  <c r="J201" i="4"/>
  <c r="I201" i="4"/>
  <c r="H201" i="4"/>
  <c r="G201" i="4"/>
  <c r="F201" i="4"/>
  <c r="E201" i="4"/>
  <c r="D201" i="4"/>
  <c r="C201" i="4"/>
  <c r="B201" i="4"/>
  <c r="S201" i="4" s="1"/>
  <c r="A201" i="4"/>
  <c r="U200" i="4"/>
  <c r="W200" i="4" s="1"/>
  <c r="T200" i="4"/>
  <c r="R200" i="4"/>
  <c r="Q200" i="4"/>
  <c r="P200" i="4"/>
  <c r="O200" i="4"/>
  <c r="N200" i="4"/>
  <c r="M200" i="4"/>
  <c r="L200" i="4"/>
  <c r="K200" i="4"/>
  <c r="J200" i="4"/>
  <c r="I200" i="4"/>
  <c r="H200" i="4"/>
  <c r="G200" i="4"/>
  <c r="F200" i="4"/>
  <c r="E200" i="4"/>
  <c r="D200" i="4"/>
  <c r="C200" i="4"/>
  <c r="B200" i="4"/>
  <c r="S200" i="4" s="1"/>
  <c r="A200" i="4"/>
  <c r="U199" i="4"/>
  <c r="T199" i="4"/>
  <c r="R199" i="4"/>
  <c r="Q199" i="4"/>
  <c r="P199" i="4"/>
  <c r="O199" i="4"/>
  <c r="N199" i="4"/>
  <c r="M199" i="4"/>
  <c r="L199" i="4"/>
  <c r="K199" i="4"/>
  <c r="J199" i="4"/>
  <c r="I199" i="4"/>
  <c r="H199" i="4"/>
  <c r="G199" i="4"/>
  <c r="F199" i="4"/>
  <c r="E199" i="4"/>
  <c r="D199" i="4"/>
  <c r="C199" i="4"/>
  <c r="B199" i="4"/>
  <c r="A199" i="4"/>
  <c r="W198" i="4"/>
  <c r="U198" i="4"/>
  <c r="T198" i="4"/>
  <c r="S198" i="4"/>
  <c r="R198" i="4"/>
  <c r="Q198" i="4"/>
  <c r="P198" i="4"/>
  <c r="O198" i="4"/>
  <c r="N198" i="4"/>
  <c r="M198" i="4"/>
  <c r="L198" i="4"/>
  <c r="K198" i="4"/>
  <c r="J198" i="4"/>
  <c r="I198" i="4"/>
  <c r="H198" i="4"/>
  <c r="G198" i="4"/>
  <c r="F198" i="4"/>
  <c r="E198" i="4"/>
  <c r="D198" i="4"/>
  <c r="C198" i="4"/>
  <c r="B198" i="4"/>
  <c r="A198" i="4"/>
  <c r="U197" i="4"/>
  <c r="T197" i="4"/>
  <c r="R197" i="4"/>
  <c r="Q197" i="4"/>
  <c r="P197" i="4"/>
  <c r="O197" i="4"/>
  <c r="N197" i="4"/>
  <c r="M197" i="4"/>
  <c r="L197" i="4"/>
  <c r="K197" i="4"/>
  <c r="J197" i="4"/>
  <c r="I197" i="4"/>
  <c r="H197" i="4"/>
  <c r="W197" i="4" s="1"/>
  <c r="G197" i="4"/>
  <c r="F197" i="4"/>
  <c r="E197" i="4"/>
  <c r="D197" i="4"/>
  <c r="C197" i="4"/>
  <c r="B197" i="4"/>
  <c r="A197" i="4"/>
  <c r="W196" i="4"/>
  <c r="U196" i="4"/>
  <c r="T196" i="4"/>
  <c r="R196" i="4"/>
  <c r="Q196" i="4"/>
  <c r="P196" i="4"/>
  <c r="O196" i="4"/>
  <c r="N196" i="4"/>
  <c r="M196" i="4"/>
  <c r="L196" i="4"/>
  <c r="K196" i="4"/>
  <c r="J196" i="4"/>
  <c r="I196" i="4"/>
  <c r="S196" i="4" s="1"/>
  <c r="H196" i="4"/>
  <c r="G196" i="4"/>
  <c r="F196" i="4"/>
  <c r="E196" i="4"/>
  <c r="D196" i="4"/>
  <c r="C196" i="4"/>
  <c r="B196" i="4"/>
  <c r="A196" i="4"/>
  <c r="U195" i="4"/>
  <c r="T195" i="4"/>
  <c r="R195" i="4"/>
  <c r="Q195" i="4"/>
  <c r="P195" i="4"/>
  <c r="O195" i="4"/>
  <c r="N195" i="4"/>
  <c r="M195" i="4"/>
  <c r="L195" i="4"/>
  <c r="K195" i="4"/>
  <c r="J195" i="4"/>
  <c r="I195" i="4"/>
  <c r="H195" i="4"/>
  <c r="G195" i="4"/>
  <c r="F195" i="4"/>
  <c r="E195" i="4"/>
  <c r="D195" i="4"/>
  <c r="C195" i="4"/>
  <c r="B195" i="4"/>
  <c r="A195" i="4"/>
  <c r="U194" i="4"/>
  <c r="W194" i="4" s="1"/>
  <c r="T194" i="4"/>
  <c r="S194" i="4"/>
  <c r="R194" i="4"/>
  <c r="Q194" i="4"/>
  <c r="P194" i="4"/>
  <c r="O194" i="4"/>
  <c r="N194" i="4"/>
  <c r="M194" i="4"/>
  <c r="L194" i="4"/>
  <c r="K194" i="4"/>
  <c r="J194" i="4"/>
  <c r="I194" i="4"/>
  <c r="H194" i="4"/>
  <c r="G194" i="4"/>
  <c r="F194" i="4"/>
  <c r="E194" i="4"/>
  <c r="D194" i="4"/>
  <c r="C194" i="4"/>
  <c r="B194" i="4"/>
  <c r="A194" i="4"/>
  <c r="U193" i="4"/>
  <c r="T193" i="4"/>
  <c r="R193" i="4"/>
  <c r="Q193" i="4"/>
  <c r="P193" i="4"/>
  <c r="O193" i="4"/>
  <c r="N193" i="4"/>
  <c r="M193" i="4"/>
  <c r="L193" i="4"/>
  <c r="K193" i="4"/>
  <c r="J193" i="4"/>
  <c r="I193" i="4"/>
  <c r="H193" i="4"/>
  <c r="G193" i="4"/>
  <c r="F193" i="4"/>
  <c r="E193" i="4"/>
  <c r="D193" i="4"/>
  <c r="C193" i="4"/>
  <c r="B193" i="4"/>
  <c r="S193" i="4" s="1"/>
  <c r="A193" i="4"/>
  <c r="W192" i="4"/>
  <c r="U192" i="4"/>
  <c r="T192" i="4"/>
  <c r="S192" i="4"/>
  <c r="R192" i="4"/>
  <c r="Q192" i="4"/>
  <c r="P192" i="4"/>
  <c r="O192" i="4"/>
  <c r="N192" i="4"/>
  <c r="M192" i="4"/>
  <c r="L192" i="4"/>
  <c r="K192" i="4"/>
  <c r="J192" i="4"/>
  <c r="I192" i="4"/>
  <c r="H192" i="4"/>
  <c r="G192" i="4"/>
  <c r="F192" i="4"/>
  <c r="E192" i="4"/>
  <c r="D192" i="4"/>
  <c r="C192" i="4"/>
  <c r="B192" i="4"/>
  <c r="A192" i="4"/>
  <c r="W191" i="4"/>
  <c r="U191" i="4"/>
  <c r="T191" i="4"/>
  <c r="R191" i="4"/>
  <c r="Q191" i="4"/>
  <c r="P191" i="4"/>
  <c r="O191" i="4"/>
  <c r="N191" i="4"/>
  <c r="M191" i="4"/>
  <c r="L191" i="4"/>
  <c r="K191" i="4"/>
  <c r="J191" i="4"/>
  <c r="I191" i="4"/>
  <c r="H191" i="4"/>
  <c r="G191" i="4"/>
  <c r="F191" i="4"/>
  <c r="E191" i="4"/>
  <c r="D191" i="4"/>
  <c r="C191" i="4"/>
  <c r="B191" i="4"/>
  <c r="S191" i="4" s="1"/>
  <c r="A191" i="4"/>
  <c r="W190" i="4"/>
  <c r="U190" i="4"/>
  <c r="T190" i="4"/>
  <c r="R190" i="4"/>
  <c r="Q190" i="4"/>
  <c r="P190" i="4"/>
  <c r="O190" i="4"/>
  <c r="N190" i="4"/>
  <c r="M190" i="4"/>
  <c r="L190" i="4"/>
  <c r="K190" i="4"/>
  <c r="J190" i="4"/>
  <c r="I190" i="4"/>
  <c r="H190" i="4"/>
  <c r="G190" i="4"/>
  <c r="F190" i="4"/>
  <c r="E190" i="4"/>
  <c r="D190" i="4"/>
  <c r="C190" i="4"/>
  <c r="B190" i="4"/>
  <c r="S190" i="4" s="1"/>
  <c r="A190" i="4"/>
  <c r="W189" i="4"/>
  <c r="U189" i="4"/>
  <c r="T189" i="4"/>
  <c r="R189" i="4"/>
  <c r="Q189" i="4"/>
  <c r="P189" i="4"/>
  <c r="O189" i="4"/>
  <c r="N189" i="4"/>
  <c r="M189" i="4"/>
  <c r="L189" i="4"/>
  <c r="K189" i="4"/>
  <c r="J189" i="4"/>
  <c r="I189" i="4"/>
  <c r="H189" i="4"/>
  <c r="G189" i="4"/>
  <c r="F189" i="4"/>
  <c r="E189" i="4"/>
  <c r="D189" i="4"/>
  <c r="C189" i="4"/>
  <c r="B189" i="4"/>
  <c r="S189" i="4" s="1"/>
  <c r="A189" i="4"/>
  <c r="U188" i="4"/>
  <c r="W188" i="4" s="1"/>
  <c r="T188" i="4"/>
  <c r="R188" i="4"/>
  <c r="Q188" i="4"/>
  <c r="P188" i="4"/>
  <c r="O188" i="4"/>
  <c r="N188" i="4"/>
  <c r="M188" i="4"/>
  <c r="L188" i="4"/>
  <c r="K188" i="4"/>
  <c r="J188" i="4"/>
  <c r="I188" i="4"/>
  <c r="H188" i="4"/>
  <c r="G188" i="4"/>
  <c r="F188" i="4"/>
  <c r="E188" i="4"/>
  <c r="D188" i="4"/>
  <c r="C188" i="4"/>
  <c r="B188" i="4"/>
  <c r="S188" i="4" s="1"/>
  <c r="A188" i="4"/>
  <c r="U187" i="4"/>
  <c r="T187" i="4"/>
  <c r="R187" i="4"/>
  <c r="Q187" i="4"/>
  <c r="P187" i="4"/>
  <c r="O187" i="4"/>
  <c r="N187" i="4"/>
  <c r="M187" i="4"/>
  <c r="L187" i="4"/>
  <c r="K187" i="4"/>
  <c r="J187" i="4"/>
  <c r="I187" i="4"/>
  <c r="H187" i="4"/>
  <c r="G187" i="4"/>
  <c r="F187" i="4"/>
  <c r="E187" i="4"/>
  <c r="D187" i="4"/>
  <c r="C187" i="4"/>
  <c r="B187" i="4"/>
  <c r="A187" i="4"/>
  <c r="W186" i="4"/>
  <c r="U186" i="4"/>
  <c r="T186" i="4"/>
  <c r="S186" i="4"/>
  <c r="R186" i="4"/>
  <c r="Q186" i="4"/>
  <c r="P186" i="4"/>
  <c r="O186" i="4"/>
  <c r="N186" i="4"/>
  <c r="M186" i="4"/>
  <c r="L186" i="4"/>
  <c r="K186" i="4"/>
  <c r="J186" i="4"/>
  <c r="I186" i="4"/>
  <c r="H186" i="4"/>
  <c r="G186" i="4"/>
  <c r="F186" i="4"/>
  <c r="E186" i="4"/>
  <c r="D186" i="4"/>
  <c r="C186" i="4"/>
  <c r="B186" i="4"/>
  <c r="A186" i="4"/>
  <c r="U185" i="4"/>
  <c r="T185" i="4"/>
  <c r="R185" i="4"/>
  <c r="Q185" i="4"/>
  <c r="P185" i="4"/>
  <c r="O185" i="4"/>
  <c r="N185" i="4"/>
  <c r="M185" i="4"/>
  <c r="L185" i="4"/>
  <c r="K185" i="4"/>
  <c r="J185" i="4"/>
  <c r="I185" i="4"/>
  <c r="H185" i="4"/>
  <c r="W185" i="4" s="1"/>
  <c r="G185" i="4"/>
  <c r="F185" i="4"/>
  <c r="E185" i="4"/>
  <c r="D185" i="4"/>
  <c r="C185" i="4"/>
  <c r="B185" i="4"/>
  <c r="A185" i="4"/>
  <c r="W184" i="4"/>
  <c r="U184" i="4"/>
  <c r="T184" i="4"/>
  <c r="R184" i="4"/>
  <c r="Q184" i="4"/>
  <c r="P184" i="4"/>
  <c r="O184" i="4"/>
  <c r="N184" i="4"/>
  <c r="M184" i="4"/>
  <c r="L184" i="4"/>
  <c r="K184" i="4"/>
  <c r="J184" i="4"/>
  <c r="I184" i="4"/>
  <c r="S184" i="4" s="1"/>
  <c r="H184" i="4"/>
  <c r="G184" i="4"/>
  <c r="F184" i="4"/>
  <c r="E184" i="4"/>
  <c r="D184" i="4"/>
  <c r="C184" i="4"/>
  <c r="B184" i="4"/>
  <c r="A184" i="4"/>
  <c r="U183" i="4"/>
  <c r="T183" i="4"/>
  <c r="R183" i="4"/>
  <c r="Q183" i="4"/>
  <c r="P183" i="4"/>
  <c r="O183" i="4"/>
  <c r="N183" i="4"/>
  <c r="M183" i="4"/>
  <c r="L183" i="4"/>
  <c r="K183" i="4"/>
  <c r="J183" i="4"/>
  <c r="I183" i="4"/>
  <c r="H183" i="4"/>
  <c r="G183" i="4"/>
  <c r="F183" i="4"/>
  <c r="E183" i="4"/>
  <c r="D183" i="4"/>
  <c r="C183" i="4"/>
  <c r="B183" i="4"/>
  <c r="A183" i="4"/>
  <c r="U182" i="4"/>
  <c r="T182" i="4"/>
  <c r="R182" i="4"/>
  <c r="Q182" i="4"/>
  <c r="P182" i="4"/>
  <c r="O182" i="4"/>
  <c r="N182" i="4"/>
  <c r="M182" i="4"/>
  <c r="L182" i="4"/>
  <c r="K182" i="4"/>
  <c r="J182" i="4"/>
  <c r="I182" i="4"/>
  <c r="H182" i="4"/>
  <c r="S182" i="4" s="1"/>
  <c r="G182" i="4"/>
  <c r="F182" i="4"/>
  <c r="E182" i="4"/>
  <c r="D182" i="4"/>
  <c r="C182" i="4"/>
  <c r="B182" i="4"/>
  <c r="A182" i="4"/>
  <c r="U181" i="4"/>
  <c r="T181" i="4"/>
  <c r="R181" i="4"/>
  <c r="Q181" i="4"/>
  <c r="P181" i="4"/>
  <c r="O181" i="4"/>
  <c r="N181" i="4"/>
  <c r="M181" i="4"/>
  <c r="L181" i="4"/>
  <c r="K181" i="4"/>
  <c r="J181" i="4"/>
  <c r="I181" i="4"/>
  <c r="H181" i="4"/>
  <c r="G181" i="4"/>
  <c r="F181" i="4"/>
  <c r="E181" i="4"/>
  <c r="D181" i="4"/>
  <c r="C181" i="4"/>
  <c r="B181" i="4"/>
  <c r="S181" i="4" s="1"/>
  <c r="A181" i="4"/>
  <c r="U180" i="4"/>
  <c r="T180" i="4"/>
  <c r="S180" i="4"/>
  <c r="R180" i="4"/>
  <c r="Q180" i="4"/>
  <c r="P180" i="4"/>
  <c r="O180" i="4"/>
  <c r="N180" i="4"/>
  <c r="M180" i="4"/>
  <c r="L180" i="4"/>
  <c r="K180" i="4"/>
  <c r="J180" i="4"/>
  <c r="I180" i="4"/>
  <c r="H180" i="4"/>
  <c r="W180" i="4" s="1"/>
  <c r="G180" i="4"/>
  <c r="F180" i="4"/>
  <c r="E180" i="4"/>
  <c r="D180" i="4"/>
  <c r="C180" i="4"/>
  <c r="B180" i="4"/>
  <c r="A180" i="4"/>
  <c r="W179" i="4"/>
  <c r="U179" i="4"/>
  <c r="T179" i="4"/>
  <c r="R179" i="4"/>
  <c r="Q179" i="4"/>
  <c r="P179" i="4"/>
  <c r="O179" i="4"/>
  <c r="N179" i="4"/>
  <c r="M179" i="4"/>
  <c r="L179" i="4"/>
  <c r="K179" i="4"/>
  <c r="J179" i="4"/>
  <c r="I179" i="4"/>
  <c r="H179" i="4"/>
  <c r="G179" i="4"/>
  <c r="F179" i="4"/>
  <c r="E179" i="4"/>
  <c r="D179" i="4"/>
  <c r="C179" i="4"/>
  <c r="B179" i="4"/>
  <c r="S179" i="4" s="1"/>
  <c r="A179" i="4"/>
  <c r="W178" i="4"/>
  <c r="U178" i="4"/>
  <c r="T178" i="4"/>
  <c r="R178" i="4"/>
  <c r="Q178" i="4"/>
  <c r="P178" i="4"/>
  <c r="O178" i="4"/>
  <c r="N178" i="4"/>
  <c r="M178" i="4"/>
  <c r="L178" i="4"/>
  <c r="K178" i="4"/>
  <c r="J178" i="4"/>
  <c r="I178" i="4"/>
  <c r="H178" i="4"/>
  <c r="G178" i="4"/>
  <c r="F178" i="4"/>
  <c r="E178" i="4"/>
  <c r="D178" i="4"/>
  <c r="C178" i="4"/>
  <c r="B178" i="4"/>
  <c r="S178" i="4" s="1"/>
  <c r="A178" i="4"/>
  <c r="W177" i="4"/>
  <c r="U177" i="4"/>
  <c r="T177" i="4"/>
  <c r="R177" i="4"/>
  <c r="Q177" i="4"/>
  <c r="P177" i="4"/>
  <c r="O177" i="4"/>
  <c r="N177" i="4"/>
  <c r="M177" i="4"/>
  <c r="L177" i="4"/>
  <c r="K177" i="4"/>
  <c r="J177" i="4"/>
  <c r="I177" i="4"/>
  <c r="H177" i="4"/>
  <c r="G177" i="4"/>
  <c r="F177" i="4"/>
  <c r="E177" i="4"/>
  <c r="D177" i="4"/>
  <c r="C177" i="4"/>
  <c r="B177" i="4"/>
  <c r="S177" i="4" s="1"/>
  <c r="A177" i="4"/>
  <c r="U176" i="4"/>
  <c r="W176" i="4" s="1"/>
  <c r="T176" i="4"/>
  <c r="R176" i="4"/>
  <c r="Q176" i="4"/>
  <c r="P176" i="4"/>
  <c r="O176" i="4"/>
  <c r="N176" i="4"/>
  <c r="M176" i="4"/>
  <c r="L176" i="4"/>
  <c r="K176" i="4"/>
  <c r="J176" i="4"/>
  <c r="I176" i="4"/>
  <c r="H176" i="4"/>
  <c r="G176" i="4"/>
  <c r="F176" i="4"/>
  <c r="E176" i="4"/>
  <c r="D176" i="4"/>
  <c r="C176" i="4"/>
  <c r="B176" i="4"/>
  <c r="S176" i="4" s="1"/>
  <c r="A176" i="4"/>
  <c r="U175" i="4"/>
  <c r="T175" i="4"/>
  <c r="R175" i="4"/>
  <c r="Q175" i="4"/>
  <c r="P175" i="4"/>
  <c r="O175" i="4"/>
  <c r="N175" i="4"/>
  <c r="M175" i="4"/>
  <c r="L175" i="4"/>
  <c r="K175" i="4"/>
  <c r="J175" i="4"/>
  <c r="I175" i="4"/>
  <c r="H175" i="4"/>
  <c r="G175" i="4"/>
  <c r="F175" i="4"/>
  <c r="E175" i="4"/>
  <c r="D175" i="4"/>
  <c r="C175" i="4"/>
  <c r="B175" i="4"/>
  <c r="S175" i="4" s="1"/>
  <c r="A175" i="4"/>
  <c r="W174" i="4"/>
  <c r="U174" i="4"/>
  <c r="T174" i="4"/>
  <c r="S174" i="4"/>
  <c r="R174" i="4"/>
  <c r="Q174" i="4"/>
  <c r="P174" i="4"/>
  <c r="O174" i="4"/>
  <c r="N174" i="4"/>
  <c r="M174" i="4"/>
  <c r="L174" i="4"/>
  <c r="K174" i="4"/>
  <c r="J174" i="4"/>
  <c r="I174" i="4"/>
  <c r="H174" i="4"/>
  <c r="G174" i="4"/>
  <c r="F174" i="4"/>
  <c r="E174" i="4"/>
  <c r="D174" i="4"/>
  <c r="C174" i="4"/>
  <c r="B174" i="4"/>
  <c r="A174" i="4"/>
  <c r="U173" i="4"/>
  <c r="T173" i="4"/>
  <c r="R173" i="4"/>
  <c r="Q173" i="4"/>
  <c r="P173" i="4"/>
  <c r="O173" i="4"/>
  <c r="N173" i="4"/>
  <c r="M173" i="4"/>
  <c r="L173" i="4"/>
  <c r="K173" i="4"/>
  <c r="J173" i="4"/>
  <c r="I173" i="4"/>
  <c r="H173" i="4"/>
  <c r="S173" i="4" s="1"/>
  <c r="G173" i="4"/>
  <c r="F173" i="4"/>
  <c r="E173" i="4"/>
  <c r="D173" i="4"/>
  <c r="C173" i="4"/>
  <c r="B173" i="4"/>
  <c r="A173" i="4"/>
  <c r="U172" i="4"/>
  <c r="W172" i="4" s="1"/>
  <c r="T172" i="4"/>
  <c r="S172" i="4"/>
  <c r="R172" i="4"/>
  <c r="Q172" i="4"/>
  <c r="P172" i="4"/>
  <c r="O172" i="4"/>
  <c r="N172" i="4"/>
  <c r="M172" i="4"/>
  <c r="L172" i="4"/>
  <c r="K172" i="4"/>
  <c r="J172" i="4"/>
  <c r="I172" i="4"/>
  <c r="H172" i="4"/>
  <c r="G172" i="4"/>
  <c r="F172" i="4"/>
  <c r="E172" i="4"/>
  <c r="D172" i="4"/>
  <c r="C172" i="4"/>
  <c r="B172" i="4"/>
  <c r="A172" i="4"/>
  <c r="U171" i="4"/>
  <c r="T171" i="4"/>
  <c r="R171" i="4"/>
  <c r="Q171" i="4"/>
  <c r="P171" i="4"/>
  <c r="O171" i="4"/>
  <c r="N171" i="4"/>
  <c r="M171" i="4"/>
  <c r="L171" i="4"/>
  <c r="K171" i="4"/>
  <c r="J171" i="4"/>
  <c r="I171" i="4"/>
  <c r="H171" i="4"/>
  <c r="G171" i="4"/>
  <c r="F171" i="4"/>
  <c r="E171" i="4"/>
  <c r="D171" i="4"/>
  <c r="C171" i="4"/>
  <c r="B171" i="4"/>
  <c r="A171" i="4"/>
  <c r="U170" i="4"/>
  <c r="T170" i="4"/>
  <c r="R170" i="4"/>
  <c r="Q170" i="4"/>
  <c r="P170" i="4"/>
  <c r="O170" i="4"/>
  <c r="N170" i="4"/>
  <c r="M170" i="4"/>
  <c r="L170" i="4"/>
  <c r="K170" i="4"/>
  <c r="J170" i="4"/>
  <c r="I170" i="4"/>
  <c r="H170" i="4"/>
  <c r="S170" i="4" s="1"/>
  <c r="G170" i="4"/>
  <c r="F170" i="4"/>
  <c r="E170" i="4"/>
  <c r="D170" i="4"/>
  <c r="C170" i="4"/>
  <c r="B170" i="4"/>
  <c r="A170" i="4"/>
  <c r="U169" i="4"/>
  <c r="W169" i="4" s="1"/>
  <c r="T169" i="4"/>
  <c r="S169" i="4"/>
  <c r="R169" i="4"/>
  <c r="Q169" i="4"/>
  <c r="P169" i="4"/>
  <c r="O169" i="4"/>
  <c r="N169" i="4"/>
  <c r="M169" i="4"/>
  <c r="L169" i="4"/>
  <c r="K169" i="4"/>
  <c r="J169" i="4"/>
  <c r="I169" i="4"/>
  <c r="H169" i="4"/>
  <c r="G169" i="4"/>
  <c r="F169" i="4"/>
  <c r="E169" i="4"/>
  <c r="D169" i="4"/>
  <c r="C169" i="4"/>
  <c r="B169" i="4"/>
  <c r="A169" i="4"/>
  <c r="W168" i="4"/>
  <c r="U168" i="4"/>
  <c r="T168" i="4"/>
  <c r="S168" i="4"/>
  <c r="R168" i="4"/>
  <c r="Q168" i="4"/>
  <c r="P168" i="4"/>
  <c r="O168" i="4"/>
  <c r="N168" i="4"/>
  <c r="M168" i="4"/>
  <c r="L168" i="4"/>
  <c r="K168" i="4"/>
  <c r="J168" i="4"/>
  <c r="I168" i="4"/>
  <c r="H168" i="4"/>
  <c r="G168" i="4"/>
  <c r="F168" i="4"/>
  <c r="E168" i="4"/>
  <c r="D168" i="4"/>
  <c r="C168" i="4"/>
  <c r="B168" i="4"/>
  <c r="A168" i="4"/>
  <c r="W167" i="4"/>
  <c r="U167" i="4"/>
  <c r="T167" i="4"/>
  <c r="R167" i="4"/>
  <c r="Q167" i="4"/>
  <c r="P167" i="4"/>
  <c r="O167" i="4"/>
  <c r="N167" i="4"/>
  <c r="M167" i="4"/>
  <c r="L167" i="4"/>
  <c r="K167" i="4"/>
  <c r="J167" i="4"/>
  <c r="I167" i="4"/>
  <c r="H167" i="4"/>
  <c r="G167" i="4"/>
  <c r="F167" i="4"/>
  <c r="E167" i="4"/>
  <c r="D167" i="4"/>
  <c r="C167" i="4"/>
  <c r="B167" i="4"/>
  <c r="S167" i="4" s="1"/>
  <c r="A167" i="4"/>
  <c r="W166" i="4"/>
  <c r="U166" i="4"/>
  <c r="T166" i="4"/>
  <c r="R166" i="4"/>
  <c r="Q166" i="4"/>
  <c r="P166" i="4"/>
  <c r="O166" i="4"/>
  <c r="N166" i="4"/>
  <c r="M166" i="4"/>
  <c r="L166" i="4"/>
  <c r="K166" i="4"/>
  <c r="J166" i="4"/>
  <c r="I166" i="4"/>
  <c r="H166" i="4"/>
  <c r="G166" i="4"/>
  <c r="F166" i="4"/>
  <c r="E166" i="4"/>
  <c r="D166" i="4"/>
  <c r="C166" i="4"/>
  <c r="B166" i="4"/>
  <c r="S166" i="4" s="1"/>
  <c r="A166" i="4"/>
  <c r="W165" i="4"/>
  <c r="U165" i="4"/>
  <c r="T165" i="4"/>
  <c r="R165" i="4"/>
  <c r="Q165" i="4"/>
  <c r="P165" i="4"/>
  <c r="O165" i="4"/>
  <c r="N165" i="4"/>
  <c r="M165" i="4"/>
  <c r="L165" i="4"/>
  <c r="K165" i="4"/>
  <c r="J165" i="4"/>
  <c r="I165" i="4"/>
  <c r="H165" i="4"/>
  <c r="G165" i="4"/>
  <c r="F165" i="4"/>
  <c r="E165" i="4"/>
  <c r="D165" i="4"/>
  <c r="C165" i="4"/>
  <c r="B165" i="4"/>
  <c r="S165" i="4" s="1"/>
  <c r="A165" i="4"/>
  <c r="W164" i="4"/>
  <c r="U164" i="4"/>
  <c r="T164" i="4"/>
  <c r="R164" i="4"/>
  <c r="Q164" i="4"/>
  <c r="P164" i="4"/>
  <c r="O164" i="4"/>
  <c r="N164" i="4"/>
  <c r="M164" i="4"/>
  <c r="L164" i="4"/>
  <c r="K164" i="4"/>
  <c r="J164" i="4"/>
  <c r="I164" i="4"/>
  <c r="H164" i="4"/>
  <c r="G164" i="4"/>
  <c r="F164" i="4"/>
  <c r="E164" i="4"/>
  <c r="D164" i="4"/>
  <c r="C164" i="4"/>
  <c r="B164" i="4"/>
  <c r="A164" i="4"/>
  <c r="U163" i="4"/>
  <c r="T163" i="4"/>
  <c r="R163" i="4"/>
  <c r="Q163" i="4"/>
  <c r="P163" i="4"/>
  <c r="O163" i="4"/>
  <c r="N163" i="4"/>
  <c r="M163" i="4"/>
  <c r="L163" i="4"/>
  <c r="K163" i="4"/>
  <c r="J163" i="4"/>
  <c r="I163" i="4"/>
  <c r="H163" i="4"/>
  <c r="G163" i="4"/>
  <c r="F163" i="4"/>
  <c r="E163" i="4"/>
  <c r="D163" i="4"/>
  <c r="C163" i="4"/>
  <c r="B163" i="4"/>
  <c r="A163" i="4"/>
  <c r="U162" i="4"/>
  <c r="W162" i="4" s="1"/>
  <c r="T162" i="4"/>
  <c r="S162" i="4"/>
  <c r="R162" i="4"/>
  <c r="Q162" i="4"/>
  <c r="P162" i="4"/>
  <c r="O162" i="4"/>
  <c r="N162" i="4"/>
  <c r="M162" i="4"/>
  <c r="L162" i="4"/>
  <c r="K162" i="4"/>
  <c r="J162" i="4"/>
  <c r="I162" i="4"/>
  <c r="H162" i="4"/>
  <c r="G162" i="4"/>
  <c r="F162" i="4"/>
  <c r="E162" i="4"/>
  <c r="D162" i="4"/>
  <c r="C162" i="4"/>
  <c r="B162" i="4"/>
  <c r="A162" i="4"/>
  <c r="U161" i="4"/>
  <c r="T161" i="4"/>
  <c r="R161" i="4"/>
  <c r="Q161" i="4"/>
  <c r="P161" i="4"/>
  <c r="O161" i="4"/>
  <c r="N161" i="4"/>
  <c r="M161" i="4"/>
  <c r="L161" i="4"/>
  <c r="K161" i="4"/>
  <c r="J161" i="4"/>
  <c r="I161" i="4"/>
  <c r="H161" i="4"/>
  <c r="S161" i="4" s="1"/>
  <c r="G161" i="4"/>
  <c r="F161" i="4"/>
  <c r="E161" i="4"/>
  <c r="D161" i="4"/>
  <c r="C161" i="4"/>
  <c r="B161" i="4"/>
  <c r="A161" i="4"/>
  <c r="W160" i="4"/>
  <c r="U160" i="4"/>
  <c r="T160" i="4"/>
  <c r="S160" i="4"/>
  <c r="R160" i="4"/>
  <c r="Q160" i="4"/>
  <c r="P160" i="4"/>
  <c r="O160" i="4"/>
  <c r="N160" i="4"/>
  <c r="M160" i="4"/>
  <c r="L160" i="4"/>
  <c r="K160" i="4"/>
  <c r="J160" i="4"/>
  <c r="I160" i="4"/>
  <c r="H160" i="4"/>
  <c r="G160" i="4"/>
  <c r="F160" i="4"/>
  <c r="E160" i="4"/>
  <c r="D160" i="4"/>
  <c r="C160" i="4"/>
  <c r="B160" i="4"/>
  <c r="A160" i="4"/>
  <c r="U159" i="4"/>
  <c r="T159" i="4"/>
  <c r="R159" i="4"/>
  <c r="Q159" i="4"/>
  <c r="P159" i="4"/>
  <c r="O159" i="4"/>
  <c r="N159" i="4"/>
  <c r="M159" i="4"/>
  <c r="L159" i="4"/>
  <c r="K159" i="4"/>
  <c r="J159" i="4"/>
  <c r="I159" i="4"/>
  <c r="H159" i="4"/>
  <c r="G159" i="4"/>
  <c r="F159" i="4"/>
  <c r="E159" i="4"/>
  <c r="D159" i="4"/>
  <c r="C159" i="4"/>
  <c r="B159" i="4"/>
  <c r="A159" i="4"/>
  <c r="U158" i="4"/>
  <c r="T158" i="4"/>
  <c r="S158" i="4"/>
  <c r="R158" i="4"/>
  <c r="Q158" i="4"/>
  <c r="P158" i="4"/>
  <c r="O158" i="4"/>
  <c r="N158" i="4"/>
  <c r="M158" i="4"/>
  <c r="L158" i="4"/>
  <c r="K158" i="4"/>
  <c r="J158" i="4"/>
  <c r="I158" i="4"/>
  <c r="H158" i="4"/>
  <c r="G158" i="4"/>
  <c r="F158" i="4"/>
  <c r="E158" i="4"/>
  <c r="D158" i="4"/>
  <c r="C158" i="4"/>
  <c r="B158" i="4"/>
  <c r="A158" i="4"/>
  <c r="U157" i="4"/>
  <c r="W157" i="4" s="1"/>
  <c r="T157" i="4"/>
  <c r="S157" i="4"/>
  <c r="R157" i="4"/>
  <c r="Q157" i="4"/>
  <c r="P157" i="4"/>
  <c r="O157" i="4"/>
  <c r="N157" i="4"/>
  <c r="M157" i="4"/>
  <c r="L157" i="4"/>
  <c r="K157" i="4"/>
  <c r="J157" i="4"/>
  <c r="I157" i="4"/>
  <c r="H157" i="4"/>
  <c r="G157" i="4"/>
  <c r="F157" i="4"/>
  <c r="E157" i="4"/>
  <c r="D157" i="4"/>
  <c r="C157" i="4"/>
  <c r="B157" i="4"/>
  <c r="A157" i="4"/>
  <c r="W156" i="4"/>
  <c r="U156" i="4"/>
  <c r="T156" i="4"/>
  <c r="S156" i="4"/>
  <c r="R156" i="4"/>
  <c r="Q156" i="4"/>
  <c r="P156" i="4"/>
  <c r="O156" i="4"/>
  <c r="N156" i="4"/>
  <c r="M156" i="4"/>
  <c r="L156" i="4"/>
  <c r="K156" i="4"/>
  <c r="J156" i="4"/>
  <c r="I156" i="4"/>
  <c r="H156" i="4"/>
  <c r="G156" i="4"/>
  <c r="F156" i="4"/>
  <c r="E156" i="4"/>
  <c r="D156" i="4"/>
  <c r="C156" i="4"/>
  <c r="B156" i="4"/>
  <c r="A156" i="4"/>
  <c r="W155" i="4"/>
  <c r="U155" i="4"/>
  <c r="T155" i="4"/>
  <c r="R155" i="4"/>
  <c r="Q155" i="4"/>
  <c r="P155" i="4"/>
  <c r="O155" i="4"/>
  <c r="N155" i="4"/>
  <c r="M155" i="4"/>
  <c r="L155" i="4"/>
  <c r="K155" i="4"/>
  <c r="J155" i="4"/>
  <c r="I155" i="4"/>
  <c r="H155" i="4"/>
  <c r="G155" i="4"/>
  <c r="F155" i="4"/>
  <c r="E155" i="4"/>
  <c r="D155" i="4"/>
  <c r="C155" i="4"/>
  <c r="B155" i="4"/>
  <c r="S155" i="4" s="1"/>
  <c r="A155" i="4"/>
  <c r="W154" i="4"/>
  <c r="U154" i="4"/>
  <c r="T154" i="4"/>
  <c r="R154" i="4"/>
  <c r="Q154" i="4"/>
  <c r="P154" i="4"/>
  <c r="O154" i="4"/>
  <c r="N154" i="4"/>
  <c r="M154" i="4"/>
  <c r="L154" i="4"/>
  <c r="K154" i="4"/>
  <c r="J154" i="4"/>
  <c r="I154" i="4"/>
  <c r="H154" i="4"/>
  <c r="G154" i="4"/>
  <c r="F154" i="4"/>
  <c r="E154" i="4"/>
  <c r="D154" i="4"/>
  <c r="C154" i="4"/>
  <c r="B154" i="4"/>
  <c r="S154" i="4" s="1"/>
  <c r="A154" i="4"/>
  <c r="W153" i="4"/>
  <c r="U153" i="4"/>
  <c r="T153" i="4"/>
  <c r="R153" i="4"/>
  <c r="Q153" i="4"/>
  <c r="P153" i="4"/>
  <c r="O153" i="4"/>
  <c r="N153" i="4"/>
  <c r="M153" i="4"/>
  <c r="L153" i="4"/>
  <c r="K153" i="4"/>
  <c r="J153" i="4"/>
  <c r="I153" i="4"/>
  <c r="H153" i="4"/>
  <c r="G153" i="4"/>
  <c r="F153" i="4"/>
  <c r="E153" i="4"/>
  <c r="D153" i="4"/>
  <c r="C153" i="4"/>
  <c r="B153" i="4"/>
  <c r="S153" i="4" s="1"/>
  <c r="A153" i="4"/>
  <c r="U152" i="4"/>
  <c r="W152" i="4" s="1"/>
  <c r="T152" i="4"/>
  <c r="R152" i="4"/>
  <c r="Q152" i="4"/>
  <c r="P152" i="4"/>
  <c r="O152" i="4"/>
  <c r="N152" i="4"/>
  <c r="M152" i="4"/>
  <c r="L152" i="4"/>
  <c r="K152" i="4"/>
  <c r="J152" i="4"/>
  <c r="I152" i="4"/>
  <c r="H152" i="4"/>
  <c r="G152" i="4"/>
  <c r="F152" i="4"/>
  <c r="E152" i="4"/>
  <c r="D152" i="4"/>
  <c r="C152" i="4"/>
  <c r="B152" i="4"/>
  <c r="S152" i="4" s="1"/>
  <c r="A152" i="4"/>
  <c r="U151" i="4"/>
  <c r="T151" i="4"/>
  <c r="R151" i="4"/>
  <c r="Q151" i="4"/>
  <c r="P151" i="4"/>
  <c r="O151" i="4"/>
  <c r="N151" i="4"/>
  <c r="M151" i="4"/>
  <c r="L151" i="4"/>
  <c r="K151" i="4"/>
  <c r="J151" i="4"/>
  <c r="I151" i="4"/>
  <c r="H151" i="4"/>
  <c r="G151" i="4"/>
  <c r="F151" i="4"/>
  <c r="E151" i="4"/>
  <c r="D151" i="4"/>
  <c r="C151" i="4"/>
  <c r="B151" i="4"/>
  <c r="S151" i="4" s="1"/>
  <c r="A151" i="4"/>
  <c r="W150" i="4"/>
  <c r="U150" i="4"/>
  <c r="T150" i="4"/>
  <c r="S150" i="4"/>
  <c r="R150" i="4"/>
  <c r="Q150" i="4"/>
  <c r="P150" i="4"/>
  <c r="O150" i="4"/>
  <c r="N150" i="4"/>
  <c r="M150" i="4"/>
  <c r="L150" i="4"/>
  <c r="K150" i="4"/>
  <c r="J150" i="4"/>
  <c r="I150" i="4"/>
  <c r="H150" i="4"/>
  <c r="G150" i="4"/>
  <c r="F150" i="4"/>
  <c r="E150" i="4"/>
  <c r="D150" i="4"/>
  <c r="C150" i="4"/>
  <c r="B150" i="4"/>
  <c r="A150" i="4"/>
  <c r="U149" i="4"/>
  <c r="T149" i="4"/>
  <c r="R149" i="4"/>
  <c r="Q149" i="4"/>
  <c r="P149" i="4"/>
  <c r="O149" i="4"/>
  <c r="N149" i="4"/>
  <c r="M149" i="4"/>
  <c r="L149" i="4"/>
  <c r="K149" i="4"/>
  <c r="J149" i="4"/>
  <c r="I149" i="4"/>
  <c r="H149" i="4"/>
  <c r="S149" i="4" s="1"/>
  <c r="G149" i="4"/>
  <c r="F149" i="4"/>
  <c r="E149" i="4"/>
  <c r="D149" i="4"/>
  <c r="C149" i="4"/>
  <c r="B149" i="4"/>
  <c r="A149" i="4"/>
  <c r="U148" i="4"/>
  <c r="W148" i="4" s="1"/>
  <c r="T148" i="4"/>
  <c r="S148" i="4"/>
  <c r="R148" i="4"/>
  <c r="Q148" i="4"/>
  <c r="P148" i="4"/>
  <c r="O148" i="4"/>
  <c r="N148" i="4"/>
  <c r="M148" i="4"/>
  <c r="L148" i="4"/>
  <c r="K148" i="4"/>
  <c r="J148" i="4"/>
  <c r="I148" i="4"/>
  <c r="H148" i="4"/>
  <c r="G148" i="4"/>
  <c r="F148" i="4"/>
  <c r="E148" i="4"/>
  <c r="D148" i="4"/>
  <c r="C148" i="4"/>
  <c r="B148" i="4"/>
  <c r="A148" i="4"/>
  <c r="U147" i="4"/>
  <c r="T147" i="4"/>
  <c r="R147" i="4"/>
  <c r="Q147" i="4"/>
  <c r="P147" i="4"/>
  <c r="O147" i="4"/>
  <c r="N147" i="4"/>
  <c r="M147" i="4"/>
  <c r="L147" i="4"/>
  <c r="K147" i="4"/>
  <c r="J147" i="4"/>
  <c r="I147" i="4"/>
  <c r="H147" i="4"/>
  <c r="G147" i="4"/>
  <c r="F147" i="4"/>
  <c r="E147" i="4"/>
  <c r="D147" i="4"/>
  <c r="C147" i="4"/>
  <c r="B147" i="4"/>
  <c r="A147" i="4"/>
  <c r="U146" i="4"/>
  <c r="T146" i="4"/>
  <c r="R146" i="4"/>
  <c r="Q146" i="4"/>
  <c r="P146" i="4"/>
  <c r="O146" i="4"/>
  <c r="N146" i="4"/>
  <c r="M146" i="4"/>
  <c r="L146" i="4"/>
  <c r="K146" i="4"/>
  <c r="J146" i="4"/>
  <c r="I146" i="4"/>
  <c r="H146" i="4"/>
  <c r="S146" i="4" s="1"/>
  <c r="G146" i="4"/>
  <c r="F146" i="4"/>
  <c r="E146" i="4"/>
  <c r="D146" i="4"/>
  <c r="C146" i="4"/>
  <c r="B146" i="4"/>
  <c r="A146" i="4"/>
  <c r="U145" i="4"/>
  <c r="W145" i="4" s="1"/>
  <c r="T145" i="4"/>
  <c r="S145" i="4"/>
  <c r="R145" i="4"/>
  <c r="Q145" i="4"/>
  <c r="P145" i="4"/>
  <c r="O145" i="4"/>
  <c r="N145" i="4"/>
  <c r="M145" i="4"/>
  <c r="L145" i="4"/>
  <c r="K145" i="4"/>
  <c r="J145" i="4"/>
  <c r="I145" i="4"/>
  <c r="H145" i="4"/>
  <c r="G145" i="4"/>
  <c r="F145" i="4"/>
  <c r="E145" i="4"/>
  <c r="D145" i="4"/>
  <c r="C145" i="4"/>
  <c r="B145" i="4"/>
  <c r="A145" i="4"/>
  <c r="W144" i="4"/>
  <c r="U144" i="4"/>
  <c r="T144" i="4"/>
  <c r="S144" i="4"/>
  <c r="R144" i="4"/>
  <c r="Q144" i="4"/>
  <c r="P144" i="4"/>
  <c r="O144" i="4"/>
  <c r="N144" i="4"/>
  <c r="M144" i="4"/>
  <c r="L144" i="4"/>
  <c r="K144" i="4"/>
  <c r="J144" i="4"/>
  <c r="I144" i="4"/>
  <c r="H144" i="4"/>
  <c r="G144" i="4"/>
  <c r="F144" i="4"/>
  <c r="E144" i="4"/>
  <c r="D144" i="4"/>
  <c r="C144" i="4"/>
  <c r="B144" i="4"/>
  <c r="A144" i="4"/>
  <c r="W143" i="4"/>
  <c r="U143" i="4"/>
  <c r="T143" i="4"/>
  <c r="R143" i="4"/>
  <c r="Q143" i="4"/>
  <c r="P143" i="4"/>
  <c r="O143" i="4"/>
  <c r="N143" i="4"/>
  <c r="M143" i="4"/>
  <c r="L143" i="4"/>
  <c r="K143" i="4"/>
  <c r="J143" i="4"/>
  <c r="I143" i="4"/>
  <c r="H143" i="4"/>
  <c r="G143" i="4"/>
  <c r="F143" i="4"/>
  <c r="E143" i="4"/>
  <c r="D143" i="4"/>
  <c r="C143" i="4"/>
  <c r="B143" i="4"/>
  <c r="S143" i="4" s="1"/>
  <c r="A143" i="4"/>
  <c r="W142" i="4"/>
  <c r="U142" i="4"/>
  <c r="T142" i="4"/>
  <c r="R142" i="4"/>
  <c r="Q142" i="4"/>
  <c r="P142" i="4"/>
  <c r="O142" i="4"/>
  <c r="N142" i="4"/>
  <c r="M142" i="4"/>
  <c r="L142" i="4"/>
  <c r="K142" i="4"/>
  <c r="J142" i="4"/>
  <c r="I142" i="4"/>
  <c r="H142" i="4"/>
  <c r="G142" i="4"/>
  <c r="F142" i="4"/>
  <c r="E142" i="4"/>
  <c r="D142" i="4"/>
  <c r="C142" i="4"/>
  <c r="B142" i="4"/>
  <c r="S142" i="4" s="1"/>
  <c r="A142" i="4"/>
  <c r="W141" i="4"/>
  <c r="U141" i="4"/>
  <c r="T141" i="4"/>
  <c r="R141" i="4"/>
  <c r="Q141" i="4"/>
  <c r="P141" i="4"/>
  <c r="O141" i="4"/>
  <c r="N141" i="4"/>
  <c r="M141" i="4"/>
  <c r="L141" i="4"/>
  <c r="K141" i="4"/>
  <c r="J141" i="4"/>
  <c r="I141" i="4"/>
  <c r="H141" i="4"/>
  <c r="G141" i="4"/>
  <c r="F141" i="4"/>
  <c r="E141" i="4"/>
  <c r="D141" i="4"/>
  <c r="C141" i="4"/>
  <c r="B141" i="4"/>
  <c r="S141" i="4" s="1"/>
  <c r="A141" i="4"/>
  <c r="W140" i="4"/>
  <c r="U140" i="4"/>
  <c r="T140" i="4"/>
  <c r="R140" i="4"/>
  <c r="Q140" i="4"/>
  <c r="P140" i="4"/>
  <c r="O140" i="4"/>
  <c r="N140" i="4"/>
  <c r="M140" i="4"/>
  <c r="L140" i="4"/>
  <c r="K140" i="4"/>
  <c r="J140" i="4"/>
  <c r="I140" i="4"/>
  <c r="H140" i="4"/>
  <c r="G140" i="4"/>
  <c r="F140" i="4"/>
  <c r="E140" i="4"/>
  <c r="D140" i="4"/>
  <c r="C140" i="4"/>
  <c r="B140" i="4"/>
  <c r="A140" i="4"/>
  <c r="U139" i="4"/>
  <c r="T139" i="4"/>
  <c r="R139" i="4"/>
  <c r="Q139" i="4"/>
  <c r="P139" i="4"/>
  <c r="O139" i="4"/>
  <c r="N139" i="4"/>
  <c r="M139" i="4"/>
  <c r="L139" i="4"/>
  <c r="K139" i="4"/>
  <c r="J139" i="4"/>
  <c r="I139" i="4"/>
  <c r="H139" i="4"/>
  <c r="G139" i="4"/>
  <c r="F139" i="4"/>
  <c r="E139" i="4"/>
  <c r="D139" i="4"/>
  <c r="C139" i="4"/>
  <c r="B139" i="4"/>
  <c r="A139" i="4"/>
  <c r="U138" i="4"/>
  <c r="W138" i="4" s="1"/>
  <c r="T138" i="4"/>
  <c r="S138" i="4"/>
  <c r="R138" i="4"/>
  <c r="Q138" i="4"/>
  <c r="P138" i="4"/>
  <c r="O138" i="4"/>
  <c r="N138" i="4"/>
  <c r="M138" i="4"/>
  <c r="L138" i="4"/>
  <c r="K138" i="4"/>
  <c r="J138" i="4"/>
  <c r="I138" i="4"/>
  <c r="H138" i="4"/>
  <c r="G138" i="4"/>
  <c r="F138" i="4"/>
  <c r="E138" i="4"/>
  <c r="D138" i="4"/>
  <c r="C138" i="4"/>
  <c r="B138" i="4"/>
  <c r="A138" i="4"/>
  <c r="U137" i="4"/>
  <c r="T137" i="4"/>
  <c r="R137" i="4"/>
  <c r="Q137" i="4"/>
  <c r="P137" i="4"/>
  <c r="O137" i="4"/>
  <c r="N137" i="4"/>
  <c r="M137" i="4"/>
  <c r="L137" i="4"/>
  <c r="K137" i="4"/>
  <c r="J137" i="4"/>
  <c r="I137" i="4"/>
  <c r="H137" i="4"/>
  <c r="S137" i="4" s="1"/>
  <c r="G137" i="4"/>
  <c r="F137" i="4"/>
  <c r="E137" i="4"/>
  <c r="D137" i="4"/>
  <c r="C137" i="4"/>
  <c r="B137" i="4"/>
  <c r="A137" i="4"/>
  <c r="W136" i="4"/>
  <c r="U136" i="4"/>
  <c r="T136" i="4"/>
  <c r="S136" i="4"/>
  <c r="R136" i="4"/>
  <c r="Q136" i="4"/>
  <c r="P136" i="4"/>
  <c r="O136" i="4"/>
  <c r="N136" i="4"/>
  <c r="M136" i="4"/>
  <c r="L136" i="4"/>
  <c r="K136" i="4"/>
  <c r="J136" i="4"/>
  <c r="I136" i="4"/>
  <c r="H136" i="4"/>
  <c r="G136" i="4"/>
  <c r="F136" i="4"/>
  <c r="E136" i="4"/>
  <c r="D136" i="4"/>
  <c r="C136" i="4"/>
  <c r="B136" i="4"/>
  <c r="A136" i="4"/>
  <c r="U135" i="4"/>
  <c r="T135" i="4"/>
  <c r="R135" i="4"/>
  <c r="Q135" i="4"/>
  <c r="P135" i="4"/>
  <c r="O135" i="4"/>
  <c r="N135" i="4"/>
  <c r="M135" i="4"/>
  <c r="L135" i="4"/>
  <c r="K135" i="4"/>
  <c r="J135" i="4"/>
  <c r="I135" i="4"/>
  <c r="H135" i="4"/>
  <c r="G135" i="4"/>
  <c r="F135" i="4"/>
  <c r="E135" i="4"/>
  <c r="D135" i="4"/>
  <c r="C135" i="4"/>
  <c r="B135" i="4"/>
  <c r="A135" i="4"/>
  <c r="U134" i="4"/>
  <c r="T134" i="4"/>
  <c r="S134" i="4"/>
  <c r="R134" i="4"/>
  <c r="Q134" i="4"/>
  <c r="P134" i="4"/>
  <c r="O134" i="4"/>
  <c r="N134" i="4"/>
  <c r="M134" i="4"/>
  <c r="L134" i="4"/>
  <c r="K134" i="4"/>
  <c r="J134" i="4"/>
  <c r="I134" i="4"/>
  <c r="H134" i="4"/>
  <c r="G134" i="4"/>
  <c r="F134" i="4"/>
  <c r="E134" i="4"/>
  <c r="D134" i="4"/>
  <c r="C134" i="4"/>
  <c r="B134" i="4"/>
  <c r="A134" i="4"/>
  <c r="U133" i="4"/>
  <c r="W133" i="4" s="1"/>
  <c r="T133" i="4"/>
  <c r="S133" i="4"/>
  <c r="R133" i="4"/>
  <c r="Q133" i="4"/>
  <c r="P133" i="4"/>
  <c r="O133" i="4"/>
  <c r="N133" i="4"/>
  <c r="M133" i="4"/>
  <c r="L133" i="4"/>
  <c r="K133" i="4"/>
  <c r="J133" i="4"/>
  <c r="I133" i="4"/>
  <c r="H133" i="4"/>
  <c r="G133" i="4"/>
  <c r="F133" i="4"/>
  <c r="E133" i="4"/>
  <c r="D133" i="4"/>
  <c r="C133" i="4"/>
  <c r="B133" i="4"/>
  <c r="A133" i="4"/>
  <c r="W132" i="4"/>
  <c r="U132" i="4"/>
  <c r="T132" i="4"/>
  <c r="S132" i="4"/>
  <c r="R132" i="4"/>
  <c r="Q132" i="4"/>
  <c r="P132" i="4"/>
  <c r="O132" i="4"/>
  <c r="N132" i="4"/>
  <c r="M132" i="4"/>
  <c r="L132" i="4"/>
  <c r="K132" i="4"/>
  <c r="J132" i="4"/>
  <c r="I132" i="4"/>
  <c r="H132" i="4"/>
  <c r="G132" i="4"/>
  <c r="F132" i="4"/>
  <c r="E132" i="4"/>
  <c r="D132" i="4"/>
  <c r="C132" i="4"/>
  <c r="B132" i="4"/>
  <c r="A132" i="4"/>
  <c r="W131" i="4"/>
  <c r="U131" i="4"/>
  <c r="T131" i="4"/>
  <c r="R131" i="4"/>
  <c r="Q131" i="4"/>
  <c r="P131" i="4"/>
  <c r="O131" i="4"/>
  <c r="N131" i="4"/>
  <c r="M131" i="4"/>
  <c r="L131" i="4"/>
  <c r="K131" i="4"/>
  <c r="J131" i="4"/>
  <c r="I131" i="4"/>
  <c r="H131" i="4"/>
  <c r="G131" i="4"/>
  <c r="F131" i="4"/>
  <c r="E131" i="4"/>
  <c r="D131" i="4"/>
  <c r="C131" i="4"/>
  <c r="B131" i="4"/>
  <c r="S131" i="4" s="1"/>
  <c r="A131" i="4"/>
  <c r="W130" i="4"/>
  <c r="U130" i="4"/>
  <c r="T130" i="4"/>
  <c r="R130" i="4"/>
  <c r="Q130" i="4"/>
  <c r="P130" i="4"/>
  <c r="O130" i="4"/>
  <c r="N130" i="4"/>
  <c r="M130" i="4"/>
  <c r="L130" i="4"/>
  <c r="K130" i="4"/>
  <c r="J130" i="4"/>
  <c r="I130" i="4"/>
  <c r="H130" i="4"/>
  <c r="G130" i="4"/>
  <c r="F130" i="4"/>
  <c r="E130" i="4"/>
  <c r="D130" i="4"/>
  <c r="C130" i="4"/>
  <c r="B130" i="4"/>
  <c r="S130" i="4" s="1"/>
  <c r="A130" i="4"/>
  <c r="W129" i="4"/>
  <c r="U129" i="4"/>
  <c r="T129" i="4"/>
  <c r="R129" i="4"/>
  <c r="Q129" i="4"/>
  <c r="P129" i="4"/>
  <c r="O129" i="4"/>
  <c r="N129" i="4"/>
  <c r="M129" i="4"/>
  <c r="L129" i="4"/>
  <c r="K129" i="4"/>
  <c r="J129" i="4"/>
  <c r="I129" i="4"/>
  <c r="H129" i="4"/>
  <c r="G129" i="4"/>
  <c r="F129" i="4"/>
  <c r="E129" i="4"/>
  <c r="D129" i="4"/>
  <c r="C129" i="4"/>
  <c r="B129" i="4"/>
  <c r="S129" i="4" s="1"/>
  <c r="A129" i="4"/>
  <c r="U128" i="4"/>
  <c r="W128" i="4" s="1"/>
  <c r="T128" i="4"/>
  <c r="R128" i="4"/>
  <c r="Q128" i="4"/>
  <c r="P128" i="4"/>
  <c r="O128" i="4"/>
  <c r="N128" i="4"/>
  <c r="M128" i="4"/>
  <c r="L128" i="4"/>
  <c r="K128" i="4"/>
  <c r="J128" i="4"/>
  <c r="I128" i="4"/>
  <c r="H128" i="4"/>
  <c r="G128" i="4"/>
  <c r="F128" i="4"/>
  <c r="E128" i="4"/>
  <c r="D128" i="4"/>
  <c r="C128" i="4"/>
  <c r="B128" i="4"/>
  <c r="S128" i="4" s="1"/>
  <c r="A128" i="4"/>
  <c r="U127" i="4"/>
  <c r="T127" i="4"/>
  <c r="R127" i="4"/>
  <c r="Q127" i="4"/>
  <c r="P127" i="4"/>
  <c r="O127" i="4"/>
  <c r="N127" i="4"/>
  <c r="M127" i="4"/>
  <c r="L127" i="4"/>
  <c r="K127" i="4"/>
  <c r="J127" i="4"/>
  <c r="I127" i="4"/>
  <c r="H127" i="4"/>
  <c r="G127" i="4"/>
  <c r="F127" i="4"/>
  <c r="E127" i="4"/>
  <c r="D127" i="4"/>
  <c r="C127" i="4"/>
  <c r="B127" i="4"/>
  <c r="S127" i="4" s="1"/>
  <c r="A127" i="4"/>
  <c r="W126" i="4"/>
  <c r="U126" i="4"/>
  <c r="T126" i="4"/>
  <c r="S126" i="4"/>
  <c r="R126" i="4"/>
  <c r="Q126" i="4"/>
  <c r="P126" i="4"/>
  <c r="O126" i="4"/>
  <c r="N126" i="4"/>
  <c r="M126" i="4"/>
  <c r="L126" i="4"/>
  <c r="K126" i="4"/>
  <c r="J126" i="4"/>
  <c r="I126" i="4"/>
  <c r="H126" i="4"/>
  <c r="G126" i="4"/>
  <c r="F126" i="4"/>
  <c r="E126" i="4"/>
  <c r="D126" i="4"/>
  <c r="C126" i="4"/>
  <c r="B126" i="4"/>
  <c r="A126" i="4"/>
  <c r="U125" i="4"/>
  <c r="T125" i="4"/>
  <c r="R125" i="4"/>
  <c r="Q125" i="4"/>
  <c r="P125" i="4"/>
  <c r="O125" i="4"/>
  <c r="N125" i="4"/>
  <c r="M125" i="4"/>
  <c r="L125" i="4"/>
  <c r="K125" i="4"/>
  <c r="J125" i="4"/>
  <c r="I125" i="4"/>
  <c r="H125" i="4"/>
  <c r="S125" i="4" s="1"/>
  <c r="G125" i="4"/>
  <c r="F125" i="4"/>
  <c r="E125" i="4"/>
  <c r="D125" i="4"/>
  <c r="C125" i="4"/>
  <c r="B125" i="4"/>
  <c r="A125" i="4"/>
  <c r="U124" i="4"/>
  <c r="W124" i="4" s="1"/>
  <c r="T124" i="4"/>
  <c r="S124" i="4"/>
  <c r="R124" i="4"/>
  <c r="Q124" i="4"/>
  <c r="P124" i="4"/>
  <c r="O124" i="4"/>
  <c r="N124" i="4"/>
  <c r="M124" i="4"/>
  <c r="L124" i="4"/>
  <c r="K124" i="4"/>
  <c r="J124" i="4"/>
  <c r="I124" i="4"/>
  <c r="H124" i="4"/>
  <c r="G124" i="4"/>
  <c r="F124" i="4"/>
  <c r="E124" i="4"/>
  <c r="D124" i="4"/>
  <c r="C124" i="4"/>
  <c r="B124" i="4"/>
  <c r="A124" i="4"/>
  <c r="U123" i="4"/>
  <c r="T123" i="4"/>
  <c r="R123" i="4"/>
  <c r="Q123" i="4"/>
  <c r="P123" i="4"/>
  <c r="O123" i="4"/>
  <c r="N123" i="4"/>
  <c r="M123" i="4"/>
  <c r="L123" i="4"/>
  <c r="K123" i="4"/>
  <c r="J123" i="4"/>
  <c r="I123" i="4"/>
  <c r="H123" i="4"/>
  <c r="G123" i="4"/>
  <c r="F123" i="4"/>
  <c r="E123" i="4"/>
  <c r="D123" i="4"/>
  <c r="C123" i="4"/>
  <c r="B123" i="4"/>
  <c r="A123" i="4"/>
  <c r="U122" i="4"/>
  <c r="T122" i="4"/>
  <c r="R122" i="4"/>
  <c r="Q122" i="4"/>
  <c r="P122" i="4"/>
  <c r="O122" i="4"/>
  <c r="N122" i="4"/>
  <c r="M122" i="4"/>
  <c r="L122" i="4"/>
  <c r="K122" i="4"/>
  <c r="J122" i="4"/>
  <c r="I122" i="4"/>
  <c r="H122" i="4"/>
  <c r="S122" i="4" s="1"/>
  <c r="G122" i="4"/>
  <c r="F122" i="4"/>
  <c r="E122" i="4"/>
  <c r="D122" i="4"/>
  <c r="C122" i="4"/>
  <c r="B122" i="4"/>
  <c r="A122" i="4"/>
  <c r="U121" i="4"/>
  <c r="W121" i="4" s="1"/>
  <c r="T121" i="4"/>
  <c r="S121" i="4"/>
  <c r="R121" i="4"/>
  <c r="Q121" i="4"/>
  <c r="P121" i="4"/>
  <c r="O121" i="4"/>
  <c r="N121" i="4"/>
  <c r="M121" i="4"/>
  <c r="L121" i="4"/>
  <c r="K121" i="4"/>
  <c r="J121" i="4"/>
  <c r="I121" i="4"/>
  <c r="H121" i="4"/>
  <c r="G121" i="4"/>
  <c r="F121" i="4"/>
  <c r="E121" i="4"/>
  <c r="D121" i="4"/>
  <c r="C121" i="4"/>
  <c r="B121" i="4"/>
  <c r="A121" i="4"/>
  <c r="W120" i="4"/>
  <c r="U120" i="4"/>
  <c r="T120" i="4"/>
  <c r="S120" i="4"/>
  <c r="R120" i="4"/>
  <c r="Q120" i="4"/>
  <c r="P120" i="4"/>
  <c r="O120" i="4"/>
  <c r="N120" i="4"/>
  <c r="M120" i="4"/>
  <c r="L120" i="4"/>
  <c r="K120" i="4"/>
  <c r="J120" i="4"/>
  <c r="I120" i="4"/>
  <c r="H120" i="4"/>
  <c r="G120" i="4"/>
  <c r="F120" i="4"/>
  <c r="E120" i="4"/>
  <c r="D120" i="4"/>
  <c r="C120" i="4"/>
  <c r="B120" i="4"/>
  <c r="A120" i="4"/>
  <c r="W119" i="4"/>
  <c r="U119" i="4"/>
  <c r="T119" i="4"/>
  <c r="R119" i="4"/>
  <c r="Q119" i="4"/>
  <c r="P119" i="4"/>
  <c r="O119" i="4"/>
  <c r="N119" i="4"/>
  <c r="M119" i="4"/>
  <c r="L119" i="4"/>
  <c r="K119" i="4"/>
  <c r="J119" i="4"/>
  <c r="I119" i="4"/>
  <c r="H119" i="4"/>
  <c r="G119" i="4"/>
  <c r="F119" i="4"/>
  <c r="E119" i="4"/>
  <c r="D119" i="4"/>
  <c r="C119" i="4"/>
  <c r="B119" i="4"/>
  <c r="S119" i="4" s="1"/>
  <c r="A119" i="4"/>
  <c r="W118" i="4"/>
  <c r="U118" i="4"/>
  <c r="T118" i="4"/>
  <c r="R118" i="4"/>
  <c r="Q118" i="4"/>
  <c r="P118" i="4"/>
  <c r="O118" i="4"/>
  <c r="N118" i="4"/>
  <c r="M118" i="4"/>
  <c r="L118" i="4"/>
  <c r="K118" i="4"/>
  <c r="J118" i="4"/>
  <c r="I118" i="4"/>
  <c r="H118" i="4"/>
  <c r="G118" i="4"/>
  <c r="F118" i="4"/>
  <c r="E118" i="4"/>
  <c r="D118" i="4"/>
  <c r="C118" i="4"/>
  <c r="B118" i="4"/>
  <c r="S118" i="4" s="1"/>
  <c r="A118" i="4"/>
  <c r="W117" i="4"/>
  <c r="U117" i="4"/>
  <c r="T117" i="4"/>
  <c r="R117" i="4"/>
  <c r="Q117" i="4"/>
  <c r="P117" i="4"/>
  <c r="O117" i="4"/>
  <c r="N117" i="4"/>
  <c r="M117" i="4"/>
  <c r="L117" i="4"/>
  <c r="K117" i="4"/>
  <c r="J117" i="4"/>
  <c r="I117" i="4"/>
  <c r="H117" i="4"/>
  <c r="G117" i="4"/>
  <c r="F117" i="4"/>
  <c r="E117" i="4"/>
  <c r="D117" i="4"/>
  <c r="C117" i="4"/>
  <c r="B117" i="4"/>
  <c r="S117" i="4" s="1"/>
  <c r="A117" i="4"/>
  <c r="W116" i="4"/>
  <c r="U116" i="4"/>
  <c r="T116" i="4"/>
  <c r="R116" i="4"/>
  <c r="Q116" i="4"/>
  <c r="P116" i="4"/>
  <c r="O116" i="4"/>
  <c r="N116" i="4"/>
  <c r="M116" i="4"/>
  <c r="L116" i="4"/>
  <c r="K116" i="4"/>
  <c r="J116" i="4"/>
  <c r="I116" i="4"/>
  <c r="H116" i="4"/>
  <c r="G116" i="4"/>
  <c r="F116" i="4"/>
  <c r="E116" i="4"/>
  <c r="D116" i="4"/>
  <c r="C116" i="4"/>
  <c r="B116" i="4"/>
  <c r="A116" i="4"/>
  <c r="U115" i="4"/>
  <c r="T115" i="4"/>
  <c r="R115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E115" i="4"/>
  <c r="D115" i="4"/>
  <c r="C115" i="4"/>
  <c r="B115" i="4"/>
  <c r="A115" i="4"/>
  <c r="U114" i="4"/>
  <c r="W114" i="4" s="1"/>
  <c r="T114" i="4"/>
  <c r="S114" i="4"/>
  <c r="R114" i="4"/>
  <c r="Q114" i="4"/>
  <c r="P114" i="4"/>
  <c r="O114" i="4"/>
  <c r="N114" i="4"/>
  <c r="M114" i="4"/>
  <c r="L114" i="4"/>
  <c r="K114" i="4"/>
  <c r="J114" i="4"/>
  <c r="I114" i="4"/>
  <c r="H114" i="4"/>
  <c r="G114" i="4"/>
  <c r="F114" i="4"/>
  <c r="E114" i="4"/>
  <c r="D114" i="4"/>
  <c r="C114" i="4"/>
  <c r="B114" i="4"/>
  <c r="A114" i="4"/>
  <c r="U113" i="4"/>
  <c r="T113" i="4"/>
  <c r="R113" i="4"/>
  <c r="Q113" i="4"/>
  <c r="P113" i="4"/>
  <c r="O113" i="4"/>
  <c r="N113" i="4"/>
  <c r="M113" i="4"/>
  <c r="L113" i="4"/>
  <c r="K113" i="4"/>
  <c r="J113" i="4"/>
  <c r="I113" i="4"/>
  <c r="H113" i="4"/>
  <c r="S113" i="4" s="1"/>
  <c r="G113" i="4"/>
  <c r="F113" i="4"/>
  <c r="E113" i="4"/>
  <c r="D113" i="4"/>
  <c r="C113" i="4"/>
  <c r="B113" i="4"/>
  <c r="A113" i="4"/>
  <c r="U112" i="4"/>
  <c r="T112" i="4"/>
  <c r="R112" i="4"/>
  <c r="Q112" i="4"/>
  <c r="P112" i="4"/>
  <c r="O112" i="4"/>
  <c r="N112" i="4"/>
  <c r="M112" i="4"/>
  <c r="L112" i="4"/>
  <c r="K112" i="4"/>
  <c r="J112" i="4"/>
  <c r="I112" i="4"/>
  <c r="H112" i="4"/>
  <c r="W112" i="4" s="1"/>
  <c r="G112" i="4"/>
  <c r="F112" i="4"/>
  <c r="E112" i="4"/>
  <c r="D112" i="4"/>
  <c r="C112" i="4"/>
  <c r="B112" i="4"/>
  <c r="A112" i="4"/>
  <c r="U111" i="4"/>
  <c r="T111" i="4"/>
  <c r="R111" i="4"/>
  <c r="Q111" i="4"/>
  <c r="P111" i="4"/>
  <c r="O111" i="4"/>
  <c r="N111" i="4"/>
  <c r="M111" i="4"/>
  <c r="L111" i="4"/>
  <c r="K111" i="4"/>
  <c r="J111" i="4"/>
  <c r="I111" i="4"/>
  <c r="H111" i="4"/>
  <c r="S111" i="4" s="1"/>
  <c r="G111" i="4"/>
  <c r="F111" i="4"/>
  <c r="E111" i="4"/>
  <c r="D111" i="4"/>
  <c r="C111" i="4"/>
  <c r="B111" i="4"/>
  <c r="A111" i="4"/>
  <c r="U110" i="4"/>
  <c r="T110" i="4"/>
  <c r="R110" i="4"/>
  <c r="Q110" i="4"/>
  <c r="P110" i="4"/>
  <c r="O110" i="4"/>
  <c r="N110" i="4"/>
  <c r="M110" i="4"/>
  <c r="L110" i="4"/>
  <c r="K110" i="4"/>
  <c r="J110" i="4"/>
  <c r="I110" i="4"/>
  <c r="H110" i="4"/>
  <c r="S110" i="4" s="1"/>
  <c r="G110" i="4"/>
  <c r="F110" i="4"/>
  <c r="E110" i="4"/>
  <c r="D110" i="4"/>
  <c r="C110" i="4"/>
  <c r="B110" i="4"/>
  <c r="A110" i="4"/>
  <c r="U109" i="4"/>
  <c r="T109" i="4"/>
  <c r="R109" i="4"/>
  <c r="Q109" i="4"/>
  <c r="P109" i="4"/>
  <c r="O109" i="4"/>
  <c r="N109" i="4"/>
  <c r="M109" i="4"/>
  <c r="L109" i="4"/>
  <c r="K109" i="4"/>
  <c r="J109" i="4"/>
  <c r="I109" i="4"/>
  <c r="H109" i="4"/>
  <c r="G109" i="4"/>
  <c r="F109" i="4"/>
  <c r="E109" i="4"/>
  <c r="D109" i="4"/>
  <c r="C109" i="4"/>
  <c r="B109" i="4"/>
  <c r="S109" i="4" s="1"/>
  <c r="A109" i="4"/>
  <c r="W108" i="4"/>
  <c r="U108" i="4"/>
  <c r="T108" i="4"/>
  <c r="S108" i="4"/>
  <c r="R108" i="4"/>
  <c r="Q108" i="4"/>
  <c r="P108" i="4"/>
  <c r="O108" i="4"/>
  <c r="N108" i="4"/>
  <c r="M108" i="4"/>
  <c r="L108" i="4"/>
  <c r="K108" i="4"/>
  <c r="J108" i="4"/>
  <c r="I108" i="4"/>
  <c r="H108" i="4"/>
  <c r="G108" i="4"/>
  <c r="F108" i="4"/>
  <c r="E108" i="4"/>
  <c r="D108" i="4"/>
  <c r="C108" i="4"/>
  <c r="B108" i="4"/>
  <c r="A108" i="4"/>
  <c r="W107" i="4"/>
  <c r="U107" i="4"/>
  <c r="T107" i="4"/>
  <c r="R107" i="4"/>
  <c r="Q107" i="4"/>
  <c r="P107" i="4"/>
  <c r="O107" i="4"/>
  <c r="N107" i="4"/>
  <c r="M107" i="4"/>
  <c r="L107" i="4"/>
  <c r="K107" i="4"/>
  <c r="J107" i="4"/>
  <c r="I107" i="4"/>
  <c r="H107" i="4"/>
  <c r="G107" i="4"/>
  <c r="F107" i="4"/>
  <c r="E107" i="4"/>
  <c r="D107" i="4"/>
  <c r="C107" i="4"/>
  <c r="B107" i="4"/>
  <c r="S107" i="4" s="1"/>
  <c r="A107" i="4"/>
  <c r="W106" i="4"/>
  <c r="U106" i="4"/>
  <c r="T106" i="4"/>
  <c r="R106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E106" i="4"/>
  <c r="D106" i="4"/>
  <c r="C106" i="4"/>
  <c r="B106" i="4"/>
  <c r="S106" i="4" s="1"/>
  <c r="A106" i="4"/>
  <c r="W105" i="4"/>
  <c r="U105" i="4"/>
  <c r="T105" i="4"/>
  <c r="R105" i="4"/>
  <c r="Q105" i="4"/>
  <c r="P105" i="4"/>
  <c r="O105" i="4"/>
  <c r="N105" i="4"/>
  <c r="M105" i="4"/>
  <c r="L105" i="4"/>
  <c r="K105" i="4"/>
  <c r="J105" i="4"/>
  <c r="I105" i="4"/>
  <c r="H105" i="4"/>
  <c r="G105" i="4"/>
  <c r="F105" i="4"/>
  <c r="E105" i="4"/>
  <c r="D105" i="4"/>
  <c r="C105" i="4"/>
  <c r="B105" i="4"/>
  <c r="S105" i="4" s="1"/>
  <c r="A105" i="4"/>
  <c r="V105" i="4" s="1"/>
  <c r="U104" i="4"/>
  <c r="W104" i="4" s="1"/>
  <c r="T104" i="4"/>
  <c r="R104" i="4"/>
  <c r="Q104" i="4"/>
  <c r="P104" i="4"/>
  <c r="O104" i="4"/>
  <c r="N104" i="4"/>
  <c r="M104" i="4"/>
  <c r="L104" i="4"/>
  <c r="K104" i="4"/>
  <c r="J104" i="4"/>
  <c r="I104" i="4"/>
  <c r="H104" i="4"/>
  <c r="G104" i="4"/>
  <c r="F104" i="4"/>
  <c r="E104" i="4"/>
  <c r="D104" i="4"/>
  <c r="C104" i="4"/>
  <c r="B104" i="4"/>
  <c r="S104" i="4" s="1"/>
  <c r="A104" i="4"/>
  <c r="U103" i="4"/>
  <c r="W103" i="4" s="1"/>
  <c r="T103" i="4"/>
  <c r="R103" i="4"/>
  <c r="Q103" i="4"/>
  <c r="P103" i="4"/>
  <c r="O103" i="4"/>
  <c r="N103" i="4"/>
  <c r="M103" i="4"/>
  <c r="L103" i="4"/>
  <c r="K103" i="4"/>
  <c r="J103" i="4"/>
  <c r="I103" i="4"/>
  <c r="H103" i="4"/>
  <c r="G103" i="4"/>
  <c r="F103" i="4"/>
  <c r="E103" i="4"/>
  <c r="D103" i="4"/>
  <c r="C103" i="4"/>
  <c r="B103" i="4"/>
  <c r="S103" i="4" s="1"/>
  <c r="A103" i="4"/>
  <c r="W102" i="4"/>
  <c r="U102" i="4"/>
  <c r="T102" i="4"/>
  <c r="S102" i="4"/>
  <c r="R102" i="4"/>
  <c r="Q102" i="4"/>
  <c r="P102" i="4"/>
  <c r="O102" i="4"/>
  <c r="N102" i="4"/>
  <c r="M102" i="4"/>
  <c r="L102" i="4"/>
  <c r="K102" i="4"/>
  <c r="J102" i="4"/>
  <c r="I102" i="4"/>
  <c r="H102" i="4"/>
  <c r="G102" i="4"/>
  <c r="F102" i="4"/>
  <c r="E102" i="4"/>
  <c r="D102" i="4"/>
  <c r="C102" i="4"/>
  <c r="B102" i="4"/>
  <c r="A102" i="4"/>
  <c r="V102" i="4" s="1"/>
  <c r="U101" i="4"/>
  <c r="T101" i="4"/>
  <c r="R101" i="4"/>
  <c r="Q101" i="4"/>
  <c r="P101" i="4"/>
  <c r="O101" i="4"/>
  <c r="N101" i="4"/>
  <c r="M101" i="4"/>
  <c r="L101" i="4"/>
  <c r="K101" i="4"/>
  <c r="J101" i="4"/>
  <c r="I101" i="4"/>
  <c r="H101" i="4"/>
  <c r="W101" i="4" s="1"/>
  <c r="G101" i="4"/>
  <c r="F101" i="4"/>
  <c r="E101" i="4"/>
  <c r="D101" i="4"/>
  <c r="C101" i="4"/>
  <c r="B101" i="4"/>
  <c r="A101" i="4"/>
  <c r="U100" i="4"/>
  <c r="W100" i="4" s="1"/>
  <c r="T100" i="4"/>
  <c r="R100" i="4"/>
  <c r="Q100" i="4"/>
  <c r="P100" i="4"/>
  <c r="O100" i="4"/>
  <c r="N100" i="4"/>
  <c r="M100" i="4"/>
  <c r="L100" i="4"/>
  <c r="K100" i="4"/>
  <c r="J100" i="4"/>
  <c r="I100" i="4"/>
  <c r="S100" i="4" s="1"/>
  <c r="H100" i="4"/>
  <c r="G100" i="4"/>
  <c r="F100" i="4"/>
  <c r="E100" i="4"/>
  <c r="D100" i="4"/>
  <c r="C100" i="4"/>
  <c r="B100" i="4"/>
  <c r="A100" i="4"/>
  <c r="U99" i="4"/>
  <c r="W99" i="4" s="1"/>
  <c r="T99" i="4"/>
  <c r="S99" i="4"/>
  <c r="R99" i="4"/>
  <c r="Q99" i="4"/>
  <c r="P99" i="4"/>
  <c r="O99" i="4"/>
  <c r="N99" i="4"/>
  <c r="M99" i="4"/>
  <c r="L99" i="4"/>
  <c r="K99" i="4"/>
  <c r="J99" i="4"/>
  <c r="I99" i="4"/>
  <c r="H99" i="4"/>
  <c r="G99" i="4"/>
  <c r="F99" i="4"/>
  <c r="E99" i="4"/>
  <c r="D99" i="4"/>
  <c r="C99" i="4"/>
  <c r="B99" i="4"/>
  <c r="A99" i="4"/>
  <c r="U98" i="4"/>
  <c r="T98" i="4"/>
  <c r="S98" i="4"/>
  <c r="R98" i="4"/>
  <c r="Q98" i="4"/>
  <c r="P98" i="4"/>
  <c r="O98" i="4"/>
  <c r="N98" i="4"/>
  <c r="M98" i="4"/>
  <c r="L98" i="4"/>
  <c r="K98" i="4"/>
  <c r="J98" i="4"/>
  <c r="I98" i="4"/>
  <c r="H98" i="4"/>
  <c r="G98" i="4"/>
  <c r="F98" i="4"/>
  <c r="E98" i="4"/>
  <c r="D98" i="4"/>
  <c r="C98" i="4"/>
  <c r="B98" i="4"/>
  <c r="A98" i="4"/>
  <c r="U97" i="4"/>
  <c r="W97" i="4" s="1"/>
  <c r="T97" i="4"/>
  <c r="S97" i="4"/>
  <c r="R97" i="4"/>
  <c r="Q97" i="4"/>
  <c r="P97" i="4"/>
  <c r="O97" i="4"/>
  <c r="N97" i="4"/>
  <c r="M97" i="4"/>
  <c r="L97" i="4"/>
  <c r="K97" i="4"/>
  <c r="J97" i="4"/>
  <c r="I97" i="4"/>
  <c r="H97" i="4"/>
  <c r="G97" i="4"/>
  <c r="F97" i="4"/>
  <c r="E97" i="4"/>
  <c r="D97" i="4"/>
  <c r="C97" i="4"/>
  <c r="B97" i="4"/>
  <c r="A97" i="4"/>
  <c r="W96" i="4"/>
  <c r="U96" i="4"/>
  <c r="T96" i="4"/>
  <c r="R96" i="4"/>
  <c r="Q96" i="4"/>
  <c r="P96" i="4"/>
  <c r="O96" i="4"/>
  <c r="N96" i="4"/>
  <c r="M96" i="4"/>
  <c r="L96" i="4"/>
  <c r="K96" i="4"/>
  <c r="J96" i="4"/>
  <c r="I96" i="4"/>
  <c r="H96" i="4"/>
  <c r="G96" i="4"/>
  <c r="F96" i="4"/>
  <c r="E96" i="4"/>
  <c r="D96" i="4"/>
  <c r="C96" i="4"/>
  <c r="B96" i="4"/>
  <c r="S96" i="4" s="1"/>
  <c r="A96" i="4"/>
  <c r="W95" i="4"/>
  <c r="U95" i="4"/>
  <c r="T95" i="4"/>
  <c r="R95" i="4"/>
  <c r="Q95" i="4"/>
  <c r="P95" i="4"/>
  <c r="O95" i="4"/>
  <c r="N95" i="4"/>
  <c r="M95" i="4"/>
  <c r="L95" i="4"/>
  <c r="K95" i="4"/>
  <c r="J95" i="4"/>
  <c r="I95" i="4"/>
  <c r="H95" i="4"/>
  <c r="G95" i="4"/>
  <c r="F95" i="4"/>
  <c r="E95" i="4"/>
  <c r="D95" i="4"/>
  <c r="C95" i="4"/>
  <c r="B95" i="4"/>
  <c r="S95" i="4" s="1"/>
  <c r="A95" i="4"/>
  <c r="W94" i="4"/>
  <c r="U94" i="4"/>
  <c r="T94" i="4"/>
  <c r="R94" i="4"/>
  <c r="Q94" i="4"/>
  <c r="P94" i="4"/>
  <c r="O94" i="4"/>
  <c r="N94" i="4"/>
  <c r="M94" i="4"/>
  <c r="L94" i="4"/>
  <c r="K94" i="4"/>
  <c r="J94" i="4"/>
  <c r="I94" i="4"/>
  <c r="H94" i="4"/>
  <c r="G94" i="4"/>
  <c r="F94" i="4"/>
  <c r="E94" i="4"/>
  <c r="D94" i="4"/>
  <c r="C94" i="4"/>
  <c r="B94" i="4"/>
  <c r="S94" i="4" s="1"/>
  <c r="A94" i="4"/>
  <c r="W93" i="4"/>
  <c r="U93" i="4"/>
  <c r="T93" i="4"/>
  <c r="R93" i="4"/>
  <c r="Q93" i="4"/>
  <c r="P93" i="4"/>
  <c r="O93" i="4"/>
  <c r="N93" i="4"/>
  <c r="M93" i="4"/>
  <c r="L93" i="4"/>
  <c r="K93" i="4"/>
  <c r="J93" i="4"/>
  <c r="I93" i="4"/>
  <c r="H93" i="4"/>
  <c r="G93" i="4"/>
  <c r="F93" i="4"/>
  <c r="E93" i="4"/>
  <c r="D93" i="4"/>
  <c r="C93" i="4"/>
  <c r="B93" i="4"/>
  <c r="S93" i="4" s="1"/>
  <c r="A93" i="4"/>
  <c r="W92" i="4"/>
  <c r="U92" i="4"/>
  <c r="T92" i="4"/>
  <c r="R92" i="4"/>
  <c r="Q92" i="4"/>
  <c r="P92" i="4"/>
  <c r="O92" i="4"/>
  <c r="N92" i="4"/>
  <c r="M92" i="4"/>
  <c r="L92" i="4"/>
  <c r="K92" i="4"/>
  <c r="J92" i="4"/>
  <c r="I92" i="4"/>
  <c r="H92" i="4"/>
  <c r="G92" i="4"/>
  <c r="F92" i="4"/>
  <c r="E92" i="4"/>
  <c r="D92" i="4"/>
  <c r="C92" i="4"/>
  <c r="B92" i="4"/>
  <c r="A92" i="4"/>
  <c r="V92" i="4" s="1"/>
  <c r="U91" i="4"/>
  <c r="W91" i="4" s="1"/>
  <c r="T91" i="4"/>
  <c r="R91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D91" i="4"/>
  <c r="C91" i="4"/>
  <c r="B91" i="4"/>
  <c r="S91" i="4" s="1"/>
  <c r="A91" i="4"/>
  <c r="V91" i="4" s="1"/>
  <c r="U90" i="4"/>
  <c r="T90" i="4"/>
  <c r="R90" i="4"/>
  <c r="Q90" i="4"/>
  <c r="P90" i="4"/>
  <c r="O90" i="4"/>
  <c r="N90" i="4"/>
  <c r="M90" i="4"/>
  <c r="L90" i="4"/>
  <c r="K90" i="4"/>
  <c r="J90" i="4"/>
  <c r="I90" i="4"/>
  <c r="H90" i="4"/>
  <c r="W90" i="4" s="1"/>
  <c r="G90" i="4"/>
  <c r="F90" i="4"/>
  <c r="E90" i="4"/>
  <c r="D90" i="4"/>
  <c r="C90" i="4"/>
  <c r="B90" i="4"/>
  <c r="A90" i="4"/>
  <c r="V90" i="4" s="1"/>
  <c r="U89" i="4"/>
  <c r="W89" i="4" s="1"/>
  <c r="T89" i="4"/>
  <c r="R89" i="4"/>
  <c r="Q89" i="4"/>
  <c r="P89" i="4"/>
  <c r="O89" i="4"/>
  <c r="N89" i="4"/>
  <c r="M89" i="4"/>
  <c r="L89" i="4"/>
  <c r="K89" i="4"/>
  <c r="J89" i="4"/>
  <c r="I89" i="4"/>
  <c r="S89" i="4" s="1"/>
  <c r="H89" i="4"/>
  <c r="G89" i="4"/>
  <c r="F89" i="4"/>
  <c r="E89" i="4"/>
  <c r="D89" i="4"/>
  <c r="C89" i="4"/>
  <c r="B89" i="4"/>
  <c r="A89" i="4"/>
  <c r="W88" i="4"/>
  <c r="U88" i="4"/>
  <c r="T88" i="4"/>
  <c r="R88" i="4"/>
  <c r="Q88" i="4"/>
  <c r="P88" i="4"/>
  <c r="O88" i="4"/>
  <c r="N88" i="4"/>
  <c r="M88" i="4"/>
  <c r="L88" i="4"/>
  <c r="K88" i="4"/>
  <c r="J88" i="4"/>
  <c r="I88" i="4"/>
  <c r="H88" i="4"/>
  <c r="S88" i="4" s="1"/>
  <c r="G88" i="4"/>
  <c r="F88" i="4"/>
  <c r="E88" i="4"/>
  <c r="D88" i="4"/>
  <c r="C88" i="4"/>
  <c r="B88" i="4"/>
  <c r="A88" i="4"/>
  <c r="U87" i="4"/>
  <c r="W87" i="4" s="1"/>
  <c r="T87" i="4"/>
  <c r="R87" i="4"/>
  <c r="Q87" i="4"/>
  <c r="P87" i="4"/>
  <c r="O87" i="4"/>
  <c r="N87" i="4"/>
  <c r="M87" i="4"/>
  <c r="L87" i="4"/>
  <c r="K87" i="4"/>
  <c r="J87" i="4"/>
  <c r="I87" i="4"/>
  <c r="H87" i="4"/>
  <c r="G87" i="4"/>
  <c r="F87" i="4"/>
  <c r="E87" i="4"/>
  <c r="D87" i="4"/>
  <c r="C87" i="4"/>
  <c r="B87" i="4"/>
  <c r="S87" i="4" s="1"/>
  <c r="A87" i="4"/>
  <c r="U86" i="4"/>
  <c r="W86" i="4" s="1"/>
  <c r="T86" i="4"/>
  <c r="R86" i="4"/>
  <c r="Q86" i="4"/>
  <c r="P86" i="4"/>
  <c r="O86" i="4"/>
  <c r="N86" i="4"/>
  <c r="M86" i="4"/>
  <c r="L86" i="4"/>
  <c r="K86" i="4"/>
  <c r="J86" i="4"/>
  <c r="I86" i="4"/>
  <c r="S86" i="4" s="1"/>
  <c r="H86" i="4"/>
  <c r="G86" i="4"/>
  <c r="F86" i="4"/>
  <c r="E86" i="4"/>
  <c r="D86" i="4"/>
  <c r="C86" i="4"/>
  <c r="B86" i="4"/>
  <c r="A86" i="4"/>
  <c r="U85" i="4"/>
  <c r="T85" i="4"/>
  <c r="R85" i="4"/>
  <c r="Q85" i="4"/>
  <c r="P85" i="4"/>
  <c r="O85" i="4"/>
  <c r="N85" i="4"/>
  <c r="M85" i="4"/>
  <c r="L85" i="4"/>
  <c r="K85" i="4"/>
  <c r="J85" i="4"/>
  <c r="I85" i="4"/>
  <c r="H85" i="4"/>
  <c r="G85" i="4"/>
  <c r="F85" i="4"/>
  <c r="E85" i="4"/>
  <c r="D85" i="4"/>
  <c r="C85" i="4"/>
  <c r="B85" i="4"/>
  <c r="S85" i="4" s="1"/>
  <c r="A85" i="4"/>
  <c r="W84" i="4"/>
  <c r="U84" i="4"/>
  <c r="T84" i="4"/>
  <c r="S84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D84" i="4"/>
  <c r="C84" i="4"/>
  <c r="B84" i="4"/>
  <c r="A84" i="4"/>
  <c r="W83" i="4"/>
  <c r="U83" i="4"/>
  <c r="T83" i="4"/>
  <c r="R83" i="4"/>
  <c r="Q83" i="4"/>
  <c r="P83" i="4"/>
  <c r="O83" i="4"/>
  <c r="N83" i="4"/>
  <c r="M83" i="4"/>
  <c r="L83" i="4"/>
  <c r="K83" i="4"/>
  <c r="J83" i="4"/>
  <c r="I83" i="4"/>
  <c r="H83" i="4"/>
  <c r="G83" i="4"/>
  <c r="F83" i="4"/>
  <c r="E83" i="4"/>
  <c r="D83" i="4"/>
  <c r="C83" i="4"/>
  <c r="B83" i="4"/>
  <c r="S83" i="4" s="1"/>
  <c r="A83" i="4"/>
  <c r="U82" i="4"/>
  <c r="W82" i="4" s="1"/>
  <c r="T82" i="4"/>
  <c r="R82" i="4"/>
  <c r="Q82" i="4"/>
  <c r="P82" i="4"/>
  <c r="O82" i="4"/>
  <c r="N82" i="4"/>
  <c r="M82" i="4"/>
  <c r="L82" i="4"/>
  <c r="K82" i="4"/>
  <c r="J82" i="4"/>
  <c r="I82" i="4"/>
  <c r="H82" i="4"/>
  <c r="G82" i="4"/>
  <c r="F82" i="4"/>
  <c r="E82" i="4"/>
  <c r="D82" i="4"/>
  <c r="C82" i="4"/>
  <c r="B82" i="4"/>
  <c r="A82" i="4"/>
  <c r="W81" i="4"/>
  <c r="U81" i="4"/>
  <c r="T81" i="4"/>
  <c r="R81" i="4"/>
  <c r="Q81" i="4"/>
  <c r="P81" i="4"/>
  <c r="O81" i="4"/>
  <c r="N81" i="4"/>
  <c r="M81" i="4"/>
  <c r="L81" i="4"/>
  <c r="K81" i="4"/>
  <c r="J81" i="4"/>
  <c r="I81" i="4"/>
  <c r="H81" i="4"/>
  <c r="G81" i="4"/>
  <c r="F81" i="4"/>
  <c r="E81" i="4"/>
  <c r="D81" i="4"/>
  <c r="C81" i="4"/>
  <c r="B81" i="4"/>
  <c r="S81" i="4" s="1"/>
  <c r="A81" i="4"/>
  <c r="V81" i="4" s="1"/>
  <c r="U80" i="4"/>
  <c r="W80" i="4" s="1"/>
  <c r="T80" i="4"/>
  <c r="R80" i="4"/>
  <c r="Q80" i="4"/>
  <c r="P80" i="4"/>
  <c r="O80" i="4"/>
  <c r="N80" i="4"/>
  <c r="M80" i="4"/>
  <c r="L80" i="4"/>
  <c r="K80" i="4"/>
  <c r="J80" i="4"/>
  <c r="I80" i="4"/>
  <c r="S80" i="4" s="1"/>
  <c r="H80" i="4"/>
  <c r="G80" i="4"/>
  <c r="F80" i="4"/>
  <c r="E80" i="4"/>
  <c r="D80" i="4"/>
  <c r="C80" i="4"/>
  <c r="B80" i="4"/>
  <c r="A80" i="4"/>
  <c r="V80" i="4" s="1"/>
  <c r="U79" i="4"/>
  <c r="T79" i="4"/>
  <c r="R79" i="4"/>
  <c r="Q79" i="4"/>
  <c r="P79" i="4"/>
  <c r="O79" i="4"/>
  <c r="N79" i="4"/>
  <c r="M79" i="4"/>
  <c r="L79" i="4"/>
  <c r="K79" i="4"/>
  <c r="J79" i="4"/>
  <c r="I79" i="4"/>
  <c r="H79" i="4"/>
  <c r="W79" i="4" s="1"/>
  <c r="G79" i="4"/>
  <c r="F79" i="4"/>
  <c r="E79" i="4"/>
  <c r="D79" i="4"/>
  <c r="C79" i="4"/>
  <c r="B79" i="4"/>
  <c r="S79" i="4" s="1"/>
  <c r="A79" i="4"/>
  <c r="U78" i="4"/>
  <c r="W78" i="4" s="1"/>
  <c r="T78" i="4"/>
  <c r="S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8" i="4"/>
  <c r="C78" i="4"/>
  <c r="B78" i="4"/>
  <c r="A78" i="4"/>
  <c r="V78" i="4" s="1"/>
  <c r="U77" i="4"/>
  <c r="W77" i="4" s="1"/>
  <c r="T77" i="4"/>
  <c r="R77" i="4"/>
  <c r="Q77" i="4"/>
  <c r="P77" i="4"/>
  <c r="O77" i="4"/>
  <c r="N77" i="4"/>
  <c r="M77" i="4"/>
  <c r="L77" i="4"/>
  <c r="K77" i="4"/>
  <c r="J77" i="4"/>
  <c r="I77" i="4"/>
  <c r="H77" i="4"/>
  <c r="S77" i="4" s="1"/>
  <c r="G77" i="4"/>
  <c r="F77" i="4"/>
  <c r="E77" i="4"/>
  <c r="D77" i="4"/>
  <c r="C77" i="4"/>
  <c r="B77" i="4"/>
  <c r="A77" i="4"/>
  <c r="W76" i="4"/>
  <c r="U76" i="4"/>
  <c r="T76" i="4"/>
  <c r="S76" i="4"/>
  <c r="R76" i="4"/>
  <c r="Q76" i="4"/>
  <c r="P76" i="4"/>
  <c r="O76" i="4"/>
  <c r="N76" i="4"/>
  <c r="M76" i="4"/>
  <c r="L76" i="4"/>
  <c r="K76" i="4"/>
  <c r="J76" i="4"/>
  <c r="I76" i="4"/>
  <c r="H76" i="4"/>
  <c r="G76" i="4"/>
  <c r="F76" i="4"/>
  <c r="E76" i="4"/>
  <c r="D76" i="4"/>
  <c r="C76" i="4"/>
  <c r="B76" i="4"/>
  <c r="A76" i="4"/>
  <c r="U75" i="4"/>
  <c r="T75" i="4"/>
  <c r="R75" i="4"/>
  <c r="Q75" i="4"/>
  <c r="P75" i="4"/>
  <c r="O75" i="4"/>
  <c r="N75" i="4"/>
  <c r="M75" i="4"/>
  <c r="L75" i="4"/>
  <c r="K75" i="4"/>
  <c r="J75" i="4"/>
  <c r="I75" i="4"/>
  <c r="H75" i="4"/>
  <c r="W75" i="4" s="1"/>
  <c r="G75" i="4"/>
  <c r="F75" i="4"/>
  <c r="E75" i="4"/>
  <c r="D75" i="4"/>
  <c r="C75" i="4"/>
  <c r="B75" i="4"/>
  <c r="A75" i="4"/>
  <c r="U74" i="4"/>
  <c r="T74" i="4"/>
  <c r="R74" i="4"/>
  <c r="Q74" i="4"/>
  <c r="P74" i="4"/>
  <c r="O74" i="4"/>
  <c r="N74" i="4"/>
  <c r="M74" i="4"/>
  <c r="L74" i="4"/>
  <c r="K74" i="4"/>
  <c r="J74" i="4"/>
  <c r="I74" i="4"/>
  <c r="H74" i="4"/>
  <c r="G74" i="4"/>
  <c r="F74" i="4"/>
  <c r="E74" i="4"/>
  <c r="D74" i="4"/>
  <c r="C74" i="4"/>
  <c r="B74" i="4"/>
  <c r="S74" i="4" s="1"/>
  <c r="A74" i="4"/>
  <c r="U73" i="4"/>
  <c r="T73" i="4"/>
  <c r="R73" i="4"/>
  <c r="Q73" i="4"/>
  <c r="P73" i="4"/>
  <c r="O73" i="4"/>
  <c r="N73" i="4"/>
  <c r="M73" i="4"/>
  <c r="L73" i="4"/>
  <c r="K73" i="4"/>
  <c r="J73" i="4"/>
  <c r="I73" i="4"/>
  <c r="H73" i="4"/>
  <c r="S73" i="4" s="1"/>
  <c r="G73" i="4"/>
  <c r="F73" i="4"/>
  <c r="E73" i="4"/>
  <c r="D73" i="4"/>
  <c r="C73" i="4"/>
  <c r="B73" i="4"/>
  <c r="A73" i="4"/>
  <c r="U72" i="4"/>
  <c r="T72" i="4"/>
  <c r="S72" i="4"/>
  <c r="R72" i="4"/>
  <c r="Q72" i="4"/>
  <c r="P72" i="4"/>
  <c r="O72" i="4"/>
  <c r="N72" i="4"/>
  <c r="M72" i="4"/>
  <c r="L72" i="4"/>
  <c r="K72" i="4"/>
  <c r="J72" i="4"/>
  <c r="I72" i="4"/>
  <c r="H72" i="4"/>
  <c r="W72" i="4" s="1"/>
  <c r="G72" i="4"/>
  <c r="F72" i="4"/>
  <c r="E72" i="4"/>
  <c r="D72" i="4"/>
  <c r="C72" i="4"/>
  <c r="B72" i="4"/>
  <c r="A72" i="4"/>
  <c r="W71" i="4"/>
  <c r="U71" i="4"/>
  <c r="T71" i="4"/>
  <c r="R71" i="4"/>
  <c r="Q71" i="4"/>
  <c r="P71" i="4"/>
  <c r="O71" i="4"/>
  <c r="N71" i="4"/>
  <c r="M71" i="4"/>
  <c r="L71" i="4"/>
  <c r="K71" i="4"/>
  <c r="J71" i="4"/>
  <c r="I71" i="4"/>
  <c r="H71" i="4"/>
  <c r="G71" i="4"/>
  <c r="F71" i="4"/>
  <c r="E71" i="4"/>
  <c r="D71" i="4"/>
  <c r="C71" i="4"/>
  <c r="B71" i="4"/>
  <c r="S71" i="4" s="1"/>
  <c r="A71" i="4"/>
  <c r="U70" i="4"/>
  <c r="W70" i="4" s="1"/>
  <c r="T70" i="4"/>
  <c r="R70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C70" i="4"/>
  <c r="B70" i="4"/>
  <c r="S70" i="4" s="1"/>
  <c r="A70" i="4"/>
  <c r="W69" i="4"/>
  <c r="U69" i="4"/>
  <c r="T69" i="4"/>
  <c r="R69" i="4"/>
  <c r="Q69" i="4"/>
  <c r="P69" i="4"/>
  <c r="O69" i="4"/>
  <c r="N69" i="4"/>
  <c r="M69" i="4"/>
  <c r="L69" i="4"/>
  <c r="K69" i="4"/>
  <c r="J69" i="4"/>
  <c r="I69" i="4"/>
  <c r="H69" i="4"/>
  <c r="G69" i="4"/>
  <c r="F69" i="4"/>
  <c r="E69" i="4"/>
  <c r="D69" i="4"/>
  <c r="C69" i="4"/>
  <c r="B69" i="4"/>
  <c r="A69" i="4"/>
  <c r="V69" i="4" s="1"/>
  <c r="U68" i="4"/>
  <c r="W68" i="4" s="1"/>
  <c r="T68" i="4"/>
  <c r="R68" i="4"/>
  <c r="Q68" i="4"/>
  <c r="P68" i="4"/>
  <c r="O68" i="4"/>
  <c r="N68" i="4"/>
  <c r="M68" i="4"/>
  <c r="L68" i="4"/>
  <c r="K68" i="4"/>
  <c r="J68" i="4"/>
  <c r="I68" i="4"/>
  <c r="S68" i="4" s="1"/>
  <c r="H68" i="4"/>
  <c r="G68" i="4"/>
  <c r="F68" i="4"/>
  <c r="E68" i="4"/>
  <c r="D68" i="4"/>
  <c r="C68" i="4"/>
  <c r="B68" i="4"/>
  <c r="A68" i="4"/>
  <c r="V68" i="4" s="1"/>
  <c r="W67" i="4"/>
  <c r="U67" i="4"/>
  <c r="T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D67" i="4"/>
  <c r="C67" i="4"/>
  <c r="B67" i="4"/>
  <c r="S67" i="4" s="1"/>
  <c r="A67" i="4"/>
  <c r="U66" i="4"/>
  <c r="W66" i="4" s="1"/>
  <c r="T66" i="4"/>
  <c r="S66" i="4"/>
  <c r="R66" i="4"/>
  <c r="Q66" i="4"/>
  <c r="P66" i="4"/>
  <c r="O66" i="4"/>
  <c r="N66" i="4"/>
  <c r="M66" i="4"/>
  <c r="L66" i="4"/>
  <c r="K66" i="4"/>
  <c r="J66" i="4"/>
  <c r="I66" i="4"/>
  <c r="H66" i="4"/>
  <c r="G66" i="4"/>
  <c r="F66" i="4"/>
  <c r="E66" i="4"/>
  <c r="D66" i="4"/>
  <c r="C66" i="4"/>
  <c r="B66" i="4"/>
  <c r="A66" i="4"/>
  <c r="U65" i="4"/>
  <c r="W65" i="4" s="1"/>
  <c r="T65" i="4"/>
  <c r="R65" i="4"/>
  <c r="Q65" i="4"/>
  <c r="P65" i="4"/>
  <c r="O65" i="4"/>
  <c r="N65" i="4"/>
  <c r="M65" i="4"/>
  <c r="L65" i="4"/>
  <c r="K65" i="4"/>
  <c r="J65" i="4"/>
  <c r="I65" i="4"/>
  <c r="H65" i="4"/>
  <c r="S65" i="4" s="1"/>
  <c r="G65" i="4"/>
  <c r="F65" i="4"/>
  <c r="E65" i="4"/>
  <c r="D65" i="4"/>
  <c r="C65" i="4"/>
  <c r="B65" i="4"/>
  <c r="A65" i="4"/>
  <c r="U64" i="4"/>
  <c r="T64" i="4"/>
  <c r="R64" i="4"/>
  <c r="Q64" i="4"/>
  <c r="P64" i="4"/>
  <c r="O64" i="4"/>
  <c r="N64" i="4"/>
  <c r="M64" i="4"/>
  <c r="L64" i="4"/>
  <c r="K64" i="4"/>
  <c r="J64" i="4"/>
  <c r="I64" i="4"/>
  <c r="H64" i="4"/>
  <c r="W64" i="4" s="1"/>
  <c r="G64" i="4"/>
  <c r="F64" i="4"/>
  <c r="E64" i="4"/>
  <c r="D64" i="4"/>
  <c r="C64" i="4"/>
  <c r="B64" i="4"/>
  <c r="A64" i="4"/>
  <c r="U63" i="4"/>
  <c r="W63" i="4" s="1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C63" i="4"/>
  <c r="B63" i="4"/>
  <c r="A63" i="4"/>
  <c r="U62" i="4"/>
  <c r="T62" i="4"/>
  <c r="R62" i="4"/>
  <c r="Q62" i="4"/>
  <c r="P62" i="4"/>
  <c r="O62" i="4"/>
  <c r="N62" i="4"/>
  <c r="M62" i="4"/>
  <c r="L62" i="4"/>
  <c r="K62" i="4"/>
  <c r="J62" i="4"/>
  <c r="I62" i="4"/>
  <c r="H62" i="4"/>
  <c r="G62" i="4"/>
  <c r="F62" i="4"/>
  <c r="E62" i="4"/>
  <c r="D62" i="4"/>
  <c r="C62" i="4"/>
  <c r="B62" i="4"/>
  <c r="S62" i="4" s="1"/>
  <c r="A62" i="4"/>
  <c r="U61" i="4"/>
  <c r="W61" i="4" s="1"/>
  <c r="T61" i="4"/>
  <c r="R61" i="4"/>
  <c r="Q61" i="4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C61" i="4"/>
  <c r="B61" i="4"/>
  <c r="S61" i="4" s="1"/>
  <c r="A61" i="4"/>
  <c r="W60" i="4"/>
  <c r="U60" i="4"/>
  <c r="T60" i="4"/>
  <c r="S60" i="4"/>
  <c r="R60" i="4"/>
  <c r="Q60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C60" i="4"/>
  <c r="B60" i="4"/>
  <c r="A60" i="4"/>
  <c r="W59" i="4"/>
  <c r="U59" i="4"/>
  <c r="T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B59" i="4"/>
  <c r="S59" i="4" s="1"/>
  <c r="A59" i="4"/>
  <c r="U58" i="4"/>
  <c r="W58" i="4" s="1"/>
  <c r="T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B58" i="4"/>
  <c r="A58" i="4"/>
  <c r="W57" i="4"/>
  <c r="U57" i="4"/>
  <c r="T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S57" i="4" s="1"/>
  <c r="A57" i="4"/>
  <c r="V57" i="4" s="1"/>
  <c r="U56" i="4"/>
  <c r="W56" i="4" s="1"/>
  <c r="T56" i="4"/>
  <c r="R56" i="4"/>
  <c r="Q56" i="4"/>
  <c r="P56" i="4"/>
  <c r="O56" i="4"/>
  <c r="N56" i="4"/>
  <c r="M56" i="4"/>
  <c r="L56" i="4"/>
  <c r="K56" i="4"/>
  <c r="J56" i="4"/>
  <c r="I56" i="4"/>
  <c r="S56" i="4" s="1"/>
  <c r="H56" i="4"/>
  <c r="G56" i="4"/>
  <c r="F56" i="4"/>
  <c r="E56" i="4"/>
  <c r="D56" i="4"/>
  <c r="C56" i="4"/>
  <c r="B56" i="4"/>
  <c r="A56" i="4"/>
  <c r="V56" i="4" s="1"/>
  <c r="U55" i="4"/>
  <c r="T55" i="4"/>
  <c r="R55" i="4"/>
  <c r="Q55" i="4"/>
  <c r="P55" i="4"/>
  <c r="O55" i="4"/>
  <c r="N55" i="4"/>
  <c r="M55" i="4"/>
  <c r="L55" i="4"/>
  <c r="K55" i="4"/>
  <c r="J55" i="4"/>
  <c r="I55" i="4"/>
  <c r="H55" i="4"/>
  <c r="W55" i="4" s="1"/>
  <c r="G55" i="4"/>
  <c r="F55" i="4"/>
  <c r="E55" i="4"/>
  <c r="D55" i="4"/>
  <c r="C55" i="4"/>
  <c r="B55" i="4"/>
  <c r="S55" i="4" s="1"/>
  <c r="A55" i="4"/>
  <c r="W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B54" i="4"/>
  <c r="A54" i="4"/>
  <c r="V54" i="4" s="1"/>
  <c r="U53" i="4"/>
  <c r="W53" i="4" s="1"/>
  <c r="T53" i="4"/>
  <c r="R53" i="4"/>
  <c r="Q53" i="4"/>
  <c r="P53" i="4"/>
  <c r="O53" i="4"/>
  <c r="N53" i="4"/>
  <c r="M53" i="4"/>
  <c r="L53" i="4"/>
  <c r="K53" i="4"/>
  <c r="J53" i="4"/>
  <c r="I53" i="4"/>
  <c r="H53" i="4"/>
  <c r="S53" i="4" s="1"/>
  <c r="G53" i="4"/>
  <c r="F53" i="4"/>
  <c r="E53" i="4"/>
  <c r="D53" i="4"/>
  <c r="C53" i="4"/>
  <c r="B53" i="4"/>
  <c r="A53" i="4"/>
  <c r="W52" i="4"/>
  <c r="U52" i="4"/>
  <c r="T52" i="4"/>
  <c r="R52" i="4"/>
  <c r="Q52" i="4"/>
  <c r="P52" i="4"/>
  <c r="O52" i="4"/>
  <c r="N52" i="4"/>
  <c r="M52" i="4"/>
  <c r="L52" i="4"/>
  <c r="K52" i="4"/>
  <c r="J52" i="4"/>
  <c r="I52" i="4"/>
  <c r="S52" i="4" s="1"/>
  <c r="H52" i="4"/>
  <c r="G52" i="4"/>
  <c r="F52" i="4"/>
  <c r="E52" i="4"/>
  <c r="D52" i="4"/>
  <c r="C52" i="4"/>
  <c r="B52" i="4"/>
  <c r="A52" i="4"/>
  <c r="U51" i="4"/>
  <c r="T51" i="4"/>
  <c r="R51" i="4"/>
  <c r="Q51" i="4"/>
  <c r="P51" i="4"/>
  <c r="O51" i="4"/>
  <c r="N51" i="4"/>
  <c r="M51" i="4"/>
  <c r="L51" i="4"/>
  <c r="K51" i="4"/>
  <c r="J51" i="4"/>
  <c r="I51" i="4"/>
  <c r="H51" i="4"/>
  <c r="W51" i="4" s="1"/>
  <c r="G51" i="4"/>
  <c r="F51" i="4"/>
  <c r="E51" i="4"/>
  <c r="D51" i="4"/>
  <c r="C51" i="4"/>
  <c r="B51" i="4"/>
  <c r="S51" i="4" s="1"/>
  <c r="A51" i="4"/>
  <c r="U50" i="4"/>
  <c r="T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B50" i="4"/>
  <c r="S50" i="4" s="1"/>
  <c r="A50" i="4"/>
  <c r="U49" i="4"/>
  <c r="T49" i="4"/>
  <c r="R49" i="4"/>
  <c r="Q49" i="4"/>
  <c r="P49" i="4"/>
  <c r="O49" i="4"/>
  <c r="N49" i="4"/>
  <c r="M49" i="4"/>
  <c r="L49" i="4"/>
  <c r="K49" i="4"/>
  <c r="J49" i="4"/>
  <c r="I49" i="4"/>
  <c r="H49" i="4"/>
  <c r="S49" i="4" s="1"/>
  <c r="G49" i="4"/>
  <c r="F49" i="4"/>
  <c r="E49" i="4"/>
  <c r="D49" i="4"/>
  <c r="C49" i="4"/>
  <c r="B49" i="4"/>
  <c r="A49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W48" i="4" s="1"/>
  <c r="G48" i="4"/>
  <c r="F48" i="4"/>
  <c r="E48" i="4"/>
  <c r="D48" i="4"/>
  <c r="C48" i="4"/>
  <c r="B48" i="4"/>
  <c r="A48" i="4"/>
  <c r="W47" i="4"/>
  <c r="U47" i="4"/>
  <c r="T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B47" i="4"/>
  <c r="S47" i="4" s="1"/>
  <c r="A47" i="4"/>
  <c r="W46" i="4"/>
  <c r="U46" i="4"/>
  <c r="T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S46" i="4" s="1"/>
  <c r="A46" i="4"/>
  <c r="W45" i="4"/>
  <c r="U45" i="4"/>
  <c r="T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A45" i="4"/>
  <c r="V45" i="4" s="1"/>
  <c r="U44" i="4"/>
  <c r="W44" i="4" s="1"/>
  <c r="T44" i="4"/>
  <c r="R44" i="4"/>
  <c r="Q44" i="4"/>
  <c r="P44" i="4"/>
  <c r="O44" i="4"/>
  <c r="N44" i="4"/>
  <c r="M44" i="4"/>
  <c r="L44" i="4"/>
  <c r="K44" i="4"/>
  <c r="J44" i="4"/>
  <c r="I44" i="4"/>
  <c r="S44" i="4" s="1"/>
  <c r="H44" i="4"/>
  <c r="G44" i="4"/>
  <c r="F44" i="4"/>
  <c r="E44" i="4"/>
  <c r="D44" i="4"/>
  <c r="C44" i="4"/>
  <c r="B44" i="4"/>
  <c r="A44" i="4"/>
  <c r="V44" i="4" s="1"/>
  <c r="W43" i="4"/>
  <c r="U43" i="4"/>
  <c r="T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B43" i="4"/>
  <c r="S43" i="4" s="1"/>
  <c r="A43" i="4"/>
  <c r="U42" i="4"/>
  <c r="W42" i="4" s="1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A42" i="4"/>
  <c r="U41" i="4"/>
  <c r="W41" i="4" s="1"/>
  <c r="T41" i="4"/>
  <c r="R41" i="4"/>
  <c r="Q41" i="4"/>
  <c r="P41" i="4"/>
  <c r="O41" i="4"/>
  <c r="N41" i="4"/>
  <c r="M41" i="4"/>
  <c r="L41" i="4"/>
  <c r="K41" i="4"/>
  <c r="J41" i="4"/>
  <c r="I41" i="4"/>
  <c r="H41" i="4"/>
  <c r="S41" i="4" s="1"/>
  <c r="G41" i="4"/>
  <c r="F41" i="4"/>
  <c r="E41" i="4"/>
  <c r="D41" i="4"/>
  <c r="C41" i="4"/>
  <c r="B41" i="4"/>
  <c r="A41" i="4"/>
  <c r="U40" i="4"/>
  <c r="T40" i="4"/>
  <c r="R40" i="4"/>
  <c r="Q40" i="4"/>
  <c r="P40" i="4"/>
  <c r="O40" i="4"/>
  <c r="N40" i="4"/>
  <c r="M40" i="4"/>
  <c r="L40" i="4"/>
  <c r="K40" i="4"/>
  <c r="J40" i="4"/>
  <c r="I40" i="4"/>
  <c r="H40" i="4"/>
  <c r="W40" i="4" s="1"/>
  <c r="G40" i="4"/>
  <c r="F40" i="4"/>
  <c r="E40" i="4"/>
  <c r="D40" i="4"/>
  <c r="C40" i="4"/>
  <c r="B40" i="4"/>
  <c r="A40" i="4"/>
  <c r="U39" i="4"/>
  <c r="W39" i="4" s="1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B39" i="4"/>
  <c r="A39" i="4"/>
  <c r="U38" i="4"/>
  <c r="T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B38" i="4"/>
  <c r="S38" i="4" s="1"/>
  <c r="A38" i="4"/>
  <c r="U37" i="4"/>
  <c r="W37" i="4" s="1"/>
  <c r="T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B37" i="4"/>
  <c r="S37" i="4" s="1"/>
  <c r="A37" i="4"/>
  <c r="W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B36" i="4"/>
  <c r="A36" i="4"/>
  <c r="W35" i="4"/>
  <c r="U35" i="4"/>
  <c r="T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S35" i="4" s="1"/>
  <c r="A35" i="4"/>
  <c r="U34" i="4"/>
  <c r="W34" i="4" s="1"/>
  <c r="T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A34" i="4"/>
  <c r="W33" i="4"/>
  <c r="U33" i="4"/>
  <c r="T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S33" i="4" s="1"/>
  <c r="A33" i="4"/>
  <c r="V33" i="4" s="1"/>
  <c r="U32" i="4"/>
  <c r="W32" i="4" s="1"/>
  <c r="T32" i="4"/>
  <c r="R32" i="4"/>
  <c r="Q32" i="4"/>
  <c r="P32" i="4"/>
  <c r="O32" i="4"/>
  <c r="N32" i="4"/>
  <c r="M32" i="4"/>
  <c r="L32" i="4"/>
  <c r="K32" i="4"/>
  <c r="J32" i="4"/>
  <c r="I32" i="4"/>
  <c r="S32" i="4" s="1"/>
  <c r="H32" i="4"/>
  <c r="G32" i="4"/>
  <c r="F32" i="4"/>
  <c r="E32" i="4"/>
  <c r="D32" i="4"/>
  <c r="C32" i="4"/>
  <c r="B32" i="4"/>
  <c r="A32" i="4"/>
  <c r="V32" i="4" s="1"/>
  <c r="U31" i="4"/>
  <c r="T31" i="4"/>
  <c r="R31" i="4"/>
  <c r="Q31" i="4"/>
  <c r="P31" i="4"/>
  <c r="O31" i="4"/>
  <c r="N31" i="4"/>
  <c r="M31" i="4"/>
  <c r="L31" i="4"/>
  <c r="K31" i="4"/>
  <c r="J31" i="4"/>
  <c r="I31" i="4"/>
  <c r="H31" i="4"/>
  <c r="W31" i="4" s="1"/>
  <c r="G31" i="4"/>
  <c r="F31" i="4"/>
  <c r="E31" i="4"/>
  <c r="D31" i="4"/>
  <c r="C31" i="4"/>
  <c r="B31" i="4"/>
  <c r="S31" i="4" s="1"/>
  <c r="A31" i="4"/>
  <c r="W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A30" i="4"/>
  <c r="V30" i="4" s="1"/>
  <c r="U29" i="4"/>
  <c r="W29" i="4" s="1"/>
  <c r="T29" i="4"/>
  <c r="R29" i="4"/>
  <c r="Q29" i="4"/>
  <c r="P29" i="4"/>
  <c r="O29" i="4"/>
  <c r="N29" i="4"/>
  <c r="M29" i="4"/>
  <c r="L29" i="4"/>
  <c r="K29" i="4"/>
  <c r="J29" i="4"/>
  <c r="I29" i="4"/>
  <c r="H29" i="4"/>
  <c r="S29" i="4" s="1"/>
  <c r="G29" i="4"/>
  <c r="F29" i="4"/>
  <c r="E29" i="4"/>
  <c r="D29" i="4"/>
  <c r="C29" i="4"/>
  <c r="B29" i="4"/>
  <c r="A29" i="4"/>
  <c r="W28" i="4"/>
  <c r="U28" i="4"/>
  <c r="T28" i="4"/>
  <c r="R28" i="4"/>
  <c r="Q28" i="4"/>
  <c r="P28" i="4"/>
  <c r="O28" i="4"/>
  <c r="N28" i="4"/>
  <c r="M28" i="4"/>
  <c r="L28" i="4"/>
  <c r="K28" i="4"/>
  <c r="J28" i="4"/>
  <c r="I28" i="4"/>
  <c r="S28" i="4" s="1"/>
  <c r="H28" i="4"/>
  <c r="G28" i="4"/>
  <c r="F28" i="4"/>
  <c r="E28" i="4"/>
  <c r="D28" i="4"/>
  <c r="C28" i="4"/>
  <c r="B28" i="4"/>
  <c r="A28" i="4"/>
  <c r="U27" i="4"/>
  <c r="T27" i="4"/>
  <c r="R27" i="4"/>
  <c r="Q27" i="4"/>
  <c r="P27" i="4"/>
  <c r="O27" i="4"/>
  <c r="N27" i="4"/>
  <c r="M27" i="4"/>
  <c r="L27" i="4"/>
  <c r="K27" i="4"/>
  <c r="J27" i="4"/>
  <c r="I27" i="4"/>
  <c r="H27" i="4"/>
  <c r="W27" i="4" s="1"/>
  <c r="G27" i="4"/>
  <c r="F27" i="4"/>
  <c r="E27" i="4"/>
  <c r="D27" i="4"/>
  <c r="C27" i="4"/>
  <c r="B27" i="4"/>
  <c r="S27" i="4" s="1"/>
  <c r="A27" i="4"/>
  <c r="U26" i="4"/>
  <c r="T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B26" i="4"/>
  <c r="S26" i="4" s="1"/>
  <c r="A26" i="4"/>
  <c r="U25" i="4"/>
  <c r="T25" i="4"/>
  <c r="R25" i="4"/>
  <c r="Q25" i="4"/>
  <c r="P25" i="4"/>
  <c r="O25" i="4"/>
  <c r="N25" i="4"/>
  <c r="M25" i="4"/>
  <c r="L25" i="4"/>
  <c r="K25" i="4"/>
  <c r="J25" i="4"/>
  <c r="I25" i="4"/>
  <c r="H25" i="4"/>
  <c r="S25" i="4" s="1"/>
  <c r="G25" i="4"/>
  <c r="F25" i="4"/>
  <c r="E25" i="4"/>
  <c r="D25" i="4"/>
  <c r="C25" i="4"/>
  <c r="B25" i="4"/>
  <c r="A25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W24" i="4" s="1"/>
  <c r="G24" i="4"/>
  <c r="F24" i="4"/>
  <c r="E24" i="4"/>
  <c r="D24" i="4"/>
  <c r="C24" i="4"/>
  <c r="B24" i="4"/>
  <c r="A24" i="4"/>
  <c r="W23" i="4"/>
  <c r="U23" i="4"/>
  <c r="T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23" i="4"/>
  <c r="S23" i="4" s="1"/>
  <c r="A23" i="4"/>
  <c r="W22" i="4"/>
  <c r="U22" i="4"/>
  <c r="T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B22" i="4"/>
  <c r="A22" i="4"/>
  <c r="W21" i="4"/>
  <c r="U21" i="4"/>
  <c r="T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S21" i="4" s="1"/>
  <c r="A21" i="4"/>
  <c r="V21" i="4" s="1"/>
  <c r="U20" i="4"/>
  <c r="T20" i="4"/>
  <c r="R20" i="4"/>
  <c r="Q20" i="4"/>
  <c r="P20" i="4"/>
  <c r="O20" i="4"/>
  <c r="N20" i="4"/>
  <c r="M20" i="4"/>
  <c r="L20" i="4"/>
  <c r="K20" i="4"/>
  <c r="J20" i="4"/>
  <c r="I20" i="4"/>
  <c r="H20" i="4"/>
  <c r="W20" i="4" s="1"/>
  <c r="G20" i="4"/>
  <c r="F20" i="4"/>
  <c r="E20" i="4"/>
  <c r="D20" i="4"/>
  <c r="C20" i="4"/>
  <c r="B20" i="4"/>
  <c r="S20" i="4" s="1"/>
  <c r="A20" i="4"/>
  <c r="V20" i="4" s="1"/>
  <c r="U19" i="4"/>
  <c r="W19" i="4" s="1"/>
  <c r="T19" i="4"/>
  <c r="R19" i="4"/>
  <c r="Q19" i="4"/>
  <c r="P19" i="4"/>
  <c r="O19" i="4"/>
  <c r="N19" i="4"/>
  <c r="M19" i="4"/>
  <c r="L19" i="4"/>
  <c r="K19" i="4"/>
  <c r="J19" i="4"/>
  <c r="I19" i="4"/>
  <c r="S19" i="4" s="1"/>
  <c r="H19" i="4"/>
  <c r="G19" i="4"/>
  <c r="F19" i="4"/>
  <c r="E19" i="4"/>
  <c r="D19" i="4"/>
  <c r="C19" i="4"/>
  <c r="B19" i="4"/>
  <c r="A19" i="4"/>
  <c r="V19" i="4" s="1"/>
  <c r="W18" i="4"/>
  <c r="U18" i="4"/>
  <c r="T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S18" i="4" s="1"/>
  <c r="A18" i="4"/>
  <c r="U17" i="4"/>
  <c r="W17" i="4" s="1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A17" i="4"/>
  <c r="U16" i="4"/>
  <c r="W16" i="4" s="1"/>
  <c r="T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S16" i="4" s="1"/>
  <c r="A16" i="4"/>
  <c r="U15" i="4"/>
  <c r="T15" i="4"/>
  <c r="R15" i="4"/>
  <c r="Q15" i="4"/>
  <c r="P15" i="4"/>
  <c r="O15" i="4"/>
  <c r="N15" i="4"/>
  <c r="M15" i="4"/>
  <c r="L15" i="4"/>
  <c r="K15" i="4"/>
  <c r="J15" i="4"/>
  <c r="I15" i="4"/>
  <c r="H15" i="4"/>
  <c r="W15" i="4" s="1"/>
  <c r="G15" i="4"/>
  <c r="F15" i="4"/>
  <c r="E15" i="4"/>
  <c r="D15" i="4"/>
  <c r="C15" i="4"/>
  <c r="B15" i="4"/>
  <c r="A15" i="4"/>
  <c r="V15" i="4" s="1"/>
  <c r="U14" i="4"/>
  <c r="W14" i="4" s="1"/>
  <c r="T14" i="4"/>
  <c r="R14" i="4"/>
  <c r="Q14" i="4"/>
  <c r="P14" i="4"/>
  <c r="O14" i="4"/>
  <c r="N14" i="4"/>
  <c r="M14" i="4"/>
  <c r="L14" i="4"/>
  <c r="K14" i="4"/>
  <c r="J14" i="4"/>
  <c r="I14" i="4"/>
  <c r="S14" i="4" s="1"/>
  <c r="H14" i="4"/>
  <c r="G14" i="4"/>
  <c r="F14" i="4"/>
  <c r="E14" i="4"/>
  <c r="D14" i="4"/>
  <c r="C14" i="4"/>
  <c r="B14" i="4"/>
  <c r="A14" i="4"/>
  <c r="V14" i="4" s="1"/>
  <c r="U13" i="4"/>
  <c r="W13" i="4" s="1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A13" i="4"/>
  <c r="U12" i="4"/>
  <c r="T12" i="4"/>
  <c r="R12" i="4"/>
  <c r="Q12" i="4"/>
  <c r="P12" i="4"/>
  <c r="O12" i="4"/>
  <c r="N12" i="4"/>
  <c r="M12" i="4"/>
  <c r="L12" i="4"/>
  <c r="K12" i="4"/>
  <c r="J12" i="4"/>
  <c r="I12" i="4"/>
  <c r="H12" i="4"/>
  <c r="W12" i="4" s="1"/>
  <c r="G12" i="4"/>
  <c r="F12" i="4"/>
  <c r="E12" i="4"/>
  <c r="D12" i="4"/>
  <c r="C12" i="4"/>
  <c r="B12" i="4"/>
  <c r="S12" i="4" s="1"/>
  <c r="A12" i="4"/>
  <c r="W11" i="4"/>
  <c r="U11" i="4"/>
  <c r="T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B11" i="4"/>
  <c r="S11" i="4" s="1"/>
  <c r="A11" i="4"/>
  <c r="V11" i="4" s="1"/>
  <c r="W10" i="4"/>
  <c r="U10" i="4"/>
  <c r="T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B10" i="4"/>
  <c r="A10" i="4"/>
  <c r="W9" i="4"/>
  <c r="U9" i="4"/>
  <c r="T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S9" i="4" s="1"/>
  <c r="A9" i="4"/>
  <c r="U8" i="4"/>
  <c r="W8" i="4" s="1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A8" i="4"/>
  <c r="U7" i="4"/>
  <c r="W7" i="4" s="1"/>
  <c r="T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B7" i="4"/>
  <c r="S7" i="4" s="1"/>
  <c r="A7" i="4"/>
  <c r="U6" i="4"/>
  <c r="T6" i="4"/>
  <c r="R6" i="4"/>
  <c r="Q6" i="4"/>
  <c r="P6" i="4"/>
  <c r="O6" i="4"/>
  <c r="N6" i="4"/>
  <c r="M6" i="4"/>
  <c r="L6" i="4"/>
  <c r="K6" i="4"/>
  <c r="J6" i="4"/>
  <c r="I6" i="4"/>
  <c r="H6" i="4"/>
  <c r="W6" i="4" s="1"/>
  <c r="G6" i="4"/>
  <c r="F6" i="4"/>
  <c r="E6" i="4"/>
  <c r="D6" i="4"/>
  <c r="C6" i="4"/>
  <c r="B6" i="4"/>
  <c r="A6" i="4"/>
  <c r="V6" i="4" s="1"/>
  <c r="U5" i="4"/>
  <c r="W5" i="4" s="1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A5" i="4"/>
  <c r="U4" i="4"/>
  <c r="W4" i="4" s="1"/>
  <c r="T4" i="4"/>
  <c r="R4" i="4"/>
  <c r="Q4" i="4"/>
  <c r="P4" i="4"/>
  <c r="O4" i="4"/>
  <c r="N4" i="4"/>
  <c r="M4" i="4"/>
  <c r="L4" i="4"/>
  <c r="K4" i="4"/>
  <c r="J4" i="4"/>
  <c r="I4" i="4"/>
  <c r="S4" i="4" s="1"/>
  <c r="H4" i="4"/>
  <c r="G4" i="4"/>
  <c r="F4" i="4"/>
  <c r="E4" i="4"/>
  <c r="D4" i="4"/>
  <c r="C4" i="4"/>
  <c r="B4" i="4"/>
  <c r="A4" i="4"/>
  <c r="U3" i="4"/>
  <c r="T3" i="4"/>
  <c r="R3" i="4"/>
  <c r="Q3" i="4"/>
  <c r="P3" i="4"/>
  <c r="O3" i="4"/>
  <c r="N3" i="4"/>
  <c r="M3" i="4"/>
  <c r="L3" i="4"/>
  <c r="K3" i="4"/>
  <c r="J3" i="4"/>
  <c r="I3" i="4"/>
  <c r="H3" i="4"/>
  <c r="W3" i="4" s="1"/>
  <c r="G3" i="4"/>
  <c r="F3" i="4"/>
  <c r="E3" i="4"/>
  <c r="D3" i="4"/>
  <c r="C3" i="4"/>
  <c r="B3" i="4"/>
  <c r="S3" i="4" s="1"/>
  <c r="A3" i="4"/>
  <c r="U2" i="4"/>
  <c r="T2" i="4"/>
  <c r="R2" i="4"/>
  <c r="Q2" i="4"/>
  <c r="P2" i="4"/>
  <c r="O2" i="4"/>
  <c r="N2" i="4"/>
  <c r="M2" i="4"/>
  <c r="L2" i="4"/>
  <c r="K2" i="4"/>
  <c r="J2" i="4"/>
  <c r="I2" i="4"/>
  <c r="H2" i="4"/>
  <c r="G2" i="4"/>
  <c r="F2" i="4"/>
  <c r="E2" i="4"/>
  <c r="D2" i="4"/>
  <c r="C2" i="4"/>
  <c r="B2" i="4"/>
  <c r="S2" i="4" s="1"/>
  <c r="A2" i="4"/>
  <c r="U544" i="3"/>
  <c r="T544" i="3"/>
  <c r="R544" i="3"/>
  <c r="Q544" i="3"/>
  <c r="P544" i="3"/>
  <c r="O544" i="3"/>
  <c r="N544" i="3"/>
  <c r="M544" i="3"/>
  <c r="L544" i="3"/>
  <c r="K544" i="3"/>
  <c r="J544" i="3"/>
  <c r="I544" i="3"/>
  <c r="H544" i="3"/>
  <c r="G544" i="3"/>
  <c r="F544" i="3"/>
  <c r="E544" i="3"/>
  <c r="D544" i="3"/>
  <c r="C544" i="3"/>
  <c r="B544" i="3"/>
  <c r="S544" i="3" s="1"/>
  <c r="A544" i="3"/>
  <c r="V544" i="3" s="1"/>
  <c r="U543" i="3"/>
  <c r="T543" i="3"/>
  <c r="R543" i="3"/>
  <c r="Q543" i="3"/>
  <c r="P543" i="3"/>
  <c r="O543" i="3"/>
  <c r="N543" i="3"/>
  <c r="M543" i="3"/>
  <c r="L543" i="3"/>
  <c r="K543" i="3"/>
  <c r="J543" i="3"/>
  <c r="I543" i="3"/>
  <c r="H543" i="3"/>
  <c r="G543" i="3"/>
  <c r="F543" i="3"/>
  <c r="E543" i="3"/>
  <c r="D543" i="3"/>
  <c r="C543" i="3"/>
  <c r="B543" i="3"/>
  <c r="A543" i="3"/>
  <c r="V543" i="3" s="1"/>
  <c r="U542" i="3"/>
  <c r="T542" i="3"/>
  <c r="R542" i="3"/>
  <c r="Q542" i="3"/>
  <c r="P542" i="3"/>
  <c r="O542" i="3"/>
  <c r="N542" i="3"/>
  <c r="M542" i="3"/>
  <c r="L542" i="3"/>
  <c r="K542" i="3"/>
  <c r="J542" i="3"/>
  <c r="I542" i="3"/>
  <c r="H542" i="3"/>
  <c r="S542" i="3" s="1"/>
  <c r="G542" i="3"/>
  <c r="F542" i="3"/>
  <c r="E542" i="3"/>
  <c r="D542" i="3"/>
  <c r="C542" i="3"/>
  <c r="B542" i="3"/>
  <c r="A542" i="3"/>
  <c r="V542" i="3" s="1"/>
  <c r="U541" i="3"/>
  <c r="T541" i="3"/>
  <c r="R541" i="3"/>
  <c r="Q541" i="3"/>
  <c r="P541" i="3"/>
  <c r="O541" i="3"/>
  <c r="N541" i="3"/>
  <c r="M541" i="3"/>
  <c r="L541" i="3"/>
  <c r="K541" i="3"/>
  <c r="J541" i="3"/>
  <c r="I541" i="3"/>
  <c r="S541" i="3" s="1"/>
  <c r="H541" i="3"/>
  <c r="G541" i="3"/>
  <c r="F541" i="3"/>
  <c r="E541" i="3"/>
  <c r="D541" i="3"/>
  <c r="C541" i="3"/>
  <c r="B541" i="3"/>
  <c r="A541" i="3"/>
  <c r="V541" i="3" s="1"/>
  <c r="U540" i="3"/>
  <c r="T540" i="3"/>
  <c r="S540" i="3"/>
  <c r="R540" i="3"/>
  <c r="Q540" i="3"/>
  <c r="P540" i="3"/>
  <c r="O540" i="3"/>
  <c r="N540" i="3"/>
  <c r="M540" i="3"/>
  <c r="L540" i="3"/>
  <c r="K540" i="3"/>
  <c r="J540" i="3"/>
  <c r="I540" i="3"/>
  <c r="H540" i="3"/>
  <c r="G540" i="3"/>
  <c r="F540" i="3"/>
  <c r="E540" i="3"/>
  <c r="D540" i="3"/>
  <c r="C540" i="3"/>
  <c r="B540" i="3"/>
  <c r="A540" i="3"/>
  <c r="U539" i="3"/>
  <c r="T539" i="3"/>
  <c r="R539" i="3"/>
  <c r="Q539" i="3"/>
  <c r="P539" i="3"/>
  <c r="O539" i="3"/>
  <c r="N539" i="3"/>
  <c r="M539" i="3"/>
  <c r="L539" i="3"/>
  <c r="K539" i="3"/>
  <c r="J539" i="3"/>
  <c r="I539" i="3"/>
  <c r="H539" i="3"/>
  <c r="G539" i="3"/>
  <c r="F539" i="3"/>
  <c r="E539" i="3"/>
  <c r="D539" i="3"/>
  <c r="C539" i="3"/>
  <c r="B539" i="3"/>
  <c r="S539" i="3" s="1"/>
  <c r="A539" i="3"/>
  <c r="V539" i="3" s="1"/>
  <c r="U538" i="3"/>
  <c r="T538" i="3"/>
  <c r="S538" i="3"/>
  <c r="R538" i="3"/>
  <c r="Q538" i="3"/>
  <c r="P538" i="3"/>
  <c r="O538" i="3"/>
  <c r="N538" i="3"/>
  <c r="M538" i="3"/>
  <c r="L538" i="3"/>
  <c r="K538" i="3"/>
  <c r="J538" i="3"/>
  <c r="I538" i="3"/>
  <c r="H538" i="3"/>
  <c r="G538" i="3"/>
  <c r="F538" i="3"/>
  <c r="E538" i="3"/>
  <c r="D538" i="3"/>
  <c r="C538" i="3"/>
  <c r="B538" i="3"/>
  <c r="A538" i="3"/>
  <c r="V538" i="3" s="1"/>
  <c r="U537" i="3"/>
  <c r="T537" i="3"/>
  <c r="R537" i="3"/>
  <c r="Q537" i="3"/>
  <c r="P537" i="3"/>
  <c r="O537" i="3"/>
  <c r="N537" i="3"/>
  <c r="M537" i="3"/>
  <c r="L537" i="3"/>
  <c r="K537" i="3"/>
  <c r="J537" i="3"/>
  <c r="I537" i="3"/>
  <c r="H537" i="3"/>
  <c r="G537" i="3"/>
  <c r="F537" i="3"/>
  <c r="E537" i="3"/>
  <c r="D537" i="3"/>
  <c r="C537" i="3"/>
  <c r="B537" i="3"/>
  <c r="A537" i="3"/>
  <c r="U536" i="3"/>
  <c r="T536" i="3"/>
  <c r="S536" i="3"/>
  <c r="R536" i="3"/>
  <c r="Q536" i="3"/>
  <c r="P536" i="3"/>
  <c r="O536" i="3"/>
  <c r="N536" i="3"/>
  <c r="M536" i="3"/>
  <c r="L536" i="3"/>
  <c r="K536" i="3"/>
  <c r="J536" i="3"/>
  <c r="I536" i="3"/>
  <c r="H536" i="3"/>
  <c r="G536" i="3"/>
  <c r="F536" i="3"/>
  <c r="E536" i="3"/>
  <c r="D536" i="3"/>
  <c r="C536" i="3"/>
  <c r="B536" i="3"/>
  <c r="A536" i="3"/>
  <c r="U535" i="3"/>
  <c r="T535" i="3"/>
  <c r="R535" i="3"/>
  <c r="Q535" i="3"/>
  <c r="P535" i="3"/>
  <c r="O535" i="3"/>
  <c r="N535" i="3"/>
  <c r="M535" i="3"/>
  <c r="L535" i="3"/>
  <c r="K535" i="3"/>
  <c r="J535" i="3"/>
  <c r="I535" i="3"/>
  <c r="H535" i="3"/>
  <c r="G535" i="3"/>
  <c r="F535" i="3"/>
  <c r="E535" i="3"/>
  <c r="D535" i="3"/>
  <c r="C535" i="3"/>
  <c r="B535" i="3"/>
  <c r="S535" i="3" s="1"/>
  <c r="A535" i="3"/>
  <c r="U534" i="3"/>
  <c r="T534" i="3"/>
  <c r="R534" i="3"/>
  <c r="Q534" i="3"/>
  <c r="P534" i="3"/>
  <c r="O534" i="3"/>
  <c r="N534" i="3"/>
  <c r="M534" i="3"/>
  <c r="L534" i="3"/>
  <c r="K534" i="3"/>
  <c r="J534" i="3"/>
  <c r="I534" i="3"/>
  <c r="H534" i="3"/>
  <c r="G534" i="3"/>
  <c r="F534" i="3"/>
  <c r="E534" i="3"/>
  <c r="D534" i="3"/>
  <c r="C534" i="3"/>
  <c r="B534" i="3"/>
  <c r="S534" i="3" s="1"/>
  <c r="A534" i="3"/>
  <c r="U533" i="3"/>
  <c r="T533" i="3"/>
  <c r="R533" i="3"/>
  <c r="Q533" i="3"/>
  <c r="P533" i="3"/>
  <c r="O533" i="3"/>
  <c r="N533" i="3"/>
  <c r="M533" i="3"/>
  <c r="L533" i="3"/>
  <c r="K533" i="3"/>
  <c r="J533" i="3"/>
  <c r="I533" i="3"/>
  <c r="H533" i="3"/>
  <c r="G533" i="3"/>
  <c r="F533" i="3"/>
  <c r="E533" i="3"/>
  <c r="D533" i="3"/>
  <c r="C533" i="3"/>
  <c r="B533" i="3"/>
  <c r="S533" i="3" s="1"/>
  <c r="A533" i="3"/>
  <c r="V533" i="3" s="1"/>
  <c r="U532" i="3"/>
  <c r="T532" i="3"/>
  <c r="R532" i="3"/>
  <c r="Q532" i="3"/>
  <c r="P532" i="3"/>
  <c r="O532" i="3"/>
  <c r="N532" i="3"/>
  <c r="M532" i="3"/>
  <c r="L532" i="3"/>
  <c r="K532" i="3"/>
  <c r="J532" i="3"/>
  <c r="I532" i="3"/>
  <c r="H532" i="3"/>
  <c r="G532" i="3"/>
  <c r="F532" i="3"/>
  <c r="E532" i="3"/>
  <c r="D532" i="3"/>
  <c r="C532" i="3"/>
  <c r="B532" i="3"/>
  <c r="S532" i="3" s="1"/>
  <c r="A532" i="3"/>
  <c r="U531" i="3"/>
  <c r="T531" i="3"/>
  <c r="R531" i="3"/>
  <c r="Q531" i="3"/>
  <c r="P531" i="3"/>
  <c r="O531" i="3"/>
  <c r="N531" i="3"/>
  <c r="M531" i="3"/>
  <c r="L531" i="3"/>
  <c r="K531" i="3"/>
  <c r="J531" i="3"/>
  <c r="I531" i="3"/>
  <c r="H531" i="3"/>
  <c r="G531" i="3"/>
  <c r="F531" i="3"/>
  <c r="E531" i="3"/>
  <c r="D531" i="3"/>
  <c r="C531" i="3"/>
  <c r="B531" i="3"/>
  <c r="A531" i="3"/>
  <c r="V531" i="3" s="1"/>
  <c r="U530" i="3"/>
  <c r="T530" i="3"/>
  <c r="R530" i="3"/>
  <c r="Q530" i="3"/>
  <c r="P530" i="3"/>
  <c r="O530" i="3"/>
  <c r="N530" i="3"/>
  <c r="M530" i="3"/>
  <c r="L530" i="3"/>
  <c r="K530" i="3"/>
  <c r="J530" i="3"/>
  <c r="I530" i="3"/>
  <c r="S530" i="3" s="1"/>
  <c r="H530" i="3"/>
  <c r="G530" i="3"/>
  <c r="F530" i="3"/>
  <c r="E530" i="3"/>
  <c r="D530" i="3"/>
  <c r="C530" i="3"/>
  <c r="B530" i="3"/>
  <c r="A530" i="3"/>
  <c r="V530" i="3" s="1"/>
  <c r="U529" i="3"/>
  <c r="T529" i="3"/>
  <c r="S529" i="3"/>
  <c r="R529" i="3"/>
  <c r="Q529" i="3"/>
  <c r="P529" i="3"/>
  <c r="O529" i="3"/>
  <c r="N529" i="3"/>
  <c r="M529" i="3"/>
  <c r="L529" i="3"/>
  <c r="K529" i="3"/>
  <c r="J529" i="3"/>
  <c r="I529" i="3"/>
  <c r="H529" i="3"/>
  <c r="G529" i="3"/>
  <c r="F529" i="3"/>
  <c r="E529" i="3"/>
  <c r="D529" i="3"/>
  <c r="C529" i="3"/>
  <c r="B529" i="3"/>
  <c r="A529" i="3"/>
  <c r="V529" i="3" s="1"/>
  <c r="U528" i="3"/>
  <c r="T528" i="3"/>
  <c r="R528" i="3"/>
  <c r="Q528" i="3"/>
  <c r="P528" i="3"/>
  <c r="O528" i="3"/>
  <c r="N528" i="3"/>
  <c r="M528" i="3"/>
  <c r="L528" i="3"/>
  <c r="K528" i="3"/>
  <c r="J528" i="3"/>
  <c r="I528" i="3"/>
  <c r="H528" i="3"/>
  <c r="G528" i="3"/>
  <c r="F528" i="3"/>
  <c r="E528" i="3"/>
  <c r="D528" i="3"/>
  <c r="C528" i="3"/>
  <c r="B528" i="3"/>
  <c r="S528" i="3" s="1"/>
  <c r="A528" i="3"/>
  <c r="U527" i="3"/>
  <c r="T527" i="3"/>
  <c r="R527" i="3"/>
  <c r="Q527" i="3"/>
  <c r="P527" i="3"/>
  <c r="O527" i="3"/>
  <c r="N527" i="3"/>
  <c r="M527" i="3"/>
  <c r="L527" i="3"/>
  <c r="K527" i="3"/>
  <c r="J527" i="3"/>
  <c r="I527" i="3"/>
  <c r="S527" i="3" s="1"/>
  <c r="H527" i="3"/>
  <c r="G527" i="3"/>
  <c r="F527" i="3"/>
  <c r="E527" i="3"/>
  <c r="D527" i="3"/>
  <c r="C527" i="3"/>
  <c r="B527" i="3"/>
  <c r="A527" i="3"/>
  <c r="V527" i="3" s="1"/>
  <c r="U526" i="3"/>
  <c r="T526" i="3"/>
  <c r="S526" i="3"/>
  <c r="R526" i="3"/>
  <c r="Q526" i="3"/>
  <c r="P526" i="3"/>
  <c r="O526" i="3"/>
  <c r="N526" i="3"/>
  <c r="M526" i="3"/>
  <c r="L526" i="3"/>
  <c r="K526" i="3"/>
  <c r="J526" i="3"/>
  <c r="I526" i="3"/>
  <c r="H526" i="3"/>
  <c r="G526" i="3"/>
  <c r="F526" i="3"/>
  <c r="E526" i="3"/>
  <c r="D526" i="3"/>
  <c r="C526" i="3"/>
  <c r="B526" i="3"/>
  <c r="A526" i="3"/>
  <c r="U525" i="3"/>
  <c r="T525" i="3"/>
  <c r="R525" i="3"/>
  <c r="Q525" i="3"/>
  <c r="P525" i="3"/>
  <c r="O525" i="3"/>
  <c r="N525" i="3"/>
  <c r="M525" i="3"/>
  <c r="L525" i="3"/>
  <c r="K525" i="3"/>
  <c r="J525" i="3"/>
  <c r="I525" i="3"/>
  <c r="H525" i="3"/>
  <c r="G525" i="3"/>
  <c r="F525" i="3"/>
  <c r="E525" i="3"/>
  <c r="D525" i="3"/>
  <c r="C525" i="3"/>
  <c r="B525" i="3"/>
  <c r="S525" i="3" s="1"/>
  <c r="A525" i="3"/>
  <c r="V525" i="3" s="1"/>
  <c r="U524" i="3"/>
  <c r="T524" i="3"/>
  <c r="R524" i="3"/>
  <c r="Q524" i="3"/>
  <c r="P524" i="3"/>
  <c r="O524" i="3"/>
  <c r="N524" i="3"/>
  <c r="M524" i="3"/>
  <c r="L524" i="3"/>
  <c r="K524" i="3"/>
  <c r="J524" i="3"/>
  <c r="I524" i="3"/>
  <c r="H524" i="3"/>
  <c r="G524" i="3"/>
  <c r="F524" i="3"/>
  <c r="E524" i="3"/>
  <c r="D524" i="3"/>
  <c r="C524" i="3"/>
  <c r="B524" i="3"/>
  <c r="S524" i="3" s="1"/>
  <c r="A524" i="3"/>
  <c r="U523" i="3"/>
  <c r="T523" i="3"/>
  <c r="R523" i="3"/>
  <c r="Q523" i="3"/>
  <c r="P523" i="3"/>
  <c r="O523" i="3"/>
  <c r="N523" i="3"/>
  <c r="M523" i="3"/>
  <c r="L523" i="3"/>
  <c r="K523" i="3"/>
  <c r="J523" i="3"/>
  <c r="I523" i="3"/>
  <c r="H523" i="3"/>
  <c r="G523" i="3"/>
  <c r="F523" i="3"/>
  <c r="E523" i="3"/>
  <c r="D523" i="3"/>
  <c r="C523" i="3"/>
  <c r="B523" i="3"/>
  <c r="S523" i="3" s="1"/>
  <c r="A523" i="3"/>
  <c r="U522" i="3"/>
  <c r="T522" i="3"/>
  <c r="R522" i="3"/>
  <c r="Q522" i="3"/>
  <c r="P522" i="3"/>
  <c r="O522" i="3"/>
  <c r="N522" i="3"/>
  <c r="M522" i="3"/>
  <c r="L522" i="3"/>
  <c r="K522" i="3"/>
  <c r="J522" i="3"/>
  <c r="I522" i="3"/>
  <c r="H522" i="3"/>
  <c r="G522" i="3"/>
  <c r="F522" i="3"/>
  <c r="E522" i="3"/>
  <c r="D522" i="3"/>
  <c r="C522" i="3"/>
  <c r="B522" i="3"/>
  <c r="S522" i="3" s="1"/>
  <c r="A522" i="3"/>
  <c r="U521" i="3"/>
  <c r="T521" i="3"/>
  <c r="R521" i="3"/>
  <c r="Q521" i="3"/>
  <c r="P521" i="3"/>
  <c r="O521" i="3"/>
  <c r="N521" i="3"/>
  <c r="M521" i="3"/>
  <c r="L521" i="3"/>
  <c r="K521" i="3"/>
  <c r="J521" i="3"/>
  <c r="I521" i="3"/>
  <c r="H521" i="3"/>
  <c r="G521" i="3"/>
  <c r="F521" i="3"/>
  <c r="E521" i="3"/>
  <c r="D521" i="3"/>
  <c r="C521" i="3"/>
  <c r="B521" i="3"/>
  <c r="S521" i="3" s="1"/>
  <c r="A521" i="3"/>
  <c r="U520" i="3"/>
  <c r="T520" i="3"/>
  <c r="R520" i="3"/>
  <c r="Q520" i="3"/>
  <c r="P520" i="3"/>
  <c r="O520" i="3"/>
  <c r="N520" i="3"/>
  <c r="M520" i="3"/>
  <c r="L520" i="3"/>
  <c r="K520" i="3"/>
  <c r="J520" i="3"/>
  <c r="I520" i="3"/>
  <c r="H520" i="3"/>
  <c r="G520" i="3"/>
  <c r="F520" i="3"/>
  <c r="E520" i="3"/>
  <c r="D520" i="3"/>
  <c r="C520" i="3"/>
  <c r="B520" i="3"/>
  <c r="S520" i="3" s="1"/>
  <c r="A520" i="3"/>
  <c r="U519" i="3"/>
  <c r="T519" i="3"/>
  <c r="R519" i="3"/>
  <c r="Q519" i="3"/>
  <c r="P519" i="3"/>
  <c r="O519" i="3"/>
  <c r="N519" i="3"/>
  <c r="M519" i="3"/>
  <c r="L519" i="3"/>
  <c r="K519" i="3"/>
  <c r="J519" i="3"/>
  <c r="I519" i="3"/>
  <c r="H519" i="3"/>
  <c r="G519" i="3"/>
  <c r="F519" i="3"/>
  <c r="E519" i="3"/>
  <c r="D519" i="3"/>
  <c r="C519" i="3"/>
  <c r="B519" i="3"/>
  <c r="A519" i="3"/>
  <c r="V519" i="3" s="1"/>
  <c r="U518" i="3"/>
  <c r="T518" i="3"/>
  <c r="S518" i="3"/>
  <c r="R518" i="3"/>
  <c r="Q518" i="3"/>
  <c r="P518" i="3"/>
  <c r="O518" i="3"/>
  <c r="N518" i="3"/>
  <c r="M518" i="3"/>
  <c r="L518" i="3"/>
  <c r="K518" i="3"/>
  <c r="J518" i="3"/>
  <c r="I518" i="3"/>
  <c r="H518" i="3"/>
  <c r="G518" i="3"/>
  <c r="F518" i="3"/>
  <c r="E518" i="3"/>
  <c r="D518" i="3"/>
  <c r="C518" i="3"/>
  <c r="B518" i="3"/>
  <c r="A518" i="3"/>
  <c r="V518" i="3" s="1"/>
  <c r="U517" i="3"/>
  <c r="T517" i="3"/>
  <c r="R517" i="3"/>
  <c r="Q517" i="3"/>
  <c r="P517" i="3"/>
  <c r="O517" i="3"/>
  <c r="N517" i="3"/>
  <c r="M517" i="3"/>
  <c r="L517" i="3"/>
  <c r="K517" i="3"/>
  <c r="J517" i="3"/>
  <c r="I517" i="3"/>
  <c r="H517" i="3"/>
  <c r="G517" i="3"/>
  <c r="F517" i="3"/>
  <c r="E517" i="3"/>
  <c r="D517" i="3"/>
  <c r="C517" i="3"/>
  <c r="B517" i="3"/>
  <c r="S517" i="3" s="1"/>
  <c r="A517" i="3"/>
  <c r="V517" i="3" s="1"/>
  <c r="U516" i="3"/>
  <c r="T516" i="3"/>
  <c r="R516" i="3"/>
  <c r="Q516" i="3"/>
  <c r="P516" i="3"/>
  <c r="O516" i="3"/>
  <c r="N516" i="3"/>
  <c r="M516" i="3"/>
  <c r="L516" i="3"/>
  <c r="K516" i="3"/>
  <c r="J516" i="3"/>
  <c r="I516" i="3"/>
  <c r="S516" i="3" s="1"/>
  <c r="H516" i="3"/>
  <c r="G516" i="3"/>
  <c r="F516" i="3"/>
  <c r="E516" i="3"/>
  <c r="D516" i="3"/>
  <c r="C516" i="3"/>
  <c r="B516" i="3"/>
  <c r="A516" i="3"/>
  <c r="U515" i="3"/>
  <c r="T515" i="3"/>
  <c r="S515" i="3"/>
  <c r="R515" i="3"/>
  <c r="Q515" i="3"/>
  <c r="P515" i="3"/>
  <c r="O515" i="3"/>
  <c r="N515" i="3"/>
  <c r="M515" i="3"/>
  <c r="L515" i="3"/>
  <c r="K515" i="3"/>
  <c r="J515" i="3"/>
  <c r="I515" i="3"/>
  <c r="H515" i="3"/>
  <c r="G515" i="3"/>
  <c r="F515" i="3"/>
  <c r="E515" i="3"/>
  <c r="D515" i="3"/>
  <c r="C515" i="3"/>
  <c r="B515" i="3"/>
  <c r="A515" i="3"/>
  <c r="U514" i="3"/>
  <c r="T514" i="3"/>
  <c r="R514" i="3"/>
  <c r="Q514" i="3"/>
  <c r="P514" i="3"/>
  <c r="O514" i="3"/>
  <c r="N514" i="3"/>
  <c r="M514" i="3"/>
  <c r="L514" i="3"/>
  <c r="K514" i="3"/>
  <c r="J514" i="3"/>
  <c r="I514" i="3"/>
  <c r="H514" i="3"/>
  <c r="S514" i="3" s="1"/>
  <c r="G514" i="3"/>
  <c r="F514" i="3"/>
  <c r="E514" i="3"/>
  <c r="D514" i="3"/>
  <c r="C514" i="3"/>
  <c r="B514" i="3"/>
  <c r="A514" i="3"/>
  <c r="V514" i="3" s="1"/>
  <c r="U513" i="3"/>
  <c r="T513" i="3"/>
  <c r="R513" i="3"/>
  <c r="Q513" i="3"/>
  <c r="P513" i="3"/>
  <c r="O513" i="3"/>
  <c r="N513" i="3"/>
  <c r="M513" i="3"/>
  <c r="L513" i="3"/>
  <c r="K513" i="3"/>
  <c r="J513" i="3"/>
  <c r="I513" i="3"/>
  <c r="H513" i="3"/>
  <c r="G513" i="3"/>
  <c r="F513" i="3"/>
  <c r="E513" i="3"/>
  <c r="D513" i="3"/>
  <c r="C513" i="3"/>
  <c r="B513" i="3"/>
  <c r="S513" i="3" s="1"/>
  <c r="A513" i="3"/>
  <c r="V513" i="3" s="1"/>
  <c r="U512" i="3"/>
  <c r="T512" i="3"/>
  <c r="R512" i="3"/>
  <c r="Q512" i="3"/>
  <c r="P512" i="3"/>
  <c r="O512" i="3"/>
  <c r="N512" i="3"/>
  <c r="M512" i="3"/>
  <c r="L512" i="3"/>
  <c r="K512" i="3"/>
  <c r="J512" i="3"/>
  <c r="I512" i="3"/>
  <c r="H512" i="3"/>
  <c r="G512" i="3"/>
  <c r="F512" i="3"/>
  <c r="E512" i="3"/>
  <c r="D512" i="3"/>
  <c r="C512" i="3"/>
  <c r="B512" i="3"/>
  <c r="S512" i="3" s="1"/>
  <c r="A512" i="3"/>
  <c r="U511" i="3"/>
  <c r="T511" i="3"/>
  <c r="R511" i="3"/>
  <c r="Q511" i="3"/>
  <c r="P511" i="3"/>
  <c r="O511" i="3"/>
  <c r="N511" i="3"/>
  <c r="M511" i="3"/>
  <c r="L511" i="3"/>
  <c r="K511" i="3"/>
  <c r="J511" i="3"/>
  <c r="I511" i="3"/>
  <c r="H511" i="3"/>
  <c r="G511" i="3"/>
  <c r="F511" i="3"/>
  <c r="E511" i="3"/>
  <c r="D511" i="3"/>
  <c r="C511" i="3"/>
  <c r="B511" i="3"/>
  <c r="S511" i="3" s="1"/>
  <c r="A511" i="3"/>
  <c r="V511" i="3" s="1"/>
  <c r="U510" i="3"/>
  <c r="T510" i="3"/>
  <c r="R510" i="3"/>
  <c r="Q510" i="3"/>
  <c r="P510" i="3"/>
  <c r="O510" i="3"/>
  <c r="N510" i="3"/>
  <c r="M510" i="3"/>
  <c r="L510" i="3"/>
  <c r="K510" i="3"/>
  <c r="J510" i="3"/>
  <c r="I510" i="3"/>
  <c r="H510" i="3"/>
  <c r="G510" i="3"/>
  <c r="F510" i="3"/>
  <c r="E510" i="3"/>
  <c r="D510" i="3"/>
  <c r="C510" i="3"/>
  <c r="B510" i="3"/>
  <c r="S510" i="3" s="1"/>
  <c r="A510" i="3"/>
  <c r="U509" i="3"/>
  <c r="T509" i="3"/>
  <c r="R509" i="3"/>
  <c r="Q509" i="3"/>
  <c r="P509" i="3"/>
  <c r="O509" i="3"/>
  <c r="N509" i="3"/>
  <c r="M509" i="3"/>
  <c r="L509" i="3"/>
  <c r="K509" i="3"/>
  <c r="J509" i="3"/>
  <c r="I509" i="3"/>
  <c r="H509" i="3"/>
  <c r="G509" i="3"/>
  <c r="F509" i="3"/>
  <c r="E509" i="3"/>
  <c r="D509" i="3"/>
  <c r="C509" i="3"/>
  <c r="B509" i="3"/>
  <c r="S509" i="3" s="1"/>
  <c r="A509" i="3"/>
  <c r="U508" i="3"/>
  <c r="T508" i="3"/>
  <c r="S508" i="3"/>
  <c r="R508" i="3"/>
  <c r="Q508" i="3"/>
  <c r="P508" i="3"/>
  <c r="O508" i="3"/>
  <c r="N508" i="3"/>
  <c r="M508" i="3"/>
  <c r="L508" i="3"/>
  <c r="K508" i="3"/>
  <c r="J508" i="3"/>
  <c r="I508" i="3"/>
  <c r="H508" i="3"/>
  <c r="G508" i="3"/>
  <c r="F508" i="3"/>
  <c r="E508" i="3"/>
  <c r="D508" i="3"/>
  <c r="C508" i="3"/>
  <c r="B508" i="3"/>
  <c r="A508" i="3"/>
  <c r="U507" i="3"/>
  <c r="T507" i="3"/>
  <c r="R507" i="3"/>
  <c r="Q507" i="3"/>
  <c r="P507" i="3"/>
  <c r="O507" i="3"/>
  <c r="N507" i="3"/>
  <c r="M507" i="3"/>
  <c r="L507" i="3"/>
  <c r="K507" i="3"/>
  <c r="J507" i="3"/>
  <c r="I507" i="3"/>
  <c r="H507" i="3"/>
  <c r="G507" i="3"/>
  <c r="F507" i="3"/>
  <c r="E507" i="3"/>
  <c r="D507" i="3"/>
  <c r="C507" i="3"/>
  <c r="B507" i="3"/>
  <c r="S507" i="3" s="1"/>
  <c r="A507" i="3"/>
  <c r="U506" i="3"/>
  <c r="T506" i="3"/>
  <c r="R506" i="3"/>
  <c r="Q506" i="3"/>
  <c r="P506" i="3"/>
  <c r="O506" i="3"/>
  <c r="N506" i="3"/>
  <c r="M506" i="3"/>
  <c r="L506" i="3"/>
  <c r="K506" i="3"/>
  <c r="J506" i="3"/>
  <c r="I506" i="3"/>
  <c r="H506" i="3"/>
  <c r="G506" i="3"/>
  <c r="F506" i="3"/>
  <c r="E506" i="3"/>
  <c r="D506" i="3"/>
  <c r="C506" i="3"/>
  <c r="B506" i="3"/>
  <c r="S506" i="3" s="1"/>
  <c r="A506" i="3"/>
  <c r="U505" i="3"/>
  <c r="T505" i="3"/>
  <c r="R505" i="3"/>
  <c r="Q505" i="3"/>
  <c r="P505" i="3"/>
  <c r="O505" i="3"/>
  <c r="N505" i="3"/>
  <c r="M505" i="3"/>
  <c r="L505" i="3"/>
  <c r="K505" i="3"/>
  <c r="J505" i="3"/>
  <c r="I505" i="3"/>
  <c r="H505" i="3"/>
  <c r="G505" i="3"/>
  <c r="F505" i="3"/>
  <c r="E505" i="3"/>
  <c r="D505" i="3"/>
  <c r="C505" i="3"/>
  <c r="B505" i="3"/>
  <c r="S505" i="3" s="1"/>
  <c r="A505" i="3"/>
  <c r="V505" i="3" s="1"/>
  <c r="U504" i="3"/>
  <c r="T504" i="3"/>
  <c r="R504" i="3"/>
  <c r="Q504" i="3"/>
  <c r="P504" i="3"/>
  <c r="O504" i="3"/>
  <c r="N504" i="3"/>
  <c r="M504" i="3"/>
  <c r="L504" i="3"/>
  <c r="K504" i="3"/>
  <c r="J504" i="3"/>
  <c r="I504" i="3"/>
  <c r="H504" i="3"/>
  <c r="G504" i="3"/>
  <c r="F504" i="3"/>
  <c r="E504" i="3"/>
  <c r="D504" i="3"/>
  <c r="C504" i="3"/>
  <c r="B504" i="3"/>
  <c r="S504" i="3" s="1"/>
  <c r="A504" i="3"/>
  <c r="U503" i="3"/>
  <c r="T503" i="3"/>
  <c r="R503" i="3"/>
  <c r="Q503" i="3"/>
  <c r="P503" i="3"/>
  <c r="O503" i="3"/>
  <c r="N503" i="3"/>
  <c r="M503" i="3"/>
  <c r="L503" i="3"/>
  <c r="K503" i="3"/>
  <c r="J503" i="3"/>
  <c r="I503" i="3"/>
  <c r="H503" i="3"/>
  <c r="G503" i="3"/>
  <c r="F503" i="3"/>
  <c r="E503" i="3"/>
  <c r="D503" i="3"/>
  <c r="C503" i="3"/>
  <c r="B503" i="3"/>
  <c r="S503" i="3" s="1"/>
  <c r="A503" i="3"/>
  <c r="U502" i="3"/>
  <c r="T502" i="3"/>
  <c r="S502" i="3"/>
  <c r="R502" i="3"/>
  <c r="Q502" i="3"/>
  <c r="P502" i="3"/>
  <c r="O502" i="3"/>
  <c r="N502" i="3"/>
  <c r="M502" i="3"/>
  <c r="L502" i="3"/>
  <c r="K502" i="3"/>
  <c r="J502" i="3"/>
  <c r="I502" i="3"/>
  <c r="H502" i="3"/>
  <c r="G502" i="3"/>
  <c r="F502" i="3"/>
  <c r="E502" i="3"/>
  <c r="D502" i="3"/>
  <c r="C502" i="3"/>
  <c r="B502" i="3"/>
  <c r="A502" i="3"/>
  <c r="U501" i="3"/>
  <c r="T501" i="3"/>
  <c r="R501" i="3"/>
  <c r="Q501" i="3"/>
  <c r="P501" i="3"/>
  <c r="O501" i="3"/>
  <c r="N501" i="3"/>
  <c r="M501" i="3"/>
  <c r="L501" i="3"/>
  <c r="K501" i="3"/>
  <c r="J501" i="3"/>
  <c r="I501" i="3"/>
  <c r="H501" i="3"/>
  <c r="G501" i="3"/>
  <c r="F501" i="3"/>
  <c r="E501" i="3"/>
  <c r="D501" i="3"/>
  <c r="C501" i="3"/>
  <c r="B501" i="3"/>
  <c r="S501" i="3" s="1"/>
  <c r="A501" i="3"/>
  <c r="U500" i="3"/>
  <c r="T500" i="3"/>
  <c r="R500" i="3"/>
  <c r="Q500" i="3"/>
  <c r="P500" i="3"/>
  <c r="O500" i="3"/>
  <c r="N500" i="3"/>
  <c r="M500" i="3"/>
  <c r="L500" i="3"/>
  <c r="K500" i="3"/>
  <c r="J500" i="3"/>
  <c r="I500" i="3"/>
  <c r="H500" i="3"/>
  <c r="G500" i="3"/>
  <c r="F500" i="3"/>
  <c r="E500" i="3"/>
  <c r="D500" i="3"/>
  <c r="C500" i="3"/>
  <c r="B500" i="3"/>
  <c r="S500" i="3" s="1"/>
  <c r="A500" i="3"/>
  <c r="U499" i="3"/>
  <c r="T499" i="3"/>
  <c r="R499" i="3"/>
  <c r="Q499" i="3"/>
  <c r="P499" i="3"/>
  <c r="O499" i="3"/>
  <c r="N499" i="3"/>
  <c r="M499" i="3"/>
  <c r="L499" i="3"/>
  <c r="K499" i="3"/>
  <c r="J499" i="3"/>
  <c r="I499" i="3"/>
  <c r="H499" i="3"/>
  <c r="G499" i="3"/>
  <c r="F499" i="3"/>
  <c r="E499" i="3"/>
  <c r="D499" i="3"/>
  <c r="C499" i="3"/>
  <c r="B499" i="3"/>
  <c r="S499" i="3" s="1"/>
  <c r="A499" i="3"/>
  <c r="V499" i="3" s="1"/>
  <c r="U498" i="3"/>
  <c r="T498" i="3"/>
  <c r="R498" i="3"/>
  <c r="Q498" i="3"/>
  <c r="P498" i="3"/>
  <c r="O498" i="3"/>
  <c r="N498" i="3"/>
  <c r="M498" i="3"/>
  <c r="L498" i="3"/>
  <c r="K498" i="3"/>
  <c r="J498" i="3"/>
  <c r="I498" i="3"/>
  <c r="H498" i="3"/>
  <c r="G498" i="3"/>
  <c r="F498" i="3"/>
  <c r="E498" i="3"/>
  <c r="D498" i="3"/>
  <c r="C498" i="3"/>
  <c r="B498" i="3"/>
  <c r="S498" i="3" s="1"/>
  <c r="A498" i="3"/>
  <c r="U497" i="3"/>
  <c r="T497" i="3"/>
  <c r="R497" i="3"/>
  <c r="Q497" i="3"/>
  <c r="P497" i="3"/>
  <c r="O497" i="3"/>
  <c r="N497" i="3"/>
  <c r="M497" i="3"/>
  <c r="L497" i="3"/>
  <c r="K497" i="3"/>
  <c r="J497" i="3"/>
  <c r="I497" i="3"/>
  <c r="H497" i="3"/>
  <c r="G497" i="3"/>
  <c r="F497" i="3"/>
  <c r="E497" i="3"/>
  <c r="D497" i="3"/>
  <c r="C497" i="3"/>
  <c r="B497" i="3"/>
  <c r="S497" i="3" s="1"/>
  <c r="A497" i="3"/>
  <c r="U496" i="3"/>
  <c r="T496" i="3"/>
  <c r="S496" i="3"/>
  <c r="R496" i="3"/>
  <c r="Q496" i="3"/>
  <c r="P496" i="3"/>
  <c r="O496" i="3"/>
  <c r="N496" i="3"/>
  <c r="M496" i="3"/>
  <c r="L496" i="3"/>
  <c r="K496" i="3"/>
  <c r="J496" i="3"/>
  <c r="I496" i="3"/>
  <c r="H496" i="3"/>
  <c r="G496" i="3"/>
  <c r="F496" i="3"/>
  <c r="E496" i="3"/>
  <c r="D496" i="3"/>
  <c r="C496" i="3"/>
  <c r="B496" i="3"/>
  <c r="A496" i="3"/>
  <c r="U495" i="3"/>
  <c r="T495" i="3"/>
  <c r="R495" i="3"/>
  <c r="Q495" i="3"/>
  <c r="P495" i="3"/>
  <c r="O495" i="3"/>
  <c r="N495" i="3"/>
  <c r="M495" i="3"/>
  <c r="L495" i="3"/>
  <c r="K495" i="3"/>
  <c r="J495" i="3"/>
  <c r="I495" i="3"/>
  <c r="H495" i="3"/>
  <c r="G495" i="3"/>
  <c r="F495" i="3"/>
  <c r="E495" i="3"/>
  <c r="D495" i="3"/>
  <c r="C495" i="3"/>
  <c r="B495" i="3"/>
  <c r="S495" i="3" s="1"/>
  <c r="A495" i="3"/>
  <c r="U494" i="3"/>
  <c r="T494" i="3"/>
  <c r="R494" i="3"/>
  <c r="Q494" i="3"/>
  <c r="P494" i="3"/>
  <c r="O494" i="3"/>
  <c r="N494" i="3"/>
  <c r="M494" i="3"/>
  <c r="L494" i="3"/>
  <c r="K494" i="3"/>
  <c r="J494" i="3"/>
  <c r="I494" i="3"/>
  <c r="H494" i="3"/>
  <c r="G494" i="3"/>
  <c r="F494" i="3"/>
  <c r="E494" i="3"/>
  <c r="D494" i="3"/>
  <c r="C494" i="3"/>
  <c r="B494" i="3"/>
  <c r="S494" i="3" s="1"/>
  <c r="A494" i="3"/>
  <c r="U493" i="3"/>
  <c r="T493" i="3"/>
  <c r="R493" i="3"/>
  <c r="Q493" i="3"/>
  <c r="P493" i="3"/>
  <c r="O493" i="3"/>
  <c r="N493" i="3"/>
  <c r="M493" i="3"/>
  <c r="L493" i="3"/>
  <c r="K493" i="3"/>
  <c r="J493" i="3"/>
  <c r="I493" i="3"/>
  <c r="H493" i="3"/>
  <c r="G493" i="3"/>
  <c r="F493" i="3"/>
  <c r="E493" i="3"/>
  <c r="D493" i="3"/>
  <c r="C493" i="3"/>
  <c r="B493" i="3"/>
  <c r="S493" i="3" s="1"/>
  <c r="A493" i="3"/>
  <c r="V493" i="3" s="1"/>
  <c r="U492" i="3"/>
  <c r="T492" i="3"/>
  <c r="R492" i="3"/>
  <c r="Q492" i="3"/>
  <c r="P492" i="3"/>
  <c r="O492" i="3"/>
  <c r="N492" i="3"/>
  <c r="M492" i="3"/>
  <c r="L492" i="3"/>
  <c r="K492" i="3"/>
  <c r="J492" i="3"/>
  <c r="I492" i="3"/>
  <c r="H492" i="3"/>
  <c r="G492" i="3"/>
  <c r="F492" i="3"/>
  <c r="E492" i="3"/>
  <c r="D492" i="3"/>
  <c r="C492" i="3"/>
  <c r="B492" i="3"/>
  <c r="S492" i="3" s="1"/>
  <c r="A492" i="3"/>
  <c r="U491" i="3"/>
  <c r="T491" i="3"/>
  <c r="R491" i="3"/>
  <c r="Q491" i="3"/>
  <c r="P491" i="3"/>
  <c r="O491" i="3"/>
  <c r="N491" i="3"/>
  <c r="M491" i="3"/>
  <c r="L491" i="3"/>
  <c r="K491" i="3"/>
  <c r="J491" i="3"/>
  <c r="I491" i="3"/>
  <c r="H491" i="3"/>
  <c r="G491" i="3"/>
  <c r="F491" i="3"/>
  <c r="E491" i="3"/>
  <c r="D491" i="3"/>
  <c r="C491" i="3"/>
  <c r="B491" i="3"/>
  <c r="S491" i="3" s="1"/>
  <c r="A491" i="3"/>
  <c r="U490" i="3"/>
  <c r="T490" i="3"/>
  <c r="S490" i="3"/>
  <c r="R490" i="3"/>
  <c r="Q490" i="3"/>
  <c r="P490" i="3"/>
  <c r="O490" i="3"/>
  <c r="N490" i="3"/>
  <c r="M490" i="3"/>
  <c r="L490" i="3"/>
  <c r="K490" i="3"/>
  <c r="J490" i="3"/>
  <c r="I490" i="3"/>
  <c r="H490" i="3"/>
  <c r="G490" i="3"/>
  <c r="F490" i="3"/>
  <c r="E490" i="3"/>
  <c r="D490" i="3"/>
  <c r="C490" i="3"/>
  <c r="B490" i="3"/>
  <c r="A490" i="3"/>
  <c r="U489" i="3"/>
  <c r="T489" i="3"/>
  <c r="R489" i="3"/>
  <c r="Q489" i="3"/>
  <c r="P489" i="3"/>
  <c r="O489" i="3"/>
  <c r="N489" i="3"/>
  <c r="M489" i="3"/>
  <c r="L489" i="3"/>
  <c r="K489" i="3"/>
  <c r="J489" i="3"/>
  <c r="I489" i="3"/>
  <c r="H489" i="3"/>
  <c r="G489" i="3"/>
  <c r="F489" i="3"/>
  <c r="E489" i="3"/>
  <c r="D489" i="3"/>
  <c r="C489" i="3"/>
  <c r="B489" i="3"/>
  <c r="S489" i="3" s="1"/>
  <c r="A489" i="3"/>
  <c r="U488" i="3"/>
  <c r="T488" i="3"/>
  <c r="R488" i="3"/>
  <c r="Q488" i="3"/>
  <c r="P488" i="3"/>
  <c r="O488" i="3"/>
  <c r="N488" i="3"/>
  <c r="M488" i="3"/>
  <c r="L488" i="3"/>
  <c r="K488" i="3"/>
  <c r="J488" i="3"/>
  <c r="I488" i="3"/>
  <c r="H488" i="3"/>
  <c r="G488" i="3"/>
  <c r="F488" i="3"/>
  <c r="E488" i="3"/>
  <c r="D488" i="3"/>
  <c r="C488" i="3"/>
  <c r="B488" i="3"/>
  <c r="S488" i="3" s="1"/>
  <c r="A488" i="3"/>
  <c r="U487" i="3"/>
  <c r="T487" i="3"/>
  <c r="R487" i="3"/>
  <c r="Q487" i="3"/>
  <c r="P487" i="3"/>
  <c r="O487" i="3"/>
  <c r="N487" i="3"/>
  <c r="M487" i="3"/>
  <c r="L487" i="3"/>
  <c r="K487" i="3"/>
  <c r="J487" i="3"/>
  <c r="I487" i="3"/>
  <c r="H487" i="3"/>
  <c r="G487" i="3"/>
  <c r="F487" i="3"/>
  <c r="E487" i="3"/>
  <c r="D487" i="3"/>
  <c r="C487" i="3"/>
  <c r="B487" i="3"/>
  <c r="S487" i="3" s="1"/>
  <c r="A487" i="3"/>
  <c r="V487" i="3" s="1"/>
  <c r="U486" i="3"/>
  <c r="T486" i="3"/>
  <c r="R486" i="3"/>
  <c r="Q486" i="3"/>
  <c r="P486" i="3"/>
  <c r="O486" i="3"/>
  <c r="N486" i="3"/>
  <c r="M486" i="3"/>
  <c r="L486" i="3"/>
  <c r="K486" i="3"/>
  <c r="J486" i="3"/>
  <c r="I486" i="3"/>
  <c r="H486" i="3"/>
  <c r="G486" i="3"/>
  <c r="F486" i="3"/>
  <c r="E486" i="3"/>
  <c r="D486" i="3"/>
  <c r="C486" i="3"/>
  <c r="B486" i="3"/>
  <c r="S486" i="3" s="1"/>
  <c r="A486" i="3"/>
  <c r="U485" i="3"/>
  <c r="T485" i="3"/>
  <c r="R485" i="3"/>
  <c r="Q485" i="3"/>
  <c r="P485" i="3"/>
  <c r="O485" i="3"/>
  <c r="N485" i="3"/>
  <c r="M485" i="3"/>
  <c r="L485" i="3"/>
  <c r="K485" i="3"/>
  <c r="J485" i="3"/>
  <c r="I485" i="3"/>
  <c r="H485" i="3"/>
  <c r="G485" i="3"/>
  <c r="F485" i="3"/>
  <c r="E485" i="3"/>
  <c r="D485" i="3"/>
  <c r="C485" i="3"/>
  <c r="B485" i="3"/>
  <c r="S485" i="3" s="1"/>
  <c r="A485" i="3"/>
  <c r="U484" i="3"/>
  <c r="T484" i="3"/>
  <c r="S484" i="3"/>
  <c r="R484" i="3"/>
  <c r="Q484" i="3"/>
  <c r="P484" i="3"/>
  <c r="O484" i="3"/>
  <c r="N484" i="3"/>
  <c r="M484" i="3"/>
  <c r="L484" i="3"/>
  <c r="K484" i="3"/>
  <c r="J484" i="3"/>
  <c r="I484" i="3"/>
  <c r="H484" i="3"/>
  <c r="G484" i="3"/>
  <c r="F484" i="3"/>
  <c r="E484" i="3"/>
  <c r="D484" i="3"/>
  <c r="C484" i="3"/>
  <c r="B484" i="3"/>
  <c r="A484" i="3"/>
  <c r="U483" i="3"/>
  <c r="T483" i="3"/>
  <c r="R483" i="3"/>
  <c r="Q483" i="3"/>
  <c r="P483" i="3"/>
  <c r="O483" i="3"/>
  <c r="N483" i="3"/>
  <c r="M483" i="3"/>
  <c r="L483" i="3"/>
  <c r="K483" i="3"/>
  <c r="J483" i="3"/>
  <c r="I483" i="3"/>
  <c r="H483" i="3"/>
  <c r="G483" i="3"/>
  <c r="F483" i="3"/>
  <c r="E483" i="3"/>
  <c r="D483" i="3"/>
  <c r="C483" i="3"/>
  <c r="B483" i="3"/>
  <c r="S483" i="3" s="1"/>
  <c r="A483" i="3"/>
  <c r="U482" i="3"/>
  <c r="T482" i="3"/>
  <c r="R482" i="3"/>
  <c r="Q482" i="3"/>
  <c r="P482" i="3"/>
  <c r="O482" i="3"/>
  <c r="N482" i="3"/>
  <c r="M482" i="3"/>
  <c r="L482" i="3"/>
  <c r="K482" i="3"/>
  <c r="J482" i="3"/>
  <c r="I482" i="3"/>
  <c r="H482" i="3"/>
  <c r="G482" i="3"/>
  <c r="F482" i="3"/>
  <c r="E482" i="3"/>
  <c r="D482" i="3"/>
  <c r="C482" i="3"/>
  <c r="B482" i="3"/>
  <c r="S482" i="3" s="1"/>
  <c r="A482" i="3"/>
  <c r="U481" i="3"/>
  <c r="T481" i="3"/>
  <c r="R481" i="3"/>
  <c r="Q481" i="3"/>
  <c r="P481" i="3"/>
  <c r="O481" i="3"/>
  <c r="N481" i="3"/>
  <c r="M481" i="3"/>
  <c r="L481" i="3"/>
  <c r="K481" i="3"/>
  <c r="J481" i="3"/>
  <c r="I481" i="3"/>
  <c r="H481" i="3"/>
  <c r="G481" i="3"/>
  <c r="F481" i="3"/>
  <c r="E481" i="3"/>
  <c r="D481" i="3"/>
  <c r="C481" i="3"/>
  <c r="B481" i="3"/>
  <c r="S481" i="3" s="1"/>
  <c r="A481" i="3"/>
  <c r="V481" i="3" s="1"/>
  <c r="U480" i="3"/>
  <c r="T480" i="3"/>
  <c r="R480" i="3"/>
  <c r="Q480" i="3"/>
  <c r="P480" i="3"/>
  <c r="O480" i="3"/>
  <c r="N480" i="3"/>
  <c r="M480" i="3"/>
  <c r="L480" i="3"/>
  <c r="K480" i="3"/>
  <c r="J480" i="3"/>
  <c r="I480" i="3"/>
  <c r="H480" i="3"/>
  <c r="G480" i="3"/>
  <c r="F480" i="3"/>
  <c r="E480" i="3"/>
  <c r="D480" i="3"/>
  <c r="C480" i="3"/>
  <c r="B480" i="3"/>
  <c r="S480" i="3" s="1"/>
  <c r="A480" i="3"/>
  <c r="U479" i="3"/>
  <c r="T479" i="3"/>
  <c r="R479" i="3"/>
  <c r="Q479" i="3"/>
  <c r="P479" i="3"/>
  <c r="O479" i="3"/>
  <c r="N479" i="3"/>
  <c r="M479" i="3"/>
  <c r="L479" i="3"/>
  <c r="K479" i="3"/>
  <c r="J479" i="3"/>
  <c r="I479" i="3"/>
  <c r="H479" i="3"/>
  <c r="G479" i="3"/>
  <c r="F479" i="3"/>
  <c r="E479" i="3"/>
  <c r="D479" i="3"/>
  <c r="C479" i="3"/>
  <c r="B479" i="3"/>
  <c r="S479" i="3" s="1"/>
  <c r="A479" i="3"/>
  <c r="U478" i="3"/>
  <c r="T478" i="3"/>
  <c r="S478" i="3"/>
  <c r="R478" i="3"/>
  <c r="Q478" i="3"/>
  <c r="P478" i="3"/>
  <c r="O478" i="3"/>
  <c r="N478" i="3"/>
  <c r="M478" i="3"/>
  <c r="L478" i="3"/>
  <c r="K478" i="3"/>
  <c r="J478" i="3"/>
  <c r="I478" i="3"/>
  <c r="H478" i="3"/>
  <c r="G478" i="3"/>
  <c r="F478" i="3"/>
  <c r="E478" i="3"/>
  <c r="D478" i="3"/>
  <c r="C478" i="3"/>
  <c r="B478" i="3"/>
  <c r="A478" i="3"/>
  <c r="U477" i="3"/>
  <c r="T477" i="3"/>
  <c r="R477" i="3"/>
  <c r="Q477" i="3"/>
  <c r="P477" i="3"/>
  <c r="O477" i="3"/>
  <c r="N477" i="3"/>
  <c r="M477" i="3"/>
  <c r="L477" i="3"/>
  <c r="K477" i="3"/>
  <c r="J477" i="3"/>
  <c r="I477" i="3"/>
  <c r="H477" i="3"/>
  <c r="G477" i="3"/>
  <c r="F477" i="3"/>
  <c r="E477" i="3"/>
  <c r="D477" i="3"/>
  <c r="C477" i="3"/>
  <c r="B477" i="3"/>
  <c r="S477" i="3" s="1"/>
  <c r="A477" i="3"/>
  <c r="U476" i="3"/>
  <c r="T476" i="3"/>
  <c r="R476" i="3"/>
  <c r="Q476" i="3"/>
  <c r="P476" i="3"/>
  <c r="O476" i="3"/>
  <c r="N476" i="3"/>
  <c r="M476" i="3"/>
  <c r="L476" i="3"/>
  <c r="K476" i="3"/>
  <c r="J476" i="3"/>
  <c r="I476" i="3"/>
  <c r="H476" i="3"/>
  <c r="G476" i="3"/>
  <c r="F476" i="3"/>
  <c r="E476" i="3"/>
  <c r="D476" i="3"/>
  <c r="C476" i="3"/>
  <c r="B476" i="3"/>
  <c r="S476" i="3" s="1"/>
  <c r="A476" i="3"/>
  <c r="U475" i="3"/>
  <c r="T475" i="3"/>
  <c r="R475" i="3"/>
  <c r="Q475" i="3"/>
  <c r="P475" i="3"/>
  <c r="O475" i="3"/>
  <c r="N475" i="3"/>
  <c r="M475" i="3"/>
  <c r="L475" i="3"/>
  <c r="K475" i="3"/>
  <c r="J475" i="3"/>
  <c r="I475" i="3"/>
  <c r="H475" i="3"/>
  <c r="G475" i="3"/>
  <c r="F475" i="3"/>
  <c r="E475" i="3"/>
  <c r="D475" i="3"/>
  <c r="C475" i="3"/>
  <c r="B475" i="3"/>
  <c r="S475" i="3" s="1"/>
  <c r="A475" i="3"/>
  <c r="V475" i="3" s="1"/>
  <c r="U474" i="3"/>
  <c r="T474" i="3"/>
  <c r="R474" i="3"/>
  <c r="Q474" i="3"/>
  <c r="P474" i="3"/>
  <c r="O474" i="3"/>
  <c r="N474" i="3"/>
  <c r="M474" i="3"/>
  <c r="L474" i="3"/>
  <c r="K474" i="3"/>
  <c r="J474" i="3"/>
  <c r="I474" i="3"/>
  <c r="H474" i="3"/>
  <c r="G474" i="3"/>
  <c r="F474" i="3"/>
  <c r="E474" i="3"/>
  <c r="D474" i="3"/>
  <c r="C474" i="3"/>
  <c r="B474" i="3"/>
  <c r="S474" i="3" s="1"/>
  <c r="A474" i="3"/>
  <c r="U473" i="3"/>
  <c r="T473" i="3"/>
  <c r="R473" i="3"/>
  <c r="Q473" i="3"/>
  <c r="P473" i="3"/>
  <c r="O473" i="3"/>
  <c r="N473" i="3"/>
  <c r="M473" i="3"/>
  <c r="L473" i="3"/>
  <c r="K473" i="3"/>
  <c r="J473" i="3"/>
  <c r="I473" i="3"/>
  <c r="H473" i="3"/>
  <c r="G473" i="3"/>
  <c r="F473" i="3"/>
  <c r="E473" i="3"/>
  <c r="D473" i="3"/>
  <c r="C473" i="3"/>
  <c r="B473" i="3"/>
  <c r="S473" i="3" s="1"/>
  <c r="A473" i="3"/>
  <c r="U472" i="3"/>
  <c r="T472" i="3"/>
  <c r="S472" i="3"/>
  <c r="R472" i="3"/>
  <c r="Q472" i="3"/>
  <c r="P472" i="3"/>
  <c r="O472" i="3"/>
  <c r="N472" i="3"/>
  <c r="M472" i="3"/>
  <c r="L472" i="3"/>
  <c r="K472" i="3"/>
  <c r="J472" i="3"/>
  <c r="I472" i="3"/>
  <c r="H472" i="3"/>
  <c r="G472" i="3"/>
  <c r="F472" i="3"/>
  <c r="E472" i="3"/>
  <c r="D472" i="3"/>
  <c r="C472" i="3"/>
  <c r="B472" i="3"/>
  <c r="A472" i="3"/>
  <c r="U471" i="3"/>
  <c r="T471" i="3"/>
  <c r="R471" i="3"/>
  <c r="Q471" i="3"/>
  <c r="P471" i="3"/>
  <c r="O471" i="3"/>
  <c r="N471" i="3"/>
  <c r="M471" i="3"/>
  <c r="L471" i="3"/>
  <c r="K471" i="3"/>
  <c r="J471" i="3"/>
  <c r="I471" i="3"/>
  <c r="H471" i="3"/>
  <c r="G471" i="3"/>
  <c r="F471" i="3"/>
  <c r="E471" i="3"/>
  <c r="D471" i="3"/>
  <c r="C471" i="3"/>
  <c r="B471" i="3"/>
  <c r="S471" i="3" s="1"/>
  <c r="A471" i="3"/>
  <c r="U470" i="3"/>
  <c r="T470" i="3"/>
  <c r="R470" i="3"/>
  <c r="Q470" i="3"/>
  <c r="P470" i="3"/>
  <c r="O470" i="3"/>
  <c r="N470" i="3"/>
  <c r="M470" i="3"/>
  <c r="L470" i="3"/>
  <c r="K470" i="3"/>
  <c r="J470" i="3"/>
  <c r="I470" i="3"/>
  <c r="H470" i="3"/>
  <c r="G470" i="3"/>
  <c r="F470" i="3"/>
  <c r="E470" i="3"/>
  <c r="D470" i="3"/>
  <c r="C470" i="3"/>
  <c r="B470" i="3"/>
  <c r="S470" i="3" s="1"/>
  <c r="A470" i="3"/>
  <c r="U469" i="3"/>
  <c r="T469" i="3"/>
  <c r="R469" i="3"/>
  <c r="Q469" i="3"/>
  <c r="P469" i="3"/>
  <c r="O469" i="3"/>
  <c r="N469" i="3"/>
  <c r="M469" i="3"/>
  <c r="L469" i="3"/>
  <c r="K469" i="3"/>
  <c r="J469" i="3"/>
  <c r="I469" i="3"/>
  <c r="H469" i="3"/>
  <c r="G469" i="3"/>
  <c r="F469" i="3"/>
  <c r="E469" i="3"/>
  <c r="D469" i="3"/>
  <c r="C469" i="3"/>
  <c r="B469" i="3"/>
  <c r="S469" i="3" s="1"/>
  <c r="A469" i="3"/>
  <c r="V469" i="3" s="1"/>
  <c r="U468" i="3"/>
  <c r="T468" i="3"/>
  <c r="R468" i="3"/>
  <c r="Q468" i="3"/>
  <c r="P468" i="3"/>
  <c r="O468" i="3"/>
  <c r="N468" i="3"/>
  <c r="M468" i="3"/>
  <c r="L468" i="3"/>
  <c r="K468" i="3"/>
  <c r="J468" i="3"/>
  <c r="I468" i="3"/>
  <c r="H468" i="3"/>
  <c r="G468" i="3"/>
  <c r="F468" i="3"/>
  <c r="E468" i="3"/>
  <c r="D468" i="3"/>
  <c r="C468" i="3"/>
  <c r="B468" i="3"/>
  <c r="S468" i="3" s="1"/>
  <c r="A468" i="3"/>
  <c r="U467" i="3"/>
  <c r="T467" i="3"/>
  <c r="R467" i="3"/>
  <c r="Q467" i="3"/>
  <c r="P467" i="3"/>
  <c r="O467" i="3"/>
  <c r="N467" i="3"/>
  <c r="M467" i="3"/>
  <c r="L467" i="3"/>
  <c r="K467" i="3"/>
  <c r="J467" i="3"/>
  <c r="I467" i="3"/>
  <c r="H467" i="3"/>
  <c r="G467" i="3"/>
  <c r="F467" i="3"/>
  <c r="E467" i="3"/>
  <c r="D467" i="3"/>
  <c r="C467" i="3"/>
  <c r="B467" i="3"/>
  <c r="S467" i="3" s="1"/>
  <c r="A467" i="3"/>
  <c r="U466" i="3"/>
  <c r="T466" i="3"/>
  <c r="S466" i="3"/>
  <c r="R466" i="3"/>
  <c r="Q466" i="3"/>
  <c r="P466" i="3"/>
  <c r="O466" i="3"/>
  <c r="N466" i="3"/>
  <c r="M466" i="3"/>
  <c r="L466" i="3"/>
  <c r="K466" i="3"/>
  <c r="J466" i="3"/>
  <c r="I466" i="3"/>
  <c r="H466" i="3"/>
  <c r="G466" i="3"/>
  <c r="F466" i="3"/>
  <c r="E466" i="3"/>
  <c r="D466" i="3"/>
  <c r="C466" i="3"/>
  <c r="B466" i="3"/>
  <c r="A466" i="3"/>
  <c r="U465" i="3"/>
  <c r="T465" i="3"/>
  <c r="R465" i="3"/>
  <c r="Q465" i="3"/>
  <c r="P465" i="3"/>
  <c r="O465" i="3"/>
  <c r="N465" i="3"/>
  <c r="M465" i="3"/>
  <c r="L465" i="3"/>
  <c r="K465" i="3"/>
  <c r="J465" i="3"/>
  <c r="I465" i="3"/>
  <c r="H465" i="3"/>
  <c r="G465" i="3"/>
  <c r="F465" i="3"/>
  <c r="E465" i="3"/>
  <c r="D465" i="3"/>
  <c r="C465" i="3"/>
  <c r="B465" i="3"/>
  <c r="S465" i="3" s="1"/>
  <c r="A465" i="3"/>
  <c r="U464" i="3"/>
  <c r="T464" i="3"/>
  <c r="R464" i="3"/>
  <c r="Q464" i="3"/>
  <c r="P464" i="3"/>
  <c r="O464" i="3"/>
  <c r="N464" i="3"/>
  <c r="M464" i="3"/>
  <c r="L464" i="3"/>
  <c r="K464" i="3"/>
  <c r="J464" i="3"/>
  <c r="I464" i="3"/>
  <c r="H464" i="3"/>
  <c r="G464" i="3"/>
  <c r="F464" i="3"/>
  <c r="E464" i="3"/>
  <c r="D464" i="3"/>
  <c r="C464" i="3"/>
  <c r="B464" i="3"/>
  <c r="S464" i="3" s="1"/>
  <c r="A464" i="3"/>
  <c r="U463" i="3"/>
  <c r="T463" i="3"/>
  <c r="R463" i="3"/>
  <c r="Q463" i="3"/>
  <c r="P463" i="3"/>
  <c r="O463" i="3"/>
  <c r="N463" i="3"/>
  <c r="M463" i="3"/>
  <c r="L463" i="3"/>
  <c r="K463" i="3"/>
  <c r="J463" i="3"/>
  <c r="I463" i="3"/>
  <c r="H463" i="3"/>
  <c r="G463" i="3"/>
  <c r="F463" i="3"/>
  <c r="E463" i="3"/>
  <c r="D463" i="3"/>
  <c r="C463" i="3"/>
  <c r="B463" i="3"/>
  <c r="S463" i="3" s="1"/>
  <c r="A463" i="3"/>
  <c r="V463" i="3" s="1"/>
  <c r="U462" i="3"/>
  <c r="T462" i="3"/>
  <c r="R462" i="3"/>
  <c r="Q462" i="3"/>
  <c r="P462" i="3"/>
  <c r="O462" i="3"/>
  <c r="N462" i="3"/>
  <c r="M462" i="3"/>
  <c r="L462" i="3"/>
  <c r="K462" i="3"/>
  <c r="J462" i="3"/>
  <c r="I462" i="3"/>
  <c r="H462" i="3"/>
  <c r="G462" i="3"/>
  <c r="F462" i="3"/>
  <c r="E462" i="3"/>
  <c r="D462" i="3"/>
  <c r="C462" i="3"/>
  <c r="B462" i="3"/>
  <c r="S462" i="3" s="1"/>
  <c r="A462" i="3"/>
  <c r="U461" i="3"/>
  <c r="T461" i="3"/>
  <c r="R461" i="3"/>
  <c r="Q461" i="3"/>
  <c r="P461" i="3"/>
  <c r="O461" i="3"/>
  <c r="N461" i="3"/>
  <c r="M461" i="3"/>
  <c r="L461" i="3"/>
  <c r="K461" i="3"/>
  <c r="J461" i="3"/>
  <c r="I461" i="3"/>
  <c r="H461" i="3"/>
  <c r="G461" i="3"/>
  <c r="F461" i="3"/>
  <c r="E461" i="3"/>
  <c r="D461" i="3"/>
  <c r="C461" i="3"/>
  <c r="B461" i="3"/>
  <c r="S461" i="3" s="1"/>
  <c r="A461" i="3"/>
  <c r="U460" i="3"/>
  <c r="T460" i="3"/>
  <c r="S460" i="3"/>
  <c r="R460" i="3"/>
  <c r="Q460" i="3"/>
  <c r="P460" i="3"/>
  <c r="O460" i="3"/>
  <c r="N460" i="3"/>
  <c r="M460" i="3"/>
  <c r="L460" i="3"/>
  <c r="K460" i="3"/>
  <c r="J460" i="3"/>
  <c r="I460" i="3"/>
  <c r="H460" i="3"/>
  <c r="G460" i="3"/>
  <c r="F460" i="3"/>
  <c r="E460" i="3"/>
  <c r="D460" i="3"/>
  <c r="C460" i="3"/>
  <c r="B460" i="3"/>
  <c r="A460" i="3"/>
  <c r="U459" i="3"/>
  <c r="T459" i="3"/>
  <c r="R459" i="3"/>
  <c r="Q459" i="3"/>
  <c r="P459" i="3"/>
  <c r="O459" i="3"/>
  <c r="N459" i="3"/>
  <c r="M459" i="3"/>
  <c r="L459" i="3"/>
  <c r="K459" i="3"/>
  <c r="J459" i="3"/>
  <c r="I459" i="3"/>
  <c r="H459" i="3"/>
  <c r="G459" i="3"/>
  <c r="F459" i="3"/>
  <c r="E459" i="3"/>
  <c r="D459" i="3"/>
  <c r="C459" i="3"/>
  <c r="B459" i="3"/>
  <c r="S459" i="3" s="1"/>
  <c r="A459" i="3"/>
  <c r="U458" i="3"/>
  <c r="T458" i="3"/>
  <c r="R458" i="3"/>
  <c r="Q458" i="3"/>
  <c r="P458" i="3"/>
  <c r="O458" i="3"/>
  <c r="N458" i="3"/>
  <c r="M458" i="3"/>
  <c r="L458" i="3"/>
  <c r="K458" i="3"/>
  <c r="J458" i="3"/>
  <c r="I458" i="3"/>
  <c r="H458" i="3"/>
  <c r="G458" i="3"/>
  <c r="F458" i="3"/>
  <c r="E458" i="3"/>
  <c r="D458" i="3"/>
  <c r="C458" i="3"/>
  <c r="B458" i="3"/>
  <c r="S458" i="3" s="1"/>
  <c r="A458" i="3"/>
  <c r="U457" i="3"/>
  <c r="T457" i="3"/>
  <c r="R457" i="3"/>
  <c r="Q457" i="3"/>
  <c r="P457" i="3"/>
  <c r="O457" i="3"/>
  <c r="N457" i="3"/>
  <c r="M457" i="3"/>
  <c r="L457" i="3"/>
  <c r="K457" i="3"/>
  <c r="J457" i="3"/>
  <c r="I457" i="3"/>
  <c r="H457" i="3"/>
  <c r="G457" i="3"/>
  <c r="F457" i="3"/>
  <c r="E457" i="3"/>
  <c r="D457" i="3"/>
  <c r="C457" i="3"/>
  <c r="B457" i="3"/>
  <c r="S457" i="3" s="1"/>
  <c r="A457" i="3"/>
  <c r="V457" i="3" s="1"/>
  <c r="U456" i="3"/>
  <c r="T456" i="3"/>
  <c r="R456" i="3"/>
  <c r="Q456" i="3"/>
  <c r="P456" i="3"/>
  <c r="O456" i="3"/>
  <c r="N456" i="3"/>
  <c r="M456" i="3"/>
  <c r="L456" i="3"/>
  <c r="K456" i="3"/>
  <c r="J456" i="3"/>
  <c r="I456" i="3"/>
  <c r="H456" i="3"/>
  <c r="G456" i="3"/>
  <c r="F456" i="3"/>
  <c r="E456" i="3"/>
  <c r="D456" i="3"/>
  <c r="C456" i="3"/>
  <c r="B456" i="3"/>
  <c r="S456" i="3" s="1"/>
  <c r="A456" i="3"/>
  <c r="U455" i="3"/>
  <c r="T455" i="3"/>
  <c r="R455" i="3"/>
  <c r="Q455" i="3"/>
  <c r="P455" i="3"/>
  <c r="O455" i="3"/>
  <c r="N455" i="3"/>
  <c r="M455" i="3"/>
  <c r="L455" i="3"/>
  <c r="K455" i="3"/>
  <c r="J455" i="3"/>
  <c r="I455" i="3"/>
  <c r="H455" i="3"/>
  <c r="G455" i="3"/>
  <c r="F455" i="3"/>
  <c r="E455" i="3"/>
  <c r="D455" i="3"/>
  <c r="C455" i="3"/>
  <c r="B455" i="3"/>
  <c r="S455" i="3" s="1"/>
  <c r="A455" i="3"/>
  <c r="U454" i="3"/>
  <c r="T454" i="3"/>
  <c r="S454" i="3"/>
  <c r="R454" i="3"/>
  <c r="Q454" i="3"/>
  <c r="P454" i="3"/>
  <c r="O454" i="3"/>
  <c r="N454" i="3"/>
  <c r="M454" i="3"/>
  <c r="L454" i="3"/>
  <c r="K454" i="3"/>
  <c r="J454" i="3"/>
  <c r="I454" i="3"/>
  <c r="H454" i="3"/>
  <c r="G454" i="3"/>
  <c r="F454" i="3"/>
  <c r="E454" i="3"/>
  <c r="D454" i="3"/>
  <c r="C454" i="3"/>
  <c r="B454" i="3"/>
  <c r="A454" i="3"/>
  <c r="U453" i="3"/>
  <c r="T453" i="3"/>
  <c r="R453" i="3"/>
  <c r="Q453" i="3"/>
  <c r="P453" i="3"/>
  <c r="O453" i="3"/>
  <c r="N453" i="3"/>
  <c r="M453" i="3"/>
  <c r="L453" i="3"/>
  <c r="K453" i="3"/>
  <c r="J453" i="3"/>
  <c r="I453" i="3"/>
  <c r="H453" i="3"/>
  <c r="G453" i="3"/>
  <c r="F453" i="3"/>
  <c r="E453" i="3"/>
  <c r="D453" i="3"/>
  <c r="C453" i="3"/>
  <c r="B453" i="3"/>
  <c r="S453" i="3" s="1"/>
  <c r="A453" i="3"/>
  <c r="U452" i="3"/>
  <c r="T452" i="3"/>
  <c r="R452" i="3"/>
  <c r="Q452" i="3"/>
  <c r="P452" i="3"/>
  <c r="O452" i="3"/>
  <c r="N452" i="3"/>
  <c r="M452" i="3"/>
  <c r="L452" i="3"/>
  <c r="K452" i="3"/>
  <c r="J452" i="3"/>
  <c r="I452" i="3"/>
  <c r="H452" i="3"/>
  <c r="G452" i="3"/>
  <c r="F452" i="3"/>
  <c r="E452" i="3"/>
  <c r="D452" i="3"/>
  <c r="C452" i="3"/>
  <c r="B452" i="3"/>
  <c r="S452" i="3" s="1"/>
  <c r="A452" i="3"/>
  <c r="U451" i="3"/>
  <c r="T451" i="3"/>
  <c r="R451" i="3"/>
  <c r="Q451" i="3"/>
  <c r="P451" i="3"/>
  <c r="O451" i="3"/>
  <c r="N451" i="3"/>
  <c r="M451" i="3"/>
  <c r="L451" i="3"/>
  <c r="K451" i="3"/>
  <c r="J451" i="3"/>
  <c r="I451" i="3"/>
  <c r="H451" i="3"/>
  <c r="G451" i="3"/>
  <c r="F451" i="3"/>
  <c r="E451" i="3"/>
  <c r="D451" i="3"/>
  <c r="C451" i="3"/>
  <c r="B451" i="3"/>
  <c r="S451" i="3" s="1"/>
  <c r="A451" i="3"/>
  <c r="V451" i="3" s="1"/>
  <c r="U450" i="3"/>
  <c r="T450" i="3"/>
  <c r="R450" i="3"/>
  <c r="Q450" i="3"/>
  <c r="P450" i="3"/>
  <c r="O450" i="3"/>
  <c r="N450" i="3"/>
  <c r="M450" i="3"/>
  <c r="L450" i="3"/>
  <c r="K450" i="3"/>
  <c r="J450" i="3"/>
  <c r="I450" i="3"/>
  <c r="H450" i="3"/>
  <c r="G450" i="3"/>
  <c r="F450" i="3"/>
  <c r="E450" i="3"/>
  <c r="D450" i="3"/>
  <c r="C450" i="3"/>
  <c r="B450" i="3"/>
  <c r="S450" i="3" s="1"/>
  <c r="A450" i="3"/>
  <c r="U449" i="3"/>
  <c r="T449" i="3"/>
  <c r="R449" i="3"/>
  <c r="Q449" i="3"/>
  <c r="P449" i="3"/>
  <c r="O449" i="3"/>
  <c r="N449" i="3"/>
  <c r="M449" i="3"/>
  <c r="L449" i="3"/>
  <c r="K449" i="3"/>
  <c r="J449" i="3"/>
  <c r="I449" i="3"/>
  <c r="H449" i="3"/>
  <c r="G449" i="3"/>
  <c r="F449" i="3"/>
  <c r="E449" i="3"/>
  <c r="D449" i="3"/>
  <c r="C449" i="3"/>
  <c r="B449" i="3"/>
  <c r="S449" i="3" s="1"/>
  <c r="A449" i="3"/>
  <c r="U448" i="3"/>
  <c r="T448" i="3"/>
  <c r="S448" i="3"/>
  <c r="R448" i="3"/>
  <c r="Q448" i="3"/>
  <c r="P448" i="3"/>
  <c r="O448" i="3"/>
  <c r="N448" i="3"/>
  <c r="M448" i="3"/>
  <c r="L448" i="3"/>
  <c r="K448" i="3"/>
  <c r="J448" i="3"/>
  <c r="I448" i="3"/>
  <c r="H448" i="3"/>
  <c r="G448" i="3"/>
  <c r="F448" i="3"/>
  <c r="E448" i="3"/>
  <c r="D448" i="3"/>
  <c r="C448" i="3"/>
  <c r="B448" i="3"/>
  <c r="A448" i="3"/>
  <c r="U447" i="3"/>
  <c r="T447" i="3"/>
  <c r="R447" i="3"/>
  <c r="Q447" i="3"/>
  <c r="P447" i="3"/>
  <c r="O447" i="3"/>
  <c r="N447" i="3"/>
  <c r="M447" i="3"/>
  <c r="L447" i="3"/>
  <c r="K447" i="3"/>
  <c r="J447" i="3"/>
  <c r="I447" i="3"/>
  <c r="H447" i="3"/>
  <c r="G447" i="3"/>
  <c r="F447" i="3"/>
  <c r="E447" i="3"/>
  <c r="D447" i="3"/>
  <c r="C447" i="3"/>
  <c r="B447" i="3"/>
  <c r="S447" i="3" s="1"/>
  <c r="A447" i="3"/>
  <c r="U446" i="3"/>
  <c r="T446" i="3"/>
  <c r="R446" i="3"/>
  <c r="Q446" i="3"/>
  <c r="P446" i="3"/>
  <c r="O446" i="3"/>
  <c r="N446" i="3"/>
  <c r="M446" i="3"/>
  <c r="L446" i="3"/>
  <c r="K446" i="3"/>
  <c r="J446" i="3"/>
  <c r="I446" i="3"/>
  <c r="H446" i="3"/>
  <c r="G446" i="3"/>
  <c r="F446" i="3"/>
  <c r="E446" i="3"/>
  <c r="D446" i="3"/>
  <c r="C446" i="3"/>
  <c r="B446" i="3"/>
  <c r="S446" i="3" s="1"/>
  <c r="A446" i="3"/>
  <c r="U445" i="3"/>
  <c r="T445" i="3"/>
  <c r="R445" i="3"/>
  <c r="Q445" i="3"/>
  <c r="P445" i="3"/>
  <c r="O445" i="3"/>
  <c r="N445" i="3"/>
  <c r="M445" i="3"/>
  <c r="L445" i="3"/>
  <c r="K445" i="3"/>
  <c r="J445" i="3"/>
  <c r="I445" i="3"/>
  <c r="H445" i="3"/>
  <c r="G445" i="3"/>
  <c r="F445" i="3"/>
  <c r="E445" i="3"/>
  <c r="D445" i="3"/>
  <c r="C445" i="3"/>
  <c r="B445" i="3"/>
  <c r="S445" i="3" s="1"/>
  <c r="A445" i="3"/>
  <c r="V445" i="3" s="1"/>
  <c r="U444" i="3"/>
  <c r="T444" i="3"/>
  <c r="R444" i="3"/>
  <c r="Q444" i="3"/>
  <c r="P444" i="3"/>
  <c r="O444" i="3"/>
  <c r="N444" i="3"/>
  <c r="M444" i="3"/>
  <c r="L444" i="3"/>
  <c r="K444" i="3"/>
  <c r="J444" i="3"/>
  <c r="I444" i="3"/>
  <c r="H444" i="3"/>
  <c r="G444" i="3"/>
  <c r="F444" i="3"/>
  <c r="E444" i="3"/>
  <c r="D444" i="3"/>
  <c r="C444" i="3"/>
  <c r="B444" i="3"/>
  <c r="S444" i="3" s="1"/>
  <c r="A444" i="3"/>
  <c r="U443" i="3"/>
  <c r="T443" i="3"/>
  <c r="R443" i="3"/>
  <c r="Q443" i="3"/>
  <c r="P443" i="3"/>
  <c r="O443" i="3"/>
  <c r="N443" i="3"/>
  <c r="M443" i="3"/>
  <c r="L443" i="3"/>
  <c r="K443" i="3"/>
  <c r="J443" i="3"/>
  <c r="I443" i="3"/>
  <c r="H443" i="3"/>
  <c r="G443" i="3"/>
  <c r="F443" i="3"/>
  <c r="E443" i="3"/>
  <c r="D443" i="3"/>
  <c r="C443" i="3"/>
  <c r="B443" i="3"/>
  <c r="S443" i="3" s="1"/>
  <c r="A443" i="3"/>
  <c r="U442" i="3"/>
  <c r="T442" i="3"/>
  <c r="S442" i="3"/>
  <c r="R442" i="3"/>
  <c r="Q442" i="3"/>
  <c r="P442" i="3"/>
  <c r="O442" i="3"/>
  <c r="N442" i="3"/>
  <c r="M442" i="3"/>
  <c r="L442" i="3"/>
  <c r="K442" i="3"/>
  <c r="J442" i="3"/>
  <c r="I442" i="3"/>
  <c r="H442" i="3"/>
  <c r="G442" i="3"/>
  <c r="F442" i="3"/>
  <c r="E442" i="3"/>
  <c r="D442" i="3"/>
  <c r="C442" i="3"/>
  <c r="B442" i="3"/>
  <c r="A442" i="3"/>
  <c r="U441" i="3"/>
  <c r="T441" i="3"/>
  <c r="R441" i="3"/>
  <c r="Q441" i="3"/>
  <c r="P441" i="3"/>
  <c r="O441" i="3"/>
  <c r="N441" i="3"/>
  <c r="M441" i="3"/>
  <c r="L441" i="3"/>
  <c r="K441" i="3"/>
  <c r="J441" i="3"/>
  <c r="I441" i="3"/>
  <c r="H441" i="3"/>
  <c r="G441" i="3"/>
  <c r="F441" i="3"/>
  <c r="E441" i="3"/>
  <c r="D441" i="3"/>
  <c r="C441" i="3"/>
  <c r="B441" i="3"/>
  <c r="S441" i="3" s="1"/>
  <c r="A441" i="3"/>
  <c r="U440" i="3"/>
  <c r="T440" i="3"/>
  <c r="R440" i="3"/>
  <c r="Q440" i="3"/>
  <c r="P440" i="3"/>
  <c r="O440" i="3"/>
  <c r="N440" i="3"/>
  <c r="M440" i="3"/>
  <c r="L440" i="3"/>
  <c r="K440" i="3"/>
  <c r="J440" i="3"/>
  <c r="I440" i="3"/>
  <c r="H440" i="3"/>
  <c r="G440" i="3"/>
  <c r="F440" i="3"/>
  <c r="E440" i="3"/>
  <c r="D440" i="3"/>
  <c r="C440" i="3"/>
  <c r="B440" i="3"/>
  <c r="S440" i="3" s="1"/>
  <c r="A440" i="3"/>
  <c r="U439" i="3"/>
  <c r="T439" i="3"/>
  <c r="R439" i="3"/>
  <c r="Q439" i="3"/>
  <c r="P439" i="3"/>
  <c r="O439" i="3"/>
  <c r="N439" i="3"/>
  <c r="M439" i="3"/>
  <c r="L439" i="3"/>
  <c r="K439" i="3"/>
  <c r="J439" i="3"/>
  <c r="I439" i="3"/>
  <c r="H439" i="3"/>
  <c r="G439" i="3"/>
  <c r="F439" i="3"/>
  <c r="E439" i="3"/>
  <c r="D439" i="3"/>
  <c r="C439" i="3"/>
  <c r="B439" i="3"/>
  <c r="S439" i="3" s="1"/>
  <c r="A439" i="3"/>
  <c r="V439" i="3" s="1"/>
  <c r="U438" i="3"/>
  <c r="T438" i="3"/>
  <c r="R438" i="3"/>
  <c r="Q438" i="3"/>
  <c r="P438" i="3"/>
  <c r="O438" i="3"/>
  <c r="N438" i="3"/>
  <c r="M438" i="3"/>
  <c r="L438" i="3"/>
  <c r="K438" i="3"/>
  <c r="J438" i="3"/>
  <c r="I438" i="3"/>
  <c r="H438" i="3"/>
  <c r="G438" i="3"/>
  <c r="F438" i="3"/>
  <c r="E438" i="3"/>
  <c r="D438" i="3"/>
  <c r="C438" i="3"/>
  <c r="B438" i="3"/>
  <c r="S438" i="3" s="1"/>
  <c r="A438" i="3"/>
  <c r="U437" i="3"/>
  <c r="T437" i="3"/>
  <c r="R437" i="3"/>
  <c r="Q437" i="3"/>
  <c r="P437" i="3"/>
  <c r="O437" i="3"/>
  <c r="N437" i="3"/>
  <c r="M437" i="3"/>
  <c r="L437" i="3"/>
  <c r="K437" i="3"/>
  <c r="J437" i="3"/>
  <c r="I437" i="3"/>
  <c r="H437" i="3"/>
  <c r="G437" i="3"/>
  <c r="F437" i="3"/>
  <c r="E437" i="3"/>
  <c r="D437" i="3"/>
  <c r="C437" i="3"/>
  <c r="B437" i="3"/>
  <c r="S437" i="3" s="1"/>
  <c r="A437" i="3"/>
  <c r="U436" i="3"/>
  <c r="T436" i="3"/>
  <c r="S436" i="3"/>
  <c r="R436" i="3"/>
  <c r="Q436" i="3"/>
  <c r="P436" i="3"/>
  <c r="O436" i="3"/>
  <c r="N436" i="3"/>
  <c r="M436" i="3"/>
  <c r="L436" i="3"/>
  <c r="K436" i="3"/>
  <c r="J436" i="3"/>
  <c r="I436" i="3"/>
  <c r="H436" i="3"/>
  <c r="G436" i="3"/>
  <c r="F436" i="3"/>
  <c r="E436" i="3"/>
  <c r="D436" i="3"/>
  <c r="C436" i="3"/>
  <c r="B436" i="3"/>
  <c r="A436" i="3"/>
  <c r="U435" i="3"/>
  <c r="T435" i="3"/>
  <c r="R435" i="3"/>
  <c r="Q435" i="3"/>
  <c r="P435" i="3"/>
  <c r="O435" i="3"/>
  <c r="N435" i="3"/>
  <c r="M435" i="3"/>
  <c r="L435" i="3"/>
  <c r="K435" i="3"/>
  <c r="J435" i="3"/>
  <c r="I435" i="3"/>
  <c r="H435" i="3"/>
  <c r="G435" i="3"/>
  <c r="F435" i="3"/>
  <c r="E435" i="3"/>
  <c r="D435" i="3"/>
  <c r="C435" i="3"/>
  <c r="B435" i="3"/>
  <c r="S435" i="3" s="1"/>
  <c r="A435" i="3"/>
  <c r="U434" i="3"/>
  <c r="T434" i="3"/>
  <c r="R434" i="3"/>
  <c r="Q434" i="3"/>
  <c r="P434" i="3"/>
  <c r="O434" i="3"/>
  <c r="N434" i="3"/>
  <c r="M434" i="3"/>
  <c r="L434" i="3"/>
  <c r="K434" i="3"/>
  <c r="J434" i="3"/>
  <c r="I434" i="3"/>
  <c r="H434" i="3"/>
  <c r="G434" i="3"/>
  <c r="F434" i="3"/>
  <c r="E434" i="3"/>
  <c r="D434" i="3"/>
  <c r="C434" i="3"/>
  <c r="B434" i="3"/>
  <c r="S434" i="3" s="1"/>
  <c r="A434" i="3"/>
  <c r="U433" i="3"/>
  <c r="T433" i="3"/>
  <c r="R433" i="3"/>
  <c r="Q433" i="3"/>
  <c r="P433" i="3"/>
  <c r="O433" i="3"/>
  <c r="N433" i="3"/>
  <c r="M433" i="3"/>
  <c r="L433" i="3"/>
  <c r="K433" i="3"/>
  <c r="J433" i="3"/>
  <c r="I433" i="3"/>
  <c r="H433" i="3"/>
  <c r="G433" i="3"/>
  <c r="F433" i="3"/>
  <c r="E433" i="3"/>
  <c r="D433" i="3"/>
  <c r="C433" i="3"/>
  <c r="B433" i="3"/>
  <c r="S433" i="3" s="1"/>
  <c r="A433" i="3"/>
  <c r="V433" i="3" s="1"/>
  <c r="U432" i="3"/>
  <c r="T432" i="3"/>
  <c r="R432" i="3"/>
  <c r="Q432" i="3"/>
  <c r="P432" i="3"/>
  <c r="O432" i="3"/>
  <c r="N432" i="3"/>
  <c r="M432" i="3"/>
  <c r="L432" i="3"/>
  <c r="K432" i="3"/>
  <c r="J432" i="3"/>
  <c r="I432" i="3"/>
  <c r="H432" i="3"/>
  <c r="G432" i="3"/>
  <c r="F432" i="3"/>
  <c r="E432" i="3"/>
  <c r="D432" i="3"/>
  <c r="C432" i="3"/>
  <c r="B432" i="3"/>
  <c r="S432" i="3" s="1"/>
  <c r="A432" i="3"/>
  <c r="U431" i="3"/>
  <c r="T431" i="3"/>
  <c r="R431" i="3"/>
  <c r="Q431" i="3"/>
  <c r="P431" i="3"/>
  <c r="O431" i="3"/>
  <c r="N431" i="3"/>
  <c r="M431" i="3"/>
  <c r="L431" i="3"/>
  <c r="K431" i="3"/>
  <c r="J431" i="3"/>
  <c r="I431" i="3"/>
  <c r="H431" i="3"/>
  <c r="G431" i="3"/>
  <c r="F431" i="3"/>
  <c r="E431" i="3"/>
  <c r="D431" i="3"/>
  <c r="C431" i="3"/>
  <c r="B431" i="3"/>
  <c r="S431" i="3" s="1"/>
  <c r="A431" i="3"/>
  <c r="U430" i="3"/>
  <c r="T430" i="3"/>
  <c r="S430" i="3"/>
  <c r="R430" i="3"/>
  <c r="Q430" i="3"/>
  <c r="P430" i="3"/>
  <c r="O430" i="3"/>
  <c r="N430" i="3"/>
  <c r="M430" i="3"/>
  <c r="L430" i="3"/>
  <c r="K430" i="3"/>
  <c r="J430" i="3"/>
  <c r="I430" i="3"/>
  <c r="H430" i="3"/>
  <c r="G430" i="3"/>
  <c r="F430" i="3"/>
  <c r="E430" i="3"/>
  <c r="D430" i="3"/>
  <c r="C430" i="3"/>
  <c r="B430" i="3"/>
  <c r="A430" i="3"/>
  <c r="U429" i="3"/>
  <c r="T429" i="3"/>
  <c r="R429" i="3"/>
  <c r="Q429" i="3"/>
  <c r="P429" i="3"/>
  <c r="O429" i="3"/>
  <c r="N429" i="3"/>
  <c r="M429" i="3"/>
  <c r="L429" i="3"/>
  <c r="K429" i="3"/>
  <c r="J429" i="3"/>
  <c r="I429" i="3"/>
  <c r="H429" i="3"/>
  <c r="G429" i="3"/>
  <c r="F429" i="3"/>
  <c r="E429" i="3"/>
  <c r="D429" i="3"/>
  <c r="C429" i="3"/>
  <c r="B429" i="3"/>
  <c r="S429" i="3" s="1"/>
  <c r="A429" i="3"/>
  <c r="U428" i="3"/>
  <c r="T428" i="3"/>
  <c r="R428" i="3"/>
  <c r="Q428" i="3"/>
  <c r="P428" i="3"/>
  <c r="O428" i="3"/>
  <c r="N428" i="3"/>
  <c r="M428" i="3"/>
  <c r="L428" i="3"/>
  <c r="K428" i="3"/>
  <c r="J428" i="3"/>
  <c r="I428" i="3"/>
  <c r="H428" i="3"/>
  <c r="G428" i="3"/>
  <c r="F428" i="3"/>
  <c r="E428" i="3"/>
  <c r="D428" i="3"/>
  <c r="C428" i="3"/>
  <c r="B428" i="3"/>
  <c r="S428" i="3" s="1"/>
  <c r="A428" i="3"/>
  <c r="U427" i="3"/>
  <c r="T427" i="3"/>
  <c r="R427" i="3"/>
  <c r="Q427" i="3"/>
  <c r="P427" i="3"/>
  <c r="O427" i="3"/>
  <c r="N427" i="3"/>
  <c r="M427" i="3"/>
  <c r="L427" i="3"/>
  <c r="K427" i="3"/>
  <c r="J427" i="3"/>
  <c r="I427" i="3"/>
  <c r="H427" i="3"/>
  <c r="G427" i="3"/>
  <c r="F427" i="3"/>
  <c r="E427" i="3"/>
  <c r="D427" i="3"/>
  <c r="C427" i="3"/>
  <c r="B427" i="3"/>
  <c r="S427" i="3" s="1"/>
  <c r="A427" i="3"/>
  <c r="V427" i="3" s="1"/>
  <c r="U426" i="3"/>
  <c r="T426" i="3"/>
  <c r="R426" i="3"/>
  <c r="Q426" i="3"/>
  <c r="P426" i="3"/>
  <c r="O426" i="3"/>
  <c r="N426" i="3"/>
  <c r="M426" i="3"/>
  <c r="L426" i="3"/>
  <c r="K426" i="3"/>
  <c r="J426" i="3"/>
  <c r="I426" i="3"/>
  <c r="H426" i="3"/>
  <c r="G426" i="3"/>
  <c r="F426" i="3"/>
  <c r="E426" i="3"/>
  <c r="D426" i="3"/>
  <c r="C426" i="3"/>
  <c r="B426" i="3"/>
  <c r="S426" i="3" s="1"/>
  <c r="A426" i="3"/>
  <c r="U425" i="3"/>
  <c r="T425" i="3"/>
  <c r="R425" i="3"/>
  <c r="Q425" i="3"/>
  <c r="P425" i="3"/>
  <c r="O425" i="3"/>
  <c r="N425" i="3"/>
  <c r="M425" i="3"/>
  <c r="L425" i="3"/>
  <c r="K425" i="3"/>
  <c r="J425" i="3"/>
  <c r="I425" i="3"/>
  <c r="H425" i="3"/>
  <c r="G425" i="3"/>
  <c r="F425" i="3"/>
  <c r="E425" i="3"/>
  <c r="D425" i="3"/>
  <c r="C425" i="3"/>
  <c r="B425" i="3"/>
  <c r="S425" i="3" s="1"/>
  <c r="A425" i="3"/>
  <c r="U424" i="3"/>
  <c r="T424" i="3"/>
  <c r="S424" i="3"/>
  <c r="R424" i="3"/>
  <c r="Q424" i="3"/>
  <c r="P424" i="3"/>
  <c r="O424" i="3"/>
  <c r="N424" i="3"/>
  <c r="M424" i="3"/>
  <c r="L424" i="3"/>
  <c r="K424" i="3"/>
  <c r="J424" i="3"/>
  <c r="I424" i="3"/>
  <c r="H424" i="3"/>
  <c r="G424" i="3"/>
  <c r="F424" i="3"/>
  <c r="E424" i="3"/>
  <c r="D424" i="3"/>
  <c r="C424" i="3"/>
  <c r="B424" i="3"/>
  <c r="A424" i="3"/>
  <c r="U423" i="3"/>
  <c r="T423" i="3"/>
  <c r="R423" i="3"/>
  <c r="Q423" i="3"/>
  <c r="P423" i="3"/>
  <c r="O423" i="3"/>
  <c r="N423" i="3"/>
  <c r="M423" i="3"/>
  <c r="L423" i="3"/>
  <c r="K423" i="3"/>
  <c r="J423" i="3"/>
  <c r="I423" i="3"/>
  <c r="H423" i="3"/>
  <c r="G423" i="3"/>
  <c r="F423" i="3"/>
  <c r="E423" i="3"/>
  <c r="D423" i="3"/>
  <c r="C423" i="3"/>
  <c r="B423" i="3"/>
  <c r="S423" i="3" s="1"/>
  <c r="A423" i="3"/>
  <c r="U422" i="3"/>
  <c r="T422" i="3"/>
  <c r="R422" i="3"/>
  <c r="Q422" i="3"/>
  <c r="P422" i="3"/>
  <c r="O422" i="3"/>
  <c r="N422" i="3"/>
  <c r="M422" i="3"/>
  <c r="L422" i="3"/>
  <c r="K422" i="3"/>
  <c r="J422" i="3"/>
  <c r="I422" i="3"/>
  <c r="H422" i="3"/>
  <c r="G422" i="3"/>
  <c r="F422" i="3"/>
  <c r="E422" i="3"/>
  <c r="D422" i="3"/>
  <c r="C422" i="3"/>
  <c r="B422" i="3"/>
  <c r="S422" i="3" s="1"/>
  <c r="A422" i="3"/>
  <c r="U421" i="3"/>
  <c r="T421" i="3"/>
  <c r="R421" i="3"/>
  <c r="Q421" i="3"/>
  <c r="P421" i="3"/>
  <c r="O421" i="3"/>
  <c r="N421" i="3"/>
  <c r="M421" i="3"/>
  <c r="L421" i="3"/>
  <c r="K421" i="3"/>
  <c r="J421" i="3"/>
  <c r="I421" i="3"/>
  <c r="H421" i="3"/>
  <c r="G421" i="3"/>
  <c r="F421" i="3"/>
  <c r="E421" i="3"/>
  <c r="D421" i="3"/>
  <c r="C421" i="3"/>
  <c r="B421" i="3"/>
  <c r="S421" i="3" s="1"/>
  <c r="A421" i="3"/>
  <c r="V421" i="3" s="1"/>
  <c r="U420" i="3"/>
  <c r="T420" i="3"/>
  <c r="R420" i="3"/>
  <c r="Q420" i="3"/>
  <c r="P420" i="3"/>
  <c r="O420" i="3"/>
  <c r="N420" i="3"/>
  <c r="M420" i="3"/>
  <c r="L420" i="3"/>
  <c r="K420" i="3"/>
  <c r="J420" i="3"/>
  <c r="I420" i="3"/>
  <c r="H420" i="3"/>
  <c r="G420" i="3"/>
  <c r="F420" i="3"/>
  <c r="E420" i="3"/>
  <c r="D420" i="3"/>
  <c r="C420" i="3"/>
  <c r="B420" i="3"/>
  <c r="S420" i="3" s="1"/>
  <c r="A420" i="3"/>
  <c r="U419" i="3"/>
  <c r="T419" i="3"/>
  <c r="R419" i="3"/>
  <c r="Q419" i="3"/>
  <c r="P419" i="3"/>
  <c r="O419" i="3"/>
  <c r="N419" i="3"/>
  <c r="M419" i="3"/>
  <c r="L419" i="3"/>
  <c r="K419" i="3"/>
  <c r="J419" i="3"/>
  <c r="I419" i="3"/>
  <c r="H419" i="3"/>
  <c r="G419" i="3"/>
  <c r="F419" i="3"/>
  <c r="E419" i="3"/>
  <c r="D419" i="3"/>
  <c r="C419" i="3"/>
  <c r="B419" i="3"/>
  <c r="S419" i="3" s="1"/>
  <c r="A419" i="3"/>
  <c r="U418" i="3"/>
  <c r="T418" i="3"/>
  <c r="S418" i="3"/>
  <c r="R418" i="3"/>
  <c r="Q418" i="3"/>
  <c r="P418" i="3"/>
  <c r="O418" i="3"/>
  <c r="N418" i="3"/>
  <c r="M418" i="3"/>
  <c r="L418" i="3"/>
  <c r="K418" i="3"/>
  <c r="J418" i="3"/>
  <c r="I418" i="3"/>
  <c r="H418" i="3"/>
  <c r="G418" i="3"/>
  <c r="F418" i="3"/>
  <c r="E418" i="3"/>
  <c r="D418" i="3"/>
  <c r="C418" i="3"/>
  <c r="B418" i="3"/>
  <c r="A418" i="3"/>
  <c r="U417" i="3"/>
  <c r="T417" i="3"/>
  <c r="R417" i="3"/>
  <c r="Q417" i="3"/>
  <c r="P417" i="3"/>
  <c r="O417" i="3"/>
  <c r="N417" i="3"/>
  <c r="M417" i="3"/>
  <c r="L417" i="3"/>
  <c r="K417" i="3"/>
  <c r="J417" i="3"/>
  <c r="I417" i="3"/>
  <c r="H417" i="3"/>
  <c r="G417" i="3"/>
  <c r="F417" i="3"/>
  <c r="E417" i="3"/>
  <c r="D417" i="3"/>
  <c r="C417" i="3"/>
  <c r="B417" i="3"/>
  <c r="S417" i="3" s="1"/>
  <c r="A417" i="3"/>
  <c r="U416" i="3"/>
  <c r="T416" i="3"/>
  <c r="R416" i="3"/>
  <c r="Q416" i="3"/>
  <c r="P416" i="3"/>
  <c r="O416" i="3"/>
  <c r="N416" i="3"/>
  <c r="M416" i="3"/>
  <c r="L416" i="3"/>
  <c r="K416" i="3"/>
  <c r="J416" i="3"/>
  <c r="I416" i="3"/>
  <c r="H416" i="3"/>
  <c r="G416" i="3"/>
  <c r="F416" i="3"/>
  <c r="E416" i="3"/>
  <c r="D416" i="3"/>
  <c r="C416" i="3"/>
  <c r="B416" i="3"/>
  <c r="S416" i="3" s="1"/>
  <c r="A416" i="3"/>
  <c r="U415" i="3"/>
  <c r="T415" i="3"/>
  <c r="R415" i="3"/>
  <c r="Q415" i="3"/>
  <c r="P415" i="3"/>
  <c r="O415" i="3"/>
  <c r="N415" i="3"/>
  <c r="M415" i="3"/>
  <c r="L415" i="3"/>
  <c r="K415" i="3"/>
  <c r="J415" i="3"/>
  <c r="I415" i="3"/>
  <c r="H415" i="3"/>
  <c r="G415" i="3"/>
  <c r="F415" i="3"/>
  <c r="E415" i="3"/>
  <c r="D415" i="3"/>
  <c r="C415" i="3"/>
  <c r="B415" i="3"/>
  <c r="S415" i="3" s="1"/>
  <c r="A415" i="3"/>
  <c r="V415" i="3" s="1"/>
  <c r="U414" i="3"/>
  <c r="T414" i="3"/>
  <c r="R414" i="3"/>
  <c r="Q414" i="3"/>
  <c r="P414" i="3"/>
  <c r="O414" i="3"/>
  <c r="N414" i="3"/>
  <c r="M414" i="3"/>
  <c r="L414" i="3"/>
  <c r="K414" i="3"/>
  <c r="J414" i="3"/>
  <c r="I414" i="3"/>
  <c r="H414" i="3"/>
  <c r="G414" i="3"/>
  <c r="F414" i="3"/>
  <c r="E414" i="3"/>
  <c r="D414" i="3"/>
  <c r="C414" i="3"/>
  <c r="B414" i="3"/>
  <c r="S414" i="3" s="1"/>
  <c r="A414" i="3"/>
  <c r="U413" i="3"/>
  <c r="T413" i="3"/>
  <c r="R413" i="3"/>
  <c r="Q413" i="3"/>
  <c r="P413" i="3"/>
  <c r="O413" i="3"/>
  <c r="N413" i="3"/>
  <c r="M413" i="3"/>
  <c r="L413" i="3"/>
  <c r="K413" i="3"/>
  <c r="J413" i="3"/>
  <c r="I413" i="3"/>
  <c r="H413" i="3"/>
  <c r="G413" i="3"/>
  <c r="F413" i="3"/>
  <c r="E413" i="3"/>
  <c r="D413" i="3"/>
  <c r="C413" i="3"/>
  <c r="B413" i="3"/>
  <c r="S413" i="3" s="1"/>
  <c r="A413" i="3"/>
  <c r="U412" i="3"/>
  <c r="T412" i="3"/>
  <c r="S412" i="3"/>
  <c r="R412" i="3"/>
  <c r="Q412" i="3"/>
  <c r="P412" i="3"/>
  <c r="O412" i="3"/>
  <c r="N412" i="3"/>
  <c r="M412" i="3"/>
  <c r="L412" i="3"/>
  <c r="K412" i="3"/>
  <c r="J412" i="3"/>
  <c r="I412" i="3"/>
  <c r="H412" i="3"/>
  <c r="G412" i="3"/>
  <c r="F412" i="3"/>
  <c r="E412" i="3"/>
  <c r="D412" i="3"/>
  <c r="C412" i="3"/>
  <c r="B412" i="3"/>
  <c r="A412" i="3"/>
  <c r="U411" i="3"/>
  <c r="T411" i="3"/>
  <c r="R411" i="3"/>
  <c r="Q411" i="3"/>
  <c r="P411" i="3"/>
  <c r="O411" i="3"/>
  <c r="N411" i="3"/>
  <c r="M411" i="3"/>
  <c r="L411" i="3"/>
  <c r="K411" i="3"/>
  <c r="J411" i="3"/>
  <c r="I411" i="3"/>
  <c r="H411" i="3"/>
  <c r="G411" i="3"/>
  <c r="F411" i="3"/>
  <c r="E411" i="3"/>
  <c r="D411" i="3"/>
  <c r="C411" i="3"/>
  <c r="B411" i="3"/>
  <c r="S411" i="3" s="1"/>
  <c r="A411" i="3"/>
  <c r="U410" i="3"/>
  <c r="T410" i="3"/>
  <c r="R410" i="3"/>
  <c r="Q410" i="3"/>
  <c r="P410" i="3"/>
  <c r="O410" i="3"/>
  <c r="N410" i="3"/>
  <c r="M410" i="3"/>
  <c r="L410" i="3"/>
  <c r="K410" i="3"/>
  <c r="J410" i="3"/>
  <c r="I410" i="3"/>
  <c r="H410" i="3"/>
  <c r="G410" i="3"/>
  <c r="F410" i="3"/>
  <c r="E410" i="3"/>
  <c r="D410" i="3"/>
  <c r="C410" i="3"/>
  <c r="B410" i="3"/>
  <c r="S410" i="3" s="1"/>
  <c r="A410" i="3"/>
  <c r="U409" i="3"/>
  <c r="T409" i="3"/>
  <c r="R409" i="3"/>
  <c r="Q409" i="3"/>
  <c r="P409" i="3"/>
  <c r="O409" i="3"/>
  <c r="N409" i="3"/>
  <c r="M409" i="3"/>
  <c r="L409" i="3"/>
  <c r="K409" i="3"/>
  <c r="J409" i="3"/>
  <c r="I409" i="3"/>
  <c r="H409" i="3"/>
  <c r="G409" i="3"/>
  <c r="F409" i="3"/>
  <c r="E409" i="3"/>
  <c r="D409" i="3"/>
  <c r="C409" i="3"/>
  <c r="B409" i="3"/>
  <c r="S409" i="3" s="1"/>
  <c r="A409" i="3"/>
  <c r="V409" i="3" s="1"/>
  <c r="U408" i="3"/>
  <c r="T408" i="3"/>
  <c r="R408" i="3"/>
  <c r="Q408" i="3"/>
  <c r="P408" i="3"/>
  <c r="O408" i="3"/>
  <c r="N408" i="3"/>
  <c r="M408" i="3"/>
  <c r="L408" i="3"/>
  <c r="K408" i="3"/>
  <c r="J408" i="3"/>
  <c r="I408" i="3"/>
  <c r="H408" i="3"/>
  <c r="G408" i="3"/>
  <c r="F408" i="3"/>
  <c r="E408" i="3"/>
  <c r="D408" i="3"/>
  <c r="C408" i="3"/>
  <c r="B408" i="3"/>
  <c r="S408" i="3" s="1"/>
  <c r="A408" i="3"/>
  <c r="U407" i="3"/>
  <c r="T407" i="3"/>
  <c r="R407" i="3"/>
  <c r="Q407" i="3"/>
  <c r="P407" i="3"/>
  <c r="O407" i="3"/>
  <c r="N407" i="3"/>
  <c r="M407" i="3"/>
  <c r="L407" i="3"/>
  <c r="K407" i="3"/>
  <c r="J407" i="3"/>
  <c r="I407" i="3"/>
  <c r="H407" i="3"/>
  <c r="G407" i="3"/>
  <c r="F407" i="3"/>
  <c r="E407" i="3"/>
  <c r="D407" i="3"/>
  <c r="C407" i="3"/>
  <c r="B407" i="3"/>
  <c r="S407" i="3" s="1"/>
  <c r="A407" i="3"/>
  <c r="U406" i="3"/>
  <c r="T406" i="3"/>
  <c r="S406" i="3"/>
  <c r="R406" i="3"/>
  <c r="Q406" i="3"/>
  <c r="P406" i="3"/>
  <c r="O406" i="3"/>
  <c r="N406" i="3"/>
  <c r="M406" i="3"/>
  <c r="L406" i="3"/>
  <c r="K406" i="3"/>
  <c r="J406" i="3"/>
  <c r="I406" i="3"/>
  <c r="H406" i="3"/>
  <c r="G406" i="3"/>
  <c r="F406" i="3"/>
  <c r="E406" i="3"/>
  <c r="D406" i="3"/>
  <c r="C406" i="3"/>
  <c r="B406" i="3"/>
  <c r="A406" i="3"/>
  <c r="U405" i="3"/>
  <c r="T405" i="3"/>
  <c r="R405" i="3"/>
  <c r="Q405" i="3"/>
  <c r="P405" i="3"/>
  <c r="O405" i="3"/>
  <c r="N405" i="3"/>
  <c r="M405" i="3"/>
  <c r="L405" i="3"/>
  <c r="K405" i="3"/>
  <c r="J405" i="3"/>
  <c r="I405" i="3"/>
  <c r="H405" i="3"/>
  <c r="G405" i="3"/>
  <c r="F405" i="3"/>
  <c r="E405" i="3"/>
  <c r="D405" i="3"/>
  <c r="C405" i="3"/>
  <c r="B405" i="3"/>
  <c r="S405" i="3" s="1"/>
  <c r="A405" i="3"/>
  <c r="U404" i="3"/>
  <c r="T404" i="3"/>
  <c r="R404" i="3"/>
  <c r="Q404" i="3"/>
  <c r="P404" i="3"/>
  <c r="O404" i="3"/>
  <c r="N404" i="3"/>
  <c r="M404" i="3"/>
  <c r="L404" i="3"/>
  <c r="K404" i="3"/>
  <c r="J404" i="3"/>
  <c r="I404" i="3"/>
  <c r="H404" i="3"/>
  <c r="G404" i="3"/>
  <c r="F404" i="3"/>
  <c r="E404" i="3"/>
  <c r="D404" i="3"/>
  <c r="C404" i="3"/>
  <c r="B404" i="3"/>
  <c r="S404" i="3" s="1"/>
  <c r="A404" i="3"/>
  <c r="U403" i="3"/>
  <c r="T403" i="3"/>
  <c r="R403" i="3"/>
  <c r="Q403" i="3"/>
  <c r="P403" i="3"/>
  <c r="O403" i="3"/>
  <c r="N403" i="3"/>
  <c r="M403" i="3"/>
  <c r="L403" i="3"/>
  <c r="K403" i="3"/>
  <c r="J403" i="3"/>
  <c r="I403" i="3"/>
  <c r="H403" i="3"/>
  <c r="G403" i="3"/>
  <c r="F403" i="3"/>
  <c r="E403" i="3"/>
  <c r="D403" i="3"/>
  <c r="C403" i="3"/>
  <c r="B403" i="3"/>
  <c r="S403" i="3" s="1"/>
  <c r="A403" i="3"/>
  <c r="V403" i="3" s="1"/>
  <c r="U402" i="3"/>
  <c r="T402" i="3"/>
  <c r="R402" i="3"/>
  <c r="Q402" i="3"/>
  <c r="P402" i="3"/>
  <c r="O402" i="3"/>
  <c r="N402" i="3"/>
  <c r="M402" i="3"/>
  <c r="L402" i="3"/>
  <c r="K402" i="3"/>
  <c r="J402" i="3"/>
  <c r="I402" i="3"/>
  <c r="H402" i="3"/>
  <c r="G402" i="3"/>
  <c r="F402" i="3"/>
  <c r="E402" i="3"/>
  <c r="D402" i="3"/>
  <c r="C402" i="3"/>
  <c r="B402" i="3"/>
  <c r="S402" i="3" s="1"/>
  <c r="A402" i="3"/>
  <c r="U401" i="3"/>
  <c r="T401" i="3"/>
  <c r="R401" i="3"/>
  <c r="Q401" i="3"/>
  <c r="P401" i="3"/>
  <c r="O401" i="3"/>
  <c r="N401" i="3"/>
  <c r="M401" i="3"/>
  <c r="L401" i="3"/>
  <c r="K401" i="3"/>
  <c r="J401" i="3"/>
  <c r="I401" i="3"/>
  <c r="H401" i="3"/>
  <c r="G401" i="3"/>
  <c r="F401" i="3"/>
  <c r="E401" i="3"/>
  <c r="D401" i="3"/>
  <c r="C401" i="3"/>
  <c r="B401" i="3"/>
  <c r="S401" i="3" s="1"/>
  <c r="A401" i="3"/>
  <c r="U400" i="3"/>
  <c r="T400" i="3"/>
  <c r="S400" i="3"/>
  <c r="R400" i="3"/>
  <c r="Q400" i="3"/>
  <c r="P400" i="3"/>
  <c r="O400" i="3"/>
  <c r="N400" i="3"/>
  <c r="M400" i="3"/>
  <c r="L400" i="3"/>
  <c r="K400" i="3"/>
  <c r="J400" i="3"/>
  <c r="I400" i="3"/>
  <c r="H400" i="3"/>
  <c r="G400" i="3"/>
  <c r="F400" i="3"/>
  <c r="E400" i="3"/>
  <c r="D400" i="3"/>
  <c r="C400" i="3"/>
  <c r="B400" i="3"/>
  <c r="A400" i="3"/>
  <c r="U399" i="3"/>
  <c r="T399" i="3"/>
  <c r="R399" i="3"/>
  <c r="Q399" i="3"/>
  <c r="P399" i="3"/>
  <c r="O399" i="3"/>
  <c r="N399" i="3"/>
  <c r="M399" i="3"/>
  <c r="L399" i="3"/>
  <c r="K399" i="3"/>
  <c r="J399" i="3"/>
  <c r="I399" i="3"/>
  <c r="H399" i="3"/>
  <c r="G399" i="3"/>
  <c r="F399" i="3"/>
  <c r="E399" i="3"/>
  <c r="D399" i="3"/>
  <c r="C399" i="3"/>
  <c r="B399" i="3"/>
  <c r="S399" i="3" s="1"/>
  <c r="A399" i="3"/>
  <c r="U398" i="3"/>
  <c r="T398" i="3"/>
  <c r="R398" i="3"/>
  <c r="Q398" i="3"/>
  <c r="P398" i="3"/>
  <c r="O398" i="3"/>
  <c r="N398" i="3"/>
  <c r="M398" i="3"/>
  <c r="L398" i="3"/>
  <c r="K398" i="3"/>
  <c r="J398" i="3"/>
  <c r="I398" i="3"/>
  <c r="H398" i="3"/>
  <c r="G398" i="3"/>
  <c r="F398" i="3"/>
  <c r="E398" i="3"/>
  <c r="D398" i="3"/>
  <c r="C398" i="3"/>
  <c r="B398" i="3"/>
  <c r="S398" i="3" s="1"/>
  <c r="A398" i="3"/>
  <c r="U397" i="3"/>
  <c r="T397" i="3"/>
  <c r="R397" i="3"/>
  <c r="Q397" i="3"/>
  <c r="P397" i="3"/>
  <c r="O397" i="3"/>
  <c r="N397" i="3"/>
  <c r="M397" i="3"/>
  <c r="L397" i="3"/>
  <c r="K397" i="3"/>
  <c r="J397" i="3"/>
  <c r="I397" i="3"/>
  <c r="H397" i="3"/>
  <c r="G397" i="3"/>
  <c r="F397" i="3"/>
  <c r="E397" i="3"/>
  <c r="D397" i="3"/>
  <c r="C397" i="3"/>
  <c r="B397" i="3"/>
  <c r="S397" i="3" s="1"/>
  <c r="A397" i="3"/>
  <c r="V397" i="3" s="1"/>
  <c r="U396" i="3"/>
  <c r="T396" i="3"/>
  <c r="R396" i="3"/>
  <c r="Q396" i="3"/>
  <c r="P396" i="3"/>
  <c r="O396" i="3"/>
  <c r="N396" i="3"/>
  <c r="M396" i="3"/>
  <c r="L396" i="3"/>
  <c r="K396" i="3"/>
  <c r="J396" i="3"/>
  <c r="I396" i="3"/>
  <c r="H396" i="3"/>
  <c r="G396" i="3"/>
  <c r="F396" i="3"/>
  <c r="E396" i="3"/>
  <c r="D396" i="3"/>
  <c r="C396" i="3"/>
  <c r="B396" i="3"/>
  <c r="S396" i="3" s="1"/>
  <c r="A396" i="3"/>
  <c r="U395" i="3"/>
  <c r="T395" i="3"/>
  <c r="R395" i="3"/>
  <c r="Q395" i="3"/>
  <c r="P395" i="3"/>
  <c r="O395" i="3"/>
  <c r="N395" i="3"/>
  <c r="M395" i="3"/>
  <c r="L395" i="3"/>
  <c r="K395" i="3"/>
  <c r="J395" i="3"/>
  <c r="I395" i="3"/>
  <c r="H395" i="3"/>
  <c r="G395" i="3"/>
  <c r="F395" i="3"/>
  <c r="E395" i="3"/>
  <c r="D395" i="3"/>
  <c r="C395" i="3"/>
  <c r="B395" i="3"/>
  <c r="S395" i="3" s="1"/>
  <c r="A395" i="3"/>
  <c r="U394" i="3"/>
  <c r="T394" i="3"/>
  <c r="S394" i="3"/>
  <c r="R394" i="3"/>
  <c r="Q394" i="3"/>
  <c r="P394" i="3"/>
  <c r="O394" i="3"/>
  <c r="N394" i="3"/>
  <c r="M394" i="3"/>
  <c r="L394" i="3"/>
  <c r="K394" i="3"/>
  <c r="J394" i="3"/>
  <c r="I394" i="3"/>
  <c r="H394" i="3"/>
  <c r="G394" i="3"/>
  <c r="F394" i="3"/>
  <c r="E394" i="3"/>
  <c r="D394" i="3"/>
  <c r="C394" i="3"/>
  <c r="B394" i="3"/>
  <c r="A394" i="3"/>
  <c r="U393" i="3"/>
  <c r="T393" i="3"/>
  <c r="R393" i="3"/>
  <c r="Q393" i="3"/>
  <c r="P393" i="3"/>
  <c r="O393" i="3"/>
  <c r="N393" i="3"/>
  <c r="M393" i="3"/>
  <c r="L393" i="3"/>
  <c r="K393" i="3"/>
  <c r="J393" i="3"/>
  <c r="I393" i="3"/>
  <c r="H393" i="3"/>
  <c r="G393" i="3"/>
  <c r="F393" i="3"/>
  <c r="E393" i="3"/>
  <c r="D393" i="3"/>
  <c r="C393" i="3"/>
  <c r="B393" i="3"/>
  <c r="S393" i="3" s="1"/>
  <c r="A393" i="3"/>
  <c r="U392" i="3"/>
  <c r="T392" i="3"/>
  <c r="R392" i="3"/>
  <c r="Q392" i="3"/>
  <c r="P392" i="3"/>
  <c r="O392" i="3"/>
  <c r="N392" i="3"/>
  <c r="M392" i="3"/>
  <c r="L392" i="3"/>
  <c r="K392" i="3"/>
  <c r="J392" i="3"/>
  <c r="I392" i="3"/>
  <c r="H392" i="3"/>
  <c r="G392" i="3"/>
  <c r="F392" i="3"/>
  <c r="E392" i="3"/>
  <c r="D392" i="3"/>
  <c r="C392" i="3"/>
  <c r="B392" i="3"/>
  <c r="S392" i="3" s="1"/>
  <c r="A392" i="3"/>
  <c r="U391" i="3"/>
  <c r="T391" i="3"/>
  <c r="R391" i="3"/>
  <c r="Q391" i="3"/>
  <c r="P391" i="3"/>
  <c r="O391" i="3"/>
  <c r="N391" i="3"/>
  <c r="M391" i="3"/>
  <c r="L391" i="3"/>
  <c r="K391" i="3"/>
  <c r="J391" i="3"/>
  <c r="I391" i="3"/>
  <c r="H391" i="3"/>
  <c r="G391" i="3"/>
  <c r="F391" i="3"/>
  <c r="E391" i="3"/>
  <c r="D391" i="3"/>
  <c r="C391" i="3"/>
  <c r="B391" i="3"/>
  <c r="S391" i="3" s="1"/>
  <c r="A391" i="3"/>
  <c r="V391" i="3" s="1"/>
  <c r="U390" i="3"/>
  <c r="T390" i="3"/>
  <c r="R390" i="3"/>
  <c r="Q390" i="3"/>
  <c r="P390" i="3"/>
  <c r="O390" i="3"/>
  <c r="N390" i="3"/>
  <c r="M390" i="3"/>
  <c r="L390" i="3"/>
  <c r="K390" i="3"/>
  <c r="J390" i="3"/>
  <c r="I390" i="3"/>
  <c r="H390" i="3"/>
  <c r="G390" i="3"/>
  <c r="F390" i="3"/>
  <c r="E390" i="3"/>
  <c r="D390" i="3"/>
  <c r="C390" i="3"/>
  <c r="B390" i="3"/>
  <c r="S390" i="3" s="1"/>
  <c r="A390" i="3"/>
  <c r="U389" i="3"/>
  <c r="T389" i="3"/>
  <c r="R389" i="3"/>
  <c r="Q389" i="3"/>
  <c r="P389" i="3"/>
  <c r="O389" i="3"/>
  <c r="N389" i="3"/>
  <c r="M389" i="3"/>
  <c r="L389" i="3"/>
  <c r="K389" i="3"/>
  <c r="J389" i="3"/>
  <c r="I389" i="3"/>
  <c r="H389" i="3"/>
  <c r="G389" i="3"/>
  <c r="F389" i="3"/>
  <c r="E389" i="3"/>
  <c r="D389" i="3"/>
  <c r="C389" i="3"/>
  <c r="B389" i="3"/>
  <c r="S389" i="3" s="1"/>
  <c r="A389" i="3"/>
  <c r="U388" i="3"/>
  <c r="T388" i="3"/>
  <c r="S388" i="3"/>
  <c r="R388" i="3"/>
  <c r="Q388" i="3"/>
  <c r="P388" i="3"/>
  <c r="O388" i="3"/>
  <c r="N388" i="3"/>
  <c r="M388" i="3"/>
  <c r="L388" i="3"/>
  <c r="K388" i="3"/>
  <c r="J388" i="3"/>
  <c r="I388" i="3"/>
  <c r="H388" i="3"/>
  <c r="G388" i="3"/>
  <c r="F388" i="3"/>
  <c r="E388" i="3"/>
  <c r="D388" i="3"/>
  <c r="C388" i="3"/>
  <c r="B388" i="3"/>
  <c r="A388" i="3"/>
  <c r="U387" i="3"/>
  <c r="T387" i="3"/>
  <c r="R387" i="3"/>
  <c r="Q387" i="3"/>
  <c r="P387" i="3"/>
  <c r="O387" i="3"/>
  <c r="N387" i="3"/>
  <c r="M387" i="3"/>
  <c r="L387" i="3"/>
  <c r="K387" i="3"/>
  <c r="J387" i="3"/>
  <c r="I387" i="3"/>
  <c r="H387" i="3"/>
  <c r="G387" i="3"/>
  <c r="F387" i="3"/>
  <c r="E387" i="3"/>
  <c r="D387" i="3"/>
  <c r="C387" i="3"/>
  <c r="B387" i="3"/>
  <c r="S387" i="3" s="1"/>
  <c r="A387" i="3"/>
  <c r="U386" i="3"/>
  <c r="T386" i="3"/>
  <c r="R386" i="3"/>
  <c r="Q386" i="3"/>
  <c r="P386" i="3"/>
  <c r="O386" i="3"/>
  <c r="N386" i="3"/>
  <c r="M386" i="3"/>
  <c r="L386" i="3"/>
  <c r="K386" i="3"/>
  <c r="J386" i="3"/>
  <c r="I386" i="3"/>
  <c r="H386" i="3"/>
  <c r="G386" i="3"/>
  <c r="F386" i="3"/>
  <c r="E386" i="3"/>
  <c r="D386" i="3"/>
  <c r="C386" i="3"/>
  <c r="B386" i="3"/>
  <c r="S386" i="3" s="1"/>
  <c r="A386" i="3"/>
  <c r="U385" i="3"/>
  <c r="T385" i="3"/>
  <c r="R385" i="3"/>
  <c r="Q385" i="3"/>
  <c r="P385" i="3"/>
  <c r="O385" i="3"/>
  <c r="N385" i="3"/>
  <c r="M385" i="3"/>
  <c r="L385" i="3"/>
  <c r="K385" i="3"/>
  <c r="J385" i="3"/>
  <c r="I385" i="3"/>
  <c r="H385" i="3"/>
  <c r="G385" i="3"/>
  <c r="F385" i="3"/>
  <c r="E385" i="3"/>
  <c r="D385" i="3"/>
  <c r="C385" i="3"/>
  <c r="B385" i="3"/>
  <c r="S385" i="3" s="1"/>
  <c r="A385" i="3"/>
  <c r="V385" i="3" s="1"/>
  <c r="U384" i="3"/>
  <c r="T384" i="3"/>
  <c r="R384" i="3"/>
  <c r="Q384" i="3"/>
  <c r="P384" i="3"/>
  <c r="O384" i="3"/>
  <c r="N384" i="3"/>
  <c r="M384" i="3"/>
  <c r="L384" i="3"/>
  <c r="K384" i="3"/>
  <c r="J384" i="3"/>
  <c r="I384" i="3"/>
  <c r="H384" i="3"/>
  <c r="G384" i="3"/>
  <c r="F384" i="3"/>
  <c r="E384" i="3"/>
  <c r="D384" i="3"/>
  <c r="C384" i="3"/>
  <c r="B384" i="3"/>
  <c r="S384" i="3" s="1"/>
  <c r="A384" i="3"/>
  <c r="U383" i="3"/>
  <c r="T383" i="3"/>
  <c r="R383" i="3"/>
  <c r="Q383" i="3"/>
  <c r="P383" i="3"/>
  <c r="O383" i="3"/>
  <c r="N383" i="3"/>
  <c r="M383" i="3"/>
  <c r="L383" i="3"/>
  <c r="K383" i="3"/>
  <c r="J383" i="3"/>
  <c r="I383" i="3"/>
  <c r="H383" i="3"/>
  <c r="G383" i="3"/>
  <c r="F383" i="3"/>
  <c r="E383" i="3"/>
  <c r="D383" i="3"/>
  <c r="C383" i="3"/>
  <c r="B383" i="3"/>
  <c r="S383" i="3" s="1"/>
  <c r="A383" i="3"/>
  <c r="U382" i="3"/>
  <c r="T382" i="3"/>
  <c r="S382" i="3"/>
  <c r="R382" i="3"/>
  <c r="Q382" i="3"/>
  <c r="P382" i="3"/>
  <c r="O382" i="3"/>
  <c r="N382" i="3"/>
  <c r="M382" i="3"/>
  <c r="L382" i="3"/>
  <c r="K382" i="3"/>
  <c r="J382" i="3"/>
  <c r="I382" i="3"/>
  <c r="H382" i="3"/>
  <c r="G382" i="3"/>
  <c r="F382" i="3"/>
  <c r="E382" i="3"/>
  <c r="D382" i="3"/>
  <c r="C382" i="3"/>
  <c r="B382" i="3"/>
  <c r="A382" i="3"/>
  <c r="U381" i="3"/>
  <c r="T381" i="3"/>
  <c r="R381" i="3"/>
  <c r="Q381" i="3"/>
  <c r="P381" i="3"/>
  <c r="O381" i="3"/>
  <c r="N381" i="3"/>
  <c r="M381" i="3"/>
  <c r="L381" i="3"/>
  <c r="K381" i="3"/>
  <c r="J381" i="3"/>
  <c r="I381" i="3"/>
  <c r="H381" i="3"/>
  <c r="G381" i="3"/>
  <c r="F381" i="3"/>
  <c r="E381" i="3"/>
  <c r="D381" i="3"/>
  <c r="C381" i="3"/>
  <c r="B381" i="3"/>
  <c r="S381" i="3" s="1"/>
  <c r="A381" i="3"/>
  <c r="U380" i="3"/>
  <c r="T380" i="3"/>
  <c r="R380" i="3"/>
  <c r="Q380" i="3"/>
  <c r="P380" i="3"/>
  <c r="O380" i="3"/>
  <c r="N380" i="3"/>
  <c r="M380" i="3"/>
  <c r="L380" i="3"/>
  <c r="K380" i="3"/>
  <c r="J380" i="3"/>
  <c r="I380" i="3"/>
  <c r="H380" i="3"/>
  <c r="G380" i="3"/>
  <c r="F380" i="3"/>
  <c r="E380" i="3"/>
  <c r="D380" i="3"/>
  <c r="C380" i="3"/>
  <c r="B380" i="3"/>
  <c r="S380" i="3" s="1"/>
  <c r="A380" i="3"/>
  <c r="U379" i="3"/>
  <c r="T379" i="3"/>
  <c r="R379" i="3"/>
  <c r="Q379" i="3"/>
  <c r="P379" i="3"/>
  <c r="O379" i="3"/>
  <c r="N379" i="3"/>
  <c r="M379" i="3"/>
  <c r="L379" i="3"/>
  <c r="K379" i="3"/>
  <c r="J379" i="3"/>
  <c r="I379" i="3"/>
  <c r="H379" i="3"/>
  <c r="G379" i="3"/>
  <c r="F379" i="3"/>
  <c r="E379" i="3"/>
  <c r="D379" i="3"/>
  <c r="C379" i="3"/>
  <c r="B379" i="3"/>
  <c r="S379" i="3" s="1"/>
  <c r="A379" i="3"/>
  <c r="V379" i="3" s="1"/>
  <c r="U378" i="3"/>
  <c r="T378" i="3"/>
  <c r="R378" i="3"/>
  <c r="Q378" i="3"/>
  <c r="P378" i="3"/>
  <c r="O378" i="3"/>
  <c r="N378" i="3"/>
  <c r="M378" i="3"/>
  <c r="L378" i="3"/>
  <c r="K378" i="3"/>
  <c r="J378" i="3"/>
  <c r="I378" i="3"/>
  <c r="H378" i="3"/>
  <c r="G378" i="3"/>
  <c r="F378" i="3"/>
  <c r="E378" i="3"/>
  <c r="D378" i="3"/>
  <c r="C378" i="3"/>
  <c r="B378" i="3"/>
  <c r="S378" i="3" s="1"/>
  <c r="A378" i="3"/>
  <c r="U377" i="3"/>
  <c r="T377" i="3"/>
  <c r="R377" i="3"/>
  <c r="Q377" i="3"/>
  <c r="P377" i="3"/>
  <c r="O377" i="3"/>
  <c r="N377" i="3"/>
  <c r="M377" i="3"/>
  <c r="L377" i="3"/>
  <c r="K377" i="3"/>
  <c r="J377" i="3"/>
  <c r="I377" i="3"/>
  <c r="H377" i="3"/>
  <c r="G377" i="3"/>
  <c r="F377" i="3"/>
  <c r="E377" i="3"/>
  <c r="D377" i="3"/>
  <c r="C377" i="3"/>
  <c r="B377" i="3"/>
  <c r="S377" i="3" s="1"/>
  <c r="A377" i="3"/>
  <c r="U376" i="3"/>
  <c r="T376" i="3"/>
  <c r="S376" i="3"/>
  <c r="R376" i="3"/>
  <c r="Q376" i="3"/>
  <c r="P376" i="3"/>
  <c r="O376" i="3"/>
  <c r="N376" i="3"/>
  <c r="M376" i="3"/>
  <c r="L376" i="3"/>
  <c r="K376" i="3"/>
  <c r="J376" i="3"/>
  <c r="I376" i="3"/>
  <c r="H376" i="3"/>
  <c r="G376" i="3"/>
  <c r="F376" i="3"/>
  <c r="E376" i="3"/>
  <c r="D376" i="3"/>
  <c r="C376" i="3"/>
  <c r="B376" i="3"/>
  <c r="A376" i="3"/>
  <c r="U375" i="3"/>
  <c r="T375" i="3"/>
  <c r="R375" i="3"/>
  <c r="Q375" i="3"/>
  <c r="P375" i="3"/>
  <c r="O375" i="3"/>
  <c r="N375" i="3"/>
  <c r="M375" i="3"/>
  <c r="L375" i="3"/>
  <c r="K375" i="3"/>
  <c r="J375" i="3"/>
  <c r="I375" i="3"/>
  <c r="H375" i="3"/>
  <c r="G375" i="3"/>
  <c r="F375" i="3"/>
  <c r="E375" i="3"/>
  <c r="D375" i="3"/>
  <c r="C375" i="3"/>
  <c r="B375" i="3"/>
  <c r="S375" i="3" s="1"/>
  <c r="A375" i="3"/>
  <c r="U374" i="3"/>
  <c r="T374" i="3"/>
  <c r="R374" i="3"/>
  <c r="Q374" i="3"/>
  <c r="P374" i="3"/>
  <c r="O374" i="3"/>
  <c r="N374" i="3"/>
  <c r="M374" i="3"/>
  <c r="L374" i="3"/>
  <c r="K374" i="3"/>
  <c r="J374" i="3"/>
  <c r="I374" i="3"/>
  <c r="H374" i="3"/>
  <c r="G374" i="3"/>
  <c r="F374" i="3"/>
  <c r="E374" i="3"/>
  <c r="D374" i="3"/>
  <c r="C374" i="3"/>
  <c r="B374" i="3"/>
  <c r="S374" i="3" s="1"/>
  <c r="A374" i="3"/>
  <c r="U373" i="3"/>
  <c r="T373" i="3"/>
  <c r="R373" i="3"/>
  <c r="Q373" i="3"/>
  <c r="P373" i="3"/>
  <c r="O373" i="3"/>
  <c r="N373" i="3"/>
  <c r="M373" i="3"/>
  <c r="L373" i="3"/>
  <c r="K373" i="3"/>
  <c r="J373" i="3"/>
  <c r="I373" i="3"/>
  <c r="H373" i="3"/>
  <c r="G373" i="3"/>
  <c r="F373" i="3"/>
  <c r="E373" i="3"/>
  <c r="D373" i="3"/>
  <c r="C373" i="3"/>
  <c r="B373" i="3"/>
  <c r="S373" i="3" s="1"/>
  <c r="A373" i="3"/>
  <c r="V373" i="3" s="1"/>
  <c r="U372" i="3"/>
  <c r="T372" i="3"/>
  <c r="R372" i="3"/>
  <c r="Q372" i="3"/>
  <c r="P372" i="3"/>
  <c r="O372" i="3"/>
  <c r="N372" i="3"/>
  <c r="M372" i="3"/>
  <c r="L372" i="3"/>
  <c r="K372" i="3"/>
  <c r="J372" i="3"/>
  <c r="I372" i="3"/>
  <c r="H372" i="3"/>
  <c r="G372" i="3"/>
  <c r="F372" i="3"/>
  <c r="E372" i="3"/>
  <c r="D372" i="3"/>
  <c r="C372" i="3"/>
  <c r="B372" i="3"/>
  <c r="S372" i="3" s="1"/>
  <c r="A372" i="3"/>
  <c r="U371" i="3"/>
  <c r="T371" i="3"/>
  <c r="R371" i="3"/>
  <c r="Q371" i="3"/>
  <c r="P371" i="3"/>
  <c r="O371" i="3"/>
  <c r="N371" i="3"/>
  <c r="M371" i="3"/>
  <c r="L371" i="3"/>
  <c r="K371" i="3"/>
  <c r="J371" i="3"/>
  <c r="I371" i="3"/>
  <c r="H371" i="3"/>
  <c r="G371" i="3"/>
  <c r="F371" i="3"/>
  <c r="E371" i="3"/>
  <c r="D371" i="3"/>
  <c r="C371" i="3"/>
  <c r="B371" i="3"/>
  <c r="S371" i="3" s="1"/>
  <c r="A371" i="3"/>
  <c r="U370" i="3"/>
  <c r="T370" i="3"/>
  <c r="S370" i="3"/>
  <c r="R370" i="3"/>
  <c r="Q370" i="3"/>
  <c r="P370" i="3"/>
  <c r="O370" i="3"/>
  <c r="N370" i="3"/>
  <c r="M370" i="3"/>
  <c r="L370" i="3"/>
  <c r="K370" i="3"/>
  <c r="J370" i="3"/>
  <c r="I370" i="3"/>
  <c r="H370" i="3"/>
  <c r="G370" i="3"/>
  <c r="F370" i="3"/>
  <c r="E370" i="3"/>
  <c r="D370" i="3"/>
  <c r="C370" i="3"/>
  <c r="B370" i="3"/>
  <c r="A370" i="3"/>
  <c r="U369" i="3"/>
  <c r="T369" i="3"/>
  <c r="R369" i="3"/>
  <c r="Q369" i="3"/>
  <c r="P369" i="3"/>
  <c r="O369" i="3"/>
  <c r="N369" i="3"/>
  <c r="M369" i="3"/>
  <c r="L369" i="3"/>
  <c r="K369" i="3"/>
  <c r="J369" i="3"/>
  <c r="I369" i="3"/>
  <c r="H369" i="3"/>
  <c r="G369" i="3"/>
  <c r="F369" i="3"/>
  <c r="E369" i="3"/>
  <c r="D369" i="3"/>
  <c r="C369" i="3"/>
  <c r="B369" i="3"/>
  <c r="S369" i="3" s="1"/>
  <c r="A369" i="3"/>
  <c r="U368" i="3"/>
  <c r="T368" i="3"/>
  <c r="R368" i="3"/>
  <c r="Q368" i="3"/>
  <c r="P368" i="3"/>
  <c r="O368" i="3"/>
  <c r="N368" i="3"/>
  <c r="M368" i="3"/>
  <c r="L368" i="3"/>
  <c r="K368" i="3"/>
  <c r="J368" i="3"/>
  <c r="I368" i="3"/>
  <c r="H368" i="3"/>
  <c r="G368" i="3"/>
  <c r="F368" i="3"/>
  <c r="E368" i="3"/>
  <c r="D368" i="3"/>
  <c r="C368" i="3"/>
  <c r="B368" i="3"/>
  <c r="S368" i="3" s="1"/>
  <c r="A368" i="3"/>
  <c r="U367" i="3"/>
  <c r="T367" i="3"/>
  <c r="R367" i="3"/>
  <c r="Q367" i="3"/>
  <c r="P367" i="3"/>
  <c r="O367" i="3"/>
  <c r="N367" i="3"/>
  <c r="M367" i="3"/>
  <c r="L367" i="3"/>
  <c r="K367" i="3"/>
  <c r="J367" i="3"/>
  <c r="I367" i="3"/>
  <c r="H367" i="3"/>
  <c r="G367" i="3"/>
  <c r="F367" i="3"/>
  <c r="E367" i="3"/>
  <c r="D367" i="3"/>
  <c r="C367" i="3"/>
  <c r="B367" i="3"/>
  <c r="S367" i="3" s="1"/>
  <c r="A367" i="3"/>
  <c r="V367" i="3" s="1"/>
  <c r="U366" i="3"/>
  <c r="T366" i="3"/>
  <c r="R366" i="3"/>
  <c r="Q366" i="3"/>
  <c r="P366" i="3"/>
  <c r="O366" i="3"/>
  <c r="N366" i="3"/>
  <c r="M366" i="3"/>
  <c r="L366" i="3"/>
  <c r="K366" i="3"/>
  <c r="J366" i="3"/>
  <c r="I366" i="3"/>
  <c r="H366" i="3"/>
  <c r="G366" i="3"/>
  <c r="F366" i="3"/>
  <c r="E366" i="3"/>
  <c r="D366" i="3"/>
  <c r="C366" i="3"/>
  <c r="B366" i="3"/>
  <c r="S366" i="3" s="1"/>
  <c r="A366" i="3"/>
  <c r="U365" i="3"/>
  <c r="T365" i="3"/>
  <c r="R365" i="3"/>
  <c r="Q365" i="3"/>
  <c r="P365" i="3"/>
  <c r="O365" i="3"/>
  <c r="N365" i="3"/>
  <c r="M365" i="3"/>
  <c r="L365" i="3"/>
  <c r="K365" i="3"/>
  <c r="J365" i="3"/>
  <c r="I365" i="3"/>
  <c r="H365" i="3"/>
  <c r="G365" i="3"/>
  <c r="F365" i="3"/>
  <c r="E365" i="3"/>
  <c r="D365" i="3"/>
  <c r="C365" i="3"/>
  <c r="B365" i="3"/>
  <c r="S365" i="3" s="1"/>
  <c r="A365" i="3"/>
  <c r="U364" i="3"/>
  <c r="T364" i="3"/>
  <c r="S364" i="3"/>
  <c r="R364" i="3"/>
  <c r="Q364" i="3"/>
  <c r="P364" i="3"/>
  <c r="O364" i="3"/>
  <c r="N364" i="3"/>
  <c r="M364" i="3"/>
  <c r="L364" i="3"/>
  <c r="K364" i="3"/>
  <c r="J364" i="3"/>
  <c r="I364" i="3"/>
  <c r="H364" i="3"/>
  <c r="G364" i="3"/>
  <c r="F364" i="3"/>
  <c r="E364" i="3"/>
  <c r="D364" i="3"/>
  <c r="C364" i="3"/>
  <c r="B364" i="3"/>
  <c r="A364" i="3"/>
  <c r="U363" i="3"/>
  <c r="T363" i="3"/>
  <c r="R363" i="3"/>
  <c r="Q363" i="3"/>
  <c r="P363" i="3"/>
  <c r="O363" i="3"/>
  <c r="N363" i="3"/>
  <c r="M363" i="3"/>
  <c r="L363" i="3"/>
  <c r="K363" i="3"/>
  <c r="J363" i="3"/>
  <c r="I363" i="3"/>
  <c r="H363" i="3"/>
  <c r="G363" i="3"/>
  <c r="F363" i="3"/>
  <c r="E363" i="3"/>
  <c r="D363" i="3"/>
  <c r="C363" i="3"/>
  <c r="B363" i="3"/>
  <c r="S363" i="3" s="1"/>
  <c r="A363" i="3"/>
  <c r="U362" i="3"/>
  <c r="T362" i="3"/>
  <c r="R362" i="3"/>
  <c r="Q362" i="3"/>
  <c r="P362" i="3"/>
  <c r="O362" i="3"/>
  <c r="N362" i="3"/>
  <c r="M362" i="3"/>
  <c r="L362" i="3"/>
  <c r="K362" i="3"/>
  <c r="J362" i="3"/>
  <c r="I362" i="3"/>
  <c r="H362" i="3"/>
  <c r="G362" i="3"/>
  <c r="F362" i="3"/>
  <c r="E362" i="3"/>
  <c r="D362" i="3"/>
  <c r="C362" i="3"/>
  <c r="B362" i="3"/>
  <c r="S362" i="3" s="1"/>
  <c r="A362" i="3"/>
  <c r="U361" i="3"/>
  <c r="T361" i="3"/>
  <c r="R361" i="3"/>
  <c r="Q361" i="3"/>
  <c r="P361" i="3"/>
  <c r="O361" i="3"/>
  <c r="N361" i="3"/>
  <c r="M361" i="3"/>
  <c r="L361" i="3"/>
  <c r="K361" i="3"/>
  <c r="J361" i="3"/>
  <c r="I361" i="3"/>
  <c r="H361" i="3"/>
  <c r="G361" i="3"/>
  <c r="F361" i="3"/>
  <c r="E361" i="3"/>
  <c r="D361" i="3"/>
  <c r="C361" i="3"/>
  <c r="B361" i="3"/>
  <c r="S361" i="3" s="1"/>
  <c r="A361" i="3"/>
  <c r="V361" i="3" s="1"/>
  <c r="U360" i="3"/>
  <c r="T360" i="3"/>
  <c r="R360" i="3"/>
  <c r="Q360" i="3"/>
  <c r="P360" i="3"/>
  <c r="O360" i="3"/>
  <c r="N360" i="3"/>
  <c r="M360" i="3"/>
  <c r="L360" i="3"/>
  <c r="K360" i="3"/>
  <c r="J360" i="3"/>
  <c r="I360" i="3"/>
  <c r="H360" i="3"/>
  <c r="G360" i="3"/>
  <c r="F360" i="3"/>
  <c r="E360" i="3"/>
  <c r="D360" i="3"/>
  <c r="C360" i="3"/>
  <c r="B360" i="3"/>
  <c r="S360" i="3" s="1"/>
  <c r="A360" i="3"/>
  <c r="U359" i="3"/>
  <c r="T359" i="3"/>
  <c r="R359" i="3"/>
  <c r="Q359" i="3"/>
  <c r="P359" i="3"/>
  <c r="O359" i="3"/>
  <c r="N359" i="3"/>
  <c r="M359" i="3"/>
  <c r="L359" i="3"/>
  <c r="K359" i="3"/>
  <c r="J359" i="3"/>
  <c r="I359" i="3"/>
  <c r="H359" i="3"/>
  <c r="G359" i="3"/>
  <c r="F359" i="3"/>
  <c r="E359" i="3"/>
  <c r="D359" i="3"/>
  <c r="C359" i="3"/>
  <c r="B359" i="3"/>
  <c r="S359" i="3" s="1"/>
  <c r="A359" i="3"/>
  <c r="U358" i="3"/>
  <c r="T358" i="3"/>
  <c r="S358" i="3"/>
  <c r="R358" i="3"/>
  <c r="Q358" i="3"/>
  <c r="P358" i="3"/>
  <c r="O358" i="3"/>
  <c r="N358" i="3"/>
  <c r="M358" i="3"/>
  <c r="L358" i="3"/>
  <c r="K358" i="3"/>
  <c r="J358" i="3"/>
  <c r="I358" i="3"/>
  <c r="H358" i="3"/>
  <c r="G358" i="3"/>
  <c r="F358" i="3"/>
  <c r="E358" i="3"/>
  <c r="D358" i="3"/>
  <c r="C358" i="3"/>
  <c r="B358" i="3"/>
  <c r="A358" i="3"/>
  <c r="U357" i="3"/>
  <c r="T357" i="3"/>
  <c r="R357" i="3"/>
  <c r="Q357" i="3"/>
  <c r="P357" i="3"/>
  <c r="O357" i="3"/>
  <c r="N357" i="3"/>
  <c r="M357" i="3"/>
  <c r="L357" i="3"/>
  <c r="K357" i="3"/>
  <c r="J357" i="3"/>
  <c r="I357" i="3"/>
  <c r="H357" i="3"/>
  <c r="G357" i="3"/>
  <c r="F357" i="3"/>
  <c r="E357" i="3"/>
  <c r="D357" i="3"/>
  <c r="C357" i="3"/>
  <c r="B357" i="3"/>
  <c r="S357" i="3" s="1"/>
  <c r="A357" i="3"/>
  <c r="U356" i="3"/>
  <c r="T356" i="3"/>
  <c r="R356" i="3"/>
  <c r="Q356" i="3"/>
  <c r="P356" i="3"/>
  <c r="O356" i="3"/>
  <c r="N356" i="3"/>
  <c r="M356" i="3"/>
  <c r="L356" i="3"/>
  <c r="K356" i="3"/>
  <c r="J356" i="3"/>
  <c r="I356" i="3"/>
  <c r="H356" i="3"/>
  <c r="G356" i="3"/>
  <c r="F356" i="3"/>
  <c r="E356" i="3"/>
  <c r="D356" i="3"/>
  <c r="C356" i="3"/>
  <c r="B356" i="3"/>
  <c r="S356" i="3" s="1"/>
  <c r="A356" i="3"/>
  <c r="U355" i="3"/>
  <c r="T355" i="3"/>
  <c r="R355" i="3"/>
  <c r="Q355" i="3"/>
  <c r="P355" i="3"/>
  <c r="O355" i="3"/>
  <c r="N355" i="3"/>
  <c r="M355" i="3"/>
  <c r="L355" i="3"/>
  <c r="K355" i="3"/>
  <c r="J355" i="3"/>
  <c r="I355" i="3"/>
  <c r="H355" i="3"/>
  <c r="G355" i="3"/>
  <c r="F355" i="3"/>
  <c r="E355" i="3"/>
  <c r="D355" i="3"/>
  <c r="C355" i="3"/>
  <c r="B355" i="3"/>
  <c r="S355" i="3" s="1"/>
  <c r="A355" i="3"/>
  <c r="V355" i="3" s="1"/>
  <c r="U354" i="3"/>
  <c r="T354" i="3"/>
  <c r="R354" i="3"/>
  <c r="Q354" i="3"/>
  <c r="P354" i="3"/>
  <c r="O354" i="3"/>
  <c r="N354" i="3"/>
  <c r="M354" i="3"/>
  <c r="L354" i="3"/>
  <c r="K354" i="3"/>
  <c r="J354" i="3"/>
  <c r="I354" i="3"/>
  <c r="H354" i="3"/>
  <c r="G354" i="3"/>
  <c r="F354" i="3"/>
  <c r="E354" i="3"/>
  <c r="D354" i="3"/>
  <c r="C354" i="3"/>
  <c r="B354" i="3"/>
  <c r="S354" i="3" s="1"/>
  <c r="A354" i="3"/>
  <c r="U353" i="3"/>
  <c r="T353" i="3"/>
  <c r="R353" i="3"/>
  <c r="Q353" i="3"/>
  <c r="P353" i="3"/>
  <c r="O353" i="3"/>
  <c r="N353" i="3"/>
  <c r="M353" i="3"/>
  <c r="L353" i="3"/>
  <c r="K353" i="3"/>
  <c r="J353" i="3"/>
  <c r="I353" i="3"/>
  <c r="H353" i="3"/>
  <c r="G353" i="3"/>
  <c r="F353" i="3"/>
  <c r="E353" i="3"/>
  <c r="D353" i="3"/>
  <c r="C353" i="3"/>
  <c r="B353" i="3"/>
  <c r="S353" i="3" s="1"/>
  <c r="A353" i="3"/>
  <c r="U352" i="3"/>
  <c r="T352" i="3"/>
  <c r="S352" i="3"/>
  <c r="R352" i="3"/>
  <c r="Q352" i="3"/>
  <c r="P352" i="3"/>
  <c r="O352" i="3"/>
  <c r="N352" i="3"/>
  <c r="M352" i="3"/>
  <c r="L352" i="3"/>
  <c r="K352" i="3"/>
  <c r="J352" i="3"/>
  <c r="I352" i="3"/>
  <c r="H352" i="3"/>
  <c r="G352" i="3"/>
  <c r="F352" i="3"/>
  <c r="E352" i="3"/>
  <c r="D352" i="3"/>
  <c r="C352" i="3"/>
  <c r="B352" i="3"/>
  <c r="A352" i="3"/>
  <c r="U351" i="3"/>
  <c r="T351" i="3"/>
  <c r="R351" i="3"/>
  <c r="Q351" i="3"/>
  <c r="P351" i="3"/>
  <c r="O351" i="3"/>
  <c r="N351" i="3"/>
  <c r="M351" i="3"/>
  <c r="L351" i="3"/>
  <c r="K351" i="3"/>
  <c r="J351" i="3"/>
  <c r="I351" i="3"/>
  <c r="H351" i="3"/>
  <c r="G351" i="3"/>
  <c r="F351" i="3"/>
  <c r="E351" i="3"/>
  <c r="D351" i="3"/>
  <c r="C351" i="3"/>
  <c r="B351" i="3"/>
  <c r="S351" i="3" s="1"/>
  <c r="A351" i="3"/>
  <c r="U350" i="3"/>
  <c r="T350" i="3"/>
  <c r="R350" i="3"/>
  <c r="Q350" i="3"/>
  <c r="P350" i="3"/>
  <c r="O350" i="3"/>
  <c r="N350" i="3"/>
  <c r="M350" i="3"/>
  <c r="L350" i="3"/>
  <c r="K350" i="3"/>
  <c r="J350" i="3"/>
  <c r="I350" i="3"/>
  <c r="H350" i="3"/>
  <c r="G350" i="3"/>
  <c r="F350" i="3"/>
  <c r="E350" i="3"/>
  <c r="D350" i="3"/>
  <c r="C350" i="3"/>
  <c r="B350" i="3"/>
  <c r="S350" i="3" s="1"/>
  <c r="A350" i="3"/>
  <c r="U349" i="3"/>
  <c r="T349" i="3"/>
  <c r="R349" i="3"/>
  <c r="Q349" i="3"/>
  <c r="P349" i="3"/>
  <c r="O349" i="3"/>
  <c r="N349" i="3"/>
  <c r="M349" i="3"/>
  <c r="L349" i="3"/>
  <c r="K349" i="3"/>
  <c r="J349" i="3"/>
  <c r="I349" i="3"/>
  <c r="H349" i="3"/>
  <c r="G349" i="3"/>
  <c r="F349" i="3"/>
  <c r="E349" i="3"/>
  <c r="D349" i="3"/>
  <c r="C349" i="3"/>
  <c r="B349" i="3"/>
  <c r="S349" i="3" s="1"/>
  <c r="A349" i="3"/>
  <c r="V349" i="3" s="1"/>
  <c r="U348" i="3"/>
  <c r="T348" i="3"/>
  <c r="R348" i="3"/>
  <c r="Q348" i="3"/>
  <c r="P348" i="3"/>
  <c r="O348" i="3"/>
  <c r="N348" i="3"/>
  <c r="M348" i="3"/>
  <c r="L348" i="3"/>
  <c r="K348" i="3"/>
  <c r="J348" i="3"/>
  <c r="I348" i="3"/>
  <c r="H348" i="3"/>
  <c r="G348" i="3"/>
  <c r="F348" i="3"/>
  <c r="E348" i="3"/>
  <c r="D348" i="3"/>
  <c r="C348" i="3"/>
  <c r="B348" i="3"/>
  <c r="S348" i="3" s="1"/>
  <c r="A348" i="3"/>
  <c r="U347" i="3"/>
  <c r="T347" i="3"/>
  <c r="R347" i="3"/>
  <c r="Q347" i="3"/>
  <c r="P347" i="3"/>
  <c r="O347" i="3"/>
  <c r="N347" i="3"/>
  <c r="M347" i="3"/>
  <c r="L347" i="3"/>
  <c r="K347" i="3"/>
  <c r="J347" i="3"/>
  <c r="I347" i="3"/>
  <c r="H347" i="3"/>
  <c r="G347" i="3"/>
  <c r="F347" i="3"/>
  <c r="E347" i="3"/>
  <c r="D347" i="3"/>
  <c r="C347" i="3"/>
  <c r="B347" i="3"/>
  <c r="S347" i="3" s="1"/>
  <c r="A347" i="3"/>
  <c r="U346" i="3"/>
  <c r="T346" i="3"/>
  <c r="S346" i="3"/>
  <c r="R346" i="3"/>
  <c r="Q346" i="3"/>
  <c r="P346" i="3"/>
  <c r="O346" i="3"/>
  <c r="N346" i="3"/>
  <c r="M346" i="3"/>
  <c r="L346" i="3"/>
  <c r="K346" i="3"/>
  <c r="J346" i="3"/>
  <c r="I346" i="3"/>
  <c r="H346" i="3"/>
  <c r="G346" i="3"/>
  <c r="F346" i="3"/>
  <c r="E346" i="3"/>
  <c r="D346" i="3"/>
  <c r="C346" i="3"/>
  <c r="B346" i="3"/>
  <c r="A346" i="3"/>
  <c r="U345" i="3"/>
  <c r="T345" i="3"/>
  <c r="R345" i="3"/>
  <c r="Q345" i="3"/>
  <c r="P345" i="3"/>
  <c r="O345" i="3"/>
  <c r="N345" i="3"/>
  <c r="M345" i="3"/>
  <c r="L345" i="3"/>
  <c r="K345" i="3"/>
  <c r="J345" i="3"/>
  <c r="I345" i="3"/>
  <c r="H345" i="3"/>
  <c r="G345" i="3"/>
  <c r="F345" i="3"/>
  <c r="E345" i="3"/>
  <c r="D345" i="3"/>
  <c r="C345" i="3"/>
  <c r="B345" i="3"/>
  <c r="S345" i="3" s="1"/>
  <c r="A345" i="3"/>
  <c r="U344" i="3"/>
  <c r="T344" i="3"/>
  <c r="R344" i="3"/>
  <c r="Q344" i="3"/>
  <c r="P344" i="3"/>
  <c r="O344" i="3"/>
  <c r="N344" i="3"/>
  <c r="M344" i="3"/>
  <c r="L344" i="3"/>
  <c r="K344" i="3"/>
  <c r="J344" i="3"/>
  <c r="I344" i="3"/>
  <c r="H344" i="3"/>
  <c r="G344" i="3"/>
  <c r="F344" i="3"/>
  <c r="E344" i="3"/>
  <c r="D344" i="3"/>
  <c r="C344" i="3"/>
  <c r="B344" i="3"/>
  <c r="S344" i="3" s="1"/>
  <c r="A344" i="3"/>
  <c r="U343" i="3"/>
  <c r="T343" i="3"/>
  <c r="R343" i="3"/>
  <c r="Q343" i="3"/>
  <c r="P343" i="3"/>
  <c r="O343" i="3"/>
  <c r="N343" i="3"/>
  <c r="M343" i="3"/>
  <c r="L343" i="3"/>
  <c r="K343" i="3"/>
  <c r="J343" i="3"/>
  <c r="I343" i="3"/>
  <c r="H343" i="3"/>
  <c r="G343" i="3"/>
  <c r="F343" i="3"/>
  <c r="E343" i="3"/>
  <c r="D343" i="3"/>
  <c r="C343" i="3"/>
  <c r="B343" i="3"/>
  <c r="S343" i="3" s="1"/>
  <c r="A343" i="3"/>
  <c r="V343" i="3" s="1"/>
  <c r="U342" i="3"/>
  <c r="T342" i="3"/>
  <c r="R342" i="3"/>
  <c r="Q342" i="3"/>
  <c r="P342" i="3"/>
  <c r="O342" i="3"/>
  <c r="N342" i="3"/>
  <c r="M342" i="3"/>
  <c r="L342" i="3"/>
  <c r="K342" i="3"/>
  <c r="J342" i="3"/>
  <c r="I342" i="3"/>
  <c r="H342" i="3"/>
  <c r="G342" i="3"/>
  <c r="F342" i="3"/>
  <c r="E342" i="3"/>
  <c r="D342" i="3"/>
  <c r="C342" i="3"/>
  <c r="B342" i="3"/>
  <c r="S342" i="3" s="1"/>
  <c r="A342" i="3"/>
  <c r="U341" i="3"/>
  <c r="T341" i="3"/>
  <c r="R341" i="3"/>
  <c r="Q341" i="3"/>
  <c r="P341" i="3"/>
  <c r="O341" i="3"/>
  <c r="N341" i="3"/>
  <c r="M341" i="3"/>
  <c r="L341" i="3"/>
  <c r="K341" i="3"/>
  <c r="J341" i="3"/>
  <c r="I341" i="3"/>
  <c r="H341" i="3"/>
  <c r="G341" i="3"/>
  <c r="F341" i="3"/>
  <c r="E341" i="3"/>
  <c r="D341" i="3"/>
  <c r="C341" i="3"/>
  <c r="B341" i="3"/>
  <c r="S341" i="3" s="1"/>
  <c r="A341" i="3"/>
  <c r="U340" i="3"/>
  <c r="T340" i="3"/>
  <c r="S340" i="3"/>
  <c r="R340" i="3"/>
  <c r="Q340" i="3"/>
  <c r="P340" i="3"/>
  <c r="O340" i="3"/>
  <c r="N340" i="3"/>
  <c r="M340" i="3"/>
  <c r="L340" i="3"/>
  <c r="K340" i="3"/>
  <c r="J340" i="3"/>
  <c r="I340" i="3"/>
  <c r="H340" i="3"/>
  <c r="G340" i="3"/>
  <c r="F340" i="3"/>
  <c r="E340" i="3"/>
  <c r="D340" i="3"/>
  <c r="C340" i="3"/>
  <c r="B340" i="3"/>
  <c r="A340" i="3"/>
  <c r="U339" i="3"/>
  <c r="T339" i="3"/>
  <c r="R339" i="3"/>
  <c r="Q339" i="3"/>
  <c r="P339" i="3"/>
  <c r="O339" i="3"/>
  <c r="N339" i="3"/>
  <c r="M339" i="3"/>
  <c r="L339" i="3"/>
  <c r="K339" i="3"/>
  <c r="J339" i="3"/>
  <c r="I339" i="3"/>
  <c r="H339" i="3"/>
  <c r="G339" i="3"/>
  <c r="F339" i="3"/>
  <c r="E339" i="3"/>
  <c r="D339" i="3"/>
  <c r="C339" i="3"/>
  <c r="B339" i="3"/>
  <c r="S339" i="3" s="1"/>
  <c r="A339" i="3"/>
  <c r="U338" i="3"/>
  <c r="T338" i="3"/>
  <c r="R338" i="3"/>
  <c r="Q338" i="3"/>
  <c r="P338" i="3"/>
  <c r="O338" i="3"/>
  <c r="N338" i="3"/>
  <c r="M338" i="3"/>
  <c r="L338" i="3"/>
  <c r="K338" i="3"/>
  <c r="J338" i="3"/>
  <c r="I338" i="3"/>
  <c r="H338" i="3"/>
  <c r="G338" i="3"/>
  <c r="F338" i="3"/>
  <c r="E338" i="3"/>
  <c r="D338" i="3"/>
  <c r="C338" i="3"/>
  <c r="B338" i="3"/>
  <c r="S338" i="3" s="1"/>
  <c r="A338" i="3"/>
  <c r="U337" i="3"/>
  <c r="T337" i="3"/>
  <c r="R337" i="3"/>
  <c r="Q337" i="3"/>
  <c r="P337" i="3"/>
  <c r="O337" i="3"/>
  <c r="N337" i="3"/>
  <c r="M337" i="3"/>
  <c r="L337" i="3"/>
  <c r="K337" i="3"/>
  <c r="J337" i="3"/>
  <c r="I337" i="3"/>
  <c r="H337" i="3"/>
  <c r="G337" i="3"/>
  <c r="F337" i="3"/>
  <c r="E337" i="3"/>
  <c r="D337" i="3"/>
  <c r="C337" i="3"/>
  <c r="B337" i="3"/>
  <c r="S337" i="3" s="1"/>
  <c r="A337" i="3"/>
  <c r="V337" i="3" s="1"/>
  <c r="U336" i="3"/>
  <c r="T336" i="3"/>
  <c r="R336" i="3"/>
  <c r="Q336" i="3"/>
  <c r="P336" i="3"/>
  <c r="O336" i="3"/>
  <c r="N336" i="3"/>
  <c r="M336" i="3"/>
  <c r="L336" i="3"/>
  <c r="K336" i="3"/>
  <c r="J336" i="3"/>
  <c r="I336" i="3"/>
  <c r="H336" i="3"/>
  <c r="G336" i="3"/>
  <c r="F336" i="3"/>
  <c r="E336" i="3"/>
  <c r="D336" i="3"/>
  <c r="C336" i="3"/>
  <c r="B336" i="3"/>
  <c r="S336" i="3" s="1"/>
  <c r="A336" i="3"/>
  <c r="U335" i="3"/>
  <c r="T335" i="3"/>
  <c r="R335" i="3"/>
  <c r="Q335" i="3"/>
  <c r="P335" i="3"/>
  <c r="O335" i="3"/>
  <c r="N335" i="3"/>
  <c r="M335" i="3"/>
  <c r="L335" i="3"/>
  <c r="K335" i="3"/>
  <c r="J335" i="3"/>
  <c r="I335" i="3"/>
  <c r="H335" i="3"/>
  <c r="G335" i="3"/>
  <c r="F335" i="3"/>
  <c r="E335" i="3"/>
  <c r="D335" i="3"/>
  <c r="C335" i="3"/>
  <c r="B335" i="3"/>
  <c r="S335" i="3" s="1"/>
  <c r="A335" i="3"/>
  <c r="U334" i="3"/>
  <c r="T334" i="3"/>
  <c r="S334" i="3"/>
  <c r="R334" i="3"/>
  <c r="Q334" i="3"/>
  <c r="P334" i="3"/>
  <c r="O334" i="3"/>
  <c r="N334" i="3"/>
  <c r="M334" i="3"/>
  <c r="L334" i="3"/>
  <c r="K334" i="3"/>
  <c r="J334" i="3"/>
  <c r="I334" i="3"/>
  <c r="H334" i="3"/>
  <c r="G334" i="3"/>
  <c r="F334" i="3"/>
  <c r="E334" i="3"/>
  <c r="D334" i="3"/>
  <c r="C334" i="3"/>
  <c r="B334" i="3"/>
  <c r="A334" i="3"/>
  <c r="U333" i="3"/>
  <c r="T333" i="3"/>
  <c r="R333" i="3"/>
  <c r="Q333" i="3"/>
  <c r="P333" i="3"/>
  <c r="O333" i="3"/>
  <c r="N333" i="3"/>
  <c r="M333" i="3"/>
  <c r="L333" i="3"/>
  <c r="K333" i="3"/>
  <c r="J333" i="3"/>
  <c r="I333" i="3"/>
  <c r="H333" i="3"/>
  <c r="G333" i="3"/>
  <c r="F333" i="3"/>
  <c r="E333" i="3"/>
  <c r="D333" i="3"/>
  <c r="C333" i="3"/>
  <c r="B333" i="3"/>
  <c r="S333" i="3" s="1"/>
  <c r="A333" i="3"/>
  <c r="U332" i="3"/>
  <c r="T332" i="3"/>
  <c r="R332" i="3"/>
  <c r="Q332" i="3"/>
  <c r="P332" i="3"/>
  <c r="O332" i="3"/>
  <c r="N332" i="3"/>
  <c r="M332" i="3"/>
  <c r="L332" i="3"/>
  <c r="K332" i="3"/>
  <c r="J332" i="3"/>
  <c r="I332" i="3"/>
  <c r="H332" i="3"/>
  <c r="G332" i="3"/>
  <c r="F332" i="3"/>
  <c r="E332" i="3"/>
  <c r="D332" i="3"/>
  <c r="C332" i="3"/>
  <c r="B332" i="3"/>
  <c r="S332" i="3" s="1"/>
  <c r="A332" i="3"/>
  <c r="U331" i="3"/>
  <c r="T331" i="3"/>
  <c r="R331" i="3"/>
  <c r="Q331" i="3"/>
  <c r="P331" i="3"/>
  <c r="O331" i="3"/>
  <c r="N331" i="3"/>
  <c r="M331" i="3"/>
  <c r="L331" i="3"/>
  <c r="K331" i="3"/>
  <c r="J331" i="3"/>
  <c r="I331" i="3"/>
  <c r="H331" i="3"/>
  <c r="G331" i="3"/>
  <c r="F331" i="3"/>
  <c r="E331" i="3"/>
  <c r="D331" i="3"/>
  <c r="C331" i="3"/>
  <c r="B331" i="3"/>
  <c r="S331" i="3" s="1"/>
  <c r="A331" i="3"/>
  <c r="V331" i="3" s="1"/>
  <c r="U330" i="3"/>
  <c r="T330" i="3"/>
  <c r="R330" i="3"/>
  <c r="Q330" i="3"/>
  <c r="P330" i="3"/>
  <c r="O330" i="3"/>
  <c r="N330" i="3"/>
  <c r="M330" i="3"/>
  <c r="L330" i="3"/>
  <c r="K330" i="3"/>
  <c r="J330" i="3"/>
  <c r="I330" i="3"/>
  <c r="H330" i="3"/>
  <c r="G330" i="3"/>
  <c r="F330" i="3"/>
  <c r="E330" i="3"/>
  <c r="D330" i="3"/>
  <c r="C330" i="3"/>
  <c r="B330" i="3"/>
  <c r="S330" i="3" s="1"/>
  <c r="A330" i="3"/>
  <c r="U329" i="3"/>
  <c r="T329" i="3"/>
  <c r="R329" i="3"/>
  <c r="Q329" i="3"/>
  <c r="P329" i="3"/>
  <c r="O329" i="3"/>
  <c r="N329" i="3"/>
  <c r="M329" i="3"/>
  <c r="L329" i="3"/>
  <c r="K329" i="3"/>
  <c r="J329" i="3"/>
  <c r="I329" i="3"/>
  <c r="H329" i="3"/>
  <c r="G329" i="3"/>
  <c r="F329" i="3"/>
  <c r="E329" i="3"/>
  <c r="D329" i="3"/>
  <c r="C329" i="3"/>
  <c r="B329" i="3"/>
  <c r="S329" i="3" s="1"/>
  <c r="A329" i="3"/>
  <c r="U328" i="3"/>
  <c r="T328" i="3"/>
  <c r="S328" i="3"/>
  <c r="R328" i="3"/>
  <c r="Q328" i="3"/>
  <c r="P328" i="3"/>
  <c r="O328" i="3"/>
  <c r="N328" i="3"/>
  <c r="M328" i="3"/>
  <c r="L328" i="3"/>
  <c r="K328" i="3"/>
  <c r="J328" i="3"/>
  <c r="I328" i="3"/>
  <c r="H328" i="3"/>
  <c r="G328" i="3"/>
  <c r="F328" i="3"/>
  <c r="E328" i="3"/>
  <c r="D328" i="3"/>
  <c r="C328" i="3"/>
  <c r="B328" i="3"/>
  <c r="A328" i="3"/>
  <c r="U327" i="3"/>
  <c r="T327" i="3"/>
  <c r="R327" i="3"/>
  <c r="Q327" i="3"/>
  <c r="P327" i="3"/>
  <c r="O327" i="3"/>
  <c r="N327" i="3"/>
  <c r="M327" i="3"/>
  <c r="L327" i="3"/>
  <c r="K327" i="3"/>
  <c r="J327" i="3"/>
  <c r="I327" i="3"/>
  <c r="H327" i="3"/>
  <c r="G327" i="3"/>
  <c r="F327" i="3"/>
  <c r="E327" i="3"/>
  <c r="D327" i="3"/>
  <c r="C327" i="3"/>
  <c r="B327" i="3"/>
  <c r="S327" i="3" s="1"/>
  <c r="A327" i="3"/>
  <c r="U326" i="3"/>
  <c r="T326" i="3"/>
  <c r="R326" i="3"/>
  <c r="Q326" i="3"/>
  <c r="P326" i="3"/>
  <c r="O326" i="3"/>
  <c r="N326" i="3"/>
  <c r="M326" i="3"/>
  <c r="L326" i="3"/>
  <c r="K326" i="3"/>
  <c r="J326" i="3"/>
  <c r="I326" i="3"/>
  <c r="H326" i="3"/>
  <c r="G326" i="3"/>
  <c r="F326" i="3"/>
  <c r="E326" i="3"/>
  <c r="D326" i="3"/>
  <c r="C326" i="3"/>
  <c r="B326" i="3"/>
  <c r="S326" i="3" s="1"/>
  <c r="A326" i="3"/>
  <c r="U325" i="3"/>
  <c r="T325" i="3"/>
  <c r="R325" i="3"/>
  <c r="Q325" i="3"/>
  <c r="P325" i="3"/>
  <c r="O325" i="3"/>
  <c r="N325" i="3"/>
  <c r="M325" i="3"/>
  <c r="L325" i="3"/>
  <c r="K325" i="3"/>
  <c r="J325" i="3"/>
  <c r="I325" i="3"/>
  <c r="H325" i="3"/>
  <c r="G325" i="3"/>
  <c r="F325" i="3"/>
  <c r="E325" i="3"/>
  <c r="D325" i="3"/>
  <c r="C325" i="3"/>
  <c r="B325" i="3"/>
  <c r="S325" i="3" s="1"/>
  <c r="A325" i="3"/>
  <c r="V325" i="3" s="1"/>
  <c r="U324" i="3"/>
  <c r="T324" i="3"/>
  <c r="R324" i="3"/>
  <c r="Q324" i="3"/>
  <c r="P324" i="3"/>
  <c r="O324" i="3"/>
  <c r="N324" i="3"/>
  <c r="M324" i="3"/>
  <c r="L324" i="3"/>
  <c r="K324" i="3"/>
  <c r="J324" i="3"/>
  <c r="I324" i="3"/>
  <c r="H324" i="3"/>
  <c r="G324" i="3"/>
  <c r="F324" i="3"/>
  <c r="E324" i="3"/>
  <c r="D324" i="3"/>
  <c r="C324" i="3"/>
  <c r="B324" i="3"/>
  <c r="S324" i="3" s="1"/>
  <c r="A324" i="3"/>
  <c r="U323" i="3"/>
  <c r="T323" i="3"/>
  <c r="R323" i="3"/>
  <c r="Q323" i="3"/>
  <c r="P323" i="3"/>
  <c r="O323" i="3"/>
  <c r="N323" i="3"/>
  <c r="M323" i="3"/>
  <c r="L323" i="3"/>
  <c r="K323" i="3"/>
  <c r="J323" i="3"/>
  <c r="I323" i="3"/>
  <c r="H323" i="3"/>
  <c r="G323" i="3"/>
  <c r="F323" i="3"/>
  <c r="E323" i="3"/>
  <c r="D323" i="3"/>
  <c r="C323" i="3"/>
  <c r="B323" i="3"/>
  <c r="S323" i="3" s="1"/>
  <c r="A323" i="3"/>
  <c r="U322" i="3"/>
  <c r="T322" i="3"/>
  <c r="S322" i="3"/>
  <c r="R322" i="3"/>
  <c r="Q322" i="3"/>
  <c r="P322" i="3"/>
  <c r="O322" i="3"/>
  <c r="N322" i="3"/>
  <c r="M322" i="3"/>
  <c r="L322" i="3"/>
  <c r="K322" i="3"/>
  <c r="J322" i="3"/>
  <c r="I322" i="3"/>
  <c r="H322" i="3"/>
  <c r="G322" i="3"/>
  <c r="F322" i="3"/>
  <c r="E322" i="3"/>
  <c r="D322" i="3"/>
  <c r="C322" i="3"/>
  <c r="B322" i="3"/>
  <c r="A322" i="3"/>
  <c r="U321" i="3"/>
  <c r="T321" i="3"/>
  <c r="R321" i="3"/>
  <c r="Q321" i="3"/>
  <c r="P321" i="3"/>
  <c r="O321" i="3"/>
  <c r="N321" i="3"/>
  <c r="M321" i="3"/>
  <c r="L321" i="3"/>
  <c r="K321" i="3"/>
  <c r="J321" i="3"/>
  <c r="I321" i="3"/>
  <c r="H321" i="3"/>
  <c r="G321" i="3"/>
  <c r="F321" i="3"/>
  <c r="E321" i="3"/>
  <c r="D321" i="3"/>
  <c r="C321" i="3"/>
  <c r="B321" i="3"/>
  <c r="S321" i="3" s="1"/>
  <c r="A321" i="3"/>
  <c r="U320" i="3"/>
  <c r="T320" i="3"/>
  <c r="R320" i="3"/>
  <c r="Q320" i="3"/>
  <c r="P320" i="3"/>
  <c r="O320" i="3"/>
  <c r="N320" i="3"/>
  <c r="M320" i="3"/>
  <c r="L320" i="3"/>
  <c r="K320" i="3"/>
  <c r="J320" i="3"/>
  <c r="I320" i="3"/>
  <c r="H320" i="3"/>
  <c r="G320" i="3"/>
  <c r="F320" i="3"/>
  <c r="E320" i="3"/>
  <c r="D320" i="3"/>
  <c r="C320" i="3"/>
  <c r="B320" i="3"/>
  <c r="S320" i="3" s="1"/>
  <c r="A320" i="3"/>
  <c r="U319" i="3"/>
  <c r="T319" i="3"/>
  <c r="R319" i="3"/>
  <c r="Q319" i="3"/>
  <c r="P319" i="3"/>
  <c r="O319" i="3"/>
  <c r="N319" i="3"/>
  <c r="M319" i="3"/>
  <c r="L319" i="3"/>
  <c r="K319" i="3"/>
  <c r="J319" i="3"/>
  <c r="I319" i="3"/>
  <c r="H319" i="3"/>
  <c r="G319" i="3"/>
  <c r="F319" i="3"/>
  <c r="E319" i="3"/>
  <c r="D319" i="3"/>
  <c r="C319" i="3"/>
  <c r="B319" i="3"/>
  <c r="S319" i="3" s="1"/>
  <c r="A319" i="3"/>
  <c r="V319" i="3" s="1"/>
  <c r="U318" i="3"/>
  <c r="T318" i="3"/>
  <c r="R318" i="3"/>
  <c r="Q318" i="3"/>
  <c r="P318" i="3"/>
  <c r="O318" i="3"/>
  <c r="N318" i="3"/>
  <c r="M318" i="3"/>
  <c r="L318" i="3"/>
  <c r="K318" i="3"/>
  <c r="J318" i="3"/>
  <c r="I318" i="3"/>
  <c r="H318" i="3"/>
  <c r="G318" i="3"/>
  <c r="F318" i="3"/>
  <c r="E318" i="3"/>
  <c r="D318" i="3"/>
  <c r="C318" i="3"/>
  <c r="B318" i="3"/>
  <c r="S318" i="3" s="1"/>
  <c r="A318" i="3"/>
  <c r="U317" i="3"/>
  <c r="T317" i="3"/>
  <c r="R317" i="3"/>
  <c r="Q317" i="3"/>
  <c r="P317" i="3"/>
  <c r="O317" i="3"/>
  <c r="N317" i="3"/>
  <c r="M317" i="3"/>
  <c r="L317" i="3"/>
  <c r="K317" i="3"/>
  <c r="J317" i="3"/>
  <c r="I317" i="3"/>
  <c r="H317" i="3"/>
  <c r="G317" i="3"/>
  <c r="F317" i="3"/>
  <c r="E317" i="3"/>
  <c r="D317" i="3"/>
  <c r="C317" i="3"/>
  <c r="B317" i="3"/>
  <c r="S317" i="3" s="1"/>
  <c r="A317" i="3"/>
  <c r="U316" i="3"/>
  <c r="T316" i="3"/>
  <c r="S316" i="3"/>
  <c r="R316" i="3"/>
  <c r="Q316" i="3"/>
  <c r="P316" i="3"/>
  <c r="O316" i="3"/>
  <c r="N316" i="3"/>
  <c r="M316" i="3"/>
  <c r="L316" i="3"/>
  <c r="K316" i="3"/>
  <c r="J316" i="3"/>
  <c r="I316" i="3"/>
  <c r="H316" i="3"/>
  <c r="G316" i="3"/>
  <c r="F316" i="3"/>
  <c r="E316" i="3"/>
  <c r="D316" i="3"/>
  <c r="C316" i="3"/>
  <c r="B316" i="3"/>
  <c r="A316" i="3"/>
  <c r="U315" i="3"/>
  <c r="T315" i="3"/>
  <c r="R315" i="3"/>
  <c r="Q315" i="3"/>
  <c r="P315" i="3"/>
  <c r="O315" i="3"/>
  <c r="N315" i="3"/>
  <c r="M315" i="3"/>
  <c r="L315" i="3"/>
  <c r="K315" i="3"/>
  <c r="J315" i="3"/>
  <c r="I315" i="3"/>
  <c r="H315" i="3"/>
  <c r="G315" i="3"/>
  <c r="F315" i="3"/>
  <c r="E315" i="3"/>
  <c r="D315" i="3"/>
  <c r="C315" i="3"/>
  <c r="B315" i="3"/>
  <c r="S315" i="3" s="1"/>
  <c r="A315" i="3"/>
  <c r="U314" i="3"/>
  <c r="T314" i="3"/>
  <c r="R314" i="3"/>
  <c r="Q314" i="3"/>
  <c r="P314" i="3"/>
  <c r="O314" i="3"/>
  <c r="N314" i="3"/>
  <c r="M314" i="3"/>
  <c r="L314" i="3"/>
  <c r="K314" i="3"/>
  <c r="J314" i="3"/>
  <c r="I314" i="3"/>
  <c r="H314" i="3"/>
  <c r="G314" i="3"/>
  <c r="F314" i="3"/>
  <c r="E314" i="3"/>
  <c r="D314" i="3"/>
  <c r="C314" i="3"/>
  <c r="B314" i="3"/>
  <c r="S314" i="3" s="1"/>
  <c r="A314" i="3"/>
  <c r="U313" i="3"/>
  <c r="T313" i="3"/>
  <c r="R313" i="3"/>
  <c r="Q313" i="3"/>
  <c r="P313" i="3"/>
  <c r="O313" i="3"/>
  <c r="N313" i="3"/>
  <c r="M313" i="3"/>
  <c r="L313" i="3"/>
  <c r="K313" i="3"/>
  <c r="J313" i="3"/>
  <c r="I313" i="3"/>
  <c r="H313" i="3"/>
  <c r="G313" i="3"/>
  <c r="F313" i="3"/>
  <c r="E313" i="3"/>
  <c r="D313" i="3"/>
  <c r="C313" i="3"/>
  <c r="B313" i="3"/>
  <c r="S313" i="3" s="1"/>
  <c r="A313" i="3"/>
  <c r="V313" i="3" s="1"/>
  <c r="U312" i="3"/>
  <c r="T312" i="3"/>
  <c r="R312" i="3"/>
  <c r="Q312" i="3"/>
  <c r="P312" i="3"/>
  <c r="O312" i="3"/>
  <c r="N312" i="3"/>
  <c r="M312" i="3"/>
  <c r="L312" i="3"/>
  <c r="K312" i="3"/>
  <c r="J312" i="3"/>
  <c r="I312" i="3"/>
  <c r="H312" i="3"/>
  <c r="G312" i="3"/>
  <c r="F312" i="3"/>
  <c r="E312" i="3"/>
  <c r="D312" i="3"/>
  <c r="C312" i="3"/>
  <c r="B312" i="3"/>
  <c r="S312" i="3" s="1"/>
  <c r="A312" i="3"/>
  <c r="U311" i="3"/>
  <c r="T311" i="3"/>
  <c r="R311" i="3"/>
  <c r="Q311" i="3"/>
  <c r="P311" i="3"/>
  <c r="O311" i="3"/>
  <c r="N311" i="3"/>
  <c r="M311" i="3"/>
  <c r="L311" i="3"/>
  <c r="K311" i="3"/>
  <c r="J311" i="3"/>
  <c r="I311" i="3"/>
  <c r="H311" i="3"/>
  <c r="G311" i="3"/>
  <c r="F311" i="3"/>
  <c r="E311" i="3"/>
  <c r="D311" i="3"/>
  <c r="C311" i="3"/>
  <c r="B311" i="3"/>
  <c r="S311" i="3" s="1"/>
  <c r="A311" i="3"/>
  <c r="U310" i="3"/>
  <c r="T310" i="3"/>
  <c r="S310" i="3"/>
  <c r="R310" i="3"/>
  <c r="Q310" i="3"/>
  <c r="P310" i="3"/>
  <c r="O310" i="3"/>
  <c r="N310" i="3"/>
  <c r="M310" i="3"/>
  <c r="L310" i="3"/>
  <c r="K310" i="3"/>
  <c r="J310" i="3"/>
  <c r="I310" i="3"/>
  <c r="H310" i="3"/>
  <c r="G310" i="3"/>
  <c r="F310" i="3"/>
  <c r="E310" i="3"/>
  <c r="D310" i="3"/>
  <c r="C310" i="3"/>
  <c r="B310" i="3"/>
  <c r="A310" i="3"/>
  <c r="U309" i="3"/>
  <c r="T309" i="3"/>
  <c r="R309" i="3"/>
  <c r="Q309" i="3"/>
  <c r="P309" i="3"/>
  <c r="O309" i="3"/>
  <c r="N309" i="3"/>
  <c r="M309" i="3"/>
  <c r="L309" i="3"/>
  <c r="K309" i="3"/>
  <c r="J309" i="3"/>
  <c r="I309" i="3"/>
  <c r="H309" i="3"/>
  <c r="G309" i="3"/>
  <c r="F309" i="3"/>
  <c r="E309" i="3"/>
  <c r="D309" i="3"/>
  <c r="C309" i="3"/>
  <c r="B309" i="3"/>
  <c r="S309" i="3" s="1"/>
  <c r="A309" i="3"/>
  <c r="U308" i="3"/>
  <c r="T308" i="3"/>
  <c r="R308" i="3"/>
  <c r="Q308" i="3"/>
  <c r="P308" i="3"/>
  <c r="O308" i="3"/>
  <c r="N308" i="3"/>
  <c r="M308" i="3"/>
  <c r="L308" i="3"/>
  <c r="K308" i="3"/>
  <c r="J308" i="3"/>
  <c r="I308" i="3"/>
  <c r="H308" i="3"/>
  <c r="G308" i="3"/>
  <c r="F308" i="3"/>
  <c r="E308" i="3"/>
  <c r="D308" i="3"/>
  <c r="C308" i="3"/>
  <c r="B308" i="3"/>
  <c r="S308" i="3" s="1"/>
  <c r="A308" i="3"/>
  <c r="U307" i="3"/>
  <c r="T307" i="3"/>
  <c r="R307" i="3"/>
  <c r="Q307" i="3"/>
  <c r="P307" i="3"/>
  <c r="O307" i="3"/>
  <c r="N307" i="3"/>
  <c r="M307" i="3"/>
  <c r="L307" i="3"/>
  <c r="K307" i="3"/>
  <c r="J307" i="3"/>
  <c r="I307" i="3"/>
  <c r="H307" i="3"/>
  <c r="G307" i="3"/>
  <c r="F307" i="3"/>
  <c r="E307" i="3"/>
  <c r="D307" i="3"/>
  <c r="C307" i="3"/>
  <c r="B307" i="3"/>
  <c r="S307" i="3" s="1"/>
  <c r="A307" i="3"/>
  <c r="V307" i="3" s="1"/>
  <c r="U306" i="3"/>
  <c r="T306" i="3"/>
  <c r="R306" i="3"/>
  <c r="Q306" i="3"/>
  <c r="P306" i="3"/>
  <c r="O306" i="3"/>
  <c r="N306" i="3"/>
  <c r="M306" i="3"/>
  <c r="L306" i="3"/>
  <c r="K306" i="3"/>
  <c r="J306" i="3"/>
  <c r="I306" i="3"/>
  <c r="H306" i="3"/>
  <c r="G306" i="3"/>
  <c r="F306" i="3"/>
  <c r="E306" i="3"/>
  <c r="D306" i="3"/>
  <c r="C306" i="3"/>
  <c r="B306" i="3"/>
  <c r="S306" i="3" s="1"/>
  <c r="A306" i="3"/>
  <c r="U305" i="3"/>
  <c r="T305" i="3"/>
  <c r="R305" i="3"/>
  <c r="Q305" i="3"/>
  <c r="P305" i="3"/>
  <c r="O305" i="3"/>
  <c r="N305" i="3"/>
  <c r="M305" i="3"/>
  <c r="L305" i="3"/>
  <c r="K305" i="3"/>
  <c r="J305" i="3"/>
  <c r="I305" i="3"/>
  <c r="H305" i="3"/>
  <c r="G305" i="3"/>
  <c r="F305" i="3"/>
  <c r="E305" i="3"/>
  <c r="D305" i="3"/>
  <c r="C305" i="3"/>
  <c r="B305" i="3"/>
  <c r="S305" i="3" s="1"/>
  <c r="A305" i="3"/>
  <c r="U304" i="3"/>
  <c r="T304" i="3"/>
  <c r="S304" i="3"/>
  <c r="R304" i="3"/>
  <c r="Q304" i="3"/>
  <c r="P304" i="3"/>
  <c r="O304" i="3"/>
  <c r="N304" i="3"/>
  <c r="M304" i="3"/>
  <c r="L304" i="3"/>
  <c r="K304" i="3"/>
  <c r="J304" i="3"/>
  <c r="I304" i="3"/>
  <c r="H304" i="3"/>
  <c r="G304" i="3"/>
  <c r="F304" i="3"/>
  <c r="E304" i="3"/>
  <c r="D304" i="3"/>
  <c r="C304" i="3"/>
  <c r="B304" i="3"/>
  <c r="A304" i="3"/>
  <c r="U303" i="3"/>
  <c r="T303" i="3"/>
  <c r="R303" i="3"/>
  <c r="Q303" i="3"/>
  <c r="P303" i="3"/>
  <c r="O303" i="3"/>
  <c r="N303" i="3"/>
  <c r="M303" i="3"/>
  <c r="L303" i="3"/>
  <c r="K303" i="3"/>
  <c r="J303" i="3"/>
  <c r="I303" i="3"/>
  <c r="H303" i="3"/>
  <c r="G303" i="3"/>
  <c r="F303" i="3"/>
  <c r="E303" i="3"/>
  <c r="D303" i="3"/>
  <c r="C303" i="3"/>
  <c r="B303" i="3"/>
  <c r="S303" i="3" s="1"/>
  <c r="A303" i="3"/>
  <c r="U302" i="3"/>
  <c r="T302" i="3"/>
  <c r="R302" i="3"/>
  <c r="Q302" i="3"/>
  <c r="P302" i="3"/>
  <c r="O302" i="3"/>
  <c r="N302" i="3"/>
  <c r="M302" i="3"/>
  <c r="L302" i="3"/>
  <c r="K302" i="3"/>
  <c r="J302" i="3"/>
  <c r="I302" i="3"/>
  <c r="H302" i="3"/>
  <c r="G302" i="3"/>
  <c r="F302" i="3"/>
  <c r="E302" i="3"/>
  <c r="D302" i="3"/>
  <c r="C302" i="3"/>
  <c r="B302" i="3"/>
  <c r="S302" i="3" s="1"/>
  <c r="A302" i="3"/>
  <c r="U301" i="3"/>
  <c r="T301" i="3"/>
  <c r="R301" i="3"/>
  <c r="Q301" i="3"/>
  <c r="P301" i="3"/>
  <c r="O301" i="3"/>
  <c r="N301" i="3"/>
  <c r="M301" i="3"/>
  <c r="L301" i="3"/>
  <c r="K301" i="3"/>
  <c r="J301" i="3"/>
  <c r="I301" i="3"/>
  <c r="H301" i="3"/>
  <c r="G301" i="3"/>
  <c r="F301" i="3"/>
  <c r="E301" i="3"/>
  <c r="D301" i="3"/>
  <c r="C301" i="3"/>
  <c r="B301" i="3"/>
  <c r="S301" i="3" s="1"/>
  <c r="A301" i="3"/>
  <c r="V301" i="3" s="1"/>
  <c r="U300" i="3"/>
  <c r="T300" i="3"/>
  <c r="R300" i="3"/>
  <c r="Q300" i="3"/>
  <c r="P300" i="3"/>
  <c r="O300" i="3"/>
  <c r="N300" i="3"/>
  <c r="M300" i="3"/>
  <c r="L300" i="3"/>
  <c r="K300" i="3"/>
  <c r="J300" i="3"/>
  <c r="I300" i="3"/>
  <c r="H300" i="3"/>
  <c r="G300" i="3"/>
  <c r="F300" i="3"/>
  <c r="E300" i="3"/>
  <c r="D300" i="3"/>
  <c r="C300" i="3"/>
  <c r="B300" i="3"/>
  <c r="S300" i="3" s="1"/>
  <c r="A300" i="3"/>
  <c r="U299" i="3"/>
  <c r="T299" i="3"/>
  <c r="R299" i="3"/>
  <c r="Q299" i="3"/>
  <c r="P299" i="3"/>
  <c r="O299" i="3"/>
  <c r="N299" i="3"/>
  <c r="M299" i="3"/>
  <c r="L299" i="3"/>
  <c r="K299" i="3"/>
  <c r="J299" i="3"/>
  <c r="I299" i="3"/>
  <c r="H299" i="3"/>
  <c r="G299" i="3"/>
  <c r="F299" i="3"/>
  <c r="E299" i="3"/>
  <c r="D299" i="3"/>
  <c r="C299" i="3"/>
  <c r="B299" i="3"/>
  <c r="S299" i="3" s="1"/>
  <c r="A299" i="3"/>
  <c r="U298" i="3"/>
  <c r="T298" i="3"/>
  <c r="S298" i="3"/>
  <c r="R298" i="3"/>
  <c r="Q298" i="3"/>
  <c r="P298" i="3"/>
  <c r="O298" i="3"/>
  <c r="N298" i="3"/>
  <c r="M298" i="3"/>
  <c r="L298" i="3"/>
  <c r="K298" i="3"/>
  <c r="J298" i="3"/>
  <c r="I298" i="3"/>
  <c r="H298" i="3"/>
  <c r="G298" i="3"/>
  <c r="F298" i="3"/>
  <c r="E298" i="3"/>
  <c r="D298" i="3"/>
  <c r="C298" i="3"/>
  <c r="B298" i="3"/>
  <c r="A298" i="3"/>
  <c r="U297" i="3"/>
  <c r="T297" i="3"/>
  <c r="R297" i="3"/>
  <c r="Q297" i="3"/>
  <c r="P297" i="3"/>
  <c r="O297" i="3"/>
  <c r="N297" i="3"/>
  <c r="M297" i="3"/>
  <c r="L297" i="3"/>
  <c r="K297" i="3"/>
  <c r="J297" i="3"/>
  <c r="I297" i="3"/>
  <c r="H297" i="3"/>
  <c r="G297" i="3"/>
  <c r="F297" i="3"/>
  <c r="E297" i="3"/>
  <c r="D297" i="3"/>
  <c r="C297" i="3"/>
  <c r="B297" i="3"/>
  <c r="S297" i="3" s="1"/>
  <c r="A297" i="3"/>
  <c r="U296" i="3"/>
  <c r="T296" i="3"/>
  <c r="R296" i="3"/>
  <c r="Q296" i="3"/>
  <c r="P296" i="3"/>
  <c r="O296" i="3"/>
  <c r="N296" i="3"/>
  <c r="M296" i="3"/>
  <c r="L296" i="3"/>
  <c r="K296" i="3"/>
  <c r="J296" i="3"/>
  <c r="I296" i="3"/>
  <c r="H296" i="3"/>
  <c r="G296" i="3"/>
  <c r="F296" i="3"/>
  <c r="E296" i="3"/>
  <c r="D296" i="3"/>
  <c r="C296" i="3"/>
  <c r="B296" i="3"/>
  <c r="S296" i="3" s="1"/>
  <c r="A296" i="3"/>
  <c r="U295" i="3"/>
  <c r="T295" i="3"/>
  <c r="R295" i="3"/>
  <c r="Q295" i="3"/>
  <c r="P295" i="3"/>
  <c r="O295" i="3"/>
  <c r="N295" i="3"/>
  <c r="M295" i="3"/>
  <c r="L295" i="3"/>
  <c r="K295" i="3"/>
  <c r="J295" i="3"/>
  <c r="I295" i="3"/>
  <c r="H295" i="3"/>
  <c r="G295" i="3"/>
  <c r="F295" i="3"/>
  <c r="E295" i="3"/>
  <c r="D295" i="3"/>
  <c r="C295" i="3"/>
  <c r="B295" i="3"/>
  <c r="S295" i="3" s="1"/>
  <c r="A295" i="3"/>
  <c r="V295" i="3" s="1"/>
  <c r="U294" i="3"/>
  <c r="T294" i="3"/>
  <c r="R294" i="3"/>
  <c r="Q294" i="3"/>
  <c r="P294" i="3"/>
  <c r="O294" i="3"/>
  <c r="N294" i="3"/>
  <c r="M294" i="3"/>
  <c r="L294" i="3"/>
  <c r="K294" i="3"/>
  <c r="J294" i="3"/>
  <c r="I294" i="3"/>
  <c r="H294" i="3"/>
  <c r="G294" i="3"/>
  <c r="F294" i="3"/>
  <c r="E294" i="3"/>
  <c r="D294" i="3"/>
  <c r="C294" i="3"/>
  <c r="B294" i="3"/>
  <c r="S294" i="3" s="1"/>
  <c r="A294" i="3"/>
  <c r="U293" i="3"/>
  <c r="T293" i="3"/>
  <c r="R293" i="3"/>
  <c r="Q293" i="3"/>
  <c r="P293" i="3"/>
  <c r="O293" i="3"/>
  <c r="N293" i="3"/>
  <c r="M293" i="3"/>
  <c r="L293" i="3"/>
  <c r="K293" i="3"/>
  <c r="J293" i="3"/>
  <c r="I293" i="3"/>
  <c r="H293" i="3"/>
  <c r="G293" i="3"/>
  <c r="F293" i="3"/>
  <c r="E293" i="3"/>
  <c r="D293" i="3"/>
  <c r="C293" i="3"/>
  <c r="B293" i="3"/>
  <c r="S293" i="3" s="1"/>
  <c r="A293" i="3"/>
  <c r="U292" i="3"/>
  <c r="T292" i="3"/>
  <c r="S292" i="3"/>
  <c r="R292" i="3"/>
  <c r="Q292" i="3"/>
  <c r="P292" i="3"/>
  <c r="O292" i="3"/>
  <c r="N292" i="3"/>
  <c r="M292" i="3"/>
  <c r="L292" i="3"/>
  <c r="K292" i="3"/>
  <c r="J292" i="3"/>
  <c r="I292" i="3"/>
  <c r="H292" i="3"/>
  <c r="G292" i="3"/>
  <c r="F292" i="3"/>
  <c r="E292" i="3"/>
  <c r="D292" i="3"/>
  <c r="C292" i="3"/>
  <c r="B292" i="3"/>
  <c r="A292" i="3"/>
  <c r="U291" i="3"/>
  <c r="T291" i="3"/>
  <c r="R291" i="3"/>
  <c r="Q291" i="3"/>
  <c r="P291" i="3"/>
  <c r="O291" i="3"/>
  <c r="N291" i="3"/>
  <c r="M291" i="3"/>
  <c r="L291" i="3"/>
  <c r="K291" i="3"/>
  <c r="J291" i="3"/>
  <c r="I291" i="3"/>
  <c r="H291" i="3"/>
  <c r="G291" i="3"/>
  <c r="F291" i="3"/>
  <c r="E291" i="3"/>
  <c r="D291" i="3"/>
  <c r="C291" i="3"/>
  <c r="B291" i="3"/>
  <c r="S291" i="3" s="1"/>
  <c r="A291" i="3"/>
  <c r="U290" i="3"/>
  <c r="T290" i="3"/>
  <c r="R290" i="3"/>
  <c r="Q290" i="3"/>
  <c r="P290" i="3"/>
  <c r="O290" i="3"/>
  <c r="N290" i="3"/>
  <c r="M290" i="3"/>
  <c r="L290" i="3"/>
  <c r="K290" i="3"/>
  <c r="J290" i="3"/>
  <c r="I290" i="3"/>
  <c r="H290" i="3"/>
  <c r="G290" i="3"/>
  <c r="F290" i="3"/>
  <c r="E290" i="3"/>
  <c r="D290" i="3"/>
  <c r="C290" i="3"/>
  <c r="B290" i="3"/>
  <c r="S290" i="3" s="1"/>
  <c r="A290" i="3"/>
  <c r="U289" i="3"/>
  <c r="T289" i="3"/>
  <c r="R289" i="3"/>
  <c r="Q289" i="3"/>
  <c r="P289" i="3"/>
  <c r="O289" i="3"/>
  <c r="N289" i="3"/>
  <c r="M289" i="3"/>
  <c r="L289" i="3"/>
  <c r="K289" i="3"/>
  <c r="J289" i="3"/>
  <c r="I289" i="3"/>
  <c r="H289" i="3"/>
  <c r="G289" i="3"/>
  <c r="F289" i="3"/>
  <c r="E289" i="3"/>
  <c r="D289" i="3"/>
  <c r="C289" i="3"/>
  <c r="B289" i="3"/>
  <c r="S289" i="3" s="1"/>
  <c r="A289" i="3"/>
  <c r="V289" i="3" s="1"/>
  <c r="U288" i="3"/>
  <c r="T288" i="3"/>
  <c r="R288" i="3"/>
  <c r="Q288" i="3"/>
  <c r="P288" i="3"/>
  <c r="O288" i="3"/>
  <c r="N288" i="3"/>
  <c r="M288" i="3"/>
  <c r="L288" i="3"/>
  <c r="K288" i="3"/>
  <c r="J288" i="3"/>
  <c r="I288" i="3"/>
  <c r="H288" i="3"/>
  <c r="G288" i="3"/>
  <c r="F288" i="3"/>
  <c r="E288" i="3"/>
  <c r="D288" i="3"/>
  <c r="C288" i="3"/>
  <c r="B288" i="3"/>
  <c r="S288" i="3" s="1"/>
  <c r="A288" i="3"/>
  <c r="U287" i="3"/>
  <c r="T287" i="3"/>
  <c r="R287" i="3"/>
  <c r="Q287" i="3"/>
  <c r="P287" i="3"/>
  <c r="O287" i="3"/>
  <c r="N287" i="3"/>
  <c r="M287" i="3"/>
  <c r="L287" i="3"/>
  <c r="K287" i="3"/>
  <c r="J287" i="3"/>
  <c r="I287" i="3"/>
  <c r="H287" i="3"/>
  <c r="G287" i="3"/>
  <c r="F287" i="3"/>
  <c r="E287" i="3"/>
  <c r="D287" i="3"/>
  <c r="C287" i="3"/>
  <c r="B287" i="3"/>
  <c r="S287" i="3" s="1"/>
  <c r="A287" i="3"/>
  <c r="U286" i="3"/>
  <c r="T286" i="3"/>
  <c r="S286" i="3"/>
  <c r="R286" i="3"/>
  <c r="Q286" i="3"/>
  <c r="P286" i="3"/>
  <c r="O286" i="3"/>
  <c r="N286" i="3"/>
  <c r="M286" i="3"/>
  <c r="L286" i="3"/>
  <c r="K286" i="3"/>
  <c r="J286" i="3"/>
  <c r="I286" i="3"/>
  <c r="H286" i="3"/>
  <c r="G286" i="3"/>
  <c r="F286" i="3"/>
  <c r="E286" i="3"/>
  <c r="D286" i="3"/>
  <c r="C286" i="3"/>
  <c r="B286" i="3"/>
  <c r="A286" i="3"/>
  <c r="U285" i="3"/>
  <c r="T285" i="3"/>
  <c r="R285" i="3"/>
  <c r="Q285" i="3"/>
  <c r="P285" i="3"/>
  <c r="O285" i="3"/>
  <c r="N285" i="3"/>
  <c r="M285" i="3"/>
  <c r="L285" i="3"/>
  <c r="K285" i="3"/>
  <c r="J285" i="3"/>
  <c r="I285" i="3"/>
  <c r="H285" i="3"/>
  <c r="G285" i="3"/>
  <c r="F285" i="3"/>
  <c r="E285" i="3"/>
  <c r="D285" i="3"/>
  <c r="C285" i="3"/>
  <c r="B285" i="3"/>
  <c r="S285" i="3" s="1"/>
  <c r="A285" i="3"/>
  <c r="U284" i="3"/>
  <c r="T284" i="3"/>
  <c r="R284" i="3"/>
  <c r="Q284" i="3"/>
  <c r="P284" i="3"/>
  <c r="O284" i="3"/>
  <c r="N284" i="3"/>
  <c r="M284" i="3"/>
  <c r="L284" i="3"/>
  <c r="K284" i="3"/>
  <c r="J284" i="3"/>
  <c r="I284" i="3"/>
  <c r="H284" i="3"/>
  <c r="G284" i="3"/>
  <c r="F284" i="3"/>
  <c r="E284" i="3"/>
  <c r="D284" i="3"/>
  <c r="C284" i="3"/>
  <c r="B284" i="3"/>
  <c r="S284" i="3" s="1"/>
  <c r="A284" i="3"/>
  <c r="U283" i="3"/>
  <c r="T283" i="3"/>
  <c r="R283" i="3"/>
  <c r="Q283" i="3"/>
  <c r="P283" i="3"/>
  <c r="O283" i="3"/>
  <c r="N283" i="3"/>
  <c r="M283" i="3"/>
  <c r="L283" i="3"/>
  <c r="K283" i="3"/>
  <c r="J283" i="3"/>
  <c r="I283" i="3"/>
  <c r="H283" i="3"/>
  <c r="G283" i="3"/>
  <c r="F283" i="3"/>
  <c r="E283" i="3"/>
  <c r="D283" i="3"/>
  <c r="C283" i="3"/>
  <c r="B283" i="3"/>
  <c r="S283" i="3" s="1"/>
  <c r="A283" i="3"/>
  <c r="V283" i="3" s="1"/>
  <c r="U282" i="3"/>
  <c r="T282" i="3"/>
  <c r="R282" i="3"/>
  <c r="Q282" i="3"/>
  <c r="P282" i="3"/>
  <c r="O282" i="3"/>
  <c r="N282" i="3"/>
  <c r="M282" i="3"/>
  <c r="L282" i="3"/>
  <c r="K282" i="3"/>
  <c r="J282" i="3"/>
  <c r="I282" i="3"/>
  <c r="H282" i="3"/>
  <c r="G282" i="3"/>
  <c r="F282" i="3"/>
  <c r="E282" i="3"/>
  <c r="D282" i="3"/>
  <c r="C282" i="3"/>
  <c r="B282" i="3"/>
  <c r="S282" i="3" s="1"/>
  <c r="A282" i="3"/>
  <c r="U281" i="3"/>
  <c r="T281" i="3"/>
  <c r="R281" i="3"/>
  <c r="Q281" i="3"/>
  <c r="P281" i="3"/>
  <c r="O281" i="3"/>
  <c r="N281" i="3"/>
  <c r="M281" i="3"/>
  <c r="L281" i="3"/>
  <c r="K281" i="3"/>
  <c r="J281" i="3"/>
  <c r="I281" i="3"/>
  <c r="H281" i="3"/>
  <c r="G281" i="3"/>
  <c r="F281" i="3"/>
  <c r="E281" i="3"/>
  <c r="D281" i="3"/>
  <c r="C281" i="3"/>
  <c r="B281" i="3"/>
  <c r="S281" i="3" s="1"/>
  <c r="A281" i="3"/>
  <c r="U280" i="3"/>
  <c r="T280" i="3"/>
  <c r="S280" i="3"/>
  <c r="R280" i="3"/>
  <c r="Q280" i="3"/>
  <c r="P280" i="3"/>
  <c r="O280" i="3"/>
  <c r="N280" i="3"/>
  <c r="M280" i="3"/>
  <c r="L280" i="3"/>
  <c r="K280" i="3"/>
  <c r="J280" i="3"/>
  <c r="I280" i="3"/>
  <c r="H280" i="3"/>
  <c r="G280" i="3"/>
  <c r="F280" i="3"/>
  <c r="E280" i="3"/>
  <c r="D280" i="3"/>
  <c r="C280" i="3"/>
  <c r="B280" i="3"/>
  <c r="A280" i="3"/>
  <c r="U279" i="3"/>
  <c r="T279" i="3"/>
  <c r="R279" i="3"/>
  <c r="Q279" i="3"/>
  <c r="P279" i="3"/>
  <c r="O279" i="3"/>
  <c r="N279" i="3"/>
  <c r="M279" i="3"/>
  <c r="L279" i="3"/>
  <c r="K279" i="3"/>
  <c r="J279" i="3"/>
  <c r="I279" i="3"/>
  <c r="H279" i="3"/>
  <c r="G279" i="3"/>
  <c r="F279" i="3"/>
  <c r="E279" i="3"/>
  <c r="D279" i="3"/>
  <c r="C279" i="3"/>
  <c r="B279" i="3"/>
  <c r="S279" i="3" s="1"/>
  <c r="A279" i="3"/>
  <c r="U278" i="3"/>
  <c r="T278" i="3"/>
  <c r="R278" i="3"/>
  <c r="Q278" i="3"/>
  <c r="P278" i="3"/>
  <c r="O278" i="3"/>
  <c r="N278" i="3"/>
  <c r="M278" i="3"/>
  <c r="L278" i="3"/>
  <c r="K278" i="3"/>
  <c r="J278" i="3"/>
  <c r="I278" i="3"/>
  <c r="H278" i="3"/>
  <c r="G278" i="3"/>
  <c r="F278" i="3"/>
  <c r="E278" i="3"/>
  <c r="D278" i="3"/>
  <c r="C278" i="3"/>
  <c r="B278" i="3"/>
  <c r="S278" i="3" s="1"/>
  <c r="A278" i="3"/>
  <c r="U277" i="3"/>
  <c r="T277" i="3"/>
  <c r="R277" i="3"/>
  <c r="Q277" i="3"/>
  <c r="P277" i="3"/>
  <c r="O277" i="3"/>
  <c r="N277" i="3"/>
  <c r="M277" i="3"/>
  <c r="L277" i="3"/>
  <c r="K277" i="3"/>
  <c r="J277" i="3"/>
  <c r="I277" i="3"/>
  <c r="H277" i="3"/>
  <c r="G277" i="3"/>
  <c r="F277" i="3"/>
  <c r="E277" i="3"/>
  <c r="D277" i="3"/>
  <c r="C277" i="3"/>
  <c r="B277" i="3"/>
  <c r="S277" i="3" s="1"/>
  <c r="A277" i="3"/>
  <c r="V277" i="3" s="1"/>
  <c r="U276" i="3"/>
  <c r="T276" i="3"/>
  <c r="R276" i="3"/>
  <c r="Q276" i="3"/>
  <c r="P276" i="3"/>
  <c r="O276" i="3"/>
  <c r="N276" i="3"/>
  <c r="M276" i="3"/>
  <c r="L276" i="3"/>
  <c r="K276" i="3"/>
  <c r="J276" i="3"/>
  <c r="I276" i="3"/>
  <c r="H276" i="3"/>
  <c r="G276" i="3"/>
  <c r="F276" i="3"/>
  <c r="E276" i="3"/>
  <c r="D276" i="3"/>
  <c r="C276" i="3"/>
  <c r="B276" i="3"/>
  <c r="S276" i="3" s="1"/>
  <c r="A276" i="3"/>
  <c r="U275" i="3"/>
  <c r="T275" i="3"/>
  <c r="R275" i="3"/>
  <c r="Q275" i="3"/>
  <c r="P275" i="3"/>
  <c r="O275" i="3"/>
  <c r="N275" i="3"/>
  <c r="M275" i="3"/>
  <c r="L275" i="3"/>
  <c r="K275" i="3"/>
  <c r="J275" i="3"/>
  <c r="I275" i="3"/>
  <c r="H275" i="3"/>
  <c r="G275" i="3"/>
  <c r="F275" i="3"/>
  <c r="E275" i="3"/>
  <c r="D275" i="3"/>
  <c r="C275" i="3"/>
  <c r="B275" i="3"/>
  <c r="S275" i="3" s="1"/>
  <c r="A275" i="3"/>
  <c r="U274" i="3"/>
  <c r="T274" i="3"/>
  <c r="S274" i="3"/>
  <c r="R274" i="3"/>
  <c r="Q274" i="3"/>
  <c r="P274" i="3"/>
  <c r="O274" i="3"/>
  <c r="N274" i="3"/>
  <c r="M274" i="3"/>
  <c r="L274" i="3"/>
  <c r="K274" i="3"/>
  <c r="J274" i="3"/>
  <c r="I274" i="3"/>
  <c r="H274" i="3"/>
  <c r="G274" i="3"/>
  <c r="F274" i="3"/>
  <c r="E274" i="3"/>
  <c r="D274" i="3"/>
  <c r="C274" i="3"/>
  <c r="B274" i="3"/>
  <c r="A274" i="3"/>
  <c r="U273" i="3"/>
  <c r="T273" i="3"/>
  <c r="R273" i="3"/>
  <c r="Q273" i="3"/>
  <c r="P273" i="3"/>
  <c r="O273" i="3"/>
  <c r="N273" i="3"/>
  <c r="M273" i="3"/>
  <c r="L273" i="3"/>
  <c r="K273" i="3"/>
  <c r="J273" i="3"/>
  <c r="I273" i="3"/>
  <c r="H273" i="3"/>
  <c r="G273" i="3"/>
  <c r="F273" i="3"/>
  <c r="E273" i="3"/>
  <c r="D273" i="3"/>
  <c r="C273" i="3"/>
  <c r="B273" i="3"/>
  <c r="S273" i="3" s="1"/>
  <c r="A273" i="3"/>
  <c r="U272" i="3"/>
  <c r="T272" i="3"/>
  <c r="R272" i="3"/>
  <c r="Q272" i="3"/>
  <c r="P272" i="3"/>
  <c r="O272" i="3"/>
  <c r="N272" i="3"/>
  <c r="M272" i="3"/>
  <c r="L272" i="3"/>
  <c r="K272" i="3"/>
  <c r="J272" i="3"/>
  <c r="I272" i="3"/>
  <c r="H272" i="3"/>
  <c r="G272" i="3"/>
  <c r="F272" i="3"/>
  <c r="E272" i="3"/>
  <c r="D272" i="3"/>
  <c r="C272" i="3"/>
  <c r="B272" i="3"/>
  <c r="S272" i="3" s="1"/>
  <c r="A272" i="3"/>
  <c r="U271" i="3"/>
  <c r="T271" i="3"/>
  <c r="R271" i="3"/>
  <c r="Q271" i="3"/>
  <c r="P271" i="3"/>
  <c r="O271" i="3"/>
  <c r="N271" i="3"/>
  <c r="M271" i="3"/>
  <c r="L271" i="3"/>
  <c r="K271" i="3"/>
  <c r="J271" i="3"/>
  <c r="I271" i="3"/>
  <c r="H271" i="3"/>
  <c r="G271" i="3"/>
  <c r="F271" i="3"/>
  <c r="E271" i="3"/>
  <c r="D271" i="3"/>
  <c r="C271" i="3"/>
  <c r="B271" i="3"/>
  <c r="S271" i="3" s="1"/>
  <c r="A271" i="3"/>
  <c r="V271" i="3" s="1"/>
  <c r="U270" i="3"/>
  <c r="T270" i="3"/>
  <c r="R270" i="3"/>
  <c r="Q270" i="3"/>
  <c r="P270" i="3"/>
  <c r="O270" i="3"/>
  <c r="N270" i="3"/>
  <c r="M270" i="3"/>
  <c r="L270" i="3"/>
  <c r="K270" i="3"/>
  <c r="J270" i="3"/>
  <c r="I270" i="3"/>
  <c r="H270" i="3"/>
  <c r="G270" i="3"/>
  <c r="F270" i="3"/>
  <c r="E270" i="3"/>
  <c r="D270" i="3"/>
  <c r="C270" i="3"/>
  <c r="B270" i="3"/>
  <c r="S270" i="3" s="1"/>
  <c r="A270" i="3"/>
  <c r="U269" i="3"/>
  <c r="T269" i="3"/>
  <c r="R269" i="3"/>
  <c r="Q269" i="3"/>
  <c r="P269" i="3"/>
  <c r="O269" i="3"/>
  <c r="N269" i="3"/>
  <c r="M269" i="3"/>
  <c r="L269" i="3"/>
  <c r="K269" i="3"/>
  <c r="J269" i="3"/>
  <c r="I269" i="3"/>
  <c r="H269" i="3"/>
  <c r="G269" i="3"/>
  <c r="F269" i="3"/>
  <c r="E269" i="3"/>
  <c r="D269" i="3"/>
  <c r="C269" i="3"/>
  <c r="B269" i="3"/>
  <c r="S269" i="3" s="1"/>
  <c r="A269" i="3"/>
  <c r="U268" i="3"/>
  <c r="T268" i="3"/>
  <c r="S268" i="3"/>
  <c r="R268" i="3"/>
  <c r="Q268" i="3"/>
  <c r="P268" i="3"/>
  <c r="O268" i="3"/>
  <c r="N268" i="3"/>
  <c r="M268" i="3"/>
  <c r="L268" i="3"/>
  <c r="K268" i="3"/>
  <c r="J268" i="3"/>
  <c r="I268" i="3"/>
  <c r="H268" i="3"/>
  <c r="G268" i="3"/>
  <c r="F268" i="3"/>
  <c r="E268" i="3"/>
  <c r="D268" i="3"/>
  <c r="C268" i="3"/>
  <c r="B268" i="3"/>
  <c r="A268" i="3"/>
  <c r="U267" i="3"/>
  <c r="T267" i="3"/>
  <c r="R267" i="3"/>
  <c r="Q267" i="3"/>
  <c r="P267" i="3"/>
  <c r="O267" i="3"/>
  <c r="N267" i="3"/>
  <c r="M267" i="3"/>
  <c r="L267" i="3"/>
  <c r="K267" i="3"/>
  <c r="J267" i="3"/>
  <c r="I267" i="3"/>
  <c r="H267" i="3"/>
  <c r="G267" i="3"/>
  <c r="F267" i="3"/>
  <c r="E267" i="3"/>
  <c r="D267" i="3"/>
  <c r="C267" i="3"/>
  <c r="B267" i="3"/>
  <c r="S267" i="3" s="1"/>
  <c r="A267" i="3"/>
  <c r="U266" i="3"/>
  <c r="T266" i="3"/>
  <c r="R266" i="3"/>
  <c r="Q266" i="3"/>
  <c r="P266" i="3"/>
  <c r="O266" i="3"/>
  <c r="N266" i="3"/>
  <c r="M266" i="3"/>
  <c r="L266" i="3"/>
  <c r="K266" i="3"/>
  <c r="J266" i="3"/>
  <c r="I266" i="3"/>
  <c r="H266" i="3"/>
  <c r="G266" i="3"/>
  <c r="F266" i="3"/>
  <c r="E266" i="3"/>
  <c r="D266" i="3"/>
  <c r="C266" i="3"/>
  <c r="B266" i="3"/>
  <c r="S266" i="3" s="1"/>
  <c r="A266" i="3"/>
  <c r="U265" i="3"/>
  <c r="T265" i="3"/>
  <c r="R265" i="3"/>
  <c r="Q265" i="3"/>
  <c r="P265" i="3"/>
  <c r="O265" i="3"/>
  <c r="N265" i="3"/>
  <c r="M265" i="3"/>
  <c r="L265" i="3"/>
  <c r="K265" i="3"/>
  <c r="J265" i="3"/>
  <c r="I265" i="3"/>
  <c r="H265" i="3"/>
  <c r="G265" i="3"/>
  <c r="F265" i="3"/>
  <c r="E265" i="3"/>
  <c r="D265" i="3"/>
  <c r="C265" i="3"/>
  <c r="B265" i="3"/>
  <c r="S265" i="3" s="1"/>
  <c r="A265" i="3"/>
  <c r="V265" i="3" s="1"/>
  <c r="U264" i="3"/>
  <c r="T264" i="3"/>
  <c r="R264" i="3"/>
  <c r="Q264" i="3"/>
  <c r="P264" i="3"/>
  <c r="O264" i="3"/>
  <c r="N264" i="3"/>
  <c r="M264" i="3"/>
  <c r="L264" i="3"/>
  <c r="K264" i="3"/>
  <c r="J264" i="3"/>
  <c r="I264" i="3"/>
  <c r="H264" i="3"/>
  <c r="G264" i="3"/>
  <c r="F264" i="3"/>
  <c r="E264" i="3"/>
  <c r="D264" i="3"/>
  <c r="C264" i="3"/>
  <c r="B264" i="3"/>
  <c r="S264" i="3" s="1"/>
  <c r="A264" i="3"/>
  <c r="U263" i="3"/>
  <c r="T263" i="3"/>
  <c r="R263" i="3"/>
  <c r="Q263" i="3"/>
  <c r="P263" i="3"/>
  <c r="O263" i="3"/>
  <c r="N263" i="3"/>
  <c r="M263" i="3"/>
  <c r="L263" i="3"/>
  <c r="K263" i="3"/>
  <c r="J263" i="3"/>
  <c r="I263" i="3"/>
  <c r="H263" i="3"/>
  <c r="G263" i="3"/>
  <c r="F263" i="3"/>
  <c r="E263" i="3"/>
  <c r="D263" i="3"/>
  <c r="C263" i="3"/>
  <c r="B263" i="3"/>
  <c r="S263" i="3" s="1"/>
  <c r="A263" i="3"/>
  <c r="U262" i="3"/>
  <c r="T262" i="3"/>
  <c r="S262" i="3"/>
  <c r="R262" i="3"/>
  <c r="Q262" i="3"/>
  <c r="P262" i="3"/>
  <c r="O262" i="3"/>
  <c r="N262" i="3"/>
  <c r="M262" i="3"/>
  <c r="L262" i="3"/>
  <c r="K262" i="3"/>
  <c r="J262" i="3"/>
  <c r="I262" i="3"/>
  <c r="H262" i="3"/>
  <c r="G262" i="3"/>
  <c r="F262" i="3"/>
  <c r="E262" i="3"/>
  <c r="D262" i="3"/>
  <c r="C262" i="3"/>
  <c r="B262" i="3"/>
  <c r="A262" i="3"/>
  <c r="U261" i="3"/>
  <c r="T261" i="3"/>
  <c r="R261" i="3"/>
  <c r="Q261" i="3"/>
  <c r="P261" i="3"/>
  <c r="O261" i="3"/>
  <c r="N261" i="3"/>
  <c r="M261" i="3"/>
  <c r="L261" i="3"/>
  <c r="K261" i="3"/>
  <c r="J261" i="3"/>
  <c r="I261" i="3"/>
  <c r="H261" i="3"/>
  <c r="G261" i="3"/>
  <c r="F261" i="3"/>
  <c r="E261" i="3"/>
  <c r="D261" i="3"/>
  <c r="C261" i="3"/>
  <c r="B261" i="3"/>
  <c r="S261" i="3" s="1"/>
  <c r="A261" i="3"/>
  <c r="U260" i="3"/>
  <c r="T260" i="3"/>
  <c r="R260" i="3"/>
  <c r="Q260" i="3"/>
  <c r="P260" i="3"/>
  <c r="O260" i="3"/>
  <c r="N260" i="3"/>
  <c r="M260" i="3"/>
  <c r="L260" i="3"/>
  <c r="K260" i="3"/>
  <c r="J260" i="3"/>
  <c r="I260" i="3"/>
  <c r="H260" i="3"/>
  <c r="G260" i="3"/>
  <c r="F260" i="3"/>
  <c r="E260" i="3"/>
  <c r="D260" i="3"/>
  <c r="C260" i="3"/>
  <c r="B260" i="3"/>
  <c r="S260" i="3" s="1"/>
  <c r="A260" i="3"/>
  <c r="U259" i="3"/>
  <c r="T259" i="3"/>
  <c r="R259" i="3"/>
  <c r="Q259" i="3"/>
  <c r="P259" i="3"/>
  <c r="O259" i="3"/>
  <c r="N259" i="3"/>
  <c r="M259" i="3"/>
  <c r="L259" i="3"/>
  <c r="K259" i="3"/>
  <c r="J259" i="3"/>
  <c r="I259" i="3"/>
  <c r="H259" i="3"/>
  <c r="G259" i="3"/>
  <c r="F259" i="3"/>
  <c r="E259" i="3"/>
  <c r="D259" i="3"/>
  <c r="C259" i="3"/>
  <c r="B259" i="3"/>
  <c r="S259" i="3" s="1"/>
  <c r="A259" i="3"/>
  <c r="V259" i="3" s="1"/>
  <c r="U258" i="3"/>
  <c r="T258" i="3"/>
  <c r="R258" i="3"/>
  <c r="Q258" i="3"/>
  <c r="P258" i="3"/>
  <c r="O258" i="3"/>
  <c r="N258" i="3"/>
  <c r="M258" i="3"/>
  <c r="L258" i="3"/>
  <c r="K258" i="3"/>
  <c r="J258" i="3"/>
  <c r="I258" i="3"/>
  <c r="H258" i="3"/>
  <c r="G258" i="3"/>
  <c r="F258" i="3"/>
  <c r="E258" i="3"/>
  <c r="D258" i="3"/>
  <c r="C258" i="3"/>
  <c r="B258" i="3"/>
  <c r="S258" i="3" s="1"/>
  <c r="A258" i="3"/>
  <c r="U257" i="3"/>
  <c r="T257" i="3"/>
  <c r="R257" i="3"/>
  <c r="Q257" i="3"/>
  <c r="P257" i="3"/>
  <c r="O257" i="3"/>
  <c r="N257" i="3"/>
  <c r="M257" i="3"/>
  <c r="L257" i="3"/>
  <c r="K257" i="3"/>
  <c r="J257" i="3"/>
  <c r="I257" i="3"/>
  <c r="H257" i="3"/>
  <c r="G257" i="3"/>
  <c r="F257" i="3"/>
  <c r="E257" i="3"/>
  <c r="D257" i="3"/>
  <c r="C257" i="3"/>
  <c r="B257" i="3"/>
  <c r="S257" i="3" s="1"/>
  <c r="A257" i="3"/>
  <c r="U256" i="3"/>
  <c r="T256" i="3"/>
  <c r="S256" i="3"/>
  <c r="R256" i="3"/>
  <c r="Q256" i="3"/>
  <c r="P256" i="3"/>
  <c r="O256" i="3"/>
  <c r="N256" i="3"/>
  <c r="M256" i="3"/>
  <c r="L256" i="3"/>
  <c r="K256" i="3"/>
  <c r="J256" i="3"/>
  <c r="I256" i="3"/>
  <c r="H256" i="3"/>
  <c r="G256" i="3"/>
  <c r="F256" i="3"/>
  <c r="E256" i="3"/>
  <c r="D256" i="3"/>
  <c r="C256" i="3"/>
  <c r="B256" i="3"/>
  <c r="A256" i="3"/>
  <c r="U255" i="3"/>
  <c r="T255" i="3"/>
  <c r="R255" i="3"/>
  <c r="Q255" i="3"/>
  <c r="P255" i="3"/>
  <c r="O255" i="3"/>
  <c r="N255" i="3"/>
  <c r="M255" i="3"/>
  <c r="L255" i="3"/>
  <c r="K255" i="3"/>
  <c r="J255" i="3"/>
  <c r="I255" i="3"/>
  <c r="H255" i="3"/>
  <c r="G255" i="3"/>
  <c r="F255" i="3"/>
  <c r="E255" i="3"/>
  <c r="D255" i="3"/>
  <c r="C255" i="3"/>
  <c r="B255" i="3"/>
  <c r="S255" i="3" s="1"/>
  <c r="A255" i="3"/>
  <c r="U254" i="3"/>
  <c r="T254" i="3"/>
  <c r="R254" i="3"/>
  <c r="Q254" i="3"/>
  <c r="P254" i="3"/>
  <c r="O254" i="3"/>
  <c r="N254" i="3"/>
  <c r="M254" i="3"/>
  <c r="L254" i="3"/>
  <c r="K254" i="3"/>
  <c r="J254" i="3"/>
  <c r="I254" i="3"/>
  <c r="H254" i="3"/>
  <c r="G254" i="3"/>
  <c r="F254" i="3"/>
  <c r="E254" i="3"/>
  <c r="D254" i="3"/>
  <c r="C254" i="3"/>
  <c r="B254" i="3"/>
  <c r="S254" i="3" s="1"/>
  <c r="A254" i="3"/>
  <c r="U253" i="3"/>
  <c r="T253" i="3"/>
  <c r="R253" i="3"/>
  <c r="Q253" i="3"/>
  <c r="P253" i="3"/>
  <c r="O253" i="3"/>
  <c r="N253" i="3"/>
  <c r="M253" i="3"/>
  <c r="L253" i="3"/>
  <c r="K253" i="3"/>
  <c r="J253" i="3"/>
  <c r="I253" i="3"/>
  <c r="H253" i="3"/>
  <c r="G253" i="3"/>
  <c r="F253" i="3"/>
  <c r="E253" i="3"/>
  <c r="D253" i="3"/>
  <c r="C253" i="3"/>
  <c r="B253" i="3"/>
  <c r="S253" i="3" s="1"/>
  <c r="A253" i="3"/>
  <c r="V253" i="3" s="1"/>
  <c r="U252" i="3"/>
  <c r="T252" i="3"/>
  <c r="R252" i="3"/>
  <c r="Q252" i="3"/>
  <c r="P252" i="3"/>
  <c r="O252" i="3"/>
  <c r="N252" i="3"/>
  <c r="M252" i="3"/>
  <c r="L252" i="3"/>
  <c r="K252" i="3"/>
  <c r="J252" i="3"/>
  <c r="I252" i="3"/>
  <c r="H252" i="3"/>
  <c r="G252" i="3"/>
  <c r="F252" i="3"/>
  <c r="E252" i="3"/>
  <c r="D252" i="3"/>
  <c r="C252" i="3"/>
  <c r="B252" i="3"/>
  <c r="S252" i="3" s="1"/>
  <c r="A252" i="3"/>
  <c r="U251" i="3"/>
  <c r="T251" i="3"/>
  <c r="R251" i="3"/>
  <c r="Q251" i="3"/>
  <c r="P251" i="3"/>
  <c r="O251" i="3"/>
  <c r="N251" i="3"/>
  <c r="M251" i="3"/>
  <c r="L251" i="3"/>
  <c r="K251" i="3"/>
  <c r="J251" i="3"/>
  <c r="I251" i="3"/>
  <c r="H251" i="3"/>
  <c r="G251" i="3"/>
  <c r="F251" i="3"/>
  <c r="E251" i="3"/>
  <c r="D251" i="3"/>
  <c r="C251" i="3"/>
  <c r="B251" i="3"/>
  <c r="S251" i="3" s="1"/>
  <c r="A251" i="3"/>
  <c r="U250" i="3"/>
  <c r="T250" i="3"/>
  <c r="S250" i="3"/>
  <c r="R250" i="3"/>
  <c r="Q250" i="3"/>
  <c r="P250" i="3"/>
  <c r="O250" i="3"/>
  <c r="N250" i="3"/>
  <c r="M250" i="3"/>
  <c r="L250" i="3"/>
  <c r="K250" i="3"/>
  <c r="J250" i="3"/>
  <c r="I250" i="3"/>
  <c r="H250" i="3"/>
  <c r="G250" i="3"/>
  <c r="F250" i="3"/>
  <c r="E250" i="3"/>
  <c r="D250" i="3"/>
  <c r="C250" i="3"/>
  <c r="B250" i="3"/>
  <c r="A250" i="3"/>
  <c r="U249" i="3"/>
  <c r="T249" i="3"/>
  <c r="R249" i="3"/>
  <c r="Q249" i="3"/>
  <c r="P249" i="3"/>
  <c r="O249" i="3"/>
  <c r="N249" i="3"/>
  <c r="M249" i="3"/>
  <c r="L249" i="3"/>
  <c r="K249" i="3"/>
  <c r="J249" i="3"/>
  <c r="I249" i="3"/>
  <c r="H249" i="3"/>
  <c r="G249" i="3"/>
  <c r="F249" i="3"/>
  <c r="E249" i="3"/>
  <c r="D249" i="3"/>
  <c r="C249" i="3"/>
  <c r="B249" i="3"/>
  <c r="S249" i="3" s="1"/>
  <c r="A249" i="3"/>
  <c r="U248" i="3"/>
  <c r="T248" i="3"/>
  <c r="R248" i="3"/>
  <c r="Q248" i="3"/>
  <c r="P248" i="3"/>
  <c r="O248" i="3"/>
  <c r="N248" i="3"/>
  <c r="M248" i="3"/>
  <c r="L248" i="3"/>
  <c r="K248" i="3"/>
  <c r="J248" i="3"/>
  <c r="I248" i="3"/>
  <c r="H248" i="3"/>
  <c r="G248" i="3"/>
  <c r="F248" i="3"/>
  <c r="E248" i="3"/>
  <c r="D248" i="3"/>
  <c r="C248" i="3"/>
  <c r="B248" i="3"/>
  <c r="S248" i="3" s="1"/>
  <c r="A248" i="3"/>
  <c r="U247" i="3"/>
  <c r="T247" i="3"/>
  <c r="R247" i="3"/>
  <c r="Q247" i="3"/>
  <c r="P247" i="3"/>
  <c r="O247" i="3"/>
  <c r="N247" i="3"/>
  <c r="M247" i="3"/>
  <c r="L247" i="3"/>
  <c r="K247" i="3"/>
  <c r="J247" i="3"/>
  <c r="I247" i="3"/>
  <c r="H247" i="3"/>
  <c r="G247" i="3"/>
  <c r="F247" i="3"/>
  <c r="E247" i="3"/>
  <c r="D247" i="3"/>
  <c r="C247" i="3"/>
  <c r="B247" i="3"/>
  <c r="S247" i="3" s="1"/>
  <c r="A247" i="3"/>
  <c r="V247" i="3" s="1"/>
  <c r="U246" i="3"/>
  <c r="T246" i="3"/>
  <c r="R246" i="3"/>
  <c r="Q246" i="3"/>
  <c r="P246" i="3"/>
  <c r="O246" i="3"/>
  <c r="N246" i="3"/>
  <c r="M246" i="3"/>
  <c r="L246" i="3"/>
  <c r="K246" i="3"/>
  <c r="J246" i="3"/>
  <c r="I246" i="3"/>
  <c r="H246" i="3"/>
  <c r="G246" i="3"/>
  <c r="F246" i="3"/>
  <c r="E246" i="3"/>
  <c r="D246" i="3"/>
  <c r="C246" i="3"/>
  <c r="B246" i="3"/>
  <c r="S246" i="3" s="1"/>
  <c r="A246" i="3"/>
  <c r="U245" i="3"/>
  <c r="T245" i="3"/>
  <c r="R245" i="3"/>
  <c r="Q245" i="3"/>
  <c r="P245" i="3"/>
  <c r="O245" i="3"/>
  <c r="N245" i="3"/>
  <c r="M245" i="3"/>
  <c r="L245" i="3"/>
  <c r="K245" i="3"/>
  <c r="J245" i="3"/>
  <c r="I245" i="3"/>
  <c r="H245" i="3"/>
  <c r="G245" i="3"/>
  <c r="F245" i="3"/>
  <c r="E245" i="3"/>
  <c r="D245" i="3"/>
  <c r="C245" i="3"/>
  <c r="B245" i="3"/>
  <c r="S245" i="3" s="1"/>
  <c r="A245" i="3"/>
  <c r="U244" i="3"/>
  <c r="T244" i="3"/>
  <c r="S244" i="3"/>
  <c r="R244" i="3"/>
  <c r="Q244" i="3"/>
  <c r="P244" i="3"/>
  <c r="O244" i="3"/>
  <c r="N244" i="3"/>
  <c r="M244" i="3"/>
  <c r="L244" i="3"/>
  <c r="K244" i="3"/>
  <c r="J244" i="3"/>
  <c r="I244" i="3"/>
  <c r="H244" i="3"/>
  <c r="G244" i="3"/>
  <c r="F244" i="3"/>
  <c r="E244" i="3"/>
  <c r="D244" i="3"/>
  <c r="C244" i="3"/>
  <c r="B244" i="3"/>
  <c r="A244" i="3"/>
  <c r="U243" i="3"/>
  <c r="T243" i="3"/>
  <c r="R243" i="3"/>
  <c r="Q243" i="3"/>
  <c r="P243" i="3"/>
  <c r="O243" i="3"/>
  <c r="N243" i="3"/>
  <c r="M243" i="3"/>
  <c r="L243" i="3"/>
  <c r="K243" i="3"/>
  <c r="J243" i="3"/>
  <c r="I243" i="3"/>
  <c r="H243" i="3"/>
  <c r="G243" i="3"/>
  <c r="F243" i="3"/>
  <c r="E243" i="3"/>
  <c r="D243" i="3"/>
  <c r="C243" i="3"/>
  <c r="B243" i="3"/>
  <c r="S243" i="3" s="1"/>
  <c r="A243" i="3"/>
  <c r="U242" i="3"/>
  <c r="T242" i="3"/>
  <c r="R242" i="3"/>
  <c r="Q242" i="3"/>
  <c r="P242" i="3"/>
  <c r="O242" i="3"/>
  <c r="N242" i="3"/>
  <c r="M242" i="3"/>
  <c r="L242" i="3"/>
  <c r="K242" i="3"/>
  <c r="J242" i="3"/>
  <c r="I242" i="3"/>
  <c r="H242" i="3"/>
  <c r="G242" i="3"/>
  <c r="F242" i="3"/>
  <c r="E242" i="3"/>
  <c r="D242" i="3"/>
  <c r="C242" i="3"/>
  <c r="B242" i="3"/>
  <c r="S242" i="3" s="1"/>
  <c r="A242" i="3"/>
  <c r="U241" i="3"/>
  <c r="T241" i="3"/>
  <c r="R241" i="3"/>
  <c r="Q241" i="3"/>
  <c r="P241" i="3"/>
  <c r="O241" i="3"/>
  <c r="N241" i="3"/>
  <c r="M241" i="3"/>
  <c r="L241" i="3"/>
  <c r="K241" i="3"/>
  <c r="J241" i="3"/>
  <c r="I241" i="3"/>
  <c r="H241" i="3"/>
  <c r="G241" i="3"/>
  <c r="F241" i="3"/>
  <c r="E241" i="3"/>
  <c r="D241" i="3"/>
  <c r="C241" i="3"/>
  <c r="B241" i="3"/>
  <c r="S241" i="3" s="1"/>
  <c r="A241" i="3"/>
  <c r="V241" i="3" s="1"/>
  <c r="U240" i="3"/>
  <c r="T240" i="3"/>
  <c r="R240" i="3"/>
  <c r="Q240" i="3"/>
  <c r="P240" i="3"/>
  <c r="O240" i="3"/>
  <c r="N240" i="3"/>
  <c r="M240" i="3"/>
  <c r="L240" i="3"/>
  <c r="K240" i="3"/>
  <c r="J240" i="3"/>
  <c r="I240" i="3"/>
  <c r="H240" i="3"/>
  <c r="G240" i="3"/>
  <c r="F240" i="3"/>
  <c r="E240" i="3"/>
  <c r="D240" i="3"/>
  <c r="C240" i="3"/>
  <c r="B240" i="3"/>
  <c r="S240" i="3" s="1"/>
  <c r="A240" i="3"/>
  <c r="U239" i="3"/>
  <c r="T239" i="3"/>
  <c r="R239" i="3"/>
  <c r="Q239" i="3"/>
  <c r="P239" i="3"/>
  <c r="O239" i="3"/>
  <c r="N239" i="3"/>
  <c r="M239" i="3"/>
  <c r="L239" i="3"/>
  <c r="K239" i="3"/>
  <c r="J239" i="3"/>
  <c r="I239" i="3"/>
  <c r="H239" i="3"/>
  <c r="G239" i="3"/>
  <c r="F239" i="3"/>
  <c r="E239" i="3"/>
  <c r="D239" i="3"/>
  <c r="C239" i="3"/>
  <c r="B239" i="3"/>
  <c r="S239" i="3" s="1"/>
  <c r="A239" i="3"/>
  <c r="U238" i="3"/>
  <c r="T238" i="3"/>
  <c r="S238" i="3"/>
  <c r="R238" i="3"/>
  <c r="Q238" i="3"/>
  <c r="P238" i="3"/>
  <c r="O238" i="3"/>
  <c r="N238" i="3"/>
  <c r="M238" i="3"/>
  <c r="L238" i="3"/>
  <c r="K238" i="3"/>
  <c r="J238" i="3"/>
  <c r="I238" i="3"/>
  <c r="H238" i="3"/>
  <c r="G238" i="3"/>
  <c r="F238" i="3"/>
  <c r="E238" i="3"/>
  <c r="D238" i="3"/>
  <c r="C238" i="3"/>
  <c r="B238" i="3"/>
  <c r="A238" i="3"/>
  <c r="U237" i="3"/>
  <c r="T237" i="3"/>
  <c r="R237" i="3"/>
  <c r="Q237" i="3"/>
  <c r="P237" i="3"/>
  <c r="O237" i="3"/>
  <c r="N237" i="3"/>
  <c r="M237" i="3"/>
  <c r="L237" i="3"/>
  <c r="K237" i="3"/>
  <c r="J237" i="3"/>
  <c r="I237" i="3"/>
  <c r="H237" i="3"/>
  <c r="G237" i="3"/>
  <c r="F237" i="3"/>
  <c r="E237" i="3"/>
  <c r="D237" i="3"/>
  <c r="C237" i="3"/>
  <c r="B237" i="3"/>
  <c r="S237" i="3" s="1"/>
  <c r="A237" i="3"/>
  <c r="U236" i="3"/>
  <c r="T236" i="3"/>
  <c r="R236" i="3"/>
  <c r="Q236" i="3"/>
  <c r="P236" i="3"/>
  <c r="O236" i="3"/>
  <c r="N236" i="3"/>
  <c r="M236" i="3"/>
  <c r="L236" i="3"/>
  <c r="K236" i="3"/>
  <c r="J236" i="3"/>
  <c r="I236" i="3"/>
  <c r="H236" i="3"/>
  <c r="G236" i="3"/>
  <c r="F236" i="3"/>
  <c r="E236" i="3"/>
  <c r="D236" i="3"/>
  <c r="C236" i="3"/>
  <c r="B236" i="3"/>
  <c r="S236" i="3" s="1"/>
  <c r="A236" i="3"/>
  <c r="U235" i="3"/>
  <c r="T235" i="3"/>
  <c r="R235" i="3"/>
  <c r="Q235" i="3"/>
  <c r="P235" i="3"/>
  <c r="O235" i="3"/>
  <c r="N235" i="3"/>
  <c r="M235" i="3"/>
  <c r="L235" i="3"/>
  <c r="K235" i="3"/>
  <c r="J235" i="3"/>
  <c r="I235" i="3"/>
  <c r="H235" i="3"/>
  <c r="G235" i="3"/>
  <c r="F235" i="3"/>
  <c r="E235" i="3"/>
  <c r="D235" i="3"/>
  <c r="C235" i="3"/>
  <c r="B235" i="3"/>
  <c r="S235" i="3" s="1"/>
  <c r="A235" i="3"/>
  <c r="V235" i="3" s="1"/>
  <c r="U234" i="3"/>
  <c r="T234" i="3"/>
  <c r="R234" i="3"/>
  <c r="Q234" i="3"/>
  <c r="P234" i="3"/>
  <c r="O234" i="3"/>
  <c r="N234" i="3"/>
  <c r="M234" i="3"/>
  <c r="L234" i="3"/>
  <c r="K234" i="3"/>
  <c r="J234" i="3"/>
  <c r="I234" i="3"/>
  <c r="H234" i="3"/>
  <c r="G234" i="3"/>
  <c r="F234" i="3"/>
  <c r="E234" i="3"/>
  <c r="D234" i="3"/>
  <c r="C234" i="3"/>
  <c r="B234" i="3"/>
  <c r="S234" i="3" s="1"/>
  <c r="A234" i="3"/>
  <c r="U233" i="3"/>
  <c r="T233" i="3"/>
  <c r="R233" i="3"/>
  <c r="Q233" i="3"/>
  <c r="P233" i="3"/>
  <c r="O233" i="3"/>
  <c r="N233" i="3"/>
  <c r="M233" i="3"/>
  <c r="L233" i="3"/>
  <c r="K233" i="3"/>
  <c r="J233" i="3"/>
  <c r="I233" i="3"/>
  <c r="H233" i="3"/>
  <c r="G233" i="3"/>
  <c r="F233" i="3"/>
  <c r="E233" i="3"/>
  <c r="D233" i="3"/>
  <c r="C233" i="3"/>
  <c r="B233" i="3"/>
  <c r="S233" i="3" s="1"/>
  <c r="A233" i="3"/>
  <c r="U232" i="3"/>
  <c r="T232" i="3"/>
  <c r="S232" i="3"/>
  <c r="R232" i="3"/>
  <c r="Q232" i="3"/>
  <c r="P232" i="3"/>
  <c r="O232" i="3"/>
  <c r="N232" i="3"/>
  <c r="M232" i="3"/>
  <c r="L232" i="3"/>
  <c r="K232" i="3"/>
  <c r="J232" i="3"/>
  <c r="I232" i="3"/>
  <c r="H232" i="3"/>
  <c r="G232" i="3"/>
  <c r="F232" i="3"/>
  <c r="E232" i="3"/>
  <c r="D232" i="3"/>
  <c r="C232" i="3"/>
  <c r="B232" i="3"/>
  <c r="A232" i="3"/>
  <c r="U231" i="3"/>
  <c r="T231" i="3"/>
  <c r="R231" i="3"/>
  <c r="Q231" i="3"/>
  <c r="P231" i="3"/>
  <c r="O231" i="3"/>
  <c r="N231" i="3"/>
  <c r="M231" i="3"/>
  <c r="L231" i="3"/>
  <c r="K231" i="3"/>
  <c r="J231" i="3"/>
  <c r="I231" i="3"/>
  <c r="H231" i="3"/>
  <c r="G231" i="3"/>
  <c r="F231" i="3"/>
  <c r="E231" i="3"/>
  <c r="D231" i="3"/>
  <c r="C231" i="3"/>
  <c r="B231" i="3"/>
  <c r="S231" i="3" s="1"/>
  <c r="A231" i="3"/>
  <c r="U230" i="3"/>
  <c r="T230" i="3"/>
  <c r="R230" i="3"/>
  <c r="Q230" i="3"/>
  <c r="P230" i="3"/>
  <c r="O230" i="3"/>
  <c r="N230" i="3"/>
  <c r="M230" i="3"/>
  <c r="L230" i="3"/>
  <c r="K230" i="3"/>
  <c r="J230" i="3"/>
  <c r="I230" i="3"/>
  <c r="H230" i="3"/>
  <c r="G230" i="3"/>
  <c r="F230" i="3"/>
  <c r="E230" i="3"/>
  <c r="D230" i="3"/>
  <c r="C230" i="3"/>
  <c r="B230" i="3"/>
  <c r="S230" i="3" s="1"/>
  <c r="A230" i="3"/>
  <c r="U229" i="3"/>
  <c r="T229" i="3"/>
  <c r="R229" i="3"/>
  <c r="Q229" i="3"/>
  <c r="P229" i="3"/>
  <c r="O229" i="3"/>
  <c r="N229" i="3"/>
  <c r="M229" i="3"/>
  <c r="L229" i="3"/>
  <c r="K229" i="3"/>
  <c r="J229" i="3"/>
  <c r="I229" i="3"/>
  <c r="H229" i="3"/>
  <c r="G229" i="3"/>
  <c r="F229" i="3"/>
  <c r="E229" i="3"/>
  <c r="D229" i="3"/>
  <c r="C229" i="3"/>
  <c r="B229" i="3"/>
  <c r="S229" i="3" s="1"/>
  <c r="A229" i="3"/>
  <c r="V229" i="3" s="1"/>
  <c r="U228" i="3"/>
  <c r="T228" i="3"/>
  <c r="R228" i="3"/>
  <c r="Q228" i="3"/>
  <c r="P228" i="3"/>
  <c r="O228" i="3"/>
  <c r="N228" i="3"/>
  <c r="M228" i="3"/>
  <c r="L228" i="3"/>
  <c r="K228" i="3"/>
  <c r="J228" i="3"/>
  <c r="I228" i="3"/>
  <c r="H228" i="3"/>
  <c r="G228" i="3"/>
  <c r="F228" i="3"/>
  <c r="E228" i="3"/>
  <c r="D228" i="3"/>
  <c r="C228" i="3"/>
  <c r="B228" i="3"/>
  <c r="S228" i="3" s="1"/>
  <c r="A228" i="3"/>
  <c r="U227" i="3"/>
  <c r="T227" i="3"/>
  <c r="R227" i="3"/>
  <c r="Q227" i="3"/>
  <c r="P227" i="3"/>
  <c r="O227" i="3"/>
  <c r="N227" i="3"/>
  <c r="M227" i="3"/>
  <c r="L227" i="3"/>
  <c r="K227" i="3"/>
  <c r="J227" i="3"/>
  <c r="I227" i="3"/>
  <c r="H227" i="3"/>
  <c r="G227" i="3"/>
  <c r="F227" i="3"/>
  <c r="E227" i="3"/>
  <c r="D227" i="3"/>
  <c r="C227" i="3"/>
  <c r="B227" i="3"/>
  <c r="S227" i="3" s="1"/>
  <c r="A227" i="3"/>
  <c r="U226" i="3"/>
  <c r="T226" i="3"/>
  <c r="S226" i="3"/>
  <c r="R226" i="3"/>
  <c r="Q226" i="3"/>
  <c r="P226" i="3"/>
  <c r="O226" i="3"/>
  <c r="N226" i="3"/>
  <c r="M226" i="3"/>
  <c r="L226" i="3"/>
  <c r="K226" i="3"/>
  <c r="J226" i="3"/>
  <c r="I226" i="3"/>
  <c r="H226" i="3"/>
  <c r="G226" i="3"/>
  <c r="F226" i="3"/>
  <c r="E226" i="3"/>
  <c r="D226" i="3"/>
  <c r="C226" i="3"/>
  <c r="B226" i="3"/>
  <c r="A226" i="3"/>
  <c r="U225" i="3"/>
  <c r="T225" i="3"/>
  <c r="R225" i="3"/>
  <c r="Q225" i="3"/>
  <c r="P225" i="3"/>
  <c r="O225" i="3"/>
  <c r="N225" i="3"/>
  <c r="M225" i="3"/>
  <c r="L225" i="3"/>
  <c r="K225" i="3"/>
  <c r="J225" i="3"/>
  <c r="I225" i="3"/>
  <c r="H225" i="3"/>
  <c r="G225" i="3"/>
  <c r="F225" i="3"/>
  <c r="E225" i="3"/>
  <c r="D225" i="3"/>
  <c r="C225" i="3"/>
  <c r="B225" i="3"/>
  <c r="S225" i="3" s="1"/>
  <c r="A225" i="3"/>
  <c r="U224" i="3"/>
  <c r="T224" i="3"/>
  <c r="R224" i="3"/>
  <c r="Q224" i="3"/>
  <c r="P224" i="3"/>
  <c r="O224" i="3"/>
  <c r="N224" i="3"/>
  <c r="M224" i="3"/>
  <c r="L224" i="3"/>
  <c r="K224" i="3"/>
  <c r="J224" i="3"/>
  <c r="I224" i="3"/>
  <c r="H224" i="3"/>
  <c r="G224" i="3"/>
  <c r="F224" i="3"/>
  <c r="E224" i="3"/>
  <c r="D224" i="3"/>
  <c r="C224" i="3"/>
  <c r="B224" i="3"/>
  <c r="S224" i="3" s="1"/>
  <c r="A224" i="3"/>
  <c r="U223" i="3"/>
  <c r="T223" i="3"/>
  <c r="R223" i="3"/>
  <c r="Q223" i="3"/>
  <c r="P223" i="3"/>
  <c r="O223" i="3"/>
  <c r="N223" i="3"/>
  <c r="M223" i="3"/>
  <c r="L223" i="3"/>
  <c r="K223" i="3"/>
  <c r="J223" i="3"/>
  <c r="I223" i="3"/>
  <c r="H223" i="3"/>
  <c r="G223" i="3"/>
  <c r="F223" i="3"/>
  <c r="E223" i="3"/>
  <c r="D223" i="3"/>
  <c r="C223" i="3"/>
  <c r="B223" i="3"/>
  <c r="S223" i="3" s="1"/>
  <c r="A223" i="3"/>
  <c r="V223" i="3" s="1"/>
  <c r="U222" i="3"/>
  <c r="T222" i="3"/>
  <c r="R222" i="3"/>
  <c r="Q222" i="3"/>
  <c r="P222" i="3"/>
  <c r="O222" i="3"/>
  <c r="N222" i="3"/>
  <c r="M222" i="3"/>
  <c r="L222" i="3"/>
  <c r="K222" i="3"/>
  <c r="J222" i="3"/>
  <c r="I222" i="3"/>
  <c r="H222" i="3"/>
  <c r="G222" i="3"/>
  <c r="F222" i="3"/>
  <c r="E222" i="3"/>
  <c r="D222" i="3"/>
  <c r="C222" i="3"/>
  <c r="B222" i="3"/>
  <c r="S222" i="3" s="1"/>
  <c r="A222" i="3"/>
  <c r="U221" i="3"/>
  <c r="T221" i="3"/>
  <c r="R221" i="3"/>
  <c r="Q221" i="3"/>
  <c r="P221" i="3"/>
  <c r="O221" i="3"/>
  <c r="N221" i="3"/>
  <c r="M221" i="3"/>
  <c r="L221" i="3"/>
  <c r="K221" i="3"/>
  <c r="J221" i="3"/>
  <c r="I221" i="3"/>
  <c r="H221" i="3"/>
  <c r="G221" i="3"/>
  <c r="F221" i="3"/>
  <c r="E221" i="3"/>
  <c r="D221" i="3"/>
  <c r="C221" i="3"/>
  <c r="B221" i="3"/>
  <c r="S221" i="3" s="1"/>
  <c r="A221" i="3"/>
  <c r="U220" i="3"/>
  <c r="T220" i="3"/>
  <c r="S220" i="3"/>
  <c r="R220" i="3"/>
  <c r="Q220" i="3"/>
  <c r="P220" i="3"/>
  <c r="O220" i="3"/>
  <c r="N220" i="3"/>
  <c r="M220" i="3"/>
  <c r="L220" i="3"/>
  <c r="K220" i="3"/>
  <c r="J220" i="3"/>
  <c r="I220" i="3"/>
  <c r="H220" i="3"/>
  <c r="G220" i="3"/>
  <c r="F220" i="3"/>
  <c r="E220" i="3"/>
  <c r="D220" i="3"/>
  <c r="C220" i="3"/>
  <c r="B220" i="3"/>
  <c r="A220" i="3"/>
  <c r="U219" i="3"/>
  <c r="T219" i="3"/>
  <c r="R219" i="3"/>
  <c r="Q219" i="3"/>
  <c r="P219" i="3"/>
  <c r="O219" i="3"/>
  <c r="N219" i="3"/>
  <c r="M219" i="3"/>
  <c r="L219" i="3"/>
  <c r="K219" i="3"/>
  <c r="J219" i="3"/>
  <c r="I219" i="3"/>
  <c r="H219" i="3"/>
  <c r="G219" i="3"/>
  <c r="F219" i="3"/>
  <c r="E219" i="3"/>
  <c r="D219" i="3"/>
  <c r="C219" i="3"/>
  <c r="B219" i="3"/>
  <c r="S219" i="3" s="1"/>
  <c r="A219" i="3"/>
  <c r="U218" i="3"/>
  <c r="T218" i="3"/>
  <c r="R218" i="3"/>
  <c r="Q218" i="3"/>
  <c r="P218" i="3"/>
  <c r="O218" i="3"/>
  <c r="N218" i="3"/>
  <c r="M218" i="3"/>
  <c r="L218" i="3"/>
  <c r="K218" i="3"/>
  <c r="J218" i="3"/>
  <c r="I218" i="3"/>
  <c r="H218" i="3"/>
  <c r="G218" i="3"/>
  <c r="F218" i="3"/>
  <c r="E218" i="3"/>
  <c r="D218" i="3"/>
  <c r="C218" i="3"/>
  <c r="B218" i="3"/>
  <c r="S218" i="3" s="1"/>
  <c r="A218" i="3"/>
  <c r="U217" i="3"/>
  <c r="T217" i="3"/>
  <c r="R217" i="3"/>
  <c r="Q217" i="3"/>
  <c r="P217" i="3"/>
  <c r="O217" i="3"/>
  <c r="N217" i="3"/>
  <c r="M217" i="3"/>
  <c r="L217" i="3"/>
  <c r="K217" i="3"/>
  <c r="J217" i="3"/>
  <c r="I217" i="3"/>
  <c r="H217" i="3"/>
  <c r="G217" i="3"/>
  <c r="F217" i="3"/>
  <c r="E217" i="3"/>
  <c r="D217" i="3"/>
  <c r="C217" i="3"/>
  <c r="B217" i="3"/>
  <c r="S217" i="3" s="1"/>
  <c r="A217" i="3"/>
  <c r="V217" i="3" s="1"/>
  <c r="U216" i="3"/>
  <c r="T216" i="3"/>
  <c r="R216" i="3"/>
  <c r="Q216" i="3"/>
  <c r="P216" i="3"/>
  <c r="O216" i="3"/>
  <c r="N216" i="3"/>
  <c r="M216" i="3"/>
  <c r="L216" i="3"/>
  <c r="K216" i="3"/>
  <c r="J216" i="3"/>
  <c r="I216" i="3"/>
  <c r="H216" i="3"/>
  <c r="G216" i="3"/>
  <c r="F216" i="3"/>
  <c r="E216" i="3"/>
  <c r="D216" i="3"/>
  <c r="C216" i="3"/>
  <c r="B216" i="3"/>
  <c r="S216" i="3" s="1"/>
  <c r="A216" i="3"/>
  <c r="U215" i="3"/>
  <c r="T215" i="3"/>
  <c r="R215" i="3"/>
  <c r="Q215" i="3"/>
  <c r="P215" i="3"/>
  <c r="O215" i="3"/>
  <c r="N215" i="3"/>
  <c r="M215" i="3"/>
  <c r="L215" i="3"/>
  <c r="K215" i="3"/>
  <c r="J215" i="3"/>
  <c r="I215" i="3"/>
  <c r="H215" i="3"/>
  <c r="G215" i="3"/>
  <c r="F215" i="3"/>
  <c r="E215" i="3"/>
  <c r="D215" i="3"/>
  <c r="C215" i="3"/>
  <c r="B215" i="3"/>
  <c r="S215" i="3" s="1"/>
  <c r="A215" i="3"/>
  <c r="U214" i="3"/>
  <c r="T214" i="3"/>
  <c r="S214" i="3"/>
  <c r="R214" i="3"/>
  <c r="Q214" i="3"/>
  <c r="P214" i="3"/>
  <c r="O214" i="3"/>
  <c r="N214" i="3"/>
  <c r="M214" i="3"/>
  <c r="L214" i="3"/>
  <c r="K214" i="3"/>
  <c r="J214" i="3"/>
  <c r="I214" i="3"/>
  <c r="H214" i="3"/>
  <c r="G214" i="3"/>
  <c r="F214" i="3"/>
  <c r="E214" i="3"/>
  <c r="D214" i="3"/>
  <c r="C214" i="3"/>
  <c r="B214" i="3"/>
  <c r="A214" i="3"/>
  <c r="U213" i="3"/>
  <c r="T213" i="3"/>
  <c r="R213" i="3"/>
  <c r="Q213" i="3"/>
  <c r="P213" i="3"/>
  <c r="O213" i="3"/>
  <c r="N213" i="3"/>
  <c r="M213" i="3"/>
  <c r="L213" i="3"/>
  <c r="K213" i="3"/>
  <c r="J213" i="3"/>
  <c r="I213" i="3"/>
  <c r="H213" i="3"/>
  <c r="G213" i="3"/>
  <c r="F213" i="3"/>
  <c r="E213" i="3"/>
  <c r="D213" i="3"/>
  <c r="C213" i="3"/>
  <c r="B213" i="3"/>
  <c r="S213" i="3" s="1"/>
  <c r="A213" i="3"/>
  <c r="U212" i="3"/>
  <c r="T212" i="3"/>
  <c r="R212" i="3"/>
  <c r="Q212" i="3"/>
  <c r="P212" i="3"/>
  <c r="O212" i="3"/>
  <c r="N212" i="3"/>
  <c r="M212" i="3"/>
  <c r="L212" i="3"/>
  <c r="K212" i="3"/>
  <c r="J212" i="3"/>
  <c r="I212" i="3"/>
  <c r="H212" i="3"/>
  <c r="G212" i="3"/>
  <c r="F212" i="3"/>
  <c r="E212" i="3"/>
  <c r="D212" i="3"/>
  <c r="C212" i="3"/>
  <c r="B212" i="3"/>
  <c r="S212" i="3" s="1"/>
  <c r="A212" i="3"/>
  <c r="U211" i="3"/>
  <c r="T211" i="3"/>
  <c r="R211" i="3"/>
  <c r="Q211" i="3"/>
  <c r="P211" i="3"/>
  <c r="O211" i="3"/>
  <c r="N211" i="3"/>
  <c r="M211" i="3"/>
  <c r="L211" i="3"/>
  <c r="K211" i="3"/>
  <c r="J211" i="3"/>
  <c r="I211" i="3"/>
  <c r="H211" i="3"/>
  <c r="G211" i="3"/>
  <c r="F211" i="3"/>
  <c r="E211" i="3"/>
  <c r="D211" i="3"/>
  <c r="C211" i="3"/>
  <c r="B211" i="3"/>
  <c r="S211" i="3" s="1"/>
  <c r="A211" i="3"/>
  <c r="V211" i="3" s="1"/>
  <c r="U210" i="3"/>
  <c r="T210" i="3"/>
  <c r="R210" i="3"/>
  <c r="Q210" i="3"/>
  <c r="P210" i="3"/>
  <c r="O210" i="3"/>
  <c r="N210" i="3"/>
  <c r="M210" i="3"/>
  <c r="L210" i="3"/>
  <c r="K210" i="3"/>
  <c r="J210" i="3"/>
  <c r="I210" i="3"/>
  <c r="H210" i="3"/>
  <c r="G210" i="3"/>
  <c r="F210" i="3"/>
  <c r="E210" i="3"/>
  <c r="D210" i="3"/>
  <c r="C210" i="3"/>
  <c r="B210" i="3"/>
  <c r="S210" i="3" s="1"/>
  <c r="A210" i="3"/>
  <c r="U209" i="3"/>
  <c r="T209" i="3"/>
  <c r="R209" i="3"/>
  <c r="Q209" i="3"/>
  <c r="P209" i="3"/>
  <c r="O209" i="3"/>
  <c r="N209" i="3"/>
  <c r="M209" i="3"/>
  <c r="L209" i="3"/>
  <c r="K209" i="3"/>
  <c r="J209" i="3"/>
  <c r="I209" i="3"/>
  <c r="H209" i="3"/>
  <c r="G209" i="3"/>
  <c r="F209" i="3"/>
  <c r="E209" i="3"/>
  <c r="D209" i="3"/>
  <c r="C209" i="3"/>
  <c r="B209" i="3"/>
  <c r="S209" i="3" s="1"/>
  <c r="A209" i="3"/>
  <c r="U208" i="3"/>
  <c r="T208" i="3"/>
  <c r="S208" i="3"/>
  <c r="R208" i="3"/>
  <c r="Q208" i="3"/>
  <c r="P208" i="3"/>
  <c r="O208" i="3"/>
  <c r="N208" i="3"/>
  <c r="M208" i="3"/>
  <c r="L208" i="3"/>
  <c r="K208" i="3"/>
  <c r="J208" i="3"/>
  <c r="I208" i="3"/>
  <c r="H208" i="3"/>
  <c r="G208" i="3"/>
  <c r="F208" i="3"/>
  <c r="E208" i="3"/>
  <c r="D208" i="3"/>
  <c r="C208" i="3"/>
  <c r="B208" i="3"/>
  <c r="A208" i="3"/>
  <c r="U207" i="3"/>
  <c r="T207" i="3"/>
  <c r="R207" i="3"/>
  <c r="Q207" i="3"/>
  <c r="P207" i="3"/>
  <c r="O207" i="3"/>
  <c r="N207" i="3"/>
  <c r="M207" i="3"/>
  <c r="L207" i="3"/>
  <c r="K207" i="3"/>
  <c r="J207" i="3"/>
  <c r="I207" i="3"/>
  <c r="H207" i="3"/>
  <c r="G207" i="3"/>
  <c r="F207" i="3"/>
  <c r="E207" i="3"/>
  <c r="D207" i="3"/>
  <c r="C207" i="3"/>
  <c r="B207" i="3"/>
  <c r="S207" i="3" s="1"/>
  <c r="A207" i="3"/>
  <c r="U206" i="3"/>
  <c r="T206" i="3"/>
  <c r="R206" i="3"/>
  <c r="Q206" i="3"/>
  <c r="P206" i="3"/>
  <c r="O206" i="3"/>
  <c r="N206" i="3"/>
  <c r="M206" i="3"/>
  <c r="L206" i="3"/>
  <c r="K206" i="3"/>
  <c r="J206" i="3"/>
  <c r="I206" i="3"/>
  <c r="H206" i="3"/>
  <c r="G206" i="3"/>
  <c r="F206" i="3"/>
  <c r="E206" i="3"/>
  <c r="D206" i="3"/>
  <c r="C206" i="3"/>
  <c r="B206" i="3"/>
  <c r="S206" i="3" s="1"/>
  <c r="A206" i="3"/>
  <c r="U205" i="3"/>
  <c r="T205" i="3"/>
  <c r="R205" i="3"/>
  <c r="Q205" i="3"/>
  <c r="P205" i="3"/>
  <c r="O205" i="3"/>
  <c r="N205" i="3"/>
  <c r="M205" i="3"/>
  <c r="L205" i="3"/>
  <c r="K205" i="3"/>
  <c r="J205" i="3"/>
  <c r="I205" i="3"/>
  <c r="H205" i="3"/>
  <c r="G205" i="3"/>
  <c r="F205" i="3"/>
  <c r="E205" i="3"/>
  <c r="D205" i="3"/>
  <c r="C205" i="3"/>
  <c r="B205" i="3"/>
  <c r="S205" i="3" s="1"/>
  <c r="A205" i="3"/>
  <c r="V205" i="3" s="1"/>
  <c r="U204" i="3"/>
  <c r="T204" i="3"/>
  <c r="R204" i="3"/>
  <c r="Q204" i="3"/>
  <c r="P204" i="3"/>
  <c r="O204" i="3"/>
  <c r="N204" i="3"/>
  <c r="M204" i="3"/>
  <c r="L204" i="3"/>
  <c r="K204" i="3"/>
  <c r="J204" i="3"/>
  <c r="I204" i="3"/>
  <c r="H204" i="3"/>
  <c r="G204" i="3"/>
  <c r="F204" i="3"/>
  <c r="E204" i="3"/>
  <c r="D204" i="3"/>
  <c r="C204" i="3"/>
  <c r="B204" i="3"/>
  <c r="S204" i="3" s="1"/>
  <c r="A204" i="3"/>
  <c r="U203" i="3"/>
  <c r="T203" i="3"/>
  <c r="R203" i="3"/>
  <c r="Q203" i="3"/>
  <c r="P203" i="3"/>
  <c r="O203" i="3"/>
  <c r="N203" i="3"/>
  <c r="M203" i="3"/>
  <c r="L203" i="3"/>
  <c r="K203" i="3"/>
  <c r="J203" i="3"/>
  <c r="I203" i="3"/>
  <c r="H203" i="3"/>
  <c r="G203" i="3"/>
  <c r="F203" i="3"/>
  <c r="E203" i="3"/>
  <c r="D203" i="3"/>
  <c r="C203" i="3"/>
  <c r="B203" i="3"/>
  <c r="S203" i="3" s="1"/>
  <c r="A203" i="3"/>
  <c r="U202" i="3"/>
  <c r="T202" i="3"/>
  <c r="S202" i="3"/>
  <c r="R202" i="3"/>
  <c r="Q202" i="3"/>
  <c r="P202" i="3"/>
  <c r="O202" i="3"/>
  <c r="N202" i="3"/>
  <c r="M202" i="3"/>
  <c r="L202" i="3"/>
  <c r="K202" i="3"/>
  <c r="J202" i="3"/>
  <c r="I202" i="3"/>
  <c r="H202" i="3"/>
  <c r="G202" i="3"/>
  <c r="F202" i="3"/>
  <c r="E202" i="3"/>
  <c r="D202" i="3"/>
  <c r="C202" i="3"/>
  <c r="B202" i="3"/>
  <c r="A202" i="3"/>
  <c r="U201" i="3"/>
  <c r="T201" i="3"/>
  <c r="R201" i="3"/>
  <c r="Q201" i="3"/>
  <c r="P201" i="3"/>
  <c r="O201" i="3"/>
  <c r="N201" i="3"/>
  <c r="M201" i="3"/>
  <c r="L201" i="3"/>
  <c r="K201" i="3"/>
  <c r="J201" i="3"/>
  <c r="I201" i="3"/>
  <c r="H201" i="3"/>
  <c r="G201" i="3"/>
  <c r="F201" i="3"/>
  <c r="E201" i="3"/>
  <c r="D201" i="3"/>
  <c r="C201" i="3"/>
  <c r="B201" i="3"/>
  <c r="S201" i="3" s="1"/>
  <c r="A201" i="3"/>
  <c r="U200" i="3"/>
  <c r="T200" i="3"/>
  <c r="R200" i="3"/>
  <c r="Q200" i="3"/>
  <c r="P200" i="3"/>
  <c r="O200" i="3"/>
  <c r="N200" i="3"/>
  <c r="M200" i="3"/>
  <c r="L200" i="3"/>
  <c r="K200" i="3"/>
  <c r="J200" i="3"/>
  <c r="I200" i="3"/>
  <c r="H200" i="3"/>
  <c r="G200" i="3"/>
  <c r="F200" i="3"/>
  <c r="E200" i="3"/>
  <c r="D200" i="3"/>
  <c r="C200" i="3"/>
  <c r="B200" i="3"/>
  <c r="S200" i="3" s="1"/>
  <c r="A200" i="3"/>
  <c r="U199" i="3"/>
  <c r="T199" i="3"/>
  <c r="R199" i="3"/>
  <c r="Q199" i="3"/>
  <c r="P199" i="3"/>
  <c r="O199" i="3"/>
  <c r="N199" i="3"/>
  <c r="M199" i="3"/>
  <c r="L199" i="3"/>
  <c r="K199" i="3"/>
  <c r="J199" i="3"/>
  <c r="I199" i="3"/>
  <c r="H199" i="3"/>
  <c r="G199" i="3"/>
  <c r="F199" i="3"/>
  <c r="E199" i="3"/>
  <c r="D199" i="3"/>
  <c r="C199" i="3"/>
  <c r="B199" i="3"/>
  <c r="S199" i="3" s="1"/>
  <c r="A199" i="3"/>
  <c r="V199" i="3" s="1"/>
  <c r="U198" i="3"/>
  <c r="T198" i="3"/>
  <c r="R198" i="3"/>
  <c r="Q198" i="3"/>
  <c r="P198" i="3"/>
  <c r="O198" i="3"/>
  <c r="N198" i="3"/>
  <c r="M198" i="3"/>
  <c r="L198" i="3"/>
  <c r="K198" i="3"/>
  <c r="J198" i="3"/>
  <c r="I198" i="3"/>
  <c r="H198" i="3"/>
  <c r="G198" i="3"/>
  <c r="F198" i="3"/>
  <c r="E198" i="3"/>
  <c r="D198" i="3"/>
  <c r="C198" i="3"/>
  <c r="B198" i="3"/>
  <c r="S198" i="3" s="1"/>
  <c r="A198" i="3"/>
  <c r="U197" i="3"/>
  <c r="T197" i="3"/>
  <c r="R197" i="3"/>
  <c r="Q197" i="3"/>
  <c r="P197" i="3"/>
  <c r="O197" i="3"/>
  <c r="N197" i="3"/>
  <c r="M197" i="3"/>
  <c r="L197" i="3"/>
  <c r="K197" i="3"/>
  <c r="J197" i="3"/>
  <c r="I197" i="3"/>
  <c r="H197" i="3"/>
  <c r="G197" i="3"/>
  <c r="F197" i="3"/>
  <c r="E197" i="3"/>
  <c r="D197" i="3"/>
  <c r="C197" i="3"/>
  <c r="B197" i="3"/>
  <c r="S197" i="3" s="1"/>
  <c r="A197" i="3"/>
  <c r="U196" i="3"/>
  <c r="T196" i="3"/>
  <c r="S196" i="3"/>
  <c r="R196" i="3"/>
  <c r="Q196" i="3"/>
  <c r="P196" i="3"/>
  <c r="O196" i="3"/>
  <c r="N196" i="3"/>
  <c r="M196" i="3"/>
  <c r="L196" i="3"/>
  <c r="K196" i="3"/>
  <c r="J196" i="3"/>
  <c r="I196" i="3"/>
  <c r="H196" i="3"/>
  <c r="G196" i="3"/>
  <c r="F196" i="3"/>
  <c r="E196" i="3"/>
  <c r="D196" i="3"/>
  <c r="C196" i="3"/>
  <c r="B196" i="3"/>
  <c r="A196" i="3"/>
  <c r="U195" i="3"/>
  <c r="T195" i="3"/>
  <c r="R195" i="3"/>
  <c r="Q195" i="3"/>
  <c r="P195" i="3"/>
  <c r="O195" i="3"/>
  <c r="N195" i="3"/>
  <c r="M195" i="3"/>
  <c r="L195" i="3"/>
  <c r="K195" i="3"/>
  <c r="J195" i="3"/>
  <c r="I195" i="3"/>
  <c r="H195" i="3"/>
  <c r="G195" i="3"/>
  <c r="F195" i="3"/>
  <c r="E195" i="3"/>
  <c r="D195" i="3"/>
  <c r="C195" i="3"/>
  <c r="B195" i="3"/>
  <c r="S195" i="3" s="1"/>
  <c r="A195" i="3"/>
  <c r="U194" i="3"/>
  <c r="T194" i="3"/>
  <c r="R194" i="3"/>
  <c r="Q194" i="3"/>
  <c r="P194" i="3"/>
  <c r="O194" i="3"/>
  <c r="N194" i="3"/>
  <c r="M194" i="3"/>
  <c r="L194" i="3"/>
  <c r="K194" i="3"/>
  <c r="J194" i="3"/>
  <c r="I194" i="3"/>
  <c r="H194" i="3"/>
  <c r="G194" i="3"/>
  <c r="F194" i="3"/>
  <c r="E194" i="3"/>
  <c r="D194" i="3"/>
  <c r="C194" i="3"/>
  <c r="B194" i="3"/>
  <c r="S194" i="3" s="1"/>
  <c r="A194" i="3"/>
  <c r="U193" i="3"/>
  <c r="T193" i="3"/>
  <c r="R193" i="3"/>
  <c r="Q193" i="3"/>
  <c r="P193" i="3"/>
  <c r="O193" i="3"/>
  <c r="N193" i="3"/>
  <c r="M193" i="3"/>
  <c r="L193" i="3"/>
  <c r="K193" i="3"/>
  <c r="J193" i="3"/>
  <c r="I193" i="3"/>
  <c r="H193" i="3"/>
  <c r="G193" i="3"/>
  <c r="F193" i="3"/>
  <c r="E193" i="3"/>
  <c r="D193" i="3"/>
  <c r="C193" i="3"/>
  <c r="B193" i="3"/>
  <c r="S193" i="3" s="1"/>
  <c r="A193" i="3"/>
  <c r="V193" i="3" s="1"/>
  <c r="U192" i="3"/>
  <c r="T192" i="3"/>
  <c r="R192" i="3"/>
  <c r="Q192" i="3"/>
  <c r="P192" i="3"/>
  <c r="O192" i="3"/>
  <c r="N192" i="3"/>
  <c r="M192" i="3"/>
  <c r="L192" i="3"/>
  <c r="K192" i="3"/>
  <c r="J192" i="3"/>
  <c r="I192" i="3"/>
  <c r="H192" i="3"/>
  <c r="G192" i="3"/>
  <c r="F192" i="3"/>
  <c r="E192" i="3"/>
  <c r="D192" i="3"/>
  <c r="C192" i="3"/>
  <c r="B192" i="3"/>
  <c r="S192" i="3" s="1"/>
  <c r="A192" i="3"/>
  <c r="U191" i="3"/>
  <c r="T191" i="3"/>
  <c r="R191" i="3"/>
  <c r="Q191" i="3"/>
  <c r="P191" i="3"/>
  <c r="O191" i="3"/>
  <c r="N191" i="3"/>
  <c r="M191" i="3"/>
  <c r="L191" i="3"/>
  <c r="K191" i="3"/>
  <c r="J191" i="3"/>
  <c r="I191" i="3"/>
  <c r="H191" i="3"/>
  <c r="G191" i="3"/>
  <c r="F191" i="3"/>
  <c r="E191" i="3"/>
  <c r="D191" i="3"/>
  <c r="C191" i="3"/>
  <c r="B191" i="3"/>
  <c r="S191" i="3" s="1"/>
  <c r="A191" i="3"/>
  <c r="U190" i="3"/>
  <c r="T190" i="3"/>
  <c r="S190" i="3"/>
  <c r="R190" i="3"/>
  <c r="Q190" i="3"/>
  <c r="P190" i="3"/>
  <c r="O190" i="3"/>
  <c r="N190" i="3"/>
  <c r="M190" i="3"/>
  <c r="L190" i="3"/>
  <c r="K190" i="3"/>
  <c r="J190" i="3"/>
  <c r="I190" i="3"/>
  <c r="H190" i="3"/>
  <c r="G190" i="3"/>
  <c r="F190" i="3"/>
  <c r="E190" i="3"/>
  <c r="D190" i="3"/>
  <c r="C190" i="3"/>
  <c r="B190" i="3"/>
  <c r="A190" i="3"/>
  <c r="U189" i="3"/>
  <c r="T189" i="3"/>
  <c r="R189" i="3"/>
  <c r="Q189" i="3"/>
  <c r="P189" i="3"/>
  <c r="O189" i="3"/>
  <c r="N189" i="3"/>
  <c r="M189" i="3"/>
  <c r="L189" i="3"/>
  <c r="K189" i="3"/>
  <c r="J189" i="3"/>
  <c r="I189" i="3"/>
  <c r="H189" i="3"/>
  <c r="G189" i="3"/>
  <c r="F189" i="3"/>
  <c r="E189" i="3"/>
  <c r="D189" i="3"/>
  <c r="C189" i="3"/>
  <c r="B189" i="3"/>
  <c r="S189" i="3" s="1"/>
  <c r="A189" i="3"/>
  <c r="U188" i="3"/>
  <c r="T188" i="3"/>
  <c r="R188" i="3"/>
  <c r="Q188" i="3"/>
  <c r="P188" i="3"/>
  <c r="O188" i="3"/>
  <c r="N188" i="3"/>
  <c r="M188" i="3"/>
  <c r="L188" i="3"/>
  <c r="K188" i="3"/>
  <c r="J188" i="3"/>
  <c r="I188" i="3"/>
  <c r="H188" i="3"/>
  <c r="G188" i="3"/>
  <c r="F188" i="3"/>
  <c r="E188" i="3"/>
  <c r="D188" i="3"/>
  <c r="C188" i="3"/>
  <c r="B188" i="3"/>
  <c r="S188" i="3" s="1"/>
  <c r="A188" i="3"/>
  <c r="U187" i="3"/>
  <c r="T187" i="3"/>
  <c r="R187" i="3"/>
  <c r="Q187" i="3"/>
  <c r="P187" i="3"/>
  <c r="O187" i="3"/>
  <c r="N187" i="3"/>
  <c r="M187" i="3"/>
  <c r="L187" i="3"/>
  <c r="K187" i="3"/>
  <c r="J187" i="3"/>
  <c r="I187" i="3"/>
  <c r="H187" i="3"/>
  <c r="G187" i="3"/>
  <c r="F187" i="3"/>
  <c r="E187" i="3"/>
  <c r="D187" i="3"/>
  <c r="C187" i="3"/>
  <c r="B187" i="3"/>
  <c r="S187" i="3" s="1"/>
  <c r="A187" i="3"/>
  <c r="V187" i="3" s="1"/>
  <c r="U186" i="3"/>
  <c r="T186" i="3"/>
  <c r="R186" i="3"/>
  <c r="Q186" i="3"/>
  <c r="P186" i="3"/>
  <c r="O186" i="3"/>
  <c r="N186" i="3"/>
  <c r="M186" i="3"/>
  <c r="L186" i="3"/>
  <c r="K186" i="3"/>
  <c r="J186" i="3"/>
  <c r="I186" i="3"/>
  <c r="H186" i="3"/>
  <c r="G186" i="3"/>
  <c r="F186" i="3"/>
  <c r="E186" i="3"/>
  <c r="D186" i="3"/>
  <c r="C186" i="3"/>
  <c r="B186" i="3"/>
  <c r="S186" i="3" s="1"/>
  <c r="A186" i="3"/>
  <c r="U185" i="3"/>
  <c r="T185" i="3"/>
  <c r="R185" i="3"/>
  <c r="Q185" i="3"/>
  <c r="P185" i="3"/>
  <c r="O185" i="3"/>
  <c r="N185" i="3"/>
  <c r="M185" i="3"/>
  <c r="L185" i="3"/>
  <c r="K185" i="3"/>
  <c r="J185" i="3"/>
  <c r="I185" i="3"/>
  <c r="H185" i="3"/>
  <c r="G185" i="3"/>
  <c r="F185" i="3"/>
  <c r="E185" i="3"/>
  <c r="D185" i="3"/>
  <c r="C185" i="3"/>
  <c r="B185" i="3"/>
  <c r="S185" i="3" s="1"/>
  <c r="A185" i="3"/>
  <c r="U184" i="3"/>
  <c r="T184" i="3"/>
  <c r="S184" i="3"/>
  <c r="R184" i="3"/>
  <c r="Q184" i="3"/>
  <c r="P184" i="3"/>
  <c r="O184" i="3"/>
  <c r="N184" i="3"/>
  <c r="M184" i="3"/>
  <c r="L184" i="3"/>
  <c r="K184" i="3"/>
  <c r="J184" i="3"/>
  <c r="I184" i="3"/>
  <c r="H184" i="3"/>
  <c r="G184" i="3"/>
  <c r="F184" i="3"/>
  <c r="E184" i="3"/>
  <c r="D184" i="3"/>
  <c r="C184" i="3"/>
  <c r="B184" i="3"/>
  <c r="A184" i="3"/>
  <c r="U183" i="3"/>
  <c r="T183" i="3"/>
  <c r="R183" i="3"/>
  <c r="Q183" i="3"/>
  <c r="P183" i="3"/>
  <c r="O183" i="3"/>
  <c r="N183" i="3"/>
  <c r="M183" i="3"/>
  <c r="L183" i="3"/>
  <c r="K183" i="3"/>
  <c r="J183" i="3"/>
  <c r="I183" i="3"/>
  <c r="H183" i="3"/>
  <c r="G183" i="3"/>
  <c r="F183" i="3"/>
  <c r="E183" i="3"/>
  <c r="D183" i="3"/>
  <c r="C183" i="3"/>
  <c r="B183" i="3"/>
  <c r="S183" i="3" s="1"/>
  <c r="A183" i="3"/>
  <c r="U182" i="3"/>
  <c r="T182" i="3"/>
  <c r="R182" i="3"/>
  <c r="Q182" i="3"/>
  <c r="P182" i="3"/>
  <c r="O182" i="3"/>
  <c r="N182" i="3"/>
  <c r="M182" i="3"/>
  <c r="L182" i="3"/>
  <c r="K182" i="3"/>
  <c r="J182" i="3"/>
  <c r="I182" i="3"/>
  <c r="H182" i="3"/>
  <c r="G182" i="3"/>
  <c r="F182" i="3"/>
  <c r="E182" i="3"/>
  <c r="D182" i="3"/>
  <c r="C182" i="3"/>
  <c r="B182" i="3"/>
  <c r="S182" i="3" s="1"/>
  <c r="A182" i="3"/>
  <c r="U181" i="3"/>
  <c r="T181" i="3"/>
  <c r="R181" i="3"/>
  <c r="Q181" i="3"/>
  <c r="P181" i="3"/>
  <c r="O181" i="3"/>
  <c r="N181" i="3"/>
  <c r="M181" i="3"/>
  <c r="L181" i="3"/>
  <c r="K181" i="3"/>
  <c r="J181" i="3"/>
  <c r="I181" i="3"/>
  <c r="H181" i="3"/>
  <c r="G181" i="3"/>
  <c r="F181" i="3"/>
  <c r="E181" i="3"/>
  <c r="D181" i="3"/>
  <c r="C181" i="3"/>
  <c r="B181" i="3"/>
  <c r="S181" i="3" s="1"/>
  <c r="A181" i="3"/>
  <c r="V181" i="3" s="1"/>
  <c r="U180" i="3"/>
  <c r="T180" i="3"/>
  <c r="R180" i="3"/>
  <c r="Q180" i="3"/>
  <c r="P180" i="3"/>
  <c r="O180" i="3"/>
  <c r="N180" i="3"/>
  <c r="M180" i="3"/>
  <c r="L180" i="3"/>
  <c r="K180" i="3"/>
  <c r="J180" i="3"/>
  <c r="I180" i="3"/>
  <c r="H180" i="3"/>
  <c r="G180" i="3"/>
  <c r="F180" i="3"/>
  <c r="E180" i="3"/>
  <c r="D180" i="3"/>
  <c r="C180" i="3"/>
  <c r="B180" i="3"/>
  <c r="S180" i="3" s="1"/>
  <c r="A180" i="3"/>
  <c r="U179" i="3"/>
  <c r="T179" i="3"/>
  <c r="R179" i="3"/>
  <c r="Q179" i="3"/>
  <c r="P179" i="3"/>
  <c r="O179" i="3"/>
  <c r="N179" i="3"/>
  <c r="M179" i="3"/>
  <c r="L179" i="3"/>
  <c r="K179" i="3"/>
  <c r="J179" i="3"/>
  <c r="I179" i="3"/>
  <c r="H179" i="3"/>
  <c r="G179" i="3"/>
  <c r="F179" i="3"/>
  <c r="E179" i="3"/>
  <c r="D179" i="3"/>
  <c r="C179" i="3"/>
  <c r="B179" i="3"/>
  <c r="S179" i="3" s="1"/>
  <c r="A179" i="3"/>
  <c r="U178" i="3"/>
  <c r="T178" i="3"/>
  <c r="S178" i="3"/>
  <c r="R178" i="3"/>
  <c r="Q178" i="3"/>
  <c r="P178" i="3"/>
  <c r="O178" i="3"/>
  <c r="N178" i="3"/>
  <c r="M178" i="3"/>
  <c r="L178" i="3"/>
  <c r="K178" i="3"/>
  <c r="J178" i="3"/>
  <c r="I178" i="3"/>
  <c r="H178" i="3"/>
  <c r="G178" i="3"/>
  <c r="F178" i="3"/>
  <c r="E178" i="3"/>
  <c r="D178" i="3"/>
  <c r="C178" i="3"/>
  <c r="B178" i="3"/>
  <c r="A178" i="3"/>
  <c r="U177" i="3"/>
  <c r="T177" i="3"/>
  <c r="R177" i="3"/>
  <c r="Q177" i="3"/>
  <c r="P177" i="3"/>
  <c r="O177" i="3"/>
  <c r="N177" i="3"/>
  <c r="M177" i="3"/>
  <c r="L177" i="3"/>
  <c r="K177" i="3"/>
  <c r="J177" i="3"/>
  <c r="I177" i="3"/>
  <c r="H177" i="3"/>
  <c r="G177" i="3"/>
  <c r="F177" i="3"/>
  <c r="E177" i="3"/>
  <c r="D177" i="3"/>
  <c r="C177" i="3"/>
  <c r="B177" i="3"/>
  <c r="S177" i="3" s="1"/>
  <c r="A177" i="3"/>
  <c r="U176" i="3"/>
  <c r="T176" i="3"/>
  <c r="R176" i="3"/>
  <c r="Q176" i="3"/>
  <c r="P176" i="3"/>
  <c r="O176" i="3"/>
  <c r="N176" i="3"/>
  <c r="M176" i="3"/>
  <c r="L176" i="3"/>
  <c r="K176" i="3"/>
  <c r="J176" i="3"/>
  <c r="I176" i="3"/>
  <c r="H176" i="3"/>
  <c r="G176" i="3"/>
  <c r="F176" i="3"/>
  <c r="E176" i="3"/>
  <c r="D176" i="3"/>
  <c r="C176" i="3"/>
  <c r="B176" i="3"/>
  <c r="S176" i="3" s="1"/>
  <c r="A176" i="3"/>
  <c r="U175" i="3"/>
  <c r="T175" i="3"/>
  <c r="R175" i="3"/>
  <c r="Q175" i="3"/>
  <c r="P175" i="3"/>
  <c r="O175" i="3"/>
  <c r="N175" i="3"/>
  <c r="M175" i="3"/>
  <c r="L175" i="3"/>
  <c r="K175" i="3"/>
  <c r="J175" i="3"/>
  <c r="I175" i="3"/>
  <c r="H175" i="3"/>
  <c r="G175" i="3"/>
  <c r="F175" i="3"/>
  <c r="E175" i="3"/>
  <c r="D175" i="3"/>
  <c r="C175" i="3"/>
  <c r="B175" i="3"/>
  <c r="S175" i="3" s="1"/>
  <c r="A175" i="3"/>
  <c r="V175" i="3" s="1"/>
  <c r="U174" i="3"/>
  <c r="T174" i="3"/>
  <c r="R174" i="3"/>
  <c r="Q174" i="3"/>
  <c r="P174" i="3"/>
  <c r="O174" i="3"/>
  <c r="N174" i="3"/>
  <c r="M174" i="3"/>
  <c r="L174" i="3"/>
  <c r="K174" i="3"/>
  <c r="J174" i="3"/>
  <c r="I174" i="3"/>
  <c r="H174" i="3"/>
  <c r="G174" i="3"/>
  <c r="F174" i="3"/>
  <c r="E174" i="3"/>
  <c r="D174" i="3"/>
  <c r="C174" i="3"/>
  <c r="B174" i="3"/>
  <c r="S174" i="3" s="1"/>
  <c r="A174" i="3"/>
  <c r="U173" i="3"/>
  <c r="T173" i="3"/>
  <c r="R173" i="3"/>
  <c r="Q173" i="3"/>
  <c r="P173" i="3"/>
  <c r="O173" i="3"/>
  <c r="N173" i="3"/>
  <c r="M173" i="3"/>
  <c r="L173" i="3"/>
  <c r="K173" i="3"/>
  <c r="J173" i="3"/>
  <c r="I173" i="3"/>
  <c r="H173" i="3"/>
  <c r="G173" i="3"/>
  <c r="F173" i="3"/>
  <c r="E173" i="3"/>
  <c r="D173" i="3"/>
  <c r="C173" i="3"/>
  <c r="B173" i="3"/>
  <c r="S173" i="3" s="1"/>
  <c r="A173" i="3"/>
  <c r="U172" i="3"/>
  <c r="T172" i="3"/>
  <c r="S172" i="3"/>
  <c r="R172" i="3"/>
  <c r="Q172" i="3"/>
  <c r="P172" i="3"/>
  <c r="O172" i="3"/>
  <c r="N172" i="3"/>
  <c r="M172" i="3"/>
  <c r="L172" i="3"/>
  <c r="K172" i="3"/>
  <c r="J172" i="3"/>
  <c r="I172" i="3"/>
  <c r="H172" i="3"/>
  <c r="G172" i="3"/>
  <c r="F172" i="3"/>
  <c r="E172" i="3"/>
  <c r="D172" i="3"/>
  <c r="C172" i="3"/>
  <c r="B172" i="3"/>
  <c r="A172" i="3"/>
  <c r="U171" i="3"/>
  <c r="T171" i="3"/>
  <c r="R171" i="3"/>
  <c r="Q171" i="3"/>
  <c r="P171" i="3"/>
  <c r="O171" i="3"/>
  <c r="N171" i="3"/>
  <c r="M171" i="3"/>
  <c r="L171" i="3"/>
  <c r="K171" i="3"/>
  <c r="J171" i="3"/>
  <c r="I171" i="3"/>
  <c r="H171" i="3"/>
  <c r="G171" i="3"/>
  <c r="F171" i="3"/>
  <c r="E171" i="3"/>
  <c r="D171" i="3"/>
  <c r="C171" i="3"/>
  <c r="B171" i="3"/>
  <c r="S171" i="3" s="1"/>
  <c r="A171" i="3"/>
  <c r="U170" i="3"/>
  <c r="T170" i="3"/>
  <c r="R170" i="3"/>
  <c r="Q170" i="3"/>
  <c r="P170" i="3"/>
  <c r="O170" i="3"/>
  <c r="N170" i="3"/>
  <c r="M170" i="3"/>
  <c r="L170" i="3"/>
  <c r="K170" i="3"/>
  <c r="J170" i="3"/>
  <c r="I170" i="3"/>
  <c r="H170" i="3"/>
  <c r="G170" i="3"/>
  <c r="F170" i="3"/>
  <c r="E170" i="3"/>
  <c r="D170" i="3"/>
  <c r="C170" i="3"/>
  <c r="B170" i="3"/>
  <c r="S170" i="3" s="1"/>
  <c r="A170" i="3"/>
  <c r="U169" i="3"/>
  <c r="T169" i="3"/>
  <c r="R169" i="3"/>
  <c r="Q169" i="3"/>
  <c r="P169" i="3"/>
  <c r="O169" i="3"/>
  <c r="N169" i="3"/>
  <c r="M169" i="3"/>
  <c r="L169" i="3"/>
  <c r="K169" i="3"/>
  <c r="J169" i="3"/>
  <c r="I169" i="3"/>
  <c r="H169" i="3"/>
  <c r="G169" i="3"/>
  <c r="F169" i="3"/>
  <c r="E169" i="3"/>
  <c r="D169" i="3"/>
  <c r="C169" i="3"/>
  <c r="B169" i="3"/>
  <c r="S169" i="3" s="1"/>
  <c r="A169" i="3"/>
  <c r="V169" i="3" s="1"/>
  <c r="U168" i="3"/>
  <c r="T168" i="3"/>
  <c r="R168" i="3"/>
  <c r="Q168" i="3"/>
  <c r="P168" i="3"/>
  <c r="O168" i="3"/>
  <c r="N168" i="3"/>
  <c r="M168" i="3"/>
  <c r="L168" i="3"/>
  <c r="K168" i="3"/>
  <c r="J168" i="3"/>
  <c r="I168" i="3"/>
  <c r="H168" i="3"/>
  <c r="G168" i="3"/>
  <c r="F168" i="3"/>
  <c r="E168" i="3"/>
  <c r="D168" i="3"/>
  <c r="C168" i="3"/>
  <c r="B168" i="3"/>
  <c r="S168" i="3" s="1"/>
  <c r="A168" i="3"/>
  <c r="U167" i="3"/>
  <c r="T167" i="3"/>
  <c r="R167" i="3"/>
  <c r="Q167" i="3"/>
  <c r="P167" i="3"/>
  <c r="O167" i="3"/>
  <c r="N167" i="3"/>
  <c r="M167" i="3"/>
  <c r="L167" i="3"/>
  <c r="K167" i="3"/>
  <c r="J167" i="3"/>
  <c r="I167" i="3"/>
  <c r="H167" i="3"/>
  <c r="G167" i="3"/>
  <c r="F167" i="3"/>
  <c r="E167" i="3"/>
  <c r="D167" i="3"/>
  <c r="C167" i="3"/>
  <c r="B167" i="3"/>
  <c r="S167" i="3" s="1"/>
  <c r="A167" i="3"/>
  <c r="U166" i="3"/>
  <c r="T166" i="3"/>
  <c r="S166" i="3"/>
  <c r="R166" i="3"/>
  <c r="Q166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C166" i="3"/>
  <c r="B166" i="3"/>
  <c r="A166" i="3"/>
  <c r="U165" i="3"/>
  <c r="T165" i="3"/>
  <c r="R165" i="3"/>
  <c r="Q165" i="3"/>
  <c r="P165" i="3"/>
  <c r="O165" i="3"/>
  <c r="N165" i="3"/>
  <c r="M165" i="3"/>
  <c r="L165" i="3"/>
  <c r="K165" i="3"/>
  <c r="J165" i="3"/>
  <c r="I165" i="3"/>
  <c r="H165" i="3"/>
  <c r="G165" i="3"/>
  <c r="F165" i="3"/>
  <c r="E165" i="3"/>
  <c r="D165" i="3"/>
  <c r="C165" i="3"/>
  <c r="B165" i="3"/>
  <c r="S165" i="3" s="1"/>
  <c r="A165" i="3"/>
  <c r="U164" i="3"/>
  <c r="T164" i="3"/>
  <c r="R164" i="3"/>
  <c r="Q164" i="3"/>
  <c r="P164" i="3"/>
  <c r="O164" i="3"/>
  <c r="N164" i="3"/>
  <c r="M164" i="3"/>
  <c r="L164" i="3"/>
  <c r="K164" i="3"/>
  <c r="J164" i="3"/>
  <c r="I164" i="3"/>
  <c r="H164" i="3"/>
  <c r="G164" i="3"/>
  <c r="F164" i="3"/>
  <c r="E164" i="3"/>
  <c r="D164" i="3"/>
  <c r="C164" i="3"/>
  <c r="B164" i="3"/>
  <c r="S164" i="3" s="1"/>
  <c r="A164" i="3"/>
  <c r="U163" i="3"/>
  <c r="T163" i="3"/>
  <c r="R163" i="3"/>
  <c r="Q163" i="3"/>
  <c r="P163" i="3"/>
  <c r="O163" i="3"/>
  <c r="N163" i="3"/>
  <c r="M163" i="3"/>
  <c r="L163" i="3"/>
  <c r="K163" i="3"/>
  <c r="J163" i="3"/>
  <c r="I163" i="3"/>
  <c r="H163" i="3"/>
  <c r="G163" i="3"/>
  <c r="F163" i="3"/>
  <c r="E163" i="3"/>
  <c r="D163" i="3"/>
  <c r="C163" i="3"/>
  <c r="B163" i="3"/>
  <c r="S163" i="3" s="1"/>
  <c r="A163" i="3"/>
  <c r="V163" i="3" s="1"/>
  <c r="U162" i="3"/>
  <c r="T162" i="3"/>
  <c r="R162" i="3"/>
  <c r="Q162" i="3"/>
  <c r="P162" i="3"/>
  <c r="O162" i="3"/>
  <c r="N162" i="3"/>
  <c r="M162" i="3"/>
  <c r="L162" i="3"/>
  <c r="K162" i="3"/>
  <c r="J162" i="3"/>
  <c r="I162" i="3"/>
  <c r="H162" i="3"/>
  <c r="G162" i="3"/>
  <c r="F162" i="3"/>
  <c r="E162" i="3"/>
  <c r="D162" i="3"/>
  <c r="C162" i="3"/>
  <c r="B162" i="3"/>
  <c r="S162" i="3" s="1"/>
  <c r="A162" i="3"/>
  <c r="U161" i="3"/>
  <c r="T161" i="3"/>
  <c r="R161" i="3"/>
  <c r="Q161" i="3"/>
  <c r="P161" i="3"/>
  <c r="O161" i="3"/>
  <c r="N161" i="3"/>
  <c r="M161" i="3"/>
  <c r="L161" i="3"/>
  <c r="K161" i="3"/>
  <c r="J161" i="3"/>
  <c r="I161" i="3"/>
  <c r="H161" i="3"/>
  <c r="G161" i="3"/>
  <c r="F161" i="3"/>
  <c r="E161" i="3"/>
  <c r="D161" i="3"/>
  <c r="C161" i="3"/>
  <c r="B161" i="3"/>
  <c r="S161" i="3" s="1"/>
  <c r="A161" i="3"/>
  <c r="U160" i="3"/>
  <c r="T160" i="3"/>
  <c r="S160" i="3"/>
  <c r="R160" i="3"/>
  <c r="Q160" i="3"/>
  <c r="P160" i="3"/>
  <c r="O160" i="3"/>
  <c r="N160" i="3"/>
  <c r="M160" i="3"/>
  <c r="L160" i="3"/>
  <c r="K160" i="3"/>
  <c r="J160" i="3"/>
  <c r="I160" i="3"/>
  <c r="H160" i="3"/>
  <c r="G160" i="3"/>
  <c r="F160" i="3"/>
  <c r="E160" i="3"/>
  <c r="D160" i="3"/>
  <c r="C160" i="3"/>
  <c r="B160" i="3"/>
  <c r="A160" i="3"/>
  <c r="U159" i="3"/>
  <c r="T159" i="3"/>
  <c r="R159" i="3"/>
  <c r="Q159" i="3"/>
  <c r="P159" i="3"/>
  <c r="O159" i="3"/>
  <c r="N159" i="3"/>
  <c r="M159" i="3"/>
  <c r="L159" i="3"/>
  <c r="K159" i="3"/>
  <c r="J159" i="3"/>
  <c r="I159" i="3"/>
  <c r="H159" i="3"/>
  <c r="G159" i="3"/>
  <c r="F159" i="3"/>
  <c r="E159" i="3"/>
  <c r="D159" i="3"/>
  <c r="C159" i="3"/>
  <c r="B159" i="3"/>
  <c r="S159" i="3" s="1"/>
  <c r="A159" i="3"/>
  <c r="U158" i="3"/>
  <c r="T158" i="3"/>
  <c r="R158" i="3"/>
  <c r="Q158" i="3"/>
  <c r="P158" i="3"/>
  <c r="O158" i="3"/>
  <c r="N158" i="3"/>
  <c r="M158" i="3"/>
  <c r="L158" i="3"/>
  <c r="K158" i="3"/>
  <c r="J158" i="3"/>
  <c r="I158" i="3"/>
  <c r="H158" i="3"/>
  <c r="G158" i="3"/>
  <c r="F158" i="3"/>
  <c r="E158" i="3"/>
  <c r="D158" i="3"/>
  <c r="C158" i="3"/>
  <c r="B158" i="3"/>
  <c r="S158" i="3" s="1"/>
  <c r="A158" i="3"/>
  <c r="U157" i="3"/>
  <c r="T157" i="3"/>
  <c r="R157" i="3"/>
  <c r="Q157" i="3"/>
  <c r="P157" i="3"/>
  <c r="O157" i="3"/>
  <c r="N157" i="3"/>
  <c r="M157" i="3"/>
  <c r="L157" i="3"/>
  <c r="K157" i="3"/>
  <c r="J157" i="3"/>
  <c r="I157" i="3"/>
  <c r="H157" i="3"/>
  <c r="G157" i="3"/>
  <c r="F157" i="3"/>
  <c r="E157" i="3"/>
  <c r="D157" i="3"/>
  <c r="C157" i="3"/>
  <c r="B157" i="3"/>
  <c r="S157" i="3" s="1"/>
  <c r="A157" i="3"/>
  <c r="V157" i="3" s="1"/>
  <c r="U156" i="3"/>
  <c r="T156" i="3"/>
  <c r="R156" i="3"/>
  <c r="Q156" i="3"/>
  <c r="P156" i="3"/>
  <c r="O156" i="3"/>
  <c r="N156" i="3"/>
  <c r="M156" i="3"/>
  <c r="L156" i="3"/>
  <c r="K156" i="3"/>
  <c r="J156" i="3"/>
  <c r="I156" i="3"/>
  <c r="H156" i="3"/>
  <c r="G156" i="3"/>
  <c r="F156" i="3"/>
  <c r="E156" i="3"/>
  <c r="D156" i="3"/>
  <c r="C156" i="3"/>
  <c r="B156" i="3"/>
  <c r="S156" i="3" s="1"/>
  <c r="A156" i="3"/>
  <c r="U155" i="3"/>
  <c r="T155" i="3"/>
  <c r="R155" i="3"/>
  <c r="Q155" i="3"/>
  <c r="P155" i="3"/>
  <c r="O155" i="3"/>
  <c r="N155" i="3"/>
  <c r="M155" i="3"/>
  <c r="L155" i="3"/>
  <c r="K155" i="3"/>
  <c r="J155" i="3"/>
  <c r="I155" i="3"/>
  <c r="H155" i="3"/>
  <c r="G155" i="3"/>
  <c r="F155" i="3"/>
  <c r="E155" i="3"/>
  <c r="D155" i="3"/>
  <c r="C155" i="3"/>
  <c r="B155" i="3"/>
  <c r="S155" i="3" s="1"/>
  <c r="A155" i="3"/>
  <c r="U154" i="3"/>
  <c r="T154" i="3"/>
  <c r="S154" i="3"/>
  <c r="R154" i="3"/>
  <c r="Q154" i="3"/>
  <c r="P154" i="3"/>
  <c r="O154" i="3"/>
  <c r="N154" i="3"/>
  <c r="M154" i="3"/>
  <c r="L154" i="3"/>
  <c r="K154" i="3"/>
  <c r="J154" i="3"/>
  <c r="I154" i="3"/>
  <c r="H154" i="3"/>
  <c r="G154" i="3"/>
  <c r="F154" i="3"/>
  <c r="E154" i="3"/>
  <c r="D154" i="3"/>
  <c r="C154" i="3"/>
  <c r="B154" i="3"/>
  <c r="A154" i="3"/>
  <c r="U153" i="3"/>
  <c r="T153" i="3"/>
  <c r="R153" i="3"/>
  <c r="Q153" i="3"/>
  <c r="P153" i="3"/>
  <c r="O153" i="3"/>
  <c r="N153" i="3"/>
  <c r="M153" i="3"/>
  <c r="L153" i="3"/>
  <c r="K153" i="3"/>
  <c r="J153" i="3"/>
  <c r="I153" i="3"/>
  <c r="H153" i="3"/>
  <c r="G153" i="3"/>
  <c r="F153" i="3"/>
  <c r="E153" i="3"/>
  <c r="D153" i="3"/>
  <c r="C153" i="3"/>
  <c r="B153" i="3"/>
  <c r="S153" i="3" s="1"/>
  <c r="A153" i="3"/>
  <c r="U152" i="3"/>
  <c r="T152" i="3"/>
  <c r="R152" i="3"/>
  <c r="Q152" i="3"/>
  <c r="P152" i="3"/>
  <c r="O152" i="3"/>
  <c r="N152" i="3"/>
  <c r="M152" i="3"/>
  <c r="L152" i="3"/>
  <c r="K152" i="3"/>
  <c r="J152" i="3"/>
  <c r="I152" i="3"/>
  <c r="H152" i="3"/>
  <c r="G152" i="3"/>
  <c r="F152" i="3"/>
  <c r="E152" i="3"/>
  <c r="D152" i="3"/>
  <c r="C152" i="3"/>
  <c r="B152" i="3"/>
  <c r="S152" i="3" s="1"/>
  <c r="A152" i="3"/>
  <c r="U151" i="3"/>
  <c r="T151" i="3"/>
  <c r="R151" i="3"/>
  <c r="Q151" i="3"/>
  <c r="P151" i="3"/>
  <c r="O151" i="3"/>
  <c r="N151" i="3"/>
  <c r="M151" i="3"/>
  <c r="L151" i="3"/>
  <c r="K151" i="3"/>
  <c r="J151" i="3"/>
  <c r="I151" i="3"/>
  <c r="H151" i="3"/>
  <c r="G151" i="3"/>
  <c r="F151" i="3"/>
  <c r="E151" i="3"/>
  <c r="D151" i="3"/>
  <c r="C151" i="3"/>
  <c r="B151" i="3"/>
  <c r="S151" i="3" s="1"/>
  <c r="A151" i="3"/>
  <c r="V151" i="3" s="1"/>
  <c r="U150" i="3"/>
  <c r="T150" i="3"/>
  <c r="R150" i="3"/>
  <c r="Q150" i="3"/>
  <c r="P150" i="3"/>
  <c r="O150" i="3"/>
  <c r="N150" i="3"/>
  <c r="M150" i="3"/>
  <c r="L150" i="3"/>
  <c r="K150" i="3"/>
  <c r="J150" i="3"/>
  <c r="I150" i="3"/>
  <c r="H150" i="3"/>
  <c r="G150" i="3"/>
  <c r="F150" i="3"/>
  <c r="E150" i="3"/>
  <c r="D150" i="3"/>
  <c r="C150" i="3"/>
  <c r="B150" i="3"/>
  <c r="S150" i="3" s="1"/>
  <c r="A150" i="3"/>
  <c r="U149" i="3"/>
  <c r="T149" i="3"/>
  <c r="R149" i="3"/>
  <c r="Q149" i="3"/>
  <c r="P149" i="3"/>
  <c r="O149" i="3"/>
  <c r="N149" i="3"/>
  <c r="M149" i="3"/>
  <c r="L149" i="3"/>
  <c r="K149" i="3"/>
  <c r="J149" i="3"/>
  <c r="I149" i="3"/>
  <c r="H149" i="3"/>
  <c r="G149" i="3"/>
  <c r="F149" i="3"/>
  <c r="E149" i="3"/>
  <c r="D149" i="3"/>
  <c r="C149" i="3"/>
  <c r="B149" i="3"/>
  <c r="S149" i="3" s="1"/>
  <c r="A149" i="3"/>
  <c r="U148" i="3"/>
  <c r="T148" i="3"/>
  <c r="S148" i="3"/>
  <c r="R148" i="3"/>
  <c r="Q148" i="3"/>
  <c r="P148" i="3"/>
  <c r="O148" i="3"/>
  <c r="N148" i="3"/>
  <c r="M148" i="3"/>
  <c r="L148" i="3"/>
  <c r="K148" i="3"/>
  <c r="J148" i="3"/>
  <c r="I148" i="3"/>
  <c r="H148" i="3"/>
  <c r="G148" i="3"/>
  <c r="F148" i="3"/>
  <c r="E148" i="3"/>
  <c r="D148" i="3"/>
  <c r="C148" i="3"/>
  <c r="B148" i="3"/>
  <c r="A148" i="3"/>
  <c r="U147" i="3"/>
  <c r="T147" i="3"/>
  <c r="R147" i="3"/>
  <c r="Q147" i="3"/>
  <c r="P147" i="3"/>
  <c r="O147" i="3"/>
  <c r="N147" i="3"/>
  <c r="M147" i="3"/>
  <c r="L147" i="3"/>
  <c r="K147" i="3"/>
  <c r="J147" i="3"/>
  <c r="I147" i="3"/>
  <c r="H147" i="3"/>
  <c r="G147" i="3"/>
  <c r="F147" i="3"/>
  <c r="E147" i="3"/>
  <c r="D147" i="3"/>
  <c r="C147" i="3"/>
  <c r="B147" i="3"/>
  <c r="S147" i="3" s="1"/>
  <c r="A147" i="3"/>
  <c r="U146" i="3"/>
  <c r="T146" i="3"/>
  <c r="R146" i="3"/>
  <c r="Q146" i="3"/>
  <c r="P146" i="3"/>
  <c r="O146" i="3"/>
  <c r="N146" i="3"/>
  <c r="M146" i="3"/>
  <c r="L146" i="3"/>
  <c r="K146" i="3"/>
  <c r="J146" i="3"/>
  <c r="I146" i="3"/>
  <c r="H146" i="3"/>
  <c r="G146" i="3"/>
  <c r="F146" i="3"/>
  <c r="E146" i="3"/>
  <c r="D146" i="3"/>
  <c r="C146" i="3"/>
  <c r="B146" i="3"/>
  <c r="S146" i="3" s="1"/>
  <c r="A146" i="3"/>
  <c r="U145" i="3"/>
  <c r="T145" i="3"/>
  <c r="R145" i="3"/>
  <c r="Q145" i="3"/>
  <c r="P145" i="3"/>
  <c r="O145" i="3"/>
  <c r="N145" i="3"/>
  <c r="M145" i="3"/>
  <c r="L145" i="3"/>
  <c r="K145" i="3"/>
  <c r="J145" i="3"/>
  <c r="I145" i="3"/>
  <c r="H145" i="3"/>
  <c r="G145" i="3"/>
  <c r="F145" i="3"/>
  <c r="E145" i="3"/>
  <c r="D145" i="3"/>
  <c r="C145" i="3"/>
  <c r="B145" i="3"/>
  <c r="S145" i="3" s="1"/>
  <c r="A145" i="3"/>
  <c r="V145" i="3" s="1"/>
  <c r="U144" i="3"/>
  <c r="T144" i="3"/>
  <c r="R144" i="3"/>
  <c r="Q144" i="3"/>
  <c r="P144" i="3"/>
  <c r="O144" i="3"/>
  <c r="N144" i="3"/>
  <c r="M144" i="3"/>
  <c r="L144" i="3"/>
  <c r="K144" i="3"/>
  <c r="J144" i="3"/>
  <c r="I144" i="3"/>
  <c r="H144" i="3"/>
  <c r="G144" i="3"/>
  <c r="F144" i="3"/>
  <c r="E144" i="3"/>
  <c r="D144" i="3"/>
  <c r="C144" i="3"/>
  <c r="B144" i="3"/>
  <c r="S144" i="3" s="1"/>
  <c r="A144" i="3"/>
  <c r="U143" i="3"/>
  <c r="T143" i="3"/>
  <c r="R143" i="3"/>
  <c r="Q143" i="3"/>
  <c r="P143" i="3"/>
  <c r="O143" i="3"/>
  <c r="N143" i="3"/>
  <c r="M143" i="3"/>
  <c r="L143" i="3"/>
  <c r="K143" i="3"/>
  <c r="J143" i="3"/>
  <c r="I143" i="3"/>
  <c r="H143" i="3"/>
  <c r="G143" i="3"/>
  <c r="F143" i="3"/>
  <c r="E143" i="3"/>
  <c r="D143" i="3"/>
  <c r="C143" i="3"/>
  <c r="B143" i="3"/>
  <c r="S143" i="3" s="1"/>
  <c r="A143" i="3"/>
  <c r="U142" i="3"/>
  <c r="T142" i="3"/>
  <c r="S142" i="3"/>
  <c r="R142" i="3"/>
  <c r="Q142" i="3"/>
  <c r="P142" i="3"/>
  <c r="O142" i="3"/>
  <c r="N142" i="3"/>
  <c r="M142" i="3"/>
  <c r="L142" i="3"/>
  <c r="K142" i="3"/>
  <c r="J142" i="3"/>
  <c r="I142" i="3"/>
  <c r="H142" i="3"/>
  <c r="G142" i="3"/>
  <c r="F142" i="3"/>
  <c r="E142" i="3"/>
  <c r="D142" i="3"/>
  <c r="C142" i="3"/>
  <c r="B142" i="3"/>
  <c r="A142" i="3"/>
  <c r="U141" i="3"/>
  <c r="T141" i="3"/>
  <c r="R141" i="3"/>
  <c r="Q141" i="3"/>
  <c r="P141" i="3"/>
  <c r="O141" i="3"/>
  <c r="N141" i="3"/>
  <c r="M141" i="3"/>
  <c r="L141" i="3"/>
  <c r="K141" i="3"/>
  <c r="J141" i="3"/>
  <c r="I141" i="3"/>
  <c r="H141" i="3"/>
  <c r="G141" i="3"/>
  <c r="F141" i="3"/>
  <c r="E141" i="3"/>
  <c r="D141" i="3"/>
  <c r="C141" i="3"/>
  <c r="B141" i="3"/>
  <c r="S141" i="3" s="1"/>
  <c r="A141" i="3"/>
  <c r="U140" i="3"/>
  <c r="T140" i="3"/>
  <c r="R140" i="3"/>
  <c r="Q140" i="3"/>
  <c r="P140" i="3"/>
  <c r="O140" i="3"/>
  <c r="N140" i="3"/>
  <c r="M140" i="3"/>
  <c r="L140" i="3"/>
  <c r="K140" i="3"/>
  <c r="J140" i="3"/>
  <c r="I140" i="3"/>
  <c r="H140" i="3"/>
  <c r="G140" i="3"/>
  <c r="F140" i="3"/>
  <c r="E140" i="3"/>
  <c r="D140" i="3"/>
  <c r="C140" i="3"/>
  <c r="B140" i="3"/>
  <c r="S140" i="3" s="1"/>
  <c r="A140" i="3"/>
  <c r="U139" i="3"/>
  <c r="T139" i="3"/>
  <c r="R139" i="3"/>
  <c r="Q139" i="3"/>
  <c r="P139" i="3"/>
  <c r="O139" i="3"/>
  <c r="N139" i="3"/>
  <c r="M139" i="3"/>
  <c r="L139" i="3"/>
  <c r="K139" i="3"/>
  <c r="J139" i="3"/>
  <c r="I139" i="3"/>
  <c r="H139" i="3"/>
  <c r="G139" i="3"/>
  <c r="F139" i="3"/>
  <c r="E139" i="3"/>
  <c r="D139" i="3"/>
  <c r="C139" i="3"/>
  <c r="B139" i="3"/>
  <c r="S139" i="3" s="1"/>
  <c r="A139" i="3"/>
  <c r="V139" i="3" s="1"/>
  <c r="U138" i="3"/>
  <c r="T138" i="3"/>
  <c r="R138" i="3"/>
  <c r="Q138" i="3"/>
  <c r="P138" i="3"/>
  <c r="O138" i="3"/>
  <c r="N138" i="3"/>
  <c r="M138" i="3"/>
  <c r="L138" i="3"/>
  <c r="K138" i="3"/>
  <c r="J138" i="3"/>
  <c r="I138" i="3"/>
  <c r="H138" i="3"/>
  <c r="G138" i="3"/>
  <c r="F138" i="3"/>
  <c r="E138" i="3"/>
  <c r="D138" i="3"/>
  <c r="C138" i="3"/>
  <c r="B138" i="3"/>
  <c r="S138" i="3" s="1"/>
  <c r="A138" i="3"/>
  <c r="U137" i="3"/>
  <c r="T137" i="3"/>
  <c r="R137" i="3"/>
  <c r="Q137" i="3"/>
  <c r="P137" i="3"/>
  <c r="O137" i="3"/>
  <c r="N137" i="3"/>
  <c r="M137" i="3"/>
  <c r="L137" i="3"/>
  <c r="K137" i="3"/>
  <c r="J137" i="3"/>
  <c r="I137" i="3"/>
  <c r="H137" i="3"/>
  <c r="G137" i="3"/>
  <c r="F137" i="3"/>
  <c r="E137" i="3"/>
  <c r="D137" i="3"/>
  <c r="C137" i="3"/>
  <c r="B137" i="3"/>
  <c r="S137" i="3" s="1"/>
  <c r="A137" i="3"/>
  <c r="U136" i="3"/>
  <c r="T136" i="3"/>
  <c r="S136" i="3"/>
  <c r="R136" i="3"/>
  <c r="Q136" i="3"/>
  <c r="P136" i="3"/>
  <c r="O136" i="3"/>
  <c r="N136" i="3"/>
  <c r="M136" i="3"/>
  <c r="L136" i="3"/>
  <c r="K136" i="3"/>
  <c r="J136" i="3"/>
  <c r="I136" i="3"/>
  <c r="H136" i="3"/>
  <c r="G136" i="3"/>
  <c r="F136" i="3"/>
  <c r="E136" i="3"/>
  <c r="D136" i="3"/>
  <c r="C136" i="3"/>
  <c r="B136" i="3"/>
  <c r="A136" i="3"/>
  <c r="U135" i="3"/>
  <c r="T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5" i="3"/>
  <c r="C135" i="3"/>
  <c r="B135" i="3"/>
  <c r="S135" i="3" s="1"/>
  <c r="A135" i="3"/>
  <c r="U134" i="3"/>
  <c r="T134" i="3"/>
  <c r="R134" i="3"/>
  <c r="Q134" i="3"/>
  <c r="P134" i="3"/>
  <c r="O134" i="3"/>
  <c r="N134" i="3"/>
  <c r="M134" i="3"/>
  <c r="L134" i="3"/>
  <c r="K134" i="3"/>
  <c r="J134" i="3"/>
  <c r="I134" i="3"/>
  <c r="H134" i="3"/>
  <c r="G134" i="3"/>
  <c r="F134" i="3"/>
  <c r="E134" i="3"/>
  <c r="D134" i="3"/>
  <c r="C134" i="3"/>
  <c r="B134" i="3"/>
  <c r="S134" i="3" s="1"/>
  <c r="A134" i="3"/>
  <c r="U133" i="3"/>
  <c r="T133" i="3"/>
  <c r="R133" i="3"/>
  <c r="Q133" i="3"/>
  <c r="P133" i="3"/>
  <c r="O133" i="3"/>
  <c r="N133" i="3"/>
  <c r="M133" i="3"/>
  <c r="L133" i="3"/>
  <c r="K133" i="3"/>
  <c r="J133" i="3"/>
  <c r="I133" i="3"/>
  <c r="H133" i="3"/>
  <c r="G133" i="3"/>
  <c r="F133" i="3"/>
  <c r="E133" i="3"/>
  <c r="D133" i="3"/>
  <c r="C133" i="3"/>
  <c r="B133" i="3"/>
  <c r="S133" i="3" s="1"/>
  <c r="A133" i="3"/>
  <c r="V133" i="3" s="1"/>
  <c r="U132" i="3"/>
  <c r="T132" i="3"/>
  <c r="R132" i="3"/>
  <c r="Q132" i="3"/>
  <c r="P132" i="3"/>
  <c r="O132" i="3"/>
  <c r="N132" i="3"/>
  <c r="M132" i="3"/>
  <c r="L132" i="3"/>
  <c r="K132" i="3"/>
  <c r="J132" i="3"/>
  <c r="I132" i="3"/>
  <c r="H132" i="3"/>
  <c r="G132" i="3"/>
  <c r="F132" i="3"/>
  <c r="E132" i="3"/>
  <c r="D132" i="3"/>
  <c r="C132" i="3"/>
  <c r="B132" i="3"/>
  <c r="S132" i="3" s="1"/>
  <c r="A132" i="3"/>
  <c r="U131" i="3"/>
  <c r="T131" i="3"/>
  <c r="R131" i="3"/>
  <c r="Q131" i="3"/>
  <c r="P131" i="3"/>
  <c r="O131" i="3"/>
  <c r="N131" i="3"/>
  <c r="M131" i="3"/>
  <c r="L131" i="3"/>
  <c r="K131" i="3"/>
  <c r="J131" i="3"/>
  <c r="I131" i="3"/>
  <c r="H131" i="3"/>
  <c r="G131" i="3"/>
  <c r="F131" i="3"/>
  <c r="E131" i="3"/>
  <c r="D131" i="3"/>
  <c r="C131" i="3"/>
  <c r="B131" i="3"/>
  <c r="S131" i="3" s="1"/>
  <c r="A131" i="3"/>
  <c r="U130" i="3"/>
  <c r="T130" i="3"/>
  <c r="S130" i="3"/>
  <c r="R130" i="3"/>
  <c r="Q130" i="3"/>
  <c r="P130" i="3"/>
  <c r="O130" i="3"/>
  <c r="N130" i="3"/>
  <c r="M130" i="3"/>
  <c r="L130" i="3"/>
  <c r="K130" i="3"/>
  <c r="J130" i="3"/>
  <c r="I130" i="3"/>
  <c r="H130" i="3"/>
  <c r="G130" i="3"/>
  <c r="F130" i="3"/>
  <c r="E130" i="3"/>
  <c r="D130" i="3"/>
  <c r="C130" i="3"/>
  <c r="B130" i="3"/>
  <c r="A130" i="3"/>
  <c r="U129" i="3"/>
  <c r="T129" i="3"/>
  <c r="R129" i="3"/>
  <c r="Q129" i="3"/>
  <c r="P129" i="3"/>
  <c r="O129" i="3"/>
  <c r="N129" i="3"/>
  <c r="M129" i="3"/>
  <c r="L129" i="3"/>
  <c r="K129" i="3"/>
  <c r="J129" i="3"/>
  <c r="I129" i="3"/>
  <c r="H129" i="3"/>
  <c r="G129" i="3"/>
  <c r="F129" i="3"/>
  <c r="E129" i="3"/>
  <c r="D129" i="3"/>
  <c r="C129" i="3"/>
  <c r="B129" i="3"/>
  <c r="S129" i="3" s="1"/>
  <c r="A129" i="3"/>
  <c r="U128" i="3"/>
  <c r="T128" i="3"/>
  <c r="R128" i="3"/>
  <c r="Q128" i="3"/>
  <c r="P128" i="3"/>
  <c r="O128" i="3"/>
  <c r="N128" i="3"/>
  <c r="M128" i="3"/>
  <c r="L128" i="3"/>
  <c r="K128" i="3"/>
  <c r="J128" i="3"/>
  <c r="I128" i="3"/>
  <c r="H128" i="3"/>
  <c r="G128" i="3"/>
  <c r="F128" i="3"/>
  <c r="E128" i="3"/>
  <c r="D128" i="3"/>
  <c r="C128" i="3"/>
  <c r="B128" i="3"/>
  <c r="S128" i="3" s="1"/>
  <c r="A128" i="3"/>
  <c r="U127" i="3"/>
  <c r="T127" i="3"/>
  <c r="R127" i="3"/>
  <c r="Q127" i="3"/>
  <c r="P127" i="3"/>
  <c r="O127" i="3"/>
  <c r="N127" i="3"/>
  <c r="M127" i="3"/>
  <c r="L127" i="3"/>
  <c r="K127" i="3"/>
  <c r="J127" i="3"/>
  <c r="I127" i="3"/>
  <c r="H127" i="3"/>
  <c r="G127" i="3"/>
  <c r="F127" i="3"/>
  <c r="E127" i="3"/>
  <c r="D127" i="3"/>
  <c r="C127" i="3"/>
  <c r="B127" i="3"/>
  <c r="S127" i="3" s="1"/>
  <c r="A127" i="3"/>
  <c r="V127" i="3" s="1"/>
  <c r="U126" i="3"/>
  <c r="T126" i="3"/>
  <c r="R126" i="3"/>
  <c r="Q126" i="3"/>
  <c r="P126" i="3"/>
  <c r="O126" i="3"/>
  <c r="N126" i="3"/>
  <c r="M126" i="3"/>
  <c r="L126" i="3"/>
  <c r="K126" i="3"/>
  <c r="J126" i="3"/>
  <c r="I126" i="3"/>
  <c r="H126" i="3"/>
  <c r="G126" i="3"/>
  <c r="F126" i="3"/>
  <c r="E126" i="3"/>
  <c r="D126" i="3"/>
  <c r="C126" i="3"/>
  <c r="B126" i="3"/>
  <c r="S126" i="3" s="1"/>
  <c r="A126" i="3"/>
  <c r="U125" i="3"/>
  <c r="T125" i="3"/>
  <c r="R125" i="3"/>
  <c r="Q125" i="3"/>
  <c r="P125" i="3"/>
  <c r="O125" i="3"/>
  <c r="N125" i="3"/>
  <c r="M125" i="3"/>
  <c r="L125" i="3"/>
  <c r="K125" i="3"/>
  <c r="J125" i="3"/>
  <c r="I125" i="3"/>
  <c r="H125" i="3"/>
  <c r="G125" i="3"/>
  <c r="F125" i="3"/>
  <c r="E125" i="3"/>
  <c r="D125" i="3"/>
  <c r="C125" i="3"/>
  <c r="B125" i="3"/>
  <c r="S125" i="3" s="1"/>
  <c r="A125" i="3"/>
  <c r="U124" i="3"/>
  <c r="T124" i="3"/>
  <c r="S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4" i="3"/>
  <c r="C124" i="3"/>
  <c r="B124" i="3"/>
  <c r="A124" i="3"/>
  <c r="U123" i="3"/>
  <c r="T123" i="3"/>
  <c r="R123" i="3"/>
  <c r="Q123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C123" i="3"/>
  <c r="B123" i="3"/>
  <c r="S123" i="3" s="1"/>
  <c r="A123" i="3"/>
  <c r="U122" i="3"/>
  <c r="T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C122" i="3"/>
  <c r="B122" i="3"/>
  <c r="S122" i="3" s="1"/>
  <c r="A122" i="3"/>
  <c r="U121" i="3"/>
  <c r="T121" i="3"/>
  <c r="R121" i="3"/>
  <c r="Q121" i="3"/>
  <c r="P121" i="3"/>
  <c r="O121" i="3"/>
  <c r="N121" i="3"/>
  <c r="M121" i="3"/>
  <c r="L121" i="3"/>
  <c r="K121" i="3"/>
  <c r="J121" i="3"/>
  <c r="I121" i="3"/>
  <c r="H121" i="3"/>
  <c r="G121" i="3"/>
  <c r="F121" i="3"/>
  <c r="E121" i="3"/>
  <c r="D121" i="3"/>
  <c r="C121" i="3"/>
  <c r="B121" i="3"/>
  <c r="S121" i="3" s="1"/>
  <c r="A121" i="3"/>
  <c r="V121" i="3" s="1"/>
  <c r="U120" i="3"/>
  <c r="T120" i="3"/>
  <c r="R120" i="3"/>
  <c r="Q120" i="3"/>
  <c r="P120" i="3"/>
  <c r="O120" i="3"/>
  <c r="N120" i="3"/>
  <c r="M120" i="3"/>
  <c r="L120" i="3"/>
  <c r="K120" i="3"/>
  <c r="J120" i="3"/>
  <c r="I120" i="3"/>
  <c r="H120" i="3"/>
  <c r="G120" i="3"/>
  <c r="F120" i="3"/>
  <c r="E120" i="3"/>
  <c r="D120" i="3"/>
  <c r="C120" i="3"/>
  <c r="B120" i="3"/>
  <c r="S120" i="3" s="1"/>
  <c r="A120" i="3"/>
  <c r="U119" i="3"/>
  <c r="T119" i="3"/>
  <c r="R119" i="3"/>
  <c r="Q119" i="3"/>
  <c r="P119" i="3"/>
  <c r="O119" i="3"/>
  <c r="N119" i="3"/>
  <c r="M119" i="3"/>
  <c r="L119" i="3"/>
  <c r="K119" i="3"/>
  <c r="J119" i="3"/>
  <c r="I119" i="3"/>
  <c r="H119" i="3"/>
  <c r="G119" i="3"/>
  <c r="F119" i="3"/>
  <c r="E119" i="3"/>
  <c r="D119" i="3"/>
  <c r="C119" i="3"/>
  <c r="B119" i="3"/>
  <c r="S119" i="3" s="1"/>
  <c r="A119" i="3"/>
  <c r="U118" i="3"/>
  <c r="T118" i="3"/>
  <c r="S118" i="3"/>
  <c r="R118" i="3"/>
  <c r="Q118" i="3"/>
  <c r="P118" i="3"/>
  <c r="O118" i="3"/>
  <c r="N118" i="3"/>
  <c r="M118" i="3"/>
  <c r="L118" i="3"/>
  <c r="K118" i="3"/>
  <c r="J118" i="3"/>
  <c r="I118" i="3"/>
  <c r="H118" i="3"/>
  <c r="G118" i="3"/>
  <c r="F118" i="3"/>
  <c r="E118" i="3"/>
  <c r="D118" i="3"/>
  <c r="C118" i="3"/>
  <c r="B118" i="3"/>
  <c r="A118" i="3"/>
  <c r="U117" i="3"/>
  <c r="T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C117" i="3"/>
  <c r="B117" i="3"/>
  <c r="S117" i="3" s="1"/>
  <c r="A117" i="3"/>
  <c r="U116" i="3"/>
  <c r="T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C116" i="3"/>
  <c r="B116" i="3"/>
  <c r="S116" i="3" s="1"/>
  <c r="A116" i="3"/>
  <c r="U115" i="3"/>
  <c r="T115" i="3"/>
  <c r="R115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C115" i="3"/>
  <c r="B115" i="3"/>
  <c r="S115" i="3" s="1"/>
  <c r="A115" i="3"/>
  <c r="V115" i="3" s="1"/>
  <c r="U114" i="3"/>
  <c r="T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B114" i="3"/>
  <c r="S114" i="3" s="1"/>
  <c r="A114" i="3"/>
  <c r="U113" i="3"/>
  <c r="T113" i="3"/>
  <c r="R113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E113" i="3"/>
  <c r="D113" i="3"/>
  <c r="C113" i="3"/>
  <c r="B113" i="3"/>
  <c r="S113" i="3" s="1"/>
  <c r="A113" i="3"/>
  <c r="U112" i="3"/>
  <c r="T112" i="3"/>
  <c r="S112" i="3"/>
  <c r="R112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E112" i="3"/>
  <c r="D112" i="3"/>
  <c r="C112" i="3"/>
  <c r="B112" i="3"/>
  <c r="A112" i="3"/>
  <c r="U111" i="3"/>
  <c r="T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C111" i="3"/>
  <c r="B111" i="3"/>
  <c r="S111" i="3" s="1"/>
  <c r="A111" i="3"/>
  <c r="U110" i="3"/>
  <c r="T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B110" i="3"/>
  <c r="S110" i="3" s="1"/>
  <c r="A110" i="3"/>
  <c r="U109" i="3"/>
  <c r="T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E109" i="3"/>
  <c r="D109" i="3"/>
  <c r="C109" i="3"/>
  <c r="B109" i="3"/>
  <c r="S109" i="3" s="1"/>
  <c r="A109" i="3"/>
  <c r="V109" i="3" s="1"/>
  <c r="U108" i="3"/>
  <c r="T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C108" i="3"/>
  <c r="B108" i="3"/>
  <c r="S108" i="3" s="1"/>
  <c r="A108" i="3"/>
  <c r="U107" i="3"/>
  <c r="T107" i="3"/>
  <c r="R107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E107" i="3"/>
  <c r="D107" i="3"/>
  <c r="C107" i="3"/>
  <c r="B107" i="3"/>
  <c r="S107" i="3" s="1"/>
  <c r="A107" i="3"/>
  <c r="U106" i="3"/>
  <c r="T106" i="3"/>
  <c r="S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C106" i="3"/>
  <c r="B106" i="3"/>
  <c r="A106" i="3"/>
  <c r="U105" i="3"/>
  <c r="T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C105" i="3"/>
  <c r="B105" i="3"/>
  <c r="S105" i="3" s="1"/>
  <c r="A105" i="3"/>
  <c r="U104" i="3"/>
  <c r="T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E104" i="3"/>
  <c r="D104" i="3"/>
  <c r="C104" i="3"/>
  <c r="B104" i="3"/>
  <c r="S104" i="3" s="1"/>
  <c r="A104" i="3"/>
  <c r="U103" i="3"/>
  <c r="T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C103" i="3"/>
  <c r="B103" i="3"/>
  <c r="S103" i="3" s="1"/>
  <c r="A103" i="3"/>
  <c r="V103" i="3" s="1"/>
  <c r="U102" i="3"/>
  <c r="T102" i="3"/>
  <c r="R102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C102" i="3"/>
  <c r="B102" i="3"/>
  <c r="S102" i="3" s="1"/>
  <c r="A102" i="3"/>
  <c r="U101" i="3"/>
  <c r="T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C101" i="3"/>
  <c r="B101" i="3"/>
  <c r="S101" i="3" s="1"/>
  <c r="A101" i="3"/>
  <c r="U100" i="3"/>
  <c r="T100" i="3"/>
  <c r="S100" i="3"/>
  <c r="R100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C100" i="3"/>
  <c r="B100" i="3"/>
  <c r="A100" i="3"/>
  <c r="U99" i="3"/>
  <c r="T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C99" i="3"/>
  <c r="B99" i="3"/>
  <c r="S99" i="3" s="1"/>
  <c r="A99" i="3"/>
  <c r="U98" i="3"/>
  <c r="T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C98" i="3"/>
  <c r="B98" i="3"/>
  <c r="S98" i="3" s="1"/>
  <c r="A98" i="3"/>
  <c r="U97" i="3"/>
  <c r="T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E97" i="3"/>
  <c r="D97" i="3"/>
  <c r="C97" i="3"/>
  <c r="B97" i="3"/>
  <c r="S97" i="3" s="1"/>
  <c r="A97" i="3"/>
  <c r="V97" i="3" s="1"/>
  <c r="U96" i="3"/>
  <c r="T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C96" i="3"/>
  <c r="B96" i="3"/>
  <c r="S96" i="3" s="1"/>
  <c r="A96" i="3"/>
  <c r="U95" i="3"/>
  <c r="T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E95" i="3"/>
  <c r="D95" i="3"/>
  <c r="C95" i="3"/>
  <c r="B95" i="3"/>
  <c r="S95" i="3" s="1"/>
  <c r="A95" i="3"/>
  <c r="U94" i="3"/>
  <c r="T94" i="3"/>
  <c r="S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C94" i="3"/>
  <c r="B94" i="3"/>
  <c r="A94" i="3"/>
  <c r="U93" i="3"/>
  <c r="T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C93" i="3"/>
  <c r="B93" i="3"/>
  <c r="S93" i="3" s="1"/>
  <c r="A93" i="3"/>
  <c r="U92" i="3"/>
  <c r="T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C92" i="3"/>
  <c r="B92" i="3"/>
  <c r="S92" i="3" s="1"/>
  <c r="A92" i="3"/>
  <c r="U91" i="3"/>
  <c r="T91" i="3"/>
  <c r="R91" i="3"/>
  <c r="Q91" i="3"/>
  <c r="P91" i="3"/>
  <c r="O91" i="3"/>
  <c r="N91" i="3"/>
  <c r="M91" i="3"/>
  <c r="L91" i="3"/>
  <c r="K91" i="3"/>
  <c r="J91" i="3"/>
  <c r="I91" i="3"/>
  <c r="H91" i="3"/>
  <c r="G91" i="3"/>
  <c r="F91" i="3"/>
  <c r="E91" i="3"/>
  <c r="D91" i="3"/>
  <c r="C91" i="3"/>
  <c r="B91" i="3"/>
  <c r="S91" i="3" s="1"/>
  <c r="A91" i="3"/>
  <c r="V91" i="3" s="1"/>
  <c r="U90" i="3"/>
  <c r="T90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D90" i="3"/>
  <c r="C90" i="3"/>
  <c r="B90" i="3"/>
  <c r="S90" i="3" s="1"/>
  <c r="A90" i="3"/>
  <c r="U89" i="3"/>
  <c r="T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D89" i="3"/>
  <c r="C89" i="3"/>
  <c r="B89" i="3"/>
  <c r="S89" i="3" s="1"/>
  <c r="A89" i="3"/>
  <c r="U88" i="3"/>
  <c r="T88" i="3"/>
  <c r="S88" i="3"/>
  <c r="R88" i="3"/>
  <c r="Q88" i="3"/>
  <c r="P88" i="3"/>
  <c r="O88" i="3"/>
  <c r="N88" i="3"/>
  <c r="M88" i="3"/>
  <c r="L88" i="3"/>
  <c r="K88" i="3"/>
  <c r="J88" i="3"/>
  <c r="I88" i="3"/>
  <c r="H88" i="3"/>
  <c r="G88" i="3"/>
  <c r="F88" i="3"/>
  <c r="E88" i="3"/>
  <c r="D88" i="3"/>
  <c r="C88" i="3"/>
  <c r="B88" i="3"/>
  <c r="A88" i="3"/>
  <c r="U87" i="3"/>
  <c r="T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C87" i="3"/>
  <c r="B87" i="3"/>
  <c r="S87" i="3" s="1"/>
  <c r="A87" i="3"/>
  <c r="U86" i="3"/>
  <c r="T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C86" i="3"/>
  <c r="B86" i="3"/>
  <c r="S86" i="3" s="1"/>
  <c r="A86" i="3"/>
  <c r="U85" i="3"/>
  <c r="T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C85" i="3"/>
  <c r="B85" i="3"/>
  <c r="S85" i="3" s="1"/>
  <c r="A85" i="3"/>
  <c r="V85" i="3" s="1"/>
  <c r="U84" i="3"/>
  <c r="T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S84" i="3" s="1"/>
  <c r="A84" i="3"/>
  <c r="U83" i="3"/>
  <c r="T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S83" i="3" s="1"/>
  <c r="A83" i="3"/>
  <c r="U82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A82" i="3"/>
  <c r="U81" i="3"/>
  <c r="T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S81" i="3" s="1"/>
  <c r="A81" i="3"/>
  <c r="U80" i="3"/>
  <c r="T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S80" i="3" s="1"/>
  <c r="A80" i="3"/>
  <c r="U79" i="3"/>
  <c r="T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S79" i="3" s="1"/>
  <c r="A79" i="3"/>
  <c r="V79" i="3" s="1"/>
  <c r="U78" i="3"/>
  <c r="T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S78" i="3" s="1"/>
  <c r="A78" i="3"/>
  <c r="U77" i="3"/>
  <c r="T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S77" i="3" s="1"/>
  <c r="A77" i="3"/>
  <c r="U76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B76" i="3"/>
  <c r="A76" i="3"/>
  <c r="U75" i="3"/>
  <c r="T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S75" i="3" s="1"/>
  <c r="A75" i="3"/>
  <c r="U74" i="3"/>
  <c r="T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S74" i="3" s="1"/>
  <c r="A74" i="3"/>
  <c r="U73" i="3"/>
  <c r="T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S73" i="3" s="1"/>
  <c r="A73" i="3"/>
  <c r="V73" i="3" s="1"/>
  <c r="U72" i="3"/>
  <c r="T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S72" i="3" s="1"/>
  <c r="A72" i="3"/>
  <c r="U71" i="3"/>
  <c r="T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S71" i="3" s="1"/>
  <c r="A71" i="3"/>
  <c r="U70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A70" i="3"/>
  <c r="U69" i="3"/>
  <c r="T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S69" i="3" s="1"/>
  <c r="A69" i="3"/>
  <c r="U68" i="3"/>
  <c r="T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S68" i="3" s="1"/>
  <c r="A68" i="3"/>
  <c r="U67" i="3"/>
  <c r="T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S67" i="3" s="1"/>
  <c r="A67" i="3"/>
  <c r="V67" i="3" s="1"/>
  <c r="U66" i="3"/>
  <c r="T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S66" i="3" s="1"/>
  <c r="A66" i="3"/>
  <c r="U65" i="3"/>
  <c r="T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S65" i="3" s="1"/>
  <c r="A65" i="3"/>
  <c r="U64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A64" i="3"/>
  <c r="U63" i="3"/>
  <c r="T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S63" i="3" s="1"/>
  <c r="A63" i="3"/>
  <c r="U62" i="3"/>
  <c r="T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S62" i="3" s="1"/>
  <c r="A62" i="3"/>
  <c r="U61" i="3"/>
  <c r="T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S61" i="3" s="1"/>
  <c r="A61" i="3"/>
  <c r="V61" i="3" s="1"/>
  <c r="U60" i="3"/>
  <c r="T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S60" i="3" s="1"/>
  <c r="A60" i="3"/>
  <c r="U59" i="3"/>
  <c r="T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S59" i="3" s="1"/>
  <c r="A59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A58" i="3"/>
  <c r="U57" i="3"/>
  <c r="T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S57" i="3" s="1"/>
  <c r="A57" i="3"/>
  <c r="U56" i="3"/>
  <c r="T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S56" i="3" s="1"/>
  <c r="A56" i="3"/>
  <c r="U55" i="3"/>
  <c r="T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S55" i="3" s="1"/>
  <c r="A55" i="3"/>
  <c r="V55" i="3" s="1"/>
  <c r="U54" i="3"/>
  <c r="T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S54" i="3" s="1"/>
  <c r="A54" i="3"/>
  <c r="U53" i="3"/>
  <c r="T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S53" i="3" s="1"/>
  <c r="A53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A52" i="3"/>
  <c r="U51" i="3"/>
  <c r="T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S51" i="3" s="1"/>
  <c r="A51" i="3"/>
  <c r="U50" i="3"/>
  <c r="T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S50" i="3" s="1"/>
  <c r="A50" i="3"/>
  <c r="U49" i="3"/>
  <c r="T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S49" i="3" s="1"/>
  <c r="A49" i="3"/>
  <c r="V49" i="3" s="1"/>
  <c r="U48" i="3"/>
  <c r="T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S48" i="3" s="1"/>
  <c r="A48" i="3"/>
  <c r="U47" i="3"/>
  <c r="T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S47" i="3" s="1"/>
  <c r="A47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A46" i="3"/>
  <c r="U45" i="3"/>
  <c r="T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S45" i="3" s="1"/>
  <c r="A45" i="3"/>
  <c r="U44" i="3"/>
  <c r="T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S44" i="3" s="1"/>
  <c r="A44" i="3"/>
  <c r="U43" i="3"/>
  <c r="T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S43" i="3" s="1"/>
  <c r="A43" i="3"/>
  <c r="V43" i="3" s="1"/>
  <c r="U42" i="3"/>
  <c r="T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S42" i="3" s="1"/>
  <c r="A42" i="3"/>
  <c r="U41" i="3"/>
  <c r="T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S41" i="3" s="1"/>
  <c r="A41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A40" i="3"/>
  <c r="U39" i="3"/>
  <c r="T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S39" i="3" s="1"/>
  <c r="A39" i="3"/>
  <c r="U38" i="3"/>
  <c r="T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S38" i="3" s="1"/>
  <c r="A38" i="3"/>
  <c r="U37" i="3"/>
  <c r="T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S37" i="3" s="1"/>
  <c r="A37" i="3"/>
  <c r="V37" i="3" s="1"/>
  <c r="U36" i="3"/>
  <c r="T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S36" i="3" s="1"/>
  <c r="A36" i="3"/>
  <c r="U35" i="3"/>
  <c r="T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S35" i="3" s="1"/>
  <c r="A35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A34" i="3"/>
  <c r="U33" i="3"/>
  <c r="T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S33" i="3" s="1"/>
  <c r="A33" i="3"/>
  <c r="U32" i="3"/>
  <c r="T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S32" i="3" s="1"/>
  <c r="A32" i="3"/>
  <c r="U31" i="3"/>
  <c r="T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S31" i="3" s="1"/>
  <c r="A31" i="3"/>
  <c r="V31" i="3" s="1"/>
  <c r="U30" i="3"/>
  <c r="T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S30" i="3" s="1"/>
  <c r="A30" i="3"/>
  <c r="U29" i="3"/>
  <c r="T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S29" i="3" s="1"/>
  <c r="A29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A28" i="3"/>
  <c r="U27" i="3"/>
  <c r="T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S27" i="3" s="1"/>
  <c r="A27" i="3"/>
  <c r="U26" i="3"/>
  <c r="T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S26" i="3" s="1"/>
  <c r="A26" i="3"/>
  <c r="U25" i="3"/>
  <c r="T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S25" i="3" s="1"/>
  <c r="A25" i="3"/>
  <c r="V25" i="3" s="1"/>
  <c r="U24" i="3"/>
  <c r="T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S24" i="3" s="1"/>
  <c r="A24" i="3"/>
  <c r="U23" i="3"/>
  <c r="T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S23" i="3" s="1"/>
  <c r="A23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A22" i="3"/>
  <c r="U21" i="3"/>
  <c r="T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S21" i="3" s="1"/>
  <c r="A21" i="3"/>
  <c r="U20" i="3"/>
  <c r="T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S20" i="3" s="1"/>
  <c r="A20" i="3"/>
  <c r="U19" i="3"/>
  <c r="T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S19" i="3" s="1"/>
  <c r="A19" i="3"/>
  <c r="V19" i="3" s="1"/>
  <c r="U18" i="3"/>
  <c r="T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S18" i="3" s="1"/>
  <c r="A18" i="3"/>
  <c r="U17" i="3"/>
  <c r="T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S17" i="3" s="1"/>
  <c r="A17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A16" i="3"/>
  <c r="U15" i="3"/>
  <c r="T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S15" i="3" s="1"/>
  <c r="A15" i="3"/>
  <c r="U14" i="3"/>
  <c r="T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S14" i="3" s="1"/>
  <c r="A14" i="3"/>
  <c r="U13" i="3"/>
  <c r="T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S13" i="3" s="1"/>
  <c r="A13" i="3"/>
  <c r="V13" i="3" s="1"/>
  <c r="U12" i="3"/>
  <c r="T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S12" i="3" s="1"/>
  <c r="A12" i="3"/>
  <c r="U11" i="3"/>
  <c r="T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S11" i="3" s="1"/>
  <c r="A11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A10" i="3"/>
  <c r="U9" i="3"/>
  <c r="T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S9" i="3" s="1"/>
  <c r="A9" i="3"/>
  <c r="U8" i="3"/>
  <c r="T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S8" i="3" s="1"/>
  <c r="A8" i="3"/>
  <c r="U7" i="3"/>
  <c r="T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S7" i="3" s="1"/>
  <c r="A7" i="3"/>
  <c r="V7" i="3" s="1"/>
  <c r="U6" i="3"/>
  <c r="T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  <c r="S6" i="3" s="1"/>
  <c r="A6" i="3"/>
  <c r="U5" i="3"/>
  <c r="T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S5" i="3" s="1"/>
  <c r="A5" i="3"/>
  <c r="U4" i="3"/>
  <c r="T4" i="3"/>
  <c r="S4" i="3"/>
  <c r="R4" i="3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  <c r="C4" i="3"/>
  <c r="B4" i="3"/>
  <c r="A4" i="3"/>
  <c r="U3" i="3"/>
  <c r="T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S3" i="3" s="1"/>
  <c r="A3" i="3"/>
  <c r="U2" i="3"/>
  <c r="T2" i="3"/>
  <c r="R2" i="3"/>
  <c r="Q2" i="3"/>
  <c r="P2" i="3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  <c r="S2" i="3" s="1"/>
  <c r="A2" i="3"/>
  <c r="K5" i="5" s="1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V66" i="4" s="1"/>
  <c r="A7" i="2"/>
  <c r="A6" i="2"/>
  <c r="A5" i="2"/>
  <c r="A4" i="2"/>
  <c r="A3" i="2"/>
  <c r="V473" i="4" s="1"/>
  <c r="V526" i="3" l="1"/>
  <c r="V82" i="4"/>
  <c r="V6" i="3"/>
  <c r="V12" i="3"/>
  <c r="V18" i="3"/>
  <c r="V24" i="3"/>
  <c r="V30" i="3"/>
  <c r="V36" i="3"/>
  <c r="V42" i="3"/>
  <c r="V48" i="3"/>
  <c r="V54" i="3"/>
  <c r="V60" i="3"/>
  <c r="V66" i="3"/>
  <c r="V72" i="3"/>
  <c r="V78" i="3"/>
  <c r="V84" i="3"/>
  <c r="V90" i="3"/>
  <c r="V96" i="3"/>
  <c r="V102" i="3"/>
  <c r="V108" i="3"/>
  <c r="V114" i="3"/>
  <c r="V120" i="3"/>
  <c r="V126" i="3"/>
  <c r="V132" i="3"/>
  <c r="V138" i="3"/>
  <c r="V144" i="3"/>
  <c r="V150" i="3"/>
  <c r="V156" i="3"/>
  <c r="V162" i="3"/>
  <c r="V168" i="3"/>
  <c r="V174" i="3"/>
  <c r="V180" i="3"/>
  <c r="V186" i="3"/>
  <c r="V192" i="3"/>
  <c r="V198" i="3"/>
  <c r="V204" i="3"/>
  <c r="V210" i="3"/>
  <c r="V216" i="3"/>
  <c r="V222" i="3"/>
  <c r="V228" i="3"/>
  <c r="V234" i="3"/>
  <c r="V240" i="3"/>
  <c r="V246" i="3"/>
  <c r="V252" i="3"/>
  <c r="V258" i="3"/>
  <c r="V264" i="3"/>
  <c r="V270" i="3"/>
  <c r="V276" i="3"/>
  <c r="V282" i="3"/>
  <c r="V288" i="3"/>
  <c r="V294" i="3"/>
  <c r="V300" i="3"/>
  <c r="V306" i="3"/>
  <c r="V312" i="3"/>
  <c r="V318" i="3"/>
  <c r="V324" i="3"/>
  <c r="V330" i="3"/>
  <c r="V336" i="3"/>
  <c r="V342" i="3"/>
  <c r="V348" i="3"/>
  <c r="V354" i="3"/>
  <c r="V360" i="3"/>
  <c r="V366" i="3"/>
  <c r="V372" i="3"/>
  <c r="V378" i="3"/>
  <c r="V384" i="3"/>
  <c r="V390" i="3"/>
  <c r="V396" i="3"/>
  <c r="V402" i="3"/>
  <c r="V408" i="3"/>
  <c r="V414" i="3"/>
  <c r="V420" i="3"/>
  <c r="V426" i="3"/>
  <c r="V432" i="3"/>
  <c r="V438" i="3"/>
  <c r="V444" i="3"/>
  <c r="V450" i="3"/>
  <c r="V456" i="3"/>
  <c r="V462" i="3"/>
  <c r="V468" i="3"/>
  <c r="V474" i="3"/>
  <c r="V480" i="3"/>
  <c r="V486" i="3"/>
  <c r="V492" i="3"/>
  <c r="V498" i="3"/>
  <c r="V504" i="3"/>
  <c r="V510" i="3"/>
  <c r="V521" i="3"/>
  <c r="V532" i="3"/>
  <c r="S6" i="4"/>
  <c r="V9" i="4"/>
  <c r="S15" i="4"/>
  <c r="V18" i="4"/>
  <c r="S22" i="4"/>
  <c r="V26" i="4"/>
  <c r="V35" i="4"/>
  <c r="V37" i="4"/>
  <c r="S40" i="4"/>
  <c r="V43" i="4"/>
  <c r="V50" i="4"/>
  <c r="V59" i="4"/>
  <c r="V61" i="4"/>
  <c r="S64" i="4"/>
  <c r="V67" i="4"/>
  <c r="V74" i="4"/>
  <c r="V88" i="4"/>
  <c r="V96" i="4"/>
  <c r="V111" i="4"/>
  <c r="V118" i="4"/>
  <c r="V132" i="4"/>
  <c r="V135" i="4"/>
  <c r="V142" i="4"/>
  <c r="V156" i="4"/>
  <c r="V159" i="4"/>
  <c r="V166" i="4"/>
  <c r="V180" i="4"/>
  <c r="V188" i="4"/>
  <c r="V192" i="4"/>
  <c r="V200" i="4"/>
  <c r="V204" i="4"/>
  <c r="V212" i="4"/>
  <c r="V216" i="4"/>
  <c r="V224" i="4"/>
  <c r="V228" i="4"/>
  <c r="V236" i="4"/>
  <c r="V240" i="4"/>
  <c r="V248" i="4"/>
  <c r="V252" i="4"/>
  <c r="V273" i="4"/>
  <c r="V282" i="4"/>
  <c r="V286" i="4"/>
  <c r="V301" i="4"/>
  <c r="W303" i="4"/>
  <c r="V308" i="4"/>
  <c r="V312" i="4"/>
  <c r="V323" i="4"/>
  <c r="V330" i="4"/>
  <c r="V334" i="4"/>
  <c r="V338" i="4"/>
  <c r="V360" i="4"/>
  <c r="V371" i="4"/>
  <c r="V377" i="4"/>
  <c r="V382" i="4"/>
  <c r="V386" i="4"/>
  <c r="V408" i="4"/>
  <c r="V419" i="4"/>
  <c r="V425" i="4"/>
  <c r="V430" i="4"/>
  <c r="V434" i="4"/>
  <c r="V445" i="4"/>
  <c r="W447" i="4"/>
  <c r="V452" i="4"/>
  <c r="V470" i="4"/>
  <c r="V481" i="4"/>
  <c r="W483" i="4"/>
  <c r="V488" i="4"/>
  <c r="V492" i="4"/>
  <c r="V524" i="4"/>
  <c r="S543" i="4"/>
  <c r="V17" i="4"/>
  <c r="V263" i="4"/>
  <c r="V321" i="4"/>
  <c r="V349" i="4"/>
  <c r="W351" i="4"/>
  <c r="V356" i="4"/>
  <c r="V378" i="4"/>
  <c r="V397" i="4"/>
  <c r="W399" i="4"/>
  <c r="V404" i="4"/>
  <c r="V426" i="4"/>
  <c r="V461" i="4"/>
  <c r="V466" i="4"/>
  <c r="V506" i="4"/>
  <c r="V517" i="4"/>
  <c r="W519" i="4"/>
  <c r="V537" i="3"/>
  <c r="V42" i="4"/>
  <c r="V58" i="4"/>
  <c r="V17" i="3"/>
  <c r="V23" i="3"/>
  <c r="V47" i="3"/>
  <c r="V71" i="3"/>
  <c r="V119" i="3"/>
  <c r="V137" i="3"/>
  <c r="V149" i="3"/>
  <c r="V161" i="3"/>
  <c r="V173" i="3"/>
  <c r="V203" i="3"/>
  <c r="V209" i="3"/>
  <c r="V221" i="3"/>
  <c r="V233" i="3"/>
  <c r="V239" i="3"/>
  <c r="V263" i="3"/>
  <c r="V269" i="3"/>
  <c r="V275" i="3"/>
  <c r="V281" i="3"/>
  <c r="V287" i="3"/>
  <c r="V293" i="3"/>
  <c r="V299" i="3"/>
  <c r="V305" i="3"/>
  <c r="V311" i="3"/>
  <c r="V317" i="3"/>
  <c r="V323" i="3"/>
  <c r="V329" i="3"/>
  <c r="V335" i="3"/>
  <c r="V341" i="3"/>
  <c r="V347" i="3"/>
  <c r="V353" i="3"/>
  <c r="V359" i="3"/>
  <c r="V365" i="3"/>
  <c r="V371" i="3"/>
  <c r="V377" i="3"/>
  <c r="V383" i="3"/>
  <c r="V389" i="3"/>
  <c r="V395" i="3"/>
  <c r="V401" i="3"/>
  <c r="V407" i="3"/>
  <c r="V413" i="3"/>
  <c r="V419" i="3"/>
  <c r="V425" i="3"/>
  <c r="V431" i="3"/>
  <c r="V437" i="3"/>
  <c r="V443" i="3"/>
  <c r="V449" i="3"/>
  <c r="V455" i="3"/>
  <c r="V461" i="3"/>
  <c r="V467" i="3"/>
  <c r="V473" i="3"/>
  <c r="V479" i="3"/>
  <c r="V485" i="3"/>
  <c r="V491" i="3"/>
  <c r="V497" i="3"/>
  <c r="V503" i="3"/>
  <c r="V509" i="3"/>
  <c r="V520" i="3"/>
  <c r="V7" i="4"/>
  <c r="V16" i="4"/>
  <c r="W25" i="4"/>
  <c r="V36" i="4"/>
  <c r="V41" i="4"/>
  <c r="S45" i="4"/>
  <c r="W49" i="4"/>
  <c r="V60" i="4"/>
  <c r="V65" i="4"/>
  <c r="S69" i="4"/>
  <c r="W73" i="4"/>
  <c r="V87" i="4"/>
  <c r="V107" i="4"/>
  <c r="W110" i="4"/>
  <c r="V125" i="4"/>
  <c r="V149" i="4"/>
  <c r="V173" i="4"/>
  <c r="W182" i="4"/>
  <c r="V261" i="4"/>
  <c r="S267" i="4"/>
  <c r="V270" i="4"/>
  <c r="V274" i="4"/>
  <c r="V278" i="4"/>
  <c r="W295" i="4"/>
  <c r="V317" i="4"/>
  <c r="S319" i="4"/>
  <c r="V326" i="4"/>
  <c r="V455" i="4"/>
  <c r="S459" i="4"/>
  <c r="V462" i="4"/>
  <c r="V497" i="4"/>
  <c r="V502" i="4"/>
  <c r="V527" i="4"/>
  <c r="V538" i="4"/>
  <c r="V542" i="4"/>
  <c r="V269" i="4"/>
  <c r="V5" i="3"/>
  <c r="V11" i="3"/>
  <c r="V29" i="3"/>
  <c r="V35" i="3"/>
  <c r="V41" i="3"/>
  <c r="V53" i="3"/>
  <c r="V59" i="3"/>
  <c r="V65" i="3"/>
  <c r="V77" i="3"/>
  <c r="V83" i="3"/>
  <c r="V89" i="3"/>
  <c r="V95" i="3"/>
  <c r="V101" i="3"/>
  <c r="V107" i="3"/>
  <c r="V113" i="3"/>
  <c r="V125" i="3"/>
  <c r="V131" i="3"/>
  <c r="V143" i="3"/>
  <c r="V155" i="3"/>
  <c r="V167" i="3"/>
  <c r="V179" i="3"/>
  <c r="V185" i="3"/>
  <c r="V191" i="3"/>
  <c r="V197" i="3"/>
  <c r="V215" i="3"/>
  <c r="V227" i="3"/>
  <c r="V245" i="3"/>
  <c r="V251" i="3"/>
  <c r="V257" i="3"/>
  <c r="S10" i="4"/>
  <c r="V40" i="4"/>
  <c r="V64" i="4"/>
  <c r="V95" i="4"/>
  <c r="W98" i="4"/>
  <c r="W115" i="4"/>
  <c r="W125" i="4"/>
  <c r="V131" i="4"/>
  <c r="W134" i="4"/>
  <c r="W139" i="4"/>
  <c r="W149" i="4"/>
  <c r="V155" i="4"/>
  <c r="W158" i="4"/>
  <c r="W163" i="4"/>
  <c r="W173" i="4"/>
  <c r="V179" i="4"/>
  <c r="V191" i="4"/>
  <c r="V203" i="4"/>
  <c r="V215" i="4"/>
  <c r="V227" i="4"/>
  <c r="V239" i="4"/>
  <c r="V251" i="4"/>
  <c r="V257" i="4"/>
  <c r="V289" i="4"/>
  <c r="W291" i="4"/>
  <c r="V296" i="4"/>
  <c r="V300" i="4"/>
  <c r="V311" i="4"/>
  <c r="V318" i="4"/>
  <c r="V322" i="4"/>
  <c r="V348" i="4"/>
  <c r="V359" i="4"/>
  <c r="V365" i="4"/>
  <c r="V370" i="4"/>
  <c r="V374" i="4"/>
  <c r="V396" i="4"/>
  <c r="V407" i="4"/>
  <c r="V413" i="4"/>
  <c r="V418" i="4"/>
  <c r="V422" i="4"/>
  <c r="V444" i="4"/>
  <c r="V480" i="4"/>
  <c r="V491" i="4"/>
  <c r="V498" i="4"/>
  <c r="V533" i="4"/>
  <c r="V146" i="4"/>
  <c r="V170" i="4"/>
  <c r="V10" i="3"/>
  <c r="V16" i="3"/>
  <c r="V40" i="3"/>
  <c r="V46" i="3"/>
  <c r="V52" i="3"/>
  <c r="V64" i="3"/>
  <c r="V106" i="3"/>
  <c r="V148" i="3"/>
  <c r="V184" i="3"/>
  <c r="V220" i="3"/>
  <c r="V244" i="3"/>
  <c r="V250" i="3"/>
  <c r="V256" i="3"/>
  <c r="V262" i="3"/>
  <c r="V268" i="3"/>
  <c r="V280" i="3"/>
  <c r="V286" i="3"/>
  <c r="V292" i="3"/>
  <c r="V298" i="3"/>
  <c r="V304" i="3"/>
  <c r="V310" i="3"/>
  <c r="V316" i="3"/>
  <c r="V322" i="3"/>
  <c r="V328" i="3"/>
  <c r="V334" i="3"/>
  <c r="V340" i="3"/>
  <c r="V346" i="3"/>
  <c r="V352" i="3"/>
  <c r="V358" i="3"/>
  <c r="V364" i="3"/>
  <c r="V370" i="3"/>
  <c r="V376" i="3"/>
  <c r="V382" i="3"/>
  <c r="V388" i="3"/>
  <c r="V394" i="3"/>
  <c r="V400" i="3"/>
  <c r="V406" i="3"/>
  <c r="V412" i="3"/>
  <c r="V418" i="3"/>
  <c r="V424" i="3"/>
  <c r="V430" i="3"/>
  <c r="V436" i="3"/>
  <c r="V442" i="3"/>
  <c r="V448" i="3"/>
  <c r="V454" i="3"/>
  <c r="V460" i="3"/>
  <c r="V466" i="3"/>
  <c r="V472" i="3"/>
  <c r="V478" i="3"/>
  <c r="V484" i="3"/>
  <c r="V490" i="3"/>
  <c r="V496" i="3"/>
  <c r="V502" i="3"/>
  <c r="V508" i="3"/>
  <c r="V536" i="3"/>
  <c r="V5" i="4"/>
  <c r="V39" i="4"/>
  <c r="V63" i="4"/>
  <c r="V93" i="4"/>
  <c r="V115" i="4"/>
  <c r="V121" i="4"/>
  <c r="V124" i="4"/>
  <c r="V126" i="4"/>
  <c r="V129" i="4"/>
  <c r="V139" i="4"/>
  <c r="V145" i="4"/>
  <c r="V148" i="4"/>
  <c r="V150" i="4"/>
  <c r="V153" i="4"/>
  <c r="V163" i="4"/>
  <c r="V169" i="4"/>
  <c r="V172" i="4"/>
  <c r="V174" i="4"/>
  <c r="V177" i="4"/>
  <c r="S183" i="4"/>
  <c r="V187" i="4"/>
  <c r="V189" i="4"/>
  <c r="S195" i="4"/>
  <c r="V201" i="4"/>
  <c r="S207" i="4"/>
  <c r="V213" i="4"/>
  <c r="S219" i="4"/>
  <c r="V225" i="4"/>
  <c r="S231" i="4"/>
  <c r="V237" i="4"/>
  <c r="S243" i="4"/>
  <c r="V249" i="4"/>
  <c r="S255" i="4"/>
  <c r="V258" i="4"/>
  <c r="V262" i="4"/>
  <c r="V266" i="4"/>
  <c r="V309" i="4"/>
  <c r="V337" i="4"/>
  <c r="W339" i="4"/>
  <c r="V344" i="4"/>
  <c r="V366" i="4"/>
  <c r="V385" i="4"/>
  <c r="W387" i="4"/>
  <c r="V392" i="4"/>
  <c r="V414" i="4"/>
  <c r="V433" i="4"/>
  <c r="W435" i="4"/>
  <c r="V440" i="4"/>
  <c r="V458" i="4"/>
  <c r="V469" i="4"/>
  <c r="W471" i="4"/>
  <c r="V476" i="4"/>
  <c r="V512" i="4"/>
  <c r="V516" i="4"/>
  <c r="V534" i="4"/>
  <c r="V4" i="3"/>
  <c r="V22" i="3"/>
  <c r="V28" i="3"/>
  <c r="V34" i="3"/>
  <c r="V58" i="3"/>
  <c r="V70" i="3"/>
  <c r="V76" i="3"/>
  <c r="V82" i="3"/>
  <c r="V88" i="3"/>
  <c r="V94" i="3"/>
  <c r="V100" i="3"/>
  <c r="V112" i="3"/>
  <c r="V118" i="3"/>
  <c r="V124" i="3"/>
  <c r="V130" i="3"/>
  <c r="V136" i="3"/>
  <c r="V142" i="3"/>
  <c r="V154" i="3"/>
  <c r="V160" i="3"/>
  <c r="V166" i="3"/>
  <c r="V172" i="3"/>
  <c r="V178" i="3"/>
  <c r="V190" i="3"/>
  <c r="V196" i="3"/>
  <c r="V202" i="3"/>
  <c r="V208" i="3"/>
  <c r="V214" i="3"/>
  <c r="V226" i="3"/>
  <c r="V232" i="3"/>
  <c r="V238" i="3"/>
  <c r="V274" i="3"/>
  <c r="S543" i="3"/>
  <c r="V4" i="4"/>
  <c r="W38" i="4"/>
  <c r="W62" i="4"/>
  <c r="V104" i="4"/>
  <c r="V106" i="4"/>
  <c r="W109" i="4"/>
  <c r="V116" i="4"/>
  <c r="W123" i="4"/>
  <c r="S135" i="4"/>
  <c r="V140" i="4"/>
  <c r="W147" i="4"/>
  <c r="S159" i="4"/>
  <c r="V164" i="4"/>
  <c r="W171" i="4"/>
  <c r="W181" i="4"/>
  <c r="V185" i="4"/>
  <c r="S187" i="4"/>
  <c r="W193" i="4"/>
  <c r="V197" i="4"/>
  <c r="S199" i="4"/>
  <c r="W205" i="4"/>
  <c r="V209" i="4"/>
  <c r="S211" i="4"/>
  <c r="W217" i="4"/>
  <c r="V221" i="4"/>
  <c r="S223" i="4"/>
  <c r="W229" i="4"/>
  <c r="V233" i="4"/>
  <c r="S235" i="4"/>
  <c r="W241" i="4"/>
  <c r="V245" i="4"/>
  <c r="S247" i="4"/>
  <c r="W283" i="4"/>
  <c r="V305" i="4"/>
  <c r="S307" i="4"/>
  <c r="V314" i="4"/>
  <c r="W331" i="4"/>
  <c r="V449" i="4"/>
  <c r="V454" i="4"/>
  <c r="V485" i="4"/>
  <c r="V494" i="4"/>
  <c r="V505" i="4"/>
  <c r="W507" i="4"/>
  <c r="V541" i="4"/>
  <c r="V515" i="3"/>
  <c r="V84" i="4"/>
  <c r="V3" i="3"/>
  <c r="V9" i="3"/>
  <c r="V15" i="3"/>
  <c r="V21" i="3"/>
  <c r="V27" i="3"/>
  <c r="V33" i="3"/>
  <c r="V39" i="3"/>
  <c r="V45" i="3"/>
  <c r="V51" i="3"/>
  <c r="V57" i="3"/>
  <c r="V63" i="3"/>
  <c r="V69" i="3"/>
  <c r="V75" i="3"/>
  <c r="V81" i="3"/>
  <c r="V87" i="3"/>
  <c r="V93" i="3"/>
  <c r="V99" i="3"/>
  <c r="V105" i="3"/>
  <c r="V111" i="3"/>
  <c r="V117" i="3"/>
  <c r="V123" i="3"/>
  <c r="V129" i="3"/>
  <c r="V135" i="3"/>
  <c r="V141" i="3"/>
  <c r="V147" i="3"/>
  <c r="V153" i="3"/>
  <c r="V159" i="3"/>
  <c r="V165" i="3"/>
  <c r="V171" i="3"/>
  <c r="V177" i="3"/>
  <c r="V183" i="3"/>
  <c r="V189" i="3"/>
  <c r="V195" i="3"/>
  <c r="V201" i="3"/>
  <c r="V207" i="3"/>
  <c r="V213" i="3"/>
  <c r="V219" i="3"/>
  <c r="V225" i="3"/>
  <c r="V231" i="3"/>
  <c r="V237" i="3"/>
  <c r="V243" i="3"/>
  <c r="V249" i="3"/>
  <c r="V255" i="3"/>
  <c r="V261" i="3"/>
  <c r="V267" i="3"/>
  <c r="V273" i="3"/>
  <c r="V279" i="3"/>
  <c r="V285" i="3"/>
  <c r="V291" i="3"/>
  <c r="V297" i="3"/>
  <c r="V303" i="3"/>
  <c r="V309" i="3"/>
  <c r="V315" i="3"/>
  <c r="V321" i="3"/>
  <c r="V327" i="3"/>
  <c r="V333" i="3"/>
  <c r="V339" i="3"/>
  <c r="V345" i="3"/>
  <c r="V351" i="3"/>
  <c r="V357" i="3"/>
  <c r="V363" i="3"/>
  <c r="V369" i="3"/>
  <c r="V375" i="3"/>
  <c r="V381" i="3"/>
  <c r="V387" i="3"/>
  <c r="V393" i="3"/>
  <c r="V399" i="3"/>
  <c r="V405" i="3"/>
  <c r="V411" i="3"/>
  <c r="V417" i="3"/>
  <c r="V423" i="3"/>
  <c r="V429" i="3"/>
  <c r="V435" i="3"/>
  <c r="V441" i="3"/>
  <c r="V447" i="3"/>
  <c r="V453" i="3"/>
  <c r="V459" i="3"/>
  <c r="V465" i="3"/>
  <c r="V471" i="3"/>
  <c r="V477" i="3"/>
  <c r="V483" i="3"/>
  <c r="V489" i="3"/>
  <c r="V495" i="3"/>
  <c r="V501" i="3"/>
  <c r="V507" i="3"/>
  <c r="V524" i="3"/>
  <c r="V535" i="3"/>
  <c r="S537" i="3"/>
  <c r="V3" i="4"/>
  <c r="V23" i="4"/>
  <c r="V25" i="4"/>
  <c r="V31" i="4"/>
  <c r="S34" i="4"/>
  <c r="V38" i="4"/>
  <c r="V47" i="4"/>
  <c r="V49" i="4"/>
  <c r="V55" i="4"/>
  <c r="S58" i="4"/>
  <c r="V62" i="4"/>
  <c r="V71" i="4"/>
  <c r="V73" i="4"/>
  <c r="V79" i="4"/>
  <c r="S82" i="4"/>
  <c r="V94" i="4"/>
  <c r="V110" i="4"/>
  <c r="S116" i="4"/>
  <c r="V120" i="4"/>
  <c r="V123" i="4"/>
  <c r="V130" i="4"/>
  <c r="S140" i="4"/>
  <c r="V144" i="4"/>
  <c r="V147" i="4"/>
  <c r="V154" i="4"/>
  <c r="S164" i="4"/>
  <c r="V168" i="4"/>
  <c r="V171" i="4"/>
  <c r="V178" i="4"/>
  <c r="V182" i="4"/>
  <c r="V186" i="4"/>
  <c r="V190" i="4"/>
  <c r="V194" i="4"/>
  <c r="V198" i="4"/>
  <c r="V202" i="4"/>
  <c r="V206" i="4"/>
  <c r="V210" i="4"/>
  <c r="V214" i="4"/>
  <c r="V218" i="4"/>
  <c r="V222" i="4"/>
  <c r="V226" i="4"/>
  <c r="V230" i="4"/>
  <c r="V234" i="4"/>
  <c r="V238" i="4"/>
  <c r="V242" i="4"/>
  <c r="V246" i="4"/>
  <c r="V250" i="4"/>
  <c r="V254" i="4"/>
  <c r="V277" i="4"/>
  <c r="W279" i="4"/>
  <c r="V284" i="4"/>
  <c r="V288" i="4"/>
  <c r="V299" i="4"/>
  <c r="S303" i="4"/>
  <c r="V306" i="4"/>
  <c r="V310" i="4"/>
  <c r="V325" i="4"/>
  <c r="W327" i="4"/>
  <c r="V332" i="4"/>
  <c r="V336" i="4"/>
  <c r="V347" i="4"/>
  <c r="V353" i="4"/>
  <c r="V358" i="4"/>
  <c r="V362" i="4"/>
  <c r="V384" i="4"/>
  <c r="V395" i="4"/>
  <c r="V401" i="4"/>
  <c r="V406" i="4"/>
  <c r="V410" i="4"/>
  <c r="V432" i="4"/>
  <c r="V443" i="4"/>
  <c r="S447" i="4"/>
  <c r="V450" i="4"/>
  <c r="V479" i="4"/>
  <c r="V486" i="4"/>
  <c r="V490" i="4"/>
  <c r="V521" i="4"/>
  <c r="V526" i="4"/>
  <c r="V530" i="4"/>
  <c r="V537" i="4"/>
  <c r="W543" i="4"/>
  <c r="S531" i="3"/>
  <c r="V540" i="3"/>
  <c r="W2" i="4"/>
  <c r="V22" i="4"/>
  <c r="V46" i="4"/>
  <c r="V70" i="4"/>
  <c r="S75" i="4"/>
  <c r="W85" i="4"/>
  <c r="S90" i="4"/>
  <c r="V98" i="4"/>
  <c r="S101" i="4"/>
  <c r="V103" i="4"/>
  <c r="S112" i="4"/>
  <c r="V134" i="4"/>
  <c r="V158" i="4"/>
  <c r="W271" i="4"/>
  <c r="V297" i="4"/>
  <c r="S351" i="4"/>
  <c r="V354" i="4"/>
  <c r="V373" i="4"/>
  <c r="W375" i="4"/>
  <c r="V380" i="4"/>
  <c r="S399" i="4"/>
  <c r="V402" i="4"/>
  <c r="V421" i="4"/>
  <c r="W423" i="4"/>
  <c r="V428" i="4"/>
  <c r="V468" i="4"/>
  <c r="V515" i="4"/>
  <c r="S519" i="4"/>
  <c r="V522" i="4"/>
  <c r="V540" i="4"/>
  <c r="V34" i="4"/>
  <c r="V99" i="4"/>
  <c r="V122" i="4"/>
  <c r="V2" i="3"/>
  <c r="V32" i="3"/>
  <c r="V44" i="3"/>
  <c r="V50" i="3"/>
  <c r="V56" i="3"/>
  <c r="V62" i="3"/>
  <c r="V74" i="3"/>
  <c r="V80" i="3"/>
  <c r="V86" i="3"/>
  <c r="V110" i="3"/>
  <c r="V122" i="3"/>
  <c r="V146" i="3"/>
  <c r="V158" i="3"/>
  <c r="V170" i="3"/>
  <c r="V176" i="3"/>
  <c r="V212" i="3"/>
  <c r="V218" i="3"/>
  <c r="V296" i="3"/>
  <c r="V302" i="3"/>
  <c r="V308" i="3"/>
  <c r="V314" i="3"/>
  <c r="V320" i="3"/>
  <c r="V326" i="3"/>
  <c r="V332" i="3"/>
  <c r="V338" i="3"/>
  <c r="V344" i="3"/>
  <c r="V350" i="3"/>
  <c r="V356" i="3"/>
  <c r="V362" i="3"/>
  <c r="V368" i="3"/>
  <c r="V374" i="3"/>
  <c r="V380" i="3"/>
  <c r="V386" i="3"/>
  <c r="V392" i="3"/>
  <c r="V398" i="3"/>
  <c r="V404" i="3"/>
  <c r="V410" i="3"/>
  <c r="V416" i="3"/>
  <c r="V422" i="3"/>
  <c r="V428" i="3"/>
  <c r="V434" i="3"/>
  <c r="V440" i="3"/>
  <c r="V446" i="3"/>
  <c r="V452" i="3"/>
  <c r="V458" i="3"/>
  <c r="V464" i="3"/>
  <c r="V470" i="3"/>
  <c r="V476" i="3"/>
  <c r="V482" i="3"/>
  <c r="V488" i="3"/>
  <c r="V494" i="3"/>
  <c r="V500" i="3"/>
  <c r="V506" i="3"/>
  <c r="V512" i="3"/>
  <c r="V523" i="3"/>
  <c r="V534" i="3"/>
  <c r="V2" i="4"/>
  <c r="V12" i="4"/>
  <c r="V24" i="4"/>
  <c r="V29" i="4"/>
  <c r="V48" i="4"/>
  <c r="V53" i="4"/>
  <c r="V72" i="4"/>
  <c r="V77" i="4"/>
  <c r="V86" i="4"/>
  <c r="V113" i="4"/>
  <c r="V137" i="4"/>
  <c r="V161" i="4"/>
  <c r="V265" i="4"/>
  <c r="W267" i="4"/>
  <c r="V272" i="4"/>
  <c r="V276" i="4"/>
  <c r="V293" i="4"/>
  <c r="V302" i="4"/>
  <c r="W319" i="4"/>
  <c r="V446" i="4"/>
  <c r="V457" i="4"/>
  <c r="W459" i="4"/>
  <c r="V464" i="4"/>
  <c r="V482" i="4"/>
  <c r="V500" i="4"/>
  <c r="V504" i="4"/>
  <c r="V8" i="4"/>
  <c r="V14" i="3"/>
  <c r="V26" i="3"/>
  <c r="V38" i="3"/>
  <c r="V68" i="3"/>
  <c r="V92" i="3"/>
  <c r="V98" i="3"/>
  <c r="V104" i="3"/>
  <c r="V116" i="3"/>
  <c r="V128" i="3"/>
  <c r="V134" i="3"/>
  <c r="V140" i="3"/>
  <c r="V152" i="3"/>
  <c r="V164" i="3"/>
  <c r="V182" i="3"/>
  <c r="V188" i="3"/>
  <c r="V194" i="3"/>
  <c r="V200" i="3"/>
  <c r="V206" i="3"/>
  <c r="V224" i="3"/>
  <c r="V230" i="3"/>
  <c r="V236" i="3"/>
  <c r="V242" i="3"/>
  <c r="V248" i="3"/>
  <c r="V254" i="3"/>
  <c r="V260" i="3"/>
  <c r="V266" i="3"/>
  <c r="V272" i="3"/>
  <c r="V278" i="3"/>
  <c r="V284" i="3"/>
  <c r="V290" i="3"/>
  <c r="S519" i="3"/>
  <c r="V528" i="3"/>
  <c r="V28" i="4"/>
  <c r="V52" i="4"/>
  <c r="V76" i="4"/>
  <c r="V109" i="4"/>
  <c r="W113" i="4"/>
  <c r="S115" i="4"/>
  <c r="V119" i="4"/>
  <c r="W122" i="4"/>
  <c r="W127" i="4"/>
  <c r="W137" i="4"/>
  <c r="S139" i="4"/>
  <c r="V143" i="4"/>
  <c r="W146" i="4"/>
  <c r="W151" i="4"/>
  <c r="W161" i="4"/>
  <c r="S163" i="4"/>
  <c r="V167" i="4"/>
  <c r="W170" i="4"/>
  <c r="W175" i="4"/>
  <c r="V181" i="4"/>
  <c r="W259" i="4"/>
  <c r="S272" i="4"/>
  <c r="V287" i="4"/>
  <c r="S291" i="4"/>
  <c r="V294" i="4"/>
  <c r="V298" i="4"/>
  <c r="V313" i="4"/>
  <c r="W315" i="4"/>
  <c r="V320" i="4"/>
  <c r="V324" i="4"/>
  <c r="V335" i="4"/>
  <c r="V341" i="4"/>
  <c r="V346" i="4"/>
  <c r="V350" i="4"/>
  <c r="V372" i="4"/>
  <c r="V383" i="4"/>
  <c r="V389" i="4"/>
  <c r="V394" i="4"/>
  <c r="V398" i="4"/>
  <c r="V420" i="4"/>
  <c r="V431" i="4"/>
  <c r="V437" i="4"/>
  <c r="V442" i="4"/>
  <c r="V478" i="4"/>
  <c r="V493" i="4"/>
  <c r="W495" i="4"/>
  <c r="V518" i="4"/>
  <c r="V529" i="4"/>
  <c r="V536" i="4"/>
  <c r="V525" i="4"/>
  <c r="V513" i="4"/>
  <c r="V501" i="4"/>
  <c r="V489" i="4"/>
  <c r="V477" i="4"/>
  <c r="V465" i="4"/>
  <c r="V453" i="4"/>
  <c r="V441" i="4"/>
  <c r="V429" i="4"/>
  <c r="V417" i="4"/>
  <c r="V405" i="4"/>
  <c r="V393" i="4"/>
  <c r="V381" i="4"/>
  <c r="V369" i="4"/>
  <c r="V357" i="4"/>
  <c r="V345" i="4"/>
  <c r="V539" i="4"/>
  <c r="V543" i="4"/>
  <c r="V531" i="4"/>
  <c r="V519" i="4"/>
  <c r="V507" i="4"/>
  <c r="V495" i="4"/>
  <c r="V483" i="4"/>
  <c r="V471" i="4"/>
  <c r="V459" i="4"/>
  <c r="V447" i="4"/>
  <c r="V435" i="4"/>
  <c r="V423" i="4"/>
  <c r="V411" i="4"/>
  <c r="V399" i="4"/>
  <c r="V387" i="4"/>
  <c r="V375" i="4"/>
  <c r="V363" i="4"/>
  <c r="V351" i="4"/>
  <c r="V339" i="4"/>
  <c r="V327" i="4"/>
  <c r="V315" i="4"/>
  <c r="V303" i="4"/>
  <c r="V291" i="4"/>
  <c r="V279" i="4"/>
  <c r="V267" i="4"/>
  <c r="V255" i="4"/>
  <c r="V544" i="4"/>
  <c r="V532" i="4"/>
  <c r="V520" i="4"/>
  <c r="V508" i="4"/>
  <c r="V496" i="4"/>
  <c r="V484" i="4"/>
  <c r="V472" i="4"/>
  <c r="V460" i="4"/>
  <c r="V448" i="4"/>
  <c r="V436" i="4"/>
  <c r="V424" i="4"/>
  <c r="V412" i="4"/>
  <c r="V400" i="4"/>
  <c r="V388" i="4"/>
  <c r="V376" i="4"/>
  <c r="V364" i="4"/>
  <c r="V352" i="4"/>
  <c r="V340" i="4"/>
  <c r="V328" i="4"/>
  <c r="V316" i="4"/>
  <c r="V304" i="4"/>
  <c r="V292" i="4"/>
  <c r="V280" i="4"/>
  <c r="V268" i="4"/>
  <c r="V256" i="4"/>
  <c r="V244" i="4"/>
  <c r="V232" i="4"/>
  <c r="V220" i="4"/>
  <c r="V208" i="4"/>
  <c r="V196" i="4"/>
  <c r="V184" i="4"/>
  <c r="V535" i="4"/>
  <c r="V523" i="4"/>
  <c r="V511" i="4"/>
  <c r="V499" i="4"/>
  <c r="V487" i="4"/>
  <c r="V475" i="4"/>
  <c r="V463" i="4"/>
  <c r="V451" i="4"/>
  <c r="V439" i="4"/>
  <c r="V427" i="4"/>
  <c r="V415" i="4"/>
  <c r="V403" i="4"/>
  <c r="V391" i="4"/>
  <c r="V379" i="4"/>
  <c r="V367" i="4"/>
  <c r="V355" i="4"/>
  <c r="V343" i="4"/>
  <c r="V331" i="4"/>
  <c r="V319" i="4"/>
  <c r="V307" i="4"/>
  <c r="V295" i="4"/>
  <c r="V283" i="4"/>
  <c r="V271" i="4"/>
  <c r="V259" i="4"/>
  <c r="V247" i="4"/>
  <c r="V235" i="4"/>
  <c r="V223" i="4"/>
  <c r="V211" i="4"/>
  <c r="V199" i="4"/>
  <c r="V20" i="3"/>
  <c r="V522" i="3"/>
  <c r="V10" i="4"/>
  <c r="V13" i="4"/>
  <c r="V27" i="4"/>
  <c r="V51" i="4"/>
  <c r="V75" i="4"/>
  <c r="V97" i="4"/>
  <c r="V101" i="4"/>
  <c r="V112" i="4"/>
  <c r="V114" i="4"/>
  <c r="V117" i="4"/>
  <c r="V127" i="4"/>
  <c r="V133" i="4"/>
  <c r="V136" i="4"/>
  <c r="V138" i="4"/>
  <c r="V141" i="4"/>
  <c r="V151" i="4"/>
  <c r="V157" i="4"/>
  <c r="V160" i="4"/>
  <c r="V162" i="4"/>
  <c r="V165" i="4"/>
  <c r="V175" i="4"/>
  <c r="W183" i="4"/>
  <c r="V193" i="4"/>
  <c r="W195" i="4"/>
  <c r="V205" i="4"/>
  <c r="W207" i="4"/>
  <c r="V217" i="4"/>
  <c r="W219" i="4"/>
  <c r="V229" i="4"/>
  <c r="W231" i="4"/>
  <c r="V241" i="4"/>
  <c r="W243" i="4"/>
  <c r="V253" i="4"/>
  <c r="W255" i="4"/>
  <c r="V260" i="4"/>
  <c r="V264" i="4"/>
  <c r="V285" i="4"/>
  <c r="V333" i="4"/>
  <c r="V342" i="4"/>
  <c r="V361" i="4"/>
  <c r="W363" i="4"/>
  <c r="V368" i="4"/>
  <c r="S387" i="4"/>
  <c r="V390" i="4"/>
  <c r="V409" i="4"/>
  <c r="W411" i="4"/>
  <c r="V416" i="4"/>
  <c r="S435" i="4"/>
  <c r="V438" i="4"/>
  <c r="V467" i="4"/>
  <c r="S471" i="4"/>
  <c r="V474" i="4"/>
  <c r="V509" i="4"/>
  <c r="V514" i="4"/>
  <c r="W531" i="4"/>
  <c r="V8" i="3"/>
  <c r="K26" i="11"/>
  <c r="J25" i="11"/>
  <c r="I24" i="11"/>
  <c r="H23" i="11"/>
  <c r="G22" i="11"/>
  <c r="M22" i="11" s="1"/>
  <c r="F21" i="11"/>
  <c r="E20" i="11"/>
  <c r="D19" i="11"/>
  <c r="C18" i="11"/>
  <c r="B17" i="11"/>
  <c r="K14" i="11"/>
  <c r="J13" i="11"/>
  <c r="I12" i="11"/>
  <c r="H11" i="11"/>
  <c r="G10" i="11"/>
  <c r="F9" i="11"/>
  <c r="F8" i="11"/>
  <c r="E7" i="11"/>
  <c r="E6" i="11"/>
  <c r="D5" i="11"/>
  <c r="C4" i="11"/>
  <c r="B3" i="11"/>
  <c r="K25" i="10"/>
  <c r="J24" i="10"/>
  <c r="I23" i="10"/>
  <c r="H22" i="10"/>
  <c r="G21" i="10"/>
  <c r="F20" i="10"/>
  <c r="E19" i="10"/>
  <c r="D18" i="10"/>
  <c r="C17" i="10"/>
  <c r="B16" i="10"/>
  <c r="K13" i="10"/>
  <c r="J12" i="10"/>
  <c r="I11" i="10"/>
  <c r="H10" i="10"/>
  <c r="G9" i="10"/>
  <c r="M9" i="10" s="1"/>
  <c r="G8" i="10"/>
  <c r="M8" i="10" s="1"/>
  <c r="F7" i="10"/>
  <c r="F6" i="10"/>
  <c r="E5" i="10"/>
  <c r="D4" i="10"/>
  <c r="C3" i="10"/>
  <c r="B27" i="9"/>
  <c r="K24" i="9"/>
  <c r="J23" i="9"/>
  <c r="I22" i="9"/>
  <c r="H21" i="9"/>
  <c r="G20" i="9"/>
  <c r="F19" i="9"/>
  <c r="E18" i="9"/>
  <c r="D17" i="9"/>
  <c r="C16" i="9"/>
  <c r="B15" i="9"/>
  <c r="K12" i="9"/>
  <c r="J11" i="9"/>
  <c r="I10" i="9"/>
  <c r="H9" i="9"/>
  <c r="H8" i="9"/>
  <c r="G7" i="9"/>
  <c r="M7" i="9" s="1"/>
  <c r="G6" i="9"/>
  <c r="M6" i="9" s="1"/>
  <c r="F5" i="9"/>
  <c r="E4" i="9"/>
  <c r="D3" i="9"/>
  <c r="C27" i="8"/>
  <c r="B26" i="8"/>
  <c r="K23" i="8"/>
  <c r="J22" i="8"/>
  <c r="I21" i="8"/>
  <c r="H20" i="8"/>
  <c r="G19" i="8"/>
  <c r="F18" i="8"/>
  <c r="E17" i="8"/>
  <c r="D16" i="8"/>
  <c r="C15" i="8"/>
  <c r="B14" i="8"/>
  <c r="K11" i="8"/>
  <c r="J10" i="8"/>
  <c r="I9" i="8"/>
  <c r="I8" i="8"/>
  <c r="H7" i="8"/>
  <c r="K27" i="11"/>
  <c r="J27" i="11"/>
  <c r="I27" i="11"/>
  <c r="H26" i="11"/>
  <c r="G25" i="11"/>
  <c r="F24" i="11"/>
  <c r="E23" i="11"/>
  <c r="D22" i="11"/>
  <c r="C21" i="11"/>
  <c r="B20" i="11"/>
  <c r="K17" i="11"/>
  <c r="J16" i="11"/>
  <c r="I15" i="11"/>
  <c r="H14" i="11"/>
  <c r="G13" i="11"/>
  <c r="F12" i="11"/>
  <c r="E11" i="11"/>
  <c r="D10" i="11"/>
  <c r="C9" i="11"/>
  <c r="C8" i="11"/>
  <c r="B7" i="11"/>
  <c r="B6" i="11"/>
  <c r="K3" i="11"/>
  <c r="J27" i="10"/>
  <c r="I26" i="10"/>
  <c r="H25" i="10"/>
  <c r="G24" i="10"/>
  <c r="M24" i="10" s="1"/>
  <c r="F23" i="10"/>
  <c r="E22" i="10"/>
  <c r="D21" i="10"/>
  <c r="C20" i="10"/>
  <c r="B19" i="10"/>
  <c r="K16" i="10"/>
  <c r="J15" i="10"/>
  <c r="I14" i="10"/>
  <c r="H13" i="10"/>
  <c r="G12" i="10"/>
  <c r="F11" i="10"/>
  <c r="E10" i="10"/>
  <c r="D9" i="10"/>
  <c r="D8" i="10"/>
  <c r="C7" i="10"/>
  <c r="C6" i="10"/>
  <c r="B5" i="10"/>
  <c r="K27" i="9"/>
  <c r="J26" i="9"/>
  <c r="I25" i="9"/>
  <c r="H24" i="9"/>
  <c r="G23" i="9"/>
  <c r="M23" i="9" s="1"/>
  <c r="F22" i="9"/>
  <c r="E21" i="9"/>
  <c r="D20" i="9"/>
  <c r="C19" i="9"/>
  <c r="B18" i="9"/>
  <c r="K15" i="9"/>
  <c r="J14" i="9"/>
  <c r="I13" i="9"/>
  <c r="H12" i="9"/>
  <c r="G11" i="9"/>
  <c r="F10" i="9"/>
  <c r="E9" i="9"/>
  <c r="E8" i="9"/>
  <c r="D7" i="9"/>
  <c r="D6" i="9"/>
  <c r="C5" i="9"/>
  <c r="B4" i="9"/>
  <c r="K26" i="8"/>
  <c r="J25" i="8"/>
  <c r="I24" i="8"/>
  <c r="H23" i="8"/>
  <c r="G22" i="8"/>
  <c r="M22" i="8" s="1"/>
  <c r="F21" i="8"/>
  <c r="E20" i="8"/>
  <c r="D19" i="8"/>
  <c r="C18" i="8"/>
  <c r="B17" i="8"/>
  <c r="K14" i="8"/>
  <c r="J13" i="8"/>
  <c r="I12" i="8"/>
  <c r="H11" i="8"/>
  <c r="G10" i="8"/>
  <c r="F9" i="8"/>
  <c r="F8" i="8"/>
  <c r="E7" i="8"/>
  <c r="H27" i="11"/>
  <c r="G26" i="11"/>
  <c r="F25" i="11"/>
  <c r="E24" i="11"/>
  <c r="D23" i="11"/>
  <c r="C22" i="11"/>
  <c r="B21" i="11"/>
  <c r="K18" i="11"/>
  <c r="J17" i="11"/>
  <c r="I16" i="11"/>
  <c r="H15" i="11"/>
  <c r="G14" i="11"/>
  <c r="M14" i="11" s="1"/>
  <c r="F13" i="11"/>
  <c r="E12" i="11"/>
  <c r="D11" i="11"/>
  <c r="C10" i="11"/>
  <c r="B9" i="11"/>
  <c r="B8" i="11"/>
  <c r="K4" i="11"/>
  <c r="J3" i="11"/>
  <c r="I27" i="10"/>
  <c r="H26" i="10"/>
  <c r="G25" i="10"/>
  <c r="F24" i="10"/>
  <c r="E23" i="10"/>
  <c r="D22" i="10"/>
  <c r="C21" i="10"/>
  <c r="B20" i="10"/>
  <c r="K17" i="10"/>
  <c r="J16" i="10"/>
  <c r="I15" i="10"/>
  <c r="H14" i="10"/>
  <c r="G13" i="10"/>
  <c r="F12" i="10"/>
  <c r="E11" i="10"/>
  <c r="D10" i="10"/>
  <c r="C9" i="10"/>
  <c r="C8" i="10"/>
  <c r="B7" i="10"/>
  <c r="B6" i="10"/>
  <c r="K3" i="10"/>
  <c r="G27" i="11"/>
  <c r="F26" i="11"/>
  <c r="E25" i="11"/>
  <c r="D24" i="11"/>
  <c r="C23" i="11"/>
  <c r="B22" i="11"/>
  <c r="K19" i="11"/>
  <c r="J18" i="11"/>
  <c r="I17" i="11"/>
  <c r="H16" i="11"/>
  <c r="G15" i="11"/>
  <c r="M15" i="11" s="1"/>
  <c r="F14" i="11"/>
  <c r="E13" i="11"/>
  <c r="D12" i="11"/>
  <c r="C11" i="11"/>
  <c r="B10" i="11"/>
  <c r="K5" i="11"/>
  <c r="J4" i="11"/>
  <c r="I3" i="11"/>
  <c r="H27" i="10"/>
  <c r="G26" i="10"/>
  <c r="F25" i="10"/>
  <c r="E24" i="10"/>
  <c r="D23" i="10"/>
  <c r="C22" i="10"/>
  <c r="B21" i="10"/>
  <c r="K18" i="10"/>
  <c r="J17" i="10"/>
  <c r="I16" i="10"/>
  <c r="H15" i="10"/>
  <c r="G14" i="10"/>
  <c r="M14" i="10" s="1"/>
  <c r="F13" i="10"/>
  <c r="E12" i="10"/>
  <c r="D11" i="10"/>
  <c r="C10" i="10"/>
  <c r="B9" i="10"/>
  <c r="B8" i="10"/>
  <c r="K4" i="10"/>
  <c r="J3" i="10"/>
  <c r="I27" i="9"/>
  <c r="H26" i="9"/>
  <c r="G25" i="9"/>
  <c r="F24" i="9"/>
  <c r="E23" i="9"/>
  <c r="D22" i="9"/>
  <c r="C21" i="9"/>
  <c r="B20" i="9"/>
  <c r="K17" i="9"/>
  <c r="J16" i="9"/>
  <c r="I15" i="9"/>
  <c r="H14" i="9"/>
  <c r="G13" i="9"/>
  <c r="F12" i="9"/>
  <c r="E11" i="9"/>
  <c r="D10" i="9"/>
  <c r="C9" i="9"/>
  <c r="C8" i="9"/>
  <c r="B7" i="9"/>
  <c r="B6" i="9"/>
  <c r="K3" i="9"/>
  <c r="J27" i="8"/>
  <c r="I26" i="8"/>
  <c r="H25" i="8"/>
  <c r="G24" i="8"/>
  <c r="M24" i="8" s="1"/>
  <c r="F23" i="8"/>
  <c r="E22" i="8"/>
  <c r="D21" i="8"/>
  <c r="C20" i="8"/>
  <c r="B19" i="8"/>
  <c r="K16" i="8"/>
  <c r="J15" i="8"/>
  <c r="I14" i="8"/>
  <c r="H13" i="8"/>
  <c r="G12" i="8"/>
  <c r="F11" i="8"/>
  <c r="E10" i="8"/>
  <c r="D9" i="8"/>
  <c r="D8" i="8"/>
  <c r="F27" i="11"/>
  <c r="E27" i="11"/>
  <c r="D26" i="11"/>
  <c r="C25" i="11"/>
  <c r="B24" i="11"/>
  <c r="K21" i="11"/>
  <c r="J20" i="11"/>
  <c r="I19" i="11"/>
  <c r="H18" i="11"/>
  <c r="G17" i="11"/>
  <c r="M17" i="11" s="1"/>
  <c r="F16" i="11"/>
  <c r="E15" i="11"/>
  <c r="D14" i="11"/>
  <c r="C13" i="11"/>
  <c r="B12" i="11"/>
  <c r="D27" i="11"/>
  <c r="C27" i="11"/>
  <c r="B26" i="11"/>
  <c r="K23" i="11"/>
  <c r="J22" i="11"/>
  <c r="I21" i="11"/>
  <c r="H20" i="11"/>
  <c r="G19" i="11"/>
  <c r="F18" i="11"/>
  <c r="E17" i="11"/>
  <c r="D16" i="11"/>
  <c r="C15" i="11"/>
  <c r="B14" i="11"/>
  <c r="K11" i="11"/>
  <c r="J10" i="11"/>
  <c r="I9" i="11"/>
  <c r="I8" i="11"/>
  <c r="H7" i="11"/>
  <c r="H6" i="11"/>
  <c r="G5" i="11"/>
  <c r="F4" i="11"/>
  <c r="E3" i="11"/>
  <c r="D27" i="10"/>
  <c r="C26" i="10"/>
  <c r="B25" i="10"/>
  <c r="K22" i="10"/>
  <c r="J21" i="10"/>
  <c r="I20" i="10"/>
  <c r="H19" i="10"/>
  <c r="G18" i="10"/>
  <c r="F17" i="10"/>
  <c r="E16" i="10"/>
  <c r="D15" i="10"/>
  <c r="C14" i="10"/>
  <c r="B13" i="10"/>
  <c r="K10" i="10"/>
  <c r="J9" i="10"/>
  <c r="J8" i="10"/>
  <c r="I7" i="10"/>
  <c r="I6" i="10"/>
  <c r="H5" i="10"/>
  <c r="G4" i="10"/>
  <c r="F3" i="10"/>
  <c r="E27" i="9"/>
  <c r="D26" i="9"/>
  <c r="C25" i="9"/>
  <c r="B24" i="9"/>
  <c r="K21" i="9"/>
  <c r="J20" i="9"/>
  <c r="I19" i="9"/>
  <c r="H18" i="9"/>
  <c r="G17" i="9"/>
  <c r="F16" i="9"/>
  <c r="B27" i="11"/>
  <c r="K24" i="11"/>
  <c r="J23" i="11"/>
  <c r="I22" i="11"/>
  <c r="H21" i="11"/>
  <c r="G20" i="11"/>
  <c r="F19" i="11"/>
  <c r="E18" i="11"/>
  <c r="D17" i="11"/>
  <c r="C16" i="11"/>
  <c r="B15" i="11"/>
  <c r="K12" i="11"/>
  <c r="J11" i="11"/>
  <c r="I10" i="11"/>
  <c r="H9" i="11"/>
  <c r="H8" i="11"/>
  <c r="G7" i="11"/>
  <c r="M7" i="11" s="1"/>
  <c r="G6" i="11"/>
  <c r="M6" i="11" s="1"/>
  <c r="F5" i="11"/>
  <c r="E4" i="11"/>
  <c r="D3" i="11"/>
  <c r="C27" i="10"/>
  <c r="B26" i="10"/>
  <c r="K23" i="10"/>
  <c r="J22" i="10"/>
  <c r="I21" i="10"/>
  <c r="H20" i="10"/>
  <c r="G19" i="10"/>
  <c r="F18" i="10"/>
  <c r="E17" i="10"/>
  <c r="D16" i="10"/>
  <c r="C15" i="10"/>
  <c r="B14" i="10"/>
  <c r="K11" i="10"/>
  <c r="J10" i="10"/>
  <c r="I9" i="10"/>
  <c r="I8" i="10"/>
  <c r="H7" i="10"/>
  <c r="H6" i="10"/>
  <c r="G5" i="10"/>
  <c r="F4" i="10"/>
  <c r="E3" i="10"/>
  <c r="D27" i="9"/>
  <c r="C26" i="9"/>
  <c r="B25" i="9"/>
  <c r="K22" i="9"/>
  <c r="J21" i="9"/>
  <c r="I20" i="9"/>
  <c r="H19" i="9"/>
  <c r="G18" i="9"/>
  <c r="F17" i="9"/>
  <c r="E16" i="9"/>
  <c r="D15" i="9"/>
  <c r="C14" i="9"/>
  <c r="B13" i="9"/>
  <c r="K10" i="9"/>
  <c r="J9" i="9"/>
  <c r="J8" i="9"/>
  <c r="I7" i="9"/>
  <c r="I6" i="9"/>
  <c r="H5" i="9"/>
  <c r="G4" i="9"/>
  <c r="F3" i="9"/>
  <c r="E27" i="8"/>
  <c r="D26" i="8"/>
  <c r="C25" i="8"/>
  <c r="B24" i="8"/>
  <c r="K21" i="8"/>
  <c r="J20" i="8"/>
  <c r="I19" i="8"/>
  <c r="H18" i="8"/>
  <c r="G17" i="8"/>
  <c r="F16" i="8"/>
  <c r="E15" i="8"/>
  <c r="D14" i="8"/>
  <c r="C13" i="8"/>
  <c r="B12" i="8"/>
  <c r="K9" i="8"/>
  <c r="K8" i="8"/>
  <c r="J7" i="8"/>
  <c r="J6" i="8"/>
  <c r="I5" i="8"/>
  <c r="K25" i="11"/>
  <c r="J24" i="11"/>
  <c r="I23" i="11"/>
  <c r="H22" i="11"/>
  <c r="G21" i="11"/>
  <c r="F20" i="11"/>
  <c r="E19" i="11"/>
  <c r="D18" i="11"/>
  <c r="C17" i="11"/>
  <c r="B16" i="11"/>
  <c r="K13" i="11"/>
  <c r="J12" i="11"/>
  <c r="I11" i="11"/>
  <c r="H10" i="11"/>
  <c r="G9" i="11"/>
  <c r="G8" i="11"/>
  <c r="M8" i="11" s="1"/>
  <c r="F7" i="11"/>
  <c r="F6" i="11"/>
  <c r="E5" i="11"/>
  <c r="D4" i="11"/>
  <c r="C3" i="11"/>
  <c r="B27" i="10"/>
  <c r="K24" i="10"/>
  <c r="J23" i="10"/>
  <c r="I22" i="10"/>
  <c r="H21" i="10"/>
  <c r="G20" i="10"/>
  <c r="F19" i="10"/>
  <c r="E18" i="10"/>
  <c r="D17" i="10"/>
  <c r="C16" i="10"/>
  <c r="B15" i="10"/>
  <c r="K12" i="10"/>
  <c r="J11" i="10"/>
  <c r="I10" i="10"/>
  <c r="H9" i="10"/>
  <c r="H8" i="10"/>
  <c r="G7" i="10"/>
  <c r="M7" i="10" s="1"/>
  <c r="G6" i="10"/>
  <c r="M6" i="10" s="1"/>
  <c r="F5" i="10"/>
  <c r="E4" i="10"/>
  <c r="D3" i="10"/>
  <c r="C27" i="9"/>
  <c r="B26" i="9"/>
  <c r="K23" i="9"/>
  <c r="J22" i="9"/>
  <c r="I21" i="9"/>
  <c r="H20" i="9"/>
  <c r="G19" i="9"/>
  <c r="F18" i="9"/>
  <c r="E17" i="9"/>
  <c r="D16" i="9"/>
  <c r="C15" i="9"/>
  <c r="B14" i="9"/>
  <c r="K11" i="9"/>
  <c r="J10" i="9"/>
  <c r="I9" i="9"/>
  <c r="I8" i="9"/>
  <c r="H7" i="9"/>
  <c r="H6" i="9"/>
  <c r="G5" i="9"/>
  <c r="F4" i="9"/>
  <c r="E3" i="9"/>
  <c r="D27" i="8"/>
  <c r="C26" i="8"/>
  <c r="B25" i="8"/>
  <c r="K22" i="8"/>
  <c r="J21" i="8"/>
  <c r="I20" i="8"/>
  <c r="H19" i="8"/>
  <c r="G18" i="8"/>
  <c r="F17" i="8"/>
  <c r="E16" i="8"/>
  <c r="D15" i="8"/>
  <c r="C14" i="8"/>
  <c r="B13" i="8"/>
  <c r="K10" i="8"/>
  <c r="J9" i="8"/>
  <c r="J8" i="8"/>
  <c r="I7" i="8"/>
  <c r="I6" i="8"/>
  <c r="G24" i="11"/>
  <c r="M24" i="11" s="1"/>
  <c r="D21" i="11"/>
  <c r="I18" i="11"/>
  <c r="F15" i="11"/>
  <c r="H12" i="11"/>
  <c r="K9" i="11"/>
  <c r="D7" i="11"/>
  <c r="B5" i="11"/>
  <c r="G27" i="10"/>
  <c r="E25" i="10"/>
  <c r="D20" i="10"/>
  <c r="B18" i="10"/>
  <c r="G15" i="10"/>
  <c r="M15" i="10" s="1"/>
  <c r="D13" i="10"/>
  <c r="B11" i="10"/>
  <c r="F8" i="10"/>
  <c r="I3" i="10"/>
  <c r="G26" i="9"/>
  <c r="G24" i="9"/>
  <c r="M24" i="9" s="1"/>
  <c r="E22" i="9"/>
  <c r="C20" i="9"/>
  <c r="C18" i="9"/>
  <c r="D14" i="9"/>
  <c r="G12" i="9"/>
  <c r="C7" i="9"/>
  <c r="E5" i="9"/>
  <c r="I3" i="9"/>
  <c r="D25" i="8"/>
  <c r="D23" i="8"/>
  <c r="E21" i="8"/>
  <c r="F19" i="8"/>
  <c r="J17" i="8"/>
  <c r="K15" i="8"/>
  <c r="E12" i="8"/>
  <c r="I10" i="8"/>
  <c r="C7" i="8"/>
  <c r="J4" i="8"/>
  <c r="I3" i="8"/>
  <c r="H32" i="7"/>
  <c r="G31" i="7"/>
  <c r="F30" i="7"/>
  <c r="E29" i="7"/>
  <c r="D28" i="7"/>
  <c r="C27" i="7"/>
  <c r="B26" i="7"/>
  <c r="K23" i="7"/>
  <c r="J22" i="7"/>
  <c r="I21" i="7"/>
  <c r="H20" i="7"/>
  <c r="G19" i="7"/>
  <c r="F18" i="7"/>
  <c r="E17" i="7"/>
  <c r="D16" i="7"/>
  <c r="C15" i="7"/>
  <c r="B14" i="7"/>
  <c r="K11" i="7"/>
  <c r="J10" i="7"/>
  <c r="I9" i="7"/>
  <c r="I8" i="7"/>
  <c r="H7" i="7"/>
  <c r="H6" i="7"/>
  <c r="G5" i="7"/>
  <c r="F4" i="7"/>
  <c r="E3" i="7"/>
  <c r="C21" i="6"/>
  <c r="K27" i="6"/>
  <c r="I23" i="6"/>
  <c r="G26" i="6"/>
  <c r="E25" i="6"/>
  <c r="C24" i="6"/>
  <c r="K22" i="6"/>
  <c r="I18" i="6"/>
  <c r="G17" i="6"/>
  <c r="E14" i="6"/>
  <c r="C20" i="6"/>
  <c r="K16" i="6"/>
  <c r="I19" i="6"/>
  <c r="G3" i="6"/>
  <c r="E5" i="6"/>
  <c r="C12" i="6"/>
  <c r="K9" i="6"/>
  <c r="C24" i="11"/>
  <c r="G18" i="11"/>
  <c r="D15" i="11"/>
  <c r="G12" i="11"/>
  <c r="J9" i="11"/>
  <c r="C7" i="11"/>
  <c r="F27" i="10"/>
  <c r="D25" i="10"/>
  <c r="G22" i="10"/>
  <c r="M22" i="10" s="1"/>
  <c r="F15" i="10"/>
  <c r="C13" i="10"/>
  <c r="E8" i="10"/>
  <c r="K5" i="10"/>
  <c r="H3" i="10"/>
  <c r="F26" i="9"/>
  <c r="E24" i="9"/>
  <c r="C22" i="9"/>
  <c r="J15" i="9"/>
  <c r="E12" i="9"/>
  <c r="H10" i="9"/>
  <c r="D5" i="9"/>
  <c r="H3" i="9"/>
  <c r="J26" i="8"/>
  <c r="K24" i="8"/>
  <c r="C23" i="8"/>
  <c r="C21" i="8"/>
  <c r="E19" i="8"/>
  <c r="I17" i="8"/>
  <c r="I15" i="8"/>
  <c r="K13" i="8"/>
  <c r="D12" i="8"/>
  <c r="H10" i="8"/>
  <c r="B7" i="8"/>
  <c r="K5" i="8"/>
  <c r="I4" i="8"/>
  <c r="H3" i="8"/>
  <c r="G32" i="7"/>
  <c r="M32" i="7" s="1"/>
  <c r="F31" i="7"/>
  <c r="E30" i="7"/>
  <c r="D29" i="7"/>
  <c r="C28" i="7"/>
  <c r="B27" i="7"/>
  <c r="K24" i="7"/>
  <c r="J23" i="7"/>
  <c r="I22" i="7"/>
  <c r="H21" i="7"/>
  <c r="G20" i="7"/>
  <c r="M20" i="7" s="1"/>
  <c r="F19" i="7"/>
  <c r="E18" i="7"/>
  <c r="D17" i="7"/>
  <c r="C16" i="7"/>
  <c r="B15" i="7"/>
  <c r="K12" i="7"/>
  <c r="J11" i="7"/>
  <c r="I10" i="7"/>
  <c r="H9" i="7"/>
  <c r="H8" i="7"/>
  <c r="G7" i="7"/>
  <c r="M7" i="7" s="1"/>
  <c r="G6" i="7"/>
  <c r="M6" i="7" s="1"/>
  <c r="F5" i="7"/>
  <c r="E4" i="7"/>
  <c r="D3" i="7"/>
  <c r="B21" i="6"/>
  <c r="J27" i="6"/>
  <c r="H23" i="6"/>
  <c r="F26" i="6"/>
  <c r="D25" i="6"/>
  <c r="B24" i="6"/>
  <c r="J22" i="6"/>
  <c r="H18" i="6"/>
  <c r="F17" i="6"/>
  <c r="D14" i="6"/>
  <c r="B20" i="6"/>
  <c r="J16" i="6"/>
  <c r="H19" i="6"/>
  <c r="F3" i="6"/>
  <c r="D5" i="6"/>
  <c r="B12" i="6"/>
  <c r="J9" i="6"/>
  <c r="H28" i="6"/>
  <c r="J26" i="11"/>
  <c r="K20" i="11"/>
  <c r="B18" i="11"/>
  <c r="J14" i="11"/>
  <c r="C12" i="11"/>
  <c r="E9" i="11"/>
  <c r="K6" i="11"/>
  <c r="I4" i="11"/>
  <c r="E27" i="10"/>
  <c r="C25" i="10"/>
  <c r="F22" i="10"/>
  <c r="K19" i="10"/>
  <c r="I17" i="10"/>
  <c r="E15" i="10"/>
  <c r="G10" i="10"/>
  <c r="J5" i="10"/>
  <c r="G3" i="10"/>
  <c r="M3" i="10" s="1"/>
  <c r="E26" i="9"/>
  <c r="D24" i="9"/>
  <c r="B22" i="9"/>
  <c r="K19" i="9"/>
  <c r="J17" i="9"/>
  <c r="H15" i="9"/>
  <c r="K13" i="9"/>
  <c r="D12" i="9"/>
  <c r="G10" i="9"/>
  <c r="K8" i="9"/>
  <c r="B5" i="9"/>
  <c r="G3" i="9"/>
  <c r="M3" i="9" s="1"/>
  <c r="H26" i="8"/>
  <c r="J24" i="8"/>
  <c r="B23" i="8"/>
  <c r="B21" i="8"/>
  <c r="C19" i="8"/>
  <c r="H17" i="8"/>
  <c r="H15" i="8"/>
  <c r="I13" i="8"/>
  <c r="C12" i="8"/>
  <c r="F10" i="8"/>
  <c r="H8" i="8"/>
  <c r="J5" i="8"/>
  <c r="H4" i="8"/>
  <c r="G3" i="8"/>
  <c r="M3" i="8" s="1"/>
  <c r="F32" i="7"/>
  <c r="E31" i="7"/>
  <c r="D30" i="7"/>
  <c r="C29" i="7"/>
  <c r="B28" i="7"/>
  <c r="K25" i="7"/>
  <c r="J24" i="7"/>
  <c r="I23" i="7"/>
  <c r="H22" i="7"/>
  <c r="G21" i="7"/>
  <c r="F20" i="7"/>
  <c r="E19" i="7"/>
  <c r="D18" i="7"/>
  <c r="C17" i="7"/>
  <c r="B16" i="7"/>
  <c r="K13" i="7"/>
  <c r="J12" i="7"/>
  <c r="I11" i="7"/>
  <c r="H10" i="7"/>
  <c r="G9" i="7"/>
  <c r="G8" i="7"/>
  <c r="M8" i="7" s="1"/>
  <c r="F7" i="7"/>
  <c r="F6" i="7"/>
  <c r="E5" i="7"/>
  <c r="D4" i="7"/>
  <c r="C3" i="7"/>
  <c r="K29" i="6"/>
  <c r="I27" i="6"/>
  <c r="G23" i="6"/>
  <c r="I26" i="11"/>
  <c r="G23" i="11"/>
  <c r="M23" i="11" s="1"/>
  <c r="I20" i="11"/>
  <c r="I14" i="11"/>
  <c r="D9" i="11"/>
  <c r="J6" i="11"/>
  <c r="H4" i="11"/>
  <c r="I24" i="10"/>
  <c r="B22" i="10"/>
  <c r="J19" i="10"/>
  <c r="H17" i="10"/>
  <c r="K14" i="10"/>
  <c r="I12" i="10"/>
  <c r="F10" i="10"/>
  <c r="K7" i="10"/>
  <c r="I5" i="10"/>
  <c r="B3" i="10"/>
  <c r="C24" i="9"/>
  <c r="J19" i="9"/>
  <c r="I17" i="9"/>
  <c r="G15" i="9"/>
  <c r="M15" i="9" s="1"/>
  <c r="J13" i="9"/>
  <c r="C12" i="9"/>
  <c r="E10" i="9"/>
  <c r="G8" i="9"/>
  <c r="M8" i="9" s="1"/>
  <c r="K6" i="9"/>
  <c r="C3" i="9"/>
  <c r="G26" i="8"/>
  <c r="H24" i="8"/>
  <c r="I22" i="8"/>
  <c r="D17" i="8"/>
  <c r="G15" i="8"/>
  <c r="M15" i="8" s="1"/>
  <c r="G13" i="8"/>
  <c r="D10" i="8"/>
  <c r="G8" i="8"/>
  <c r="M8" i="8" s="1"/>
  <c r="H5" i="8"/>
  <c r="G4" i="8"/>
  <c r="F3" i="8"/>
  <c r="E32" i="7"/>
  <c r="D31" i="7"/>
  <c r="C30" i="7"/>
  <c r="B29" i="7"/>
  <c r="K26" i="7"/>
  <c r="J25" i="7"/>
  <c r="I24" i="7"/>
  <c r="H23" i="7"/>
  <c r="G22" i="7"/>
  <c r="M22" i="7" s="1"/>
  <c r="F21" i="7"/>
  <c r="E20" i="7"/>
  <c r="D19" i="7"/>
  <c r="C18" i="7"/>
  <c r="B17" i="7"/>
  <c r="K14" i="7"/>
  <c r="J13" i="7"/>
  <c r="I12" i="7"/>
  <c r="H11" i="7"/>
  <c r="G10" i="7"/>
  <c r="F9" i="7"/>
  <c r="F8" i="7"/>
  <c r="E7" i="7"/>
  <c r="E6" i="7"/>
  <c r="D5" i="7"/>
  <c r="C4" i="7"/>
  <c r="B3" i="7"/>
  <c r="J29" i="6"/>
  <c r="H27" i="6"/>
  <c r="F23" i="6"/>
  <c r="D26" i="6"/>
  <c r="B25" i="6"/>
  <c r="J15" i="6"/>
  <c r="H22" i="6"/>
  <c r="F18" i="6"/>
  <c r="D17" i="6"/>
  <c r="B14" i="6"/>
  <c r="J13" i="6"/>
  <c r="H16" i="6"/>
  <c r="F19" i="6"/>
  <c r="D3" i="6"/>
  <c r="B5" i="6"/>
  <c r="J7" i="6"/>
  <c r="E26" i="11"/>
  <c r="F23" i="11"/>
  <c r="D20" i="11"/>
  <c r="H17" i="11"/>
  <c r="E14" i="11"/>
  <c r="G11" i="11"/>
  <c r="I6" i="11"/>
  <c r="G4" i="11"/>
  <c r="K26" i="10"/>
  <c r="H24" i="10"/>
  <c r="I19" i="10"/>
  <c r="G17" i="10"/>
  <c r="J14" i="10"/>
  <c r="H12" i="10"/>
  <c r="B10" i="10"/>
  <c r="J7" i="10"/>
  <c r="D5" i="10"/>
  <c r="K25" i="9"/>
  <c r="I23" i="9"/>
  <c r="G21" i="9"/>
  <c r="E19" i="9"/>
  <c r="H17" i="9"/>
  <c r="F15" i="9"/>
  <c r="H13" i="9"/>
  <c r="B12" i="9"/>
  <c r="C10" i="9"/>
  <c r="F8" i="9"/>
  <c r="J6" i="9"/>
  <c r="K4" i="9"/>
  <c r="B3" i="9"/>
  <c r="F26" i="8"/>
  <c r="F24" i="8"/>
  <c r="H22" i="8"/>
  <c r="K20" i="8"/>
  <c r="K18" i="8"/>
  <c r="C17" i="8"/>
  <c r="F15" i="8"/>
  <c r="F13" i="8"/>
  <c r="J11" i="8"/>
  <c r="C10" i="8"/>
  <c r="E8" i="8"/>
  <c r="K6" i="8"/>
  <c r="G5" i="8"/>
  <c r="F4" i="8"/>
  <c r="E3" i="8"/>
  <c r="D32" i="7"/>
  <c r="C31" i="7"/>
  <c r="B30" i="7"/>
  <c r="K27" i="7"/>
  <c r="J26" i="7"/>
  <c r="I25" i="7"/>
  <c r="H24" i="7"/>
  <c r="G23" i="7"/>
  <c r="M23" i="7" s="1"/>
  <c r="F22" i="7"/>
  <c r="E21" i="7"/>
  <c r="D20" i="7"/>
  <c r="C19" i="7"/>
  <c r="B18" i="7"/>
  <c r="K15" i="7"/>
  <c r="J14" i="7"/>
  <c r="I13" i="7"/>
  <c r="H12" i="7"/>
  <c r="G11" i="7"/>
  <c r="F10" i="7"/>
  <c r="E9" i="7"/>
  <c r="E8" i="7"/>
  <c r="D7" i="7"/>
  <c r="D6" i="7"/>
  <c r="C5" i="7"/>
  <c r="B4" i="7"/>
  <c r="K21" i="6"/>
  <c r="I29" i="6"/>
  <c r="G27" i="6"/>
  <c r="E23" i="6"/>
  <c r="C26" i="11"/>
  <c r="B23" i="11"/>
  <c r="C20" i="11"/>
  <c r="F17" i="11"/>
  <c r="C14" i="11"/>
  <c r="F11" i="11"/>
  <c r="K8" i="11"/>
  <c r="D6" i="11"/>
  <c r="B4" i="11"/>
  <c r="J26" i="10"/>
  <c r="D24" i="10"/>
  <c r="K21" i="10"/>
  <c r="D19" i="10"/>
  <c r="B17" i="10"/>
  <c r="F14" i="10"/>
  <c r="D12" i="10"/>
  <c r="E7" i="10"/>
  <c r="C5" i="10"/>
  <c r="J27" i="9"/>
  <c r="J25" i="9"/>
  <c r="H23" i="9"/>
  <c r="F21" i="9"/>
  <c r="D19" i="9"/>
  <c r="C17" i="9"/>
  <c r="E15" i="9"/>
  <c r="F13" i="9"/>
  <c r="B10" i="9"/>
  <c r="D8" i="9"/>
  <c r="F6" i="9"/>
  <c r="J4" i="9"/>
  <c r="E26" i="8"/>
  <c r="E24" i="8"/>
  <c r="F22" i="8"/>
  <c r="G20" i="8"/>
  <c r="J18" i="8"/>
  <c r="B15" i="8"/>
  <c r="E13" i="8"/>
  <c r="I11" i="8"/>
  <c r="B10" i="8"/>
  <c r="C8" i="8"/>
  <c r="H6" i="8"/>
  <c r="F5" i="8"/>
  <c r="E4" i="8"/>
  <c r="D3" i="8"/>
  <c r="C32" i="7"/>
  <c r="B31" i="7"/>
  <c r="K28" i="7"/>
  <c r="J27" i="7"/>
  <c r="I26" i="7"/>
  <c r="H25" i="7"/>
  <c r="G24" i="7"/>
  <c r="F23" i="7"/>
  <c r="E22" i="7"/>
  <c r="D21" i="7"/>
  <c r="C20" i="7"/>
  <c r="B19" i="7"/>
  <c r="K16" i="7"/>
  <c r="J15" i="7"/>
  <c r="I14" i="7"/>
  <c r="H13" i="7"/>
  <c r="G12" i="7"/>
  <c r="F11" i="7"/>
  <c r="E10" i="7"/>
  <c r="D9" i="7"/>
  <c r="D8" i="7"/>
  <c r="C7" i="7"/>
  <c r="C6" i="7"/>
  <c r="B5" i="7"/>
  <c r="J21" i="6"/>
  <c r="H29" i="6"/>
  <c r="F27" i="6"/>
  <c r="D23" i="6"/>
  <c r="I25" i="11"/>
  <c r="F22" i="11"/>
  <c r="J19" i="11"/>
  <c r="K16" i="11"/>
  <c r="I13" i="11"/>
  <c r="E8" i="11"/>
  <c r="H3" i="11"/>
  <c r="E26" i="10"/>
  <c r="B24" i="10"/>
  <c r="E21" i="10"/>
  <c r="H16" i="10"/>
  <c r="D14" i="10"/>
  <c r="B12" i="10"/>
  <c r="F9" i="10"/>
  <c r="J4" i="10"/>
  <c r="G27" i="9"/>
  <c r="F25" i="9"/>
  <c r="D23" i="9"/>
  <c r="B21" i="9"/>
  <c r="K16" i="9"/>
  <c r="K14" i="9"/>
  <c r="D13" i="9"/>
  <c r="H11" i="9"/>
  <c r="K9" i="9"/>
  <c r="C6" i="9"/>
  <c r="H4" i="9"/>
  <c r="I27" i="8"/>
  <c r="K25" i="8"/>
  <c r="C24" i="8"/>
  <c r="C22" i="8"/>
  <c r="D20" i="8"/>
  <c r="E18" i="8"/>
  <c r="I16" i="8"/>
  <c r="J14" i="8"/>
  <c r="E11" i="8"/>
  <c r="H9" i="8"/>
  <c r="F6" i="8"/>
  <c r="D5" i="8"/>
  <c r="C4" i="8"/>
  <c r="B3" i="8"/>
  <c r="K30" i="7"/>
  <c r="J29" i="7"/>
  <c r="I28" i="7"/>
  <c r="H27" i="7"/>
  <c r="G26" i="7"/>
  <c r="M26" i="7" s="1"/>
  <c r="F25" i="7"/>
  <c r="E24" i="7"/>
  <c r="D23" i="7"/>
  <c r="C22" i="7"/>
  <c r="B21" i="7"/>
  <c r="K18" i="7"/>
  <c r="J17" i="7"/>
  <c r="I16" i="7"/>
  <c r="H15" i="7"/>
  <c r="G14" i="7"/>
  <c r="M14" i="7" s="1"/>
  <c r="F13" i="7"/>
  <c r="E12" i="7"/>
  <c r="D11" i="7"/>
  <c r="C10" i="7"/>
  <c r="B9" i="7"/>
  <c r="B8" i="7"/>
  <c r="K4" i="7"/>
  <c r="J3" i="7"/>
  <c r="H21" i="6"/>
  <c r="F29" i="6"/>
  <c r="D27" i="6"/>
  <c r="B23" i="6"/>
  <c r="J25" i="6"/>
  <c r="H24" i="6"/>
  <c r="F15" i="6"/>
  <c r="D22" i="6"/>
  <c r="B18" i="6"/>
  <c r="J14" i="6"/>
  <c r="H20" i="6"/>
  <c r="F13" i="6"/>
  <c r="D16" i="6"/>
  <c r="B19" i="6"/>
  <c r="J5" i="6"/>
  <c r="H12" i="6"/>
  <c r="F7" i="6"/>
  <c r="H25" i="11"/>
  <c r="E22" i="11"/>
  <c r="H19" i="11"/>
  <c r="G16" i="11"/>
  <c r="M16" i="11" s="1"/>
  <c r="H13" i="11"/>
  <c r="K10" i="11"/>
  <c r="D8" i="11"/>
  <c r="J5" i="11"/>
  <c r="G3" i="11"/>
  <c r="M3" i="11" s="1"/>
  <c r="D26" i="10"/>
  <c r="H23" i="10"/>
  <c r="J18" i="10"/>
  <c r="G16" i="10"/>
  <c r="M16" i="10" s="1"/>
  <c r="E9" i="10"/>
  <c r="K6" i="10"/>
  <c r="I4" i="10"/>
  <c r="F27" i="9"/>
  <c r="E25" i="9"/>
  <c r="C23" i="9"/>
  <c r="K18" i="9"/>
  <c r="I16" i="9"/>
  <c r="I14" i="9"/>
  <c r="C13" i="9"/>
  <c r="F11" i="9"/>
  <c r="G9" i="9"/>
  <c r="M9" i="9" s="1"/>
  <c r="K7" i="9"/>
  <c r="D4" i="9"/>
  <c r="H27" i="8"/>
  <c r="I25" i="8"/>
  <c r="J23" i="8"/>
  <c r="B22" i="8"/>
  <c r="B20" i="8"/>
  <c r="D18" i="8"/>
  <c r="H16" i="8"/>
  <c r="H14" i="8"/>
  <c r="K12" i="8"/>
  <c r="D25" i="11"/>
  <c r="C19" i="11"/>
  <c r="E16" i="11"/>
  <c r="D13" i="11"/>
  <c r="F10" i="11"/>
  <c r="K7" i="11"/>
  <c r="I5" i="11"/>
  <c r="F3" i="11"/>
  <c r="G23" i="10"/>
  <c r="M23" i="10" s="1"/>
  <c r="K20" i="10"/>
  <c r="I18" i="10"/>
  <c r="F16" i="10"/>
  <c r="J13" i="10"/>
  <c r="H11" i="10"/>
  <c r="J6" i="10"/>
  <c r="H4" i="10"/>
  <c r="D25" i="9"/>
  <c r="B23" i="9"/>
  <c r="K20" i="9"/>
  <c r="J18" i="9"/>
  <c r="H16" i="9"/>
  <c r="G14" i="9"/>
  <c r="M14" i="9" s="1"/>
  <c r="D11" i="9"/>
  <c r="F9" i="9"/>
  <c r="J7" i="9"/>
  <c r="K5" i="9"/>
  <c r="C4" i="9"/>
  <c r="G27" i="8"/>
  <c r="G25" i="8"/>
  <c r="I23" i="8"/>
  <c r="B18" i="8"/>
  <c r="G16" i="8"/>
  <c r="M16" i="8" s="1"/>
  <c r="G14" i="8"/>
  <c r="M14" i="8" s="1"/>
  <c r="J12" i="8"/>
  <c r="C11" i="8"/>
  <c r="E9" i="8"/>
  <c r="G7" i="8"/>
  <c r="M7" i="8" s="1"/>
  <c r="D6" i="8"/>
  <c r="B5" i="8"/>
  <c r="K32" i="7"/>
  <c r="J31" i="7"/>
  <c r="I30" i="7"/>
  <c r="H29" i="7"/>
  <c r="G28" i="7"/>
  <c r="M28" i="7" s="1"/>
  <c r="F27" i="7"/>
  <c r="E26" i="7"/>
  <c r="D25" i="7"/>
  <c r="C24" i="7"/>
  <c r="B23" i="7"/>
  <c r="K20" i="7"/>
  <c r="J19" i="7"/>
  <c r="I18" i="7"/>
  <c r="H17" i="7"/>
  <c r="G16" i="7"/>
  <c r="F15" i="7"/>
  <c r="E14" i="7"/>
  <c r="D13" i="7"/>
  <c r="C12" i="7"/>
  <c r="B11" i="7"/>
  <c r="K7" i="7"/>
  <c r="K6" i="7"/>
  <c r="J5" i="7"/>
  <c r="I4" i="7"/>
  <c r="H3" i="7"/>
  <c r="F21" i="6"/>
  <c r="D29" i="6"/>
  <c r="B27" i="6"/>
  <c r="J26" i="6"/>
  <c r="H25" i="6"/>
  <c r="F24" i="6"/>
  <c r="D15" i="6"/>
  <c r="B25" i="11"/>
  <c r="J21" i="11"/>
  <c r="B19" i="11"/>
  <c r="K15" i="11"/>
  <c r="B13" i="11"/>
  <c r="E10" i="11"/>
  <c r="J7" i="11"/>
  <c r="H5" i="11"/>
  <c r="J25" i="10"/>
  <c r="C23" i="10"/>
  <c r="J20" i="10"/>
  <c r="H18" i="10"/>
  <c r="I13" i="10"/>
  <c r="G11" i="10"/>
  <c r="E6" i="10"/>
  <c r="C4" i="10"/>
  <c r="K26" i="9"/>
  <c r="J24" i="9"/>
  <c r="H22" i="9"/>
  <c r="F20" i="9"/>
  <c r="I18" i="9"/>
  <c r="G16" i="9"/>
  <c r="M16" i="9" s="1"/>
  <c r="F14" i="9"/>
  <c r="J12" i="9"/>
  <c r="C11" i="9"/>
  <c r="D9" i="9"/>
  <c r="F7" i="9"/>
  <c r="J5" i="9"/>
  <c r="F27" i="8"/>
  <c r="F25" i="8"/>
  <c r="G23" i="8"/>
  <c r="M23" i="8" s="1"/>
  <c r="H21" i="8"/>
  <c r="K19" i="8"/>
  <c r="C16" i="8"/>
  <c r="F14" i="8"/>
  <c r="H12" i="8"/>
  <c r="B11" i="8"/>
  <c r="C9" i="8"/>
  <c r="F7" i="8"/>
  <c r="C6" i="8"/>
  <c r="K3" i="8"/>
  <c r="J32" i="7"/>
  <c r="I31" i="7"/>
  <c r="H30" i="7"/>
  <c r="G29" i="7"/>
  <c r="F28" i="7"/>
  <c r="E27" i="7"/>
  <c r="D26" i="7"/>
  <c r="C25" i="7"/>
  <c r="B24" i="7"/>
  <c r="K21" i="7"/>
  <c r="J20" i="7"/>
  <c r="I19" i="7"/>
  <c r="H18" i="7"/>
  <c r="G17" i="7"/>
  <c r="F16" i="7"/>
  <c r="E15" i="7"/>
  <c r="D14" i="7"/>
  <c r="C13" i="7"/>
  <c r="B12" i="7"/>
  <c r="K9" i="7"/>
  <c r="K8" i="7"/>
  <c r="J7" i="7"/>
  <c r="J6" i="7"/>
  <c r="I5" i="7"/>
  <c r="H4" i="7"/>
  <c r="G3" i="7"/>
  <c r="M3" i="7" s="1"/>
  <c r="E21" i="6"/>
  <c r="C29" i="6"/>
  <c r="K23" i="6"/>
  <c r="I26" i="6"/>
  <c r="G25" i="6"/>
  <c r="E24" i="6"/>
  <c r="C15" i="6"/>
  <c r="E20" i="10"/>
  <c r="C12" i="10"/>
  <c r="H27" i="9"/>
  <c r="I12" i="9"/>
  <c r="B9" i="8"/>
  <c r="D4" i="8"/>
  <c r="G30" i="7"/>
  <c r="H26" i="7"/>
  <c r="C23" i="7"/>
  <c r="H19" i="7"/>
  <c r="F12" i="7"/>
  <c r="E27" i="6"/>
  <c r="C25" i="6"/>
  <c r="I22" i="6"/>
  <c r="K17" i="6"/>
  <c r="C14" i="6"/>
  <c r="E13" i="6"/>
  <c r="G19" i="6"/>
  <c r="I5" i="6"/>
  <c r="K7" i="6"/>
  <c r="E9" i="6"/>
  <c r="B28" i="6"/>
  <c r="J4" i="6"/>
  <c r="H10" i="6"/>
  <c r="F8" i="6"/>
  <c r="D11" i="6"/>
  <c r="B19" i="9"/>
  <c r="I4" i="9"/>
  <c r="G21" i="8"/>
  <c r="E14" i="8"/>
  <c r="B8" i="8"/>
  <c r="B4" i="8"/>
  <c r="F26" i="7"/>
  <c r="K22" i="7"/>
  <c r="I15" i="7"/>
  <c r="D12" i="7"/>
  <c r="J8" i="7"/>
  <c r="J4" i="7"/>
  <c r="C27" i="6"/>
  <c r="K24" i="6"/>
  <c r="G22" i="6"/>
  <c r="J17" i="6"/>
  <c r="K20" i="6"/>
  <c r="D13" i="6"/>
  <c r="E19" i="6"/>
  <c r="H5" i="6"/>
  <c r="I7" i="6"/>
  <c r="D9" i="6"/>
  <c r="K6" i="6"/>
  <c r="I4" i="6"/>
  <c r="G10" i="6"/>
  <c r="E8" i="6"/>
  <c r="C11" i="6"/>
  <c r="K27" i="10"/>
  <c r="C19" i="10"/>
  <c r="C11" i="10"/>
  <c r="I26" i="9"/>
  <c r="I11" i="9"/>
  <c r="J3" i="9"/>
  <c r="K7" i="8"/>
  <c r="J3" i="8"/>
  <c r="K29" i="7"/>
  <c r="C26" i="7"/>
  <c r="D22" i="7"/>
  <c r="J18" i="7"/>
  <c r="G15" i="7"/>
  <c r="C8" i="7"/>
  <c r="G4" i="7"/>
  <c r="J23" i="6"/>
  <c r="J24" i="6"/>
  <c r="F22" i="6"/>
  <c r="I17" i="6"/>
  <c r="J20" i="6"/>
  <c r="C13" i="6"/>
  <c r="D19" i="6"/>
  <c r="G5" i="6"/>
  <c r="H7" i="6"/>
  <c r="C9" i="6"/>
  <c r="J6" i="6"/>
  <c r="H4" i="6"/>
  <c r="F10" i="6"/>
  <c r="D8" i="6"/>
  <c r="B11" i="6"/>
  <c r="H24" i="11"/>
  <c r="B11" i="11"/>
  <c r="D18" i="9"/>
  <c r="B11" i="9"/>
  <c r="F20" i="8"/>
  <c r="D13" i="8"/>
  <c r="D7" i="8"/>
  <c r="C3" i="8"/>
  <c r="I29" i="7"/>
  <c r="B22" i="7"/>
  <c r="G18" i="7"/>
  <c r="D15" i="7"/>
  <c r="E11" i="7"/>
  <c r="K3" i="7"/>
  <c r="C23" i="6"/>
  <c r="I24" i="6"/>
  <c r="E22" i="6"/>
  <c r="H17" i="6"/>
  <c r="I20" i="6"/>
  <c r="B13" i="6"/>
  <c r="C19" i="6"/>
  <c r="F5" i="6"/>
  <c r="G7" i="6"/>
  <c r="B9" i="6"/>
  <c r="I6" i="6"/>
  <c r="G4" i="6"/>
  <c r="K22" i="11"/>
  <c r="F26" i="10"/>
  <c r="C18" i="10"/>
  <c r="K9" i="10"/>
  <c r="H25" i="9"/>
  <c r="K27" i="8"/>
  <c r="G6" i="8"/>
  <c r="M6" i="8" s="1"/>
  <c r="F29" i="7"/>
  <c r="G25" i="7"/>
  <c r="H14" i="7"/>
  <c r="C11" i="7"/>
  <c r="I7" i="7"/>
  <c r="I3" i="7"/>
  <c r="K26" i="6"/>
  <c r="G24" i="6"/>
  <c r="C22" i="6"/>
  <c r="E17" i="6"/>
  <c r="G20" i="6"/>
  <c r="I16" i="6"/>
  <c r="K3" i="6"/>
  <c r="C5" i="6"/>
  <c r="E7" i="6"/>
  <c r="K28" i="6"/>
  <c r="H6" i="6"/>
  <c r="F4" i="6"/>
  <c r="D10" i="6"/>
  <c r="B8" i="6"/>
  <c r="K8" i="10"/>
  <c r="I24" i="9"/>
  <c r="B17" i="9"/>
  <c r="B27" i="8"/>
  <c r="J19" i="8"/>
  <c r="F12" i="8"/>
  <c r="E6" i="8"/>
  <c r="I32" i="7"/>
  <c r="J28" i="7"/>
  <c r="E25" i="7"/>
  <c r="J21" i="7"/>
  <c r="K17" i="7"/>
  <c r="F14" i="7"/>
  <c r="B7" i="7"/>
  <c r="F3" i="7"/>
  <c r="H26" i="6"/>
  <c r="D24" i="6"/>
  <c r="B22" i="6"/>
  <c r="C17" i="6"/>
  <c r="F20" i="6"/>
  <c r="G16" i="6"/>
  <c r="J3" i="6"/>
  <c r="K12" i="6"/>
  <c r="D7" i="6"/>
  <c r="J28" i="6"/>
  <c r="G6" i="6"/>
  <c r="E4" i="6"/>
  <c r="E21" i="11"/>
  <c r="J8" i="11"/>
  <c r="I25" i="10"/>
  <c r="D7" i="10"/>
  <c r="F23" i="9"/>
  <c r="B16" i="9"/>
  <c r="B9" i="9"/>
  <c r="B6" i="8"/>
  <c r="B32" i="7"/>
  <c r="H28" i="7"/>
  <c r="B25" i="7"/>
  <c r="C21" i="7"/>
  <c r="I17" i="7"/>
  <c r="C14" i="7"/>
  <c r="K10" i="7"/>
  <c r="I21" i="6"/>
  <c r="E26" i="6"/>
  <c r="K15" i="6"/>
  <c r="K18" i="6"/>
  <c r="B17" i="6"/>
  <c r="E20" i="6"/>
  <c r="F16" i="6"/>
  <c r="I3" i="6"/>
  <c r="J12" i="6"/>
  <c r="C7" i="6"/>
  <c r="I28" i="6"/>
  <c r="F6" i="6"/>
  <c r="D4" i="6"/>
  <c r="B10" i="6"/>
  <c r="J11" i="6"/>
  <c r="I7" i="11"/>
  <c r="C24" i="10"/>
  <c r="K15" i="10"/>
  <c r="D6" i="10"/>
  <c r="G22" i="9"/>
  <c r="M22" i="9" s="1"/>
  <c r="B8" i="9"/>
  <c r="I18" i="8"/>
  <c r="G11" i="8"/>
  <c r="E28" i="7"/>
  <c r="F17" i="7"/>
  <c r="D10" i="7"/>
  <c r="I6" i="7"/>
  <c r="G21" i="6"/>
  <c r="C26" i="6"/>
  <c r="I15" i="6"/>
  <c r="J18" i="6"/>
  <c r="K14" i="6"/>
  <c r="D20" i="6"/>
  <c r="E16" i="6"/>
  <c r="H3" i="6"/>
  <c r="I12" i="6"/>
  <c r="B7" i="6"/>
  <c r="G28" i="6"/>
  <c r="E6" i="6"/>
  <c r="C4" i="6"/>
  <c r="D21" i="9"/>
  <c r="E6" i="9"/>
  <c r="D24" i="8"/>
  <c r="K17" i="8"/>
  <c r="C5" i="8"/>
  <c r="H31" i="7"/>
  <c r="I27" i="7"/>
  <c r="D24" i="7"/>
  <c r="B20" i="7"/>
  <c r="J16" i="7"/>
  <c r="E13" i="7"/>
  <c r="G29" i="6"/>
  <c r="K25" i="6"/>
  <c r="G15" i="6"/>
  <c r="E18" i="6"/>
  <c r="J15" i="11"/>
  <c r="E20" i="9"/>
  <c r="I5" i="9"/>
  <c r="D22" i="8"/>
  <c r="B16" i="8"/>
  <c r="G9" i="8"/>
  <c r="M9" i="8" s="1"/>
  <c r="K4" i="8"/>
  <c r="J30" i="7"/>
  <c r="D27" i="7"/>
  <c r="E23" i="7"/>
  <c r="K19" i="7"/>
  <c r="E16" i="7"/>
  <c r="C9" i="7"/>
  <c r="H5" i="7"/>
  <c r="B29" i="6"/>
  <c r="I20" i="7"/>
  <c r="F25" i="6"/>
  <c r="I13" i="6"/>
  <c r="F12" i="6"/>
  <c r="C6" i="6"/>
  <c r="H8" i="6"/>
  <c r="C6" i="11"/>
  <c r="B10" i="7"/>
  <c r="H15" i="6"/>
  <c r="H13" i="6"/>
  <c r="E12" i="6"/>
  <c r="B6" i="6"/>
  <c r="G8" i="6"/>
  <c r="E7" i="9"/>
  <c r="K31" i="7"/>
  <c r="E15" i="6"/>
  <c r="G13" i="6"/>
  <c r="D12" i="6"/>
  <c r="K4" i="6"/>
  <c r="C8" i="6"/>
  <c r="C5" i="11"/>
  <c r="E14" i="10"/>
  <c r="J16" i="8"/>
  <c r="J9" i="7"/>
  <c r="B15" i="6"/>
  <c r="C16" i="6"/>
  <c r="I9" i="6"/>
  <c r="B4" i="6"/>
  <c r="K11" i="6"/>
  <c r="B6" i="7"/>
  <c r="G18" i="6"/>
  <c r="B16" i="6"/>
  <c r="H9" i="6"/>
  <c r="K10" i="6"/>
  <c r="I11" i="6"/>
  <c r="E13" i="10"/>
  <c r="H16" i="7"/>
  <c r="D18" i="6"/>
  <c r="K19" i="6"/>
  <c r="G9" i="6"/>
  <c r="J10" i="6"/>
  <c r="H11" i="6"/>
  <c r="G27" i="7"/>
  <c r="K5" i="7"/>
  <c r="C18" i="6"/>
  <c r="J19" i="6"/>
  <c r="F9" i="6"/>
  <c r="I10" i="6"/>
  <c r="G11" i="6"/>
  <c r="E23" i="8"/>
  <c r="F24" i="7"/>
  <c r="B13" i="7"/>
  <c r="E29" i="6"/>
  <c r="G14" i="6"/>
  <c r="B3" i="6"/>
  <c r="D28" i="6"/>
  <c r="K8" i="6"/>
  <c r="F21" i="10"/>
  <c r="E13" i="9"/>
  <c r="B26" i="6"/>
  <c r="F14" i="6"/>
  <c r="K5" i="6"/>
  <c r="C28" i="6"/>
  <c r="J8" i="6"/>
  <c r="B4" i="10"/>
  <c r="E5" i="8"/>
  <c r="I25" i="6"/>
  <c r="K13" i="6"/>
  <c r="G12" i="6"/>
  <c r="D6" i="6"/>
  <c r="I8" i="6"/>
  <c r="E25" i="8"/>
  <c r="E3" i="6"/>
  <c r="C3" i="6"/>
  <c r="E14" i="9"/>
  <c r="G13" i="7"/>
  <c r="F28" i="6"/>
  <c r="E28" i="6"/>
  <c r="E10" i="6"/>
  <c r="C10" i="6"/>
  <c r="B23" i="10"/>
  <c r="F11" i="6"/>
  <c r="D11" i="8"/>
  <c r="D21" i="6"/>
  <c r="I14" i="6"/>
  <c r="H14" i="6"/>
  <c r="E11" i="6"/>
  <c r="S5" i="5"/>
  <c r="G5" i="5"/>
  <c r="R5" i="5"/>
  <c r="F5" i="5"/>
  <c r="Q5" i="5"/>
  <c r="E5" i="5"/>
  <c r="P5" i="5"/>
  <c r="D5" i="5"/>
  <c r="O5" i="5"/>
  <c r="C5" i="5"/>
  <c r="N5" i="5"/>
  <c r="M5" i="5"/>
  <c r="L5" i="5"/>
  <c r="H9" i="5"/>
  <c r="J5" i="5"/>
  <c r="G9" i="5"/>
  <c r="I5" i="5"/>
  <c r="T5" i="5"/>
  <c r="H5" i="5"/>
  <c r="V516" i="3"/>
  <c r="W26" i="4"/>
  <c r="W50" i="4"/>
  <c r="W74" i="4"/>
  <c r="V83" i="4"/>
  <c r="V85" i="4"/>
  <c r="V89" i="4"/>
  <c r="S92" i="4"/>
  <c r="V100" i="4"/>
  <c r="V108" i="4"/>
  <c r="W111" i="4"/>
  <c r="S123" i="4"/>
  <c r="V128" i="4"/>
  <c r="W135" i="4"/>
  <c r="S147" i="4"/>
  <c r="V152" i="4"/>
  <c r="W159" i="4"/>
  <c r="S171" i="4"/>
  <c r="V176" i="4"/>
  <c r="V183" i="4"/>
  <c r="W187" i="4"/>
  <c r="V195" i="4"/>
  <c r="W199" i="4"/>
  <c r="V207" i="4"/>
  <c r="W211" i="4"/>
  <c r="V219" i="4"/>
  <c r="W223" i="4"/>
  <c r="V231" i="4"/>
  <c r="W235" i="4"/>
  <c r="V243" i="4"/>
  <c r="W247" i="4"/>
  <c r="S260" i="4"/>
  <c r="V275" i="4"/>
  <c r="V281" i="4"/>
  <c r="V290" i="4"/>
  <c r="W307" i="4"/>
  <c r="V329" i="4"/>
  <c r="V456" i="4"/>
  <c r="V503" i="4"/>
  <c r="S507" i="4"/>
  <c r="V510" i="4"/>
  <c r="V528" i="4"/>
  <c r="S185" i="4"/>
  <c r="S197" i="4"/>
  <c r="S209" i="4"/>
  <c r="S221" i="4"/>
  <c r="S233" i="4"/>
  <c r="S245" i="4"/>
  <c r="S257" i="4"/>
  <c r="S269" i="4"/>
  <c r="S281" i="4"/>
  <c r="S293" i="4"/>
  <c r="S305" i="4"/>
  <c r="S317" i="4"/>
  <c r="S329" i="4"/>
  <c r="S341" i="4"/>
  <c r="S353" i="4"/>
  <c r="S365" i="4"/>
  <c r="S377" i="4"/>
  <c r="S389" i="4"/>
  <c r="S401" i="4"/>
  <c r="S413" i="4"/>
  <c r="S425" i="4"/>
  <c r="S437" i="4"/>
  <c r="S449" i="4"/>
  <c r="S461" i="4"/>
  <c r="S473" i="4"/>
  <c r="S485" i="4"/>
  <c r="S497" i="4"/>
  <c r="S509" i="4"/>
  <c r="S521" i="4"/>
  <c r="S533" i="4"/>
  <c r="L2988" i="5" l="1"/>
  <c r="L2985" i="5"/>
  <c r="L2981" i="5"/>
  <c r="L2977" i="5"/>
  <c r="L2973" i="5"/>
  <c r="L2969" i="5"/>
  <c r="L2965" i="5"/>
  <c r="L2961" i="5"/>
  <c r="L2957" i="5"/>
  <c r="L2952" i="5"/>
  <c r="L2946" i="5"/>
  <c r="M2946" i="5" s="1"/>
  <c r="N2946" i="5" s="1"/>
  <c r="O2946" i="5" s="1"/>
  <c r="P2946" i="5" s="1"/>
  <c r="Q2946" i="5" s="1"/>
  <c r="L2937" i="5"/>
  <c r="L2938" i="5"/>
  <c r="L2953" i="5"/>
  <c r="L2947" i="5"/>
  <c r="L2939" i="5"/>
  <c r="L2986" i="5"/>
  <c r="L2982" i="5"/>
  <c r="L2978" i="5"/>
  <c r="L2974" i="5"/>
  <c r="L2970" i="5"/>
  <c r="L2966" i="5"/>
  <c r="L2962" i="5"/>
  <c r="M2962" i="5" s="1"/>
  <c r="N2962" i="5" s="1"/>
  <c r="O2962" i="5" s="1"/>
  <c r="P2962" i="5" s="1"/>
  <c r="Q2962" i="5" s="1"/>
  <c r="L2958" i="5"/>
  <c r="L2954" i="5"/>
  <c r="L2948" i="5"/>
  <c r="L2941" i="5"/>
  <c r="L2942" i="5"/>
  <c r="L2930" i="5"/>
  <c r="L2929" i="5"/>
  <c r="L2928" i="5"/>
  <c r="L2927" i="5"/>
  <c r="L2926" i="5"/>
  <c r="L2925" i="5"/>
  <c r="L2924" i="5"/>
  <c r="M2924" i="5" s="1"/>
  <c r="N2924" i="5" s="1"/>
  <c r="O2924" i="5" s="1"/>
  <c r="P2924" i="5" s="1"/>
  <c r="Q2924" i="5" s="1"/>
  <c r="L2923" i="5"/>
  <c r="L2922" i="5"/>
  <c r="L2921" i="5"/>
  <c r="L2920" i="5"/>
  <c r="L2919" i="5"/>
  <c r="L2918" i="5"/>
  <c r="L2917" i="5"/>
  <c r="L2916" i="5"/>
  <c r="L2915" i="5"/>
  <c r="L2914" i="5"/>
  <c r="L2913" i="5"/>
  <c r="L2912" i="5"/>
  <c r="L2911" i="5"/>
  <c r="L2910" i="5"/>
  <c r="L2909" i="5"/>
  <c r="L2908" i="5"/>
  <c r="L2907" i="5"/>
  <c r="L2983" i="5"/>
  <c r="L2979" i="5"/>
  <c r="L2975" i="5"/>
  <c r="L2971" i="5"/>
  <c r="L2967" i="5"/>
  <c r="L2963" i="5"/>
  <c r="L2959" i="5"/>
  <c r="M2959" i="5" s="1"/>
  <c r="N2959" i="5" s="1"/>
  <c r="O2959" i="5" s="1"/>
  <c r="P2959" i="5" s="1"/>
  <c r="Q2959" i="5" s="1"/>
  <c r="L2955" i="5"/>
  <c r="L2949" i="5"/>
  <c r="L2943" i="5"/>
  <c r="L2984" i="5"/>
  <c r="L2980" i="5"/>
  <c r="L2976" i="5"/>
  <c r="L2972" i="5"/>
  <c r="L2968" i="5"/>
  <c r="L2964" i="5"/>
  <c r="L2960" i="5"/>
  <c r="L2956" i="5"/>
  <c r="L2951" i="5"/>
  <c r="M2951" i="5" s="1"/>
  <c r="N2951" i="5" s="1"/>
  <c r="O2951" i="5" s="1"/>
  <c r="P2951" i="5" s="1"/>
  <c r="Q2951" i="5" s="1"/>
  <c r="L2945" i="5"/>
  <c r="L2935" i="5"/>
  <c r="L2936" i="5"/>
  <c r="L2933" i="5"/>
  <c r="L2888" i="5"/>
  <c r="L2897" i="5"/>
  <c r="L2889" i="5"/>
  <c r="L2906" i="5"/>
  <c r="L2902" i="5"/>
  <c r="L2890" i="5"/>
  <c r="L2878" i="5"/>
  <c r="L2877" i="5"/>
  <c r="M2877" i="5" s="1"/>
  <c r="N2877" i="5" s="1"/>
  <c r="O2877" i="5" s="1"/>
  <c r="P2877" i="5" s="1"/>
  <c r="Q2877" i="5" s="1"/>
  <c r="L2876" i="5"/>
  <c r="L2875" i="5"/>
  <c r="L2874" i="5"/>
  <c r="L2873" i="5"/>
  <c r="L2872" i="5"/>
  <c r="L2871" i="5"/>
  <c r="L2870" i="5"/>
  <c r="L2869" i="5"/>
  <c r="L2868" i="5"/>
  <c r="L2867" i="5"/>
  <c r="L2866" i="5"/>
  <c r="L2865" i="5"/>
  <c r="M2865" i="5" s="1"/>
  <c r="N2865" i="5" s="1"/>
  <c r="O2865" i="5" s="1"/>
  <c r="P2865" i="5" s="1"/>
  <c r="Q2865" i="5" s="1"/>
  <c r="L2864" i="5"/>
  <c r="L2863" i="5"/>
  <c r="L2862" i="5"/>
  <c r="L2861" i="5"/>
  <c r="L2860" i="5"/>
  <c r="L2859" i="5"/>
  <c r="L2858" i="5"/>
  <c r="L2857" i="5"/>
  <c r="L2856" i="5"/>
  <c r="L2855" i="5"/>
  <c r="L2854" i="5"/>
  <c r="L2853" i="5"/>
  <c r="M2853" i="5" s="1"/>
  <c r="N2853" i="5" s="1"/>
  <c r="O2853" i="5" s="1"/>
  <c r="P2853" i="5" s="1"/>
  <c r="Q2853" i="5" s="1"/>
  <c r="L2852" i="5"/>
  <c r="L2851" i="5"/>
  <c r="L2850" i="5"/>
  <c r="L2849" i="5"/>
  <c r="L2848" i="5"/>
  <c r="L2847" i="5"/>
  <c r="L2846" i="5"/>
  <c r="L2845" i="5"/>
  <c r="L2844" i="5"/>
  <c r="L2843" i="5"/>
  <c r="L2842" i="5"/>
  <c r="L2841" i="5"/>
  <c r="M2841" i="5" s="1"/>
  <c r="N2841" i="5" s="1"/>
  <c r="O2841" i="5" s="1"/>
  <c r="P2841" i="5" s="1"/>
  <c r="Q2841" i="5" s="1"/>
  <c r="L2840" i="5"/>
  <c r="L2839" i="5"/>
  <c r="L2838" i="5"/>
  <c r="L2837" i="5"/>
  <c r="L2836" i="5"/>
  <c r="L2944" i="5"/>
  <c r="L2898" i="5"/>
  <c r="L2891" i="5"/>
  <c r="L2940" i="5"/>
  <c r="L2892" i="5"/>
  <c r="L2950" i="5"/>
  <c r="L2932" i="5"/>
  <c r="M2932" i="5" s="1"/>
  <c r="N2932" i="5" s="1"/>
  <c r="O2932" i="5" s="1"/>
  <c r="P2932" i="5" s="1"/>
  <c r="Q2932" i="5" s="1"/>
  <c r="L2903" i="5"/>
  <c r="L2899" i="5"/>
  <c r="L2893" i="5"/>
  <c r="L2881" i="5"/>
  <c r="L2882" i="5"/>
  <c r="L2895" i="5"/>
  <c r="L2931" i="5"/>
  <c r="L2905" i="5"/>
  <c r="L2901" i="5"/>
  <c r="L2817" i="5"/>
  <c r="L2833" i="5"/>
  <c r="L2827" i="5"/>
  <c r="M2827" i="5" s="1"/>
  <c r="N2827" i="5" s="1"/>
  <c r="O2827" i="5" s="1"/>
  <c r="P2827" i="5" s="1"/>
  <c r="Q2827" i="5" s="1"/>
  <c r="L2818" i="5"/>
  <c r="L2900" i="5"/>
  <c r="L2886" i="5"/>
  <c r="L2884" i="5"/>
  <c r="L2819" i="5"/>
  <c r="L2904" i="5"/>
  <c r="L2834" i="5"/>
  <c r="L2828" i="5"/>
  <c r="L2820" i="5"/>
  <c r="L2896" i="5"/>
  <c r="L2880" i="5"/>
  <c r="L2821" i="5"/>
  <c r="M2821" i="5" s="1"/>
  <c r="N2821" i="5" s="1"/>
  <c r="O2821" i="5" s="1"/>
  <c r="P2821" i="5" s="1"/>
  <c r="Q2821" i="5" s="1"/>
  <c r="L2987" i="5"/>
  <c r="L2835" i="5"/>
  <c r="L2829" i="5"/>
  <c r="L2822" i="5"/>
  <c r="L2823" i="5"/>
  <c r="L2894" i="5"/>
  <c r="L2887" i="5"/>
  <c r="L2831" i="5"/>
  <c r="L2825" i="5"/>
  <c r="L2832" i="5"/>
  <c r="L2885" i="5"/>
  <c r="L2814" i="5"/>
  <c r="M2814" i="5" s="1"/>
  <c r="N2814" i="5" s="1"/>
  <c r="O2814" i="5" s="1"/>
  <c r="P2814" i="5" s="1"/>
  <c r="Q2814" i="5" s="1"/>
  <c r="L2812" i="5"/>
  <c r="L2806" i="5"/>
  <c r="L2802" i="5"/>
  <c r="L2798" i="5"/>
  <c r="L2794" i="5"/>
  <c r="L2790" i="5"/>
  <c r="L2784" i="5"/>
  <c r="L2778" i="5"/>
  <c r="L2772" i="5"/>
  <c r="L2766" i="5"/>
  <c r="L2760" i="5"/>
  <c r="L2754" i="5"/>
  <c r="M2754" i="5" s="1"/>
  <c r="N2754" i="5" s="1"/>
  <c r="O2754" i="5" s="1"/>
  <c r="P2754" i="5" s="1"/>
  <c r="Q2754" i="5" s="1"/>
  <c r="L2748" i="5"/>
  <c r="L2742" i="5"/>
  <c r="L2810" i="5"/>
  <c r="L2883" i="5"/>
  <c r="L2816" i="5"/>
  <c r="L2785" i="5"/>
  <c r="L2779" i="5"/>
  <c r="L2773" i="5"/>
  <c r="L2767" i="5"/>
  <c r="L2761" i="5"/>
  <c r="L2755" i="5"/>
  <c r="L2749" i="5"/>
  <c r="M2749" i="5" s="1"/>
  <c r="N2749" i="5" s="1"/>
  <c r="O2749" i="5" s="1"/>
  <c r="P2749" i="5" s="1"/>
  <c r="Q2749" i="5" s="1"/>
  <c r="L2743" i="5"/>
  <c r="L2824" i="5"/>
  <c r="L2807" i="5"/>
  <c r="L2803" i="5"/>
  <c r="L2799" i="5"/>
  <c r="L2795" i="5"/>
  <c r="L2791" i="5"/>
  <c r="L2786" i="5"/>
  <c r="L2780" i="5"/>
  <c r="L2774" i="5"/>
  <c r="L2768" i="5"/>
  <c r="L2762" i="5"/>
  <c r="M2762" i="5" s="1"/>
  <c r="N2762" i="5" s="1"/>
  <c r="O2762" i="5" s="1"/>
  <c r="P2762" i="5" s="1"/>
  <c r="Q2762" i="5" s="1"/>
  <c r="L2756" i="5"/>
  <c r="L2750" i="5"/>
  <c r="L2744" i="5"/>
  <c r="L2934" i="5"/>
  <c r="L2815" i="5"/>
  <c r="L2813" i="5"/>
  <c r="L2811" i="5"/>
  <c r="L2808" i="5"/>
  <c r="L2804" i="5"/>
  <c r="L2800" i="5"/>
  <c r="L2796" i="5"/>
  <c r="L2792" i="5"/>
  <c r="L2787" i="5"/>
  <c r="L2781" i="5"/>
  <c r="L2775" i="5"/>
  <c r="L2769" i="5"/>
  <c r="L2763" i="5"/>
  <c r="L2757" i="5"/>
  <c r="L2751" i="5"/>
  <c r="L2745" i="5"/>
  <c r="L2788" i="5"/>
  <c r="L2782" i="5"/>
  <c r="L2776" i="5"/>
  <c r="L2770" i="5"/>
  <c r="M2770" i="5" s="1"/>
  <c r="N2770" i="5" s="1"/>
  <c r="O2770" i="5" s="1"/>
  <c r="P2770" i="5" s="1"/>
  <c r="Q2770" i="5" s="1"/>
  <c r="L2764" i="5"/>
  <c r="L2758" i="5"/>
  <c r="L2752" i="5"/>
  <c r="L2746" i="5"/>
  <c r="L2830" i="5"/>
  <c r="L2826" i="5"/>
  <c r="L2789" i="5"/>
  <c r="L2783" i="5"/>
  <c r="L2777" i="5"/>
  <c r="L2771" i="5"/>
  <c r="L2765" i="5"/>
  <c r="L2759" i="5"/>
  <c r="M2759" i="5" s="1"/>
  <c r="N2759" i="5" s="1"/>
  <c r="O2759" i="5" s="1"/>
  <c r="P2759" i="5" s="1"/>
  <c r="Q2759" i="5" s="1"/>
  <c r="L2753" i="5"/>
  <c r="L2747" i="5"/>
  <c r="L2741" i="5"/>
  <c r="L2737" i="5"/>
  <c r="L2721" i="5"/>
  <c r="L2717" i="5"/>
  <c r="L2713" i="5"/>
  <c r="L2709" i="5"/>
  <c r="L2705" i="5"/>
  <c r="L2701" i="5"/>
  <c r="L2697" i="5"/>
  <c r="L2681" i="5"/>
  <c r="M2681" i="5" s="1"/>
  <c r="N2681" i="5" s="1"/>
  <c r="O2681" i="5" s="1"/>
  <c r="P2681" i="5" s="1"/>
  <c r="Q2681" i="5" s="1"/>
  <c r="L2725" i="5"/>
  <c r="L2692" i="5"/>
  <c r="L2682" i="5"/>
  <c r="L2740" i="5"/>
  <c r="L2734" i="5"/>
  <c r="L2732" i="5"/>
  <c r="L2730" i="5"/>
  <c r="L2728" i="5"/>
  <c r="L2683" i="5"/>
  <c r="L2722" i="5"/>
  <c r="L2718" i="5"/>
  <c r="L2714" i="5"/>
  <c r="M2714" i="5" s="1"/>
  <c r="N2714" i="5" s="1"/>
  <c r="O2714" i="5" s="1"/>
  <c r="P2714" i="5" s="1"/>
  <c r="Q2714" i="5" s="1"/>
  <c r="L2710" i="5"/>
  <c r="L2706" i="5"/>
  <c r="L2702" i="5"/>
  <c r="L2698" i="5"/>
  <c r="L2693" i="5"/>
  <c r="L2684" i="5"/>
  <c r="L2805" i="5"/>
  <c r="L2797" i="5"/>
  <c r="L2736" i="5"/>
  <c r="L2685" i="5"/>
  <c r="L2739" i="5"/>
  <c r="L2726" i="5"/>
  <c r="L2694" i="5"/>
  <c r="L2686" i="5"/>
  <c r="L2723" i="5"/>
  <c r="L2719" i="5"/>
  <c r="L2715" i="5"/>
  <c r="L2711" i="5"/>
  <c r="L2707" i="5"/>
  <c r="L2703" i="5"/>
  <c r="L2699" i="5"/>
  <c r="L2687" i="5"/>
  <c r="L2879" i="5"/>
  <c r="L2695" i="5"/>
  <c r="M2695" i="5" s="1"/>
  <c r="N2695" i="5" s="1"/>
  <c r="O2695" i="5" s="1"/>
  <c r="P2695" i="5" s="1"/>
  <c r="Q2695" i="5" s="1"/>
  <c r="L2688" i="5"/>
  <c r="L2735" i="5"/>
  <c r="L2727" i="5"/>
  <c r="L2724" i="5"/>
  <c r="L2720" i="5"/>
  <c r="L2716" i="5"/>
  <c r="L2712" i="5"/>
  <c r="L2708" i="5"/>
  <c r="L2704" i="5"/>
  <c r="L2700" i="5"/>
  <c r="L2696" i="5"/>
  <c r="L2690" i="5"/>
  <c r="M2690" i="5" s="1"/>
  <c r="N2690" i="5" s="1"/>
  <c r="O2690" i="5" s="1"/>
  <c r="P2690" i="5" s="1"/>
  <c r="Q2690" i="5" s="1"/>
  <c r="L2691" i="5"/>
  <c r="L2680" i="5"/>
  <c r="L2679" i="5"/>
  <c r="L2678" i="5"/>
  <c r="L2677" i="5"/>
  <c r="L2676" i="5"/>
  <c r="L2675" i="5"/>
  <c r="L2674" i="5"/>
  <c r="L2673" i="5"/>
  <c r="L2672" i="5"/>
  <c r="L2671" i="5"/>
  <c r="L2670" i="5"/>
  <c r="M2670" i="5" s="1"/>
  <c r="N2670" i="5" s="1"/>
  <c r="O2670" i="5" s="1"/>
  <c r="P2670" i="5" s="1"/>
  <c r="Q2670" i="5" s="1"/>
  <c r="L2669" i="5"/>
  <c r="L2668" i="5"/>
  <c r="L2667" i="5"/>
  <c r="L2666" i="5"/>
  <c r="L2665" i="5"/>
  <c r="L2664" i="5"/>
  <c r="L2663" i="5"/>
  <c r="L2662" i="5"/>
  <c r="L2661" i="5"/>
  <c r="L2660" i="5"/>
  <c r="L2793" i="5"/>
  <c r="L2639" i="5"/>
  <c r="M2639" i="5" s="1"/>
  <c r="N2639" i="5" s="1"/>
  <c r="O2639" i="5" s="1"/>
  <c r="P2639" i="5" s="1"/>
  <c r="Q2639" i="5" s="1"/>
  <c r="L2635" i="5"/>
  <c r="L2631" i="5"/>
  <c r="L2627" i="5"/>
  <c r="L2623" i="5"/>
  <c r="L2619" i="5"/>
  <c r="L2615" i="5"/>
  <c r="L2611" i="5"/>
  <c r="L2651" i="5"/>
  <c r="L2607" i="5"/>
  <c r="L2601" i="5"/>
  <c r="L2595" i="5"/>
  <c r="L2589" i="5"/>
  <c r="M2589" i="5" s="1"/>
  <c r="N2589" i="5" s="1"/>
  <c r="O2589" i="5" s="1"/>
  <c r="P2589" i="5" s="1"/>
  <c r="Q2589" i="5" s="1"/>
  <c r="L2658" i="5"/>
  <c r="L2654" i="5"/>
  <c r="L2738" i="5"/>
  <c r="L2648" i="5"/>
  <c r="L2643" i="5"/>
  <c r="L2640" i="5"/>
  <c r="L2636" i="5"/>
  <c r="L2632" i="5"/>
  <c r="L2628" i="5"/>
  <c r="L2624" i="5"/>
  <c r="L2620" i="5"/>
  <c r="L2616" i="5"/>
  <c r="M2616" i="5" s="1"/>
  <c r="N2616" i="5" s="1"/>
  <c r="O2616" i="5" s="1"/>
  <c r="P2616" i="5" s="1"/>
  <c r="Q2616" i="5" s="1"/>
  <c r="L2612" i="5"/>
  <c r="L2608" i="5"/>
  <c r="L2602" i="5"/>
  <c r="L2596" i="5"/>
  <c r="L2590" i="5"/>
  <c r="L2581" i="5"/>
  <c r="L2580" i="5"/>
  <c r="L2579" i="5"/>
  <c r="L2578" i="5"/>
  <c r="L2577" i="5"/>
  <c r="L2576" i="5"/>
  <c r="L2575" i="5"/>
  <c r="M2575" i="5" s="1"/>
  <c r="N2575" i="5" s="1"/>
  <c r="O2575" i="5" s="1"/>
  <c r="P2575" i="5" s="1"/>
  <c r="Q2575" i="5" s="1"/>
  <c r="L2574" i="5"/>
  <c r="L2573" i="5"/>
  <c r="L2572" i="5"/>
  <c r="L2571" i="5"/>
  <c r="L2570" i="5"/>
  <c r="L2569" i="5"/>
  <c r="L2568" i="5"/>
  <c r="L2567" i="5"/>
  <c r="L2566" i="5"/>
  <c r="L2565" i="5"/>
  <c r="L2564" i="5"/>
  <c r="L2563" i="5"/>
  <c r="M2563" i="5" s="1"/>
  <c r="N2563" i="5" s="1"/>
  <c r="O2563" i="5" s="1"/>
  <c r="P2563" i="5" s="1"/>
  <c r="Q2563" i="5" s="1"/>
  <c r="L2562" i="5"/>
  <c r="L2561" i="5"/>
  <c r="L2560" i="5"/>
  <c r="L2559" i="5"/>
  <c r="L2646" i="5"/>
  <c r="L2582" i="5"/>
  <c r="L2657" i="5"/>
  <c r="L2653" i="5"/>
  <c r="L2650" i="5"/>
  <c r="L2603" i="5"/>
  <c r="L2597" i="5"/>
  <c r="L2591" i="5"/>
  <c r="M2591" i="5" s="1"/>
  <c r="N2591" i="5" s="1"/>
  <c r="O2591" i="5" s="1"/>
  <c r="P2591" i="5" s="1"/>
  <c r="Q2591" i="5" s="1"/>
  <c r="L2583" i="5"/>
  <c r="L2637" i="5"/>
  <c r="L2633" i="5"/>
  <c r="L2629" i="5"/>
  <c r="L2625" i="5"/>
  <c r="L2621" i="5"/>
  <c r="L2617" i="5"/>
  <c r="L2613" i="5"/>
  <c r="L2609" i="5"/>
  <c r="L2584" i="5"/>
  <c r="L2733" i="5"/>
  <c r="L2644" i="5"/>
  <c r="L2641" i="5"/>
  <c r="L2604" i="5"/>
  <c r="L2598" i="5"/>
  <c r="L2592" i="5"/>
  <c r="L2585" i="5"/>
  <c r="L2731" i="5"/>
  <c r="L2652" i="5"/>
  <c r="L2647" i="5"/>
  <c r="L2638" i="5"/>
  <c r="L2634" i="5"/>
  <c r="L2630" i="5"/>
  <c r="L2626" i="5"/>
  <c r="M2626" i="5" s="1"/>
  <c r="N2626" i="5" s="1"/>
  <c r="O2626" i="5" s="1"/>
  <c r="P2626" i="5" s="1"/>
  <c r="Q2626" i="5" s="1"/>
  <c r="L2622" i="5"/>
  <c r="L2618" i="5"/>
  <c r="L2614" i="5"/>
  <c r="L2610" i="5"/>
  <c r="L2605" i="5"/>
  <c r="L2599" i="5"/>
  <c r="L2593" i="5"/>
  <c r="L2587" i="5"/>
  <c r="L2729" i="5"/>
  <c r="L2689" i="5"/>
  <c r="L2659" i="5"/>
  <c r="L2655" i="5"/>
  <c r="L2645" i="5"/>
  <c r="L2642" i="5"/>
  <c r="L2606" i="5"/>
  <c r="L2600" i="5"/>
  <c r="L2594" i="5"/>
  <c r="L2588" i="5"/>
  <c r="L2551" i="5"/>
  <c r="L2548" i="5"/>
  <c r="L2545" i="5"/>
  <c r="L2542" i="5"/>
  <c r="L2539" i="5"/>
  <c r="L2536" i="5"/>
  <c r="M2536" i="5" s="1"/>
  <c r="N2536" i="5" s="1"/>
  <c r="O2536" i="5" s="1"/>
  <c r="P2536" i="5" s="1"/>
  <c r="Q2536" i="5" s="1"/>
  <c r="L2533" i="5"/>
  <c r="L2516" i="5"/>
  <c r="L2530" i="5"/>
  <c r="L2526" i="5"/>
  <c r="L2522" i="5"/>
  <c r="L2517" i="5"/>
  <c r="L2809" i="5"/>
  <c r="L2801" i="5"/>
  <c r="L2558" i="5"/>
  <c r="L2556" i="5"/>
  <c r="L2554" i="5"/>
  <c r="L2552" i="5"/>
  <c r="M2552" i="5" s="1"/>
  <c r="N2552" i="5" s="1"/>
  <c r="O2552" i="5" s="1"/>
  <c r="P2552" i="5" s="1"/>
  <c r="Q2552" i="5" s="1"/>
  <c r="L2549" i="5"/>
  <c r="L2546" i="5"/>
  <c r="L2543" i="5"/>
  <c r="L2540" i="5"/>
  <c r="L2537" i="5"/>
  <c r="L2534" i="5"/>
  <c r="L2518" i="5"/>
  <c r="L2656" i="5"/>
  <c r="L2531" i="5"/>
  <c r="L2527" i="5"/>
  <c r="L2523" i="5"/>
  <c r="L2519" i="5"/>
  <c r="M2519" i="5" s="1"/>
  <c r="N2519" i="5" s="1"/>
  <c r="O2519" i="5" s="1"/>
  <c r="P2519" i="5" s="1"/>
  <c r="Q2519" i="5" s="1"/>
  <c r="L2586" i="5"/>
  <c r="L2649" i="5"/>
  <c r="L2557" i="5"/>
  <c r="L2555" i="5"/>
  <c r="L2553" i="5"/>
  <c r="L2529" i="5"/>
  <c r="L2525" i="5"/>
  <c r="L2521" i="5"/>
  <c r="L2515" i="5"/>
  <c r="L2547" i="5"/>
  <c r="L2498" i="5"/>
  <c r="L2486" i="5"/>
  <c r="M2486" i="5" s="1"/>
  <c r="N2486" i="5" s="1"/>
  <c r="O2486" i="5" s="1"/>
  <c r="P2486" i="5" s="1"/>
  <c r="Q2486" i="5" s="1"/>
  <c r="L2423" i="5"/>
  <c r="L2411" i="5"/>
  <c r="L2399" i="5"/>
  <c r="L2538" i="5"/>
  <c r="L2532" i="5"/>
  <c r="L2493" i="5"/>
  <c r="L2481" i="5"/>
  <c r="L2479" i="5"/>
  <c r="L2477" i="5"/>
  <c r="L2475" i="5"/>
  <c r="L2473" i="5"/>
  <c r="L2471" i="5"/>
  <c r="M2471" i="5" s="1"/>
  <c r="N2471" i="5" s="1"/>
  <c r="O2471" i="5" s="1"/>
  <c r="P2471" i="5" s="1"/>
  <c r="Q2471" i="5" s="1"/>
  <c r="L2469" i="5"/>
  <c r="L2467" i="5"/>
  <c r="L2465" i="5"/>
  <c r="L2463" i="5"/>
  <c r="L2461" i="5"/>
  <c r="L2424" i="5"/>
  <c r="L2412" i="5"/>
  <c r="L2400" i="5"/>
  <c r="L2488" i="5"/>
  <c r="L2456" i="5"/>
  <c r="L2453" i="5"/>
  <c r="L2450" i="5"/>
  <c r="M2450" i="5" s="1"/>
  <c r="N2450" i="5" s="1"/>
  <c r="O2450" i="5" s="1"/>
  <c r="P2450" i="5" s="1"/>
  <c r="Q2450" i="5" s="1"/>
  <c r="L2446" i="5"/>
  <c r="L2442" i="5"/>
  <c r="L2438" i="5"/>
  <c r="L2434" i="5"/>
  <c r="L2430" i="5"/>
  <c r="L2425" i="5"/>
  <c r="L2413" i="5"/>
  <c r="L2401" i="5"/>
  <c r="L2512" i="5"/>
  <c r="L2509" i="5"/>
  <c r="L2506" i="5"/>
  <c r="L2503" i="5"/>
  <c r="M2503" i="5" s="1"/>
  <c r="N2503" i="5" s="1"/>
  <c r="O2503" i="5" s="1"/>
  <c r="P2503" i="5" s="1"/>
  <c r="Q2503" i="5" s="1"/>
  <c r="L2500" i="5"/>
  <c r="L2495" i="5"/>
  <c r="L2483" i="5"/>
  <c r="L2459" i="5"/>
  <c r="L2426" i="5"/>
  <c r="L2414" i="5"/>
  <c r="L2402" i="5"/>
  <c r="L2544" i="5"/>
  <c r="L2520" i="5"/>
  <c r="L2490" i="5"/>
  <c r="L2415" i="5"/>
  <c r="L2403" i="5"/>
  <c r="M2403" i="5" s="1"/>
  <c r="N2403" i="5" s="1"/>
  <c r="O2403" i="5" s="1"/>
  <c r="P2403" i="5" s="1"/>
  <c r="Q2403" i="5" s="1"/>
  <c r="L2497" i="5"/>
  <c r="L2485" i="5"/>
  <c r="L2447" i="5"/>
  <c r="L2443" i="5"/>
  <c r="L2439" i="5"/>
  <c r="L2435" i="5"/>
  <c r="L2431" i="5"/>
  <c r="L2427" i="5"/>
  <c r="L2416" i="5"/>
  <c r="L2404" i="5"/>
  <c r="L2392" i="5"/>
  <c r="L2391" i="5"/>
  <c r="M2391" i="5" s="1"/>
  <c r="N2391" i="5" s="1"/>
  <c r="O2391" i="5" s="1"/>
  <c r="P2391" i="5" s="1"/>
  <c r="Q2391" i="5" s="1"/>
  <c r="L2390" i="5"/>
  <c r="L2389" i="5"/>
  <c r="L2388" i="5"/>
  <c r="L2387" i="5"/>
  <c r="L2386" i="5"/>
  <c r="L2385" i="5"/>
  <c r="L2384" i="5"/>
  <c r="L2383" i="5"/>
  <c r="L2382" i="5"/>
  <c r="L2381" i="5"/>
  <c r="L2380" i="5"/>
  <c r="L2379" i="5"/>
  <c r="M2379" i="5" s="1"/>
  <c r="N2379" i="5" s="1"/>
  <c r="O2379" i="5" s="1"/>
  <c r="P2379" i="5" s="1"/>
  <c r="Q2379" i="5" s="1"/>
  <c r="L2378" i="5"/>
  <c r="L2377" i="5"/>
  <c r="L2376" i="5"/>
  <c r="L2375" i="5"/>
  <c r="L2374" i="5"/>
  <c r="L2373" i="5"/>
  <c r="L2372" i="5"/>
  <c r="L2371" i="5"/>
  <c r="L2370" i="5"/>
  <c r="L2369" i="5"/>
  <c r="L2368" i="5"/>
  <c r="L2367" i="5"/>
  <c r="M2367" i="5" s="1"/>
  <c r="N2367" i="5" s="1"/>
  <c r="O2367" i="5" s="1"/>
  <c r="P2367" i="5" s="1"/>
  <c r="Q2367" i="5" s="1"/>
  <c r="L2366" i="5"/>
  <c r="L2365" i="5"/>
  <c r="L2364" i="5"/>
  <c r="L2363" i="5"/>
  <c r="L2535" i="5"/>
  <c r="L2524" i="5"/>
  <c r="L2511" i="5"/>
  <c r="L2508" i="5"/>
  <c r="L2505" i="5"/>
  <c r="L2502" i="5"/>
  <c r="L2499" i="5"/>
  <c r="L2487" i="5"/>
  <c r="M2487" i="5" s="1"/>
  <c r="N2487" i="5" s="1"/>
  <c r="O2487" i="5" s="1"/>
  <c r="P2487" i="5" s="1"/>
  <c r="Q2487" i="5" s="1"/>
  <c r="L2480" i="5"/>
  <c r="L2478" i="5"/>
  <c r="L2476" i="5"/>
  <c r="L2474" i="5"/>
  <c r="L2472" i="5"/>
  <c r="L2470" i="5"/>
  <c r="L2468" i="5"/>
  <c r="L2466" i="5"/>
  <c r="L2464" i="5"/>
  <c r="L2489" i="5"/>
  <c r="L2420" i="5"/>
  <c r="L2408" i="5"/>
  <c r="M2408" i="5" s="1"/>
  <c r="N2408" i="5" s="1"/>
  <c r="O2408" i="5" s="1"/>
  <c r="P2408" i="5" s="1"/>
  <c r="Q2408" i="5" s="1"/>
  <c r="L2396" i="5"/>
  <c r="L2528" i="5"/>
  <c r="L2496" i="5"/>
  <c r="L2484" i="5"/>
  <c r="L2458" i="5"/>
  <c r="L2455" i="5"/>
  <c r="L2452" i="5"/>
  <c r="L2421" i="5"/>
  <c r="L2409" i="5"/>
  <c r="L2397" i="5"/>
  <c r="L2398" i="5"/>
  <c r="L2541" i="5"/>
  <c r="M2541" i="5" s="1"/>
  <c r="N2541" i="5" s="1"/>
  <c r="O2541" i="5" s="1"/>
  <c r="P2541" i="5" s="1"/>
  <c r="Q2541" i="5" s="1"/>
  <c r="L2494" i="5"/>
  <c r="L2451" i="5"/>
  <c r="L2417" i="5"/>
  <c r="L2362" i="5"/>
  <c r="L2358" i="5"/>
  <c r="L2354" i="5"/>
  <c r="L2350" i="5"/>
  <c r="L2346" i="5"/>
  <c r="L2342" i="5"/>
  <c r="L2338" i="5"/>
  <c r="L2334" i="5"/>
  <c r="L2329" i="5"/>
  <c r="M2329" i="5" s="1"/>
  <c r="N2329" i="5" s="1"/>
  <c r="O2329" i="5" s="1"/>
  <c r="P2329" i="5" s="1"/>
  <c r="Q2329" i="5" s="1"/>
  <c r="L2323" i="5"/>
  <c r="L2317" i="5"/>
  <c r="L2504" i="5"/>
  <c r="L2394" i="5"/>
  <c r="L2492" i="5"/>
  <c r="L2460" i="5"/>
  <c r="L2407" i="5"/>
  <c r="L2330" i="5"/>
  <c r="L2324" i="5"/>
  <c r="L2318" i="5"/>
  <c r="L2514" i="5"/>
  <c r="L2482" i="5"/>
  <c r="M2482" i="5" s="1"/>
  <c r="N2482" i="5" s="1"/>
  <c r="O2482" i="5" s="1"/>
  <c r="P2482" i="5" s="1"/>
  <c r="Q2482" i="5" s="1"/>
  <c r="L2410" i="5"/>
  <c r="L2359" i="5"/>
  <c r="L2355" i="5"/>
  <c r="L2351" i="5"/>
  <c r="L2347" i="5"/>
  <c r="L2343" i="5"/>
  <c r="L2339" i="5"/>
  <c r="L2335" i="5"/>
  <c r="L2309" i="5"/>
  <c r="L2513" i="5"/>
  <c r="L2501" i="5"/>
  <c r="L2491" i="5"/>
  <c r="M2491" i="5" s="1"/>
  <c r="N2491" i="5" s="1"/>
  <c r="O2491" i="5" s="1"/>
  <c r="P2491" i="5" s="1"/>
  <c r="Q2491" i="5" s="1"/>
  <c r="L2454" i="5"/>
  <c r="L2331" i="5"/>
  <c r="L2325" i="5"/>
  <c r="L2319" i="5"/>
  <c r="L2310" i="5"/>
  <c r="L2406" i="5"/>
  <c r="L2393" i="5"/>
  <c r="L2311" i="5"/>
  <c r="L2419" i="5"/>
  <c r="L2360" i="5"/>
  <c r="L2356" i="5"/>
  <c r="L2352" i="5"/>
  <c r="M2352" i="5" s="1"/>
  <c r="N2352" i="5" s="1"/>
  <c r="O2352" i="5" s="1"/>
  <c r="P2352" i="5" s="1"/>
  <c r="Q2352" i="5" s="1"/>
  <c r="L2348" i="5"/>
  <c r="L2344" i="5"/>
  <c r="L2340" i="5"/>
  <c r="L2336" i="5"/>
  <c r="L2332" i="5"/>
  <c r="L2326" i="5"/>
  <c r="L2320" i="5"/>
  <c r="L2312" i="5"/>
  <c r="L2457" i="5"/>
  <c r="L2405" i="5"/>
  <c r="L2327" i="5"/>
  <c r="L2321" i="5"/>
  <c r="M2321" i="5" s="1"/>
  <c r="N2321" i="5" s="1"/>
  <c r="O2321" i="5" s="1"/>
  <c r="P2321" i="5" s="1"/>
  <c r="Q2321" i="5" s="1"/>
  <c r="L2314" i="5"/>
  <c r="L2550" i="5"/>
  <c r="L2462" i="5"/>
  <c r="L2418" i="5"/>
  <c r="L2361" i="5"/>
  <c r="L2357" i="5"/>
  <c r="L2353" i="5"/>
  <c r="L2349" i="5"/>
  <c r="L2345" i="5"/>
  <c r="L2341" i="5"/>
  <c r="L2337" i="5"/>
  <c r="L2333" i="5"/>
  <c r="M2333" i="5" s="1"/>
  <c r="N2333" i="5" s="1"/>
  <c r="O2333" i="5" s="1"/>
  <c r="P2333" i="5" s="1"/>
  <c r="Q2333" i="5" s="1"/>
  <c r="L2315" i="5"/>
  <c r="L2448" i="5"/>
  <c r="L2273" i="5"/>
  <c r="L2261" i="5"/>
  <c r="L2228" i="5"/>
  <c r="L2219" i="5"/>
  <c r="L2207" i="5"/>
  <c r="L2445" i="5"/>
  <c r="L2422" i="5"/>
  <c r="L2307" i="5"/>
  <c r="L2304" i="5"/>
  <c r="L2301" i="5"/>
  <c r="M2301" i="5" s="1"/>
  <c r="N2301" i="5" s="1"/>
  <c r="O2301" i="5" s="1"/>
  <c r="P2301" i="5" s="1"/>
  <c r="Q2301" i="5" s="1"/>
  <c r="L2266" i="5"/>
  <c r="L2254" i="5"/>
  <c r="L2220" i="5"/>
  <c r="L2208" i="5"/>
  <c r="L2196" i="5"/>
  <c r="L2444" i="5"/>
  <c r="L2313" i="5"/>
  <c r="L2271" i="5"/>
  <c r="L2259" i="5"/>
  <c r="L2233" i="5"/>
  <c r="L2229" i="5"/>
  <c r="L2221" i="5"/>
  <c r="M2221" i="5" s="1"/>
  <c r="N2221" i="5" s="1"/>
  <c r="O2221" i="5" s="1"/>
  <c r="P2221" i="5" s="1"/>
  <c r="Q2221" i="5" s="1"/>
  <c r="L2209" i="5"/>
  <c r="L2197" i="5"/>
  <c r="L2441" i="5"/>
  <c r="L2296" i="5"/>
  <c r="L2294" i="5"/>
  <c r="L2292" i="5"/>
  <c r="L2290" i="5"/>
  <c r="L2288" i="5"/>
  <c r="L2286" i="5"/>
  <c r="L2284" i="5"/>
  <c r="L2282" i="5"/>
  <c r="L2280" i="5"/>
  <c r="M2280" i="5" s="1"/>
  <c r="N2280" i="5" s="1"/>
  <c r="O2280" i="5" s="1"/>
  <c r="P2280" i="5" s="1"/>
  <c r="Q2280" i="5" s="1"/>
  <c r="L2278" i="5"/>
  <c r="L2276" i="5"/>
  <c r="L2264" i="5"/>
  <c r="L2252" i="5"/>
  <c r="L2249" i="5"/>
  <c r="L2246" i="5"/>
  <c r="L2243" i="5"/>
  <c r="L2240" i="5"/>
  <c r="L2237" i="5"/>
  <c r="L2222" i="5"/>
  <c r="L2210" i="5"/>
  <c r="L2198" i="5"/>
  <c r="M2198" i="5" s="1"/>
  <c r="N2198" i="5" s="1"/>
  <c r="O2198" i="5" s="1"/>
  <c r="P2198" i="5" s="1"/>
  <c r="Q2198" i="5" s="1"/>
  <c r="L2440" i="5"/>
  <c r="L2298" i="5"/>
  <c r="L2269" i="5"/>
  <c r="L2257" i="5"/>
  <c r="L2223" i="5"/>
  <c r="L2211" i="5"/>
  <c r="L2199" i="5"/>
  <c r="L2437" i="5"/>
  <c r="L2306" i="5"/>
  <c r="L2303" i="5"/>
  <c r="L2274" i="5"/>
  <c r="L2262" i="5"/>
  <c r="M2262" i="5" s="1"/>
  <c r="N2262" i="5" s="1"/>
  <c r="O2262" i="5" s="1"/>
  <c r="P2262" i="5" s="1"/>
  <c r="Q2262" i="5" s="1"/>
  <c r="L2234" i="5"/>
  <c r="L2230" i="5"/>
  <c r="L2224" i="5"/>
  <c r="L2212" i="5"/>
  <c r="L2200" i="5"/>
  <c r="L2436" i="5"/>
  <c r="L2395" i="5"/>
  <c r="L2316" i="5"/>
  <c r="L2300" i="5"/>
  <c r="L2267" i="5"/>
  <c r="L2255" i="5"/>
  <c r="L2225" i="5"/>
  <c r="M2225" i="5" s="1"/>
  <c r="N2225" i="5" s="1"/>
  <c r="O2225" i="5" s="1"/>
  <c r="P2225" i="5" s="1"/>
  <c r="Q2225" i="5" s="1"/>
  <c r="L2213" i="5"/>
  <c r="L2201" i="5"/>
  <c r="L2510" i="5"/>
  <c r="L2433" i="5"/>
  <c r="L2272" i="5"/>
  <c r="L2260" i="5"/>
  <c r="L2250" i="5"/>
  <c r="L2247" i="5"/>
  <c r="L2244" i="5"/>
  <c r="L2241" i="5"/>
  <c r="L2238" i="5"/>
  <c r="L2214" i="5"/>
  <c r="M2214" i="5" s="1"/>
  <c r="N2214" i="5" s="1"/>
  <c r="O2214" i="5" s="1"/>
  <c r="P2214" i="5" s="1"/>
  <c r="Q2214" i="5" s="1"/>
  <c r="L2202" i="5"/>
  <c r="L2190" i="5"/>
  <c r="L2189" i="5"/>
  <c r="L2188" i="5"/>
  <c r="L2187" i="5"/>
  <c r="L2186" i="5"/>
  <c r="L2185" i="5"/>
  <c r="L2184" i="5"/>
  <c r="L2183" i="5"/>
  <c r="L2182" i="5"/>
  <c r="L2181" i="5"/>
  <c r="L2180" i="5"/>
  <c r="M2180" i="5" s="1"/>
  <c r="N2180" i="5" s="1"/>
  <c r="O2180" i="5" s="1"/>
  <c r="P2180" i="5" s="1"/>
  <c r="Q2180" i="5" s="1"/>
  <c r="L2507" i="5"/>
  <c r="L2432" i="5"/>
  <c r="L2322" i="5"/>
  <c r="L2265" i="5"/>
  <c r="L2253" i="5"/>
  <c r="L2235" i="5"/>
  <c r="L2231" i="5"/>
  <c r="L2226" i="5"/>
  <c r="L2215" i="5"/>
  <c r="L2203" i="5"/>
  <c r="L2429" i="5"/>
  <c r="L2308" i="5"/>
  <c r="M2308" i="5" s="1"/>
  <c r="N2308" i="5" s="1"/>
  <c r="O2308" i="5" s="1"/>
  <c r="P2308" i="5" s="1"/>
  <c r="Q2308" i="5" s="1"/>
  <c r="L2305" i="5"/>
  <c r="L2302" i="5"/>
  <c r="L2297" i="5"/>
  <c r="L2295" i="5"/>
  <c r="L2293" i="5"/>
  <c r="L2291" i="5"/>
  <c r="L2289" i="5"/>
  <c r="L2287" i="5"/>
  <c r="L2285" i="5"/>
  <c r="L2283" i="5"/>
  <c r="L2281" i="5"/>
  <c r="L2279" i="5"/>
  <c r="M2279" i="5" s="1"/>
  <c r="N2279" i="5" s="1"/>
  <c r="O2279" i="5" s="1"/>
  <c r="P2279" i="5" s="1"/>
  <c r="Q2279" i="5" s="1"/>
  <c r="L2277" i="5"/>
  <c r="L2270" i="5"/>
  <c r="L2258" i="5"/>
  <c r="L2216" i="5"/>
  <c r="L2268" i="5"/>
  <c r="L2248" i="5"/>
  <c r="L2239" i="5"/>
  <c r="L2131" i="5"/>
  <c r="L2119" i="5"/>
  <c r="L2328" i="5"/>
  <c r="L2205" i="5"/>
  <c r="L2194" i="5"/>
  <c r="M2194" i="5" s="1"/>
  <c r="N2194" i="5" s="1"/>
  <c r="O2194" i="5" s="1"/>
  <c r="P2194" i="5" s="1"/>
  <c r="Q2194" i="5" s="1"/>
  <c r="L2192" i="5"/>
  <c r="L2132" i="5"/>
  <c r="L2120" i="5"/>
  <c r="L2256" i="5"/>
  <c r="L2153" i="5"/>
  <c r="L2149" i="5"/>
  <c r="L2145" i="5"/>
  <c r="L2141" i="5"/>
  <c r="L2133" i="5"/>
  <c r="L2121" i="5"/>
  <c r="L2275" i="5"/>
  <c r="L2204" i="5"/>
  <c r="M2204" i="5" s="1"/>
  <c r="N2204" i="5" s="1"/>
  <c r="O2204" i="5" s="1"/>
  <c r="P2204" i="5" s="1"/>
  <c r="Q2204" i="5" s="1"/>
  <c r="L2178" i="5"/>
  <c r="L2175" i="5"/>
  <c r="L2172" i="5"/>
  <c r="L2169" i="5"/>
  <c r="L2166" i="5"/>
  <c r="L2163" i="5"/>
  <c r="L2160" i="5"/>
  <c r="L2157" i="5"/>
  <c r="L2134" i="5"/>
  <c r="L2122" i="5"/>
  <c r="L2299" i="5"/>
  <c r="L2245" i="5"/>
  <c r="M2245" i="5" s="1"/>
  <c r="N2245" i="5" s="1"/>
  <c r="O2245" i="5" s="1"/>
  <c r="P2245" i="5" s="1"/>
  <c r="Q2245" i="5" s="1"/>
  <c r="L2236" i="5"/>
  <c r="L2135" i="5"/>
  <c r="L2123" i="5"/>
  <c r="L2263" i="5"/>
  <c r="L2227" i="5"/>
  <c r="L2154" i="5"/>
  <c r="L2150" i="5"/>
  <c r="L2146" i="5"/>
  <c r="L2142" i="5"/>
  <c r="L2136" i="5"/>
  <c r="L2124" i="5"/>
  <c r="L2449" i="5"/>
  <c r="M2449" i="5" s="1"/>
  <c r="N2449" i="5" s="1"/>
  <c r="O2449" i="5" s="1"/>
  <c r="P2449" i="5" s="1"/>
  <c r="Q2449" i="5" s="1"/>
  <c r="L2137" i="5"/>
  <c r="L2125" i="5"/>
  <c r="L2428" i="5"/>
  <c r="L2195" i="5"/>
  <c r="L2193" i="5"/>
  <c r="L2191" i="5"/>
  <c r="L2179" i="5"/>
  <c r="L2176" i="5"/>
  <c r="L2173" i="5"/>
  <c r="L2170" i="5"/>
  <c r="L2167" i="5"/>
  <c r="L2164" i="5"/>
  <c r="L2161" i="5"/>
  <c r="L2158" i="5"/>
  <c r="L2138" i="5"/>
  <c r="L2126" i="5"/>
  <c r="L2114" i="5"/>
  <c r="L2113" i="5"/>
  <c r="L2112" i="5"/>
  <c r="L2111" i="5"/>
  <c r="L2110" i="5"/>
  <c r="L2109" i="5"/>
  <c r="L2108" i="5"/>
  <c r="L2107" i="5"/>
  <c r="M2107" i="5" s="1"/>
  <c r="N2107" i="5" s="1"/>
  <c r="O2107" i="5" s="1"/>
  <c r="P2107" i="5" s="1"/>
  <c r="Q2107" i="5" s="1"/>
  <c r="L2106" i="5"/>
  <c r="L2105" i="5"/>
  <c r="L2104" i="5"/>
  <c r="L2103" i="5"/>
  <c r="L2102" i="5"/>
  <c r="L2101" i="5"/>
  <c r="L2100" i="5"/>
  <c r="L2099" i="5"/>
  <c r="L2098" i="5"/>
  <c r="L2097" i="5"/>
  <c r="L2096" i="5"/>
  <c r="L2095" i="5"/>
  <c r="M2095" i="5" s="1"/>
  <c r="N2095" i="5" s="1"/>
  <c r="O2095" i="5" s="1"/>
  <c r="P2095" i="5" s="1"/>
  <c r="Q2095" i="5" s="1"/>
  <c r="L2094" i="5"/>
  <c r="L2093" i="5"/>
  <c r="L2092" i="5"/>
  <c r="L2091" i="5"/>
  <c r="L2090" i="5"/>
  <c r="L2089" i="5"/>
  <c r="L2088" i="5"/>
  <c r="L2087" i="5"/>
  <c r="L2086" i="5"/>
  <c r="L2085" i="5"/>
  <c r="L2084" i="5"/>
  <c r="L2083" i="5"/>
  <c r="M2083" i="5" s="1"/>
  <c r="N2083" i="5" s="1"/>
  <c r="O2083" i="5" s="1"/>
  <c r="P2083" i="5" s="1"/>
  <c r="Q2083" i="5" s="1"/>
  <c r="L2082" i="5"/>
  <c r="L2081" i="5"/>
  <c r="L2080" i="5"/>
  <c r="L2079" i="5"/>
  <c r="L2078" i="5"/>
  <c r="L2077" i="5"/>
  <c r="L2076" i="5"/>
  <c r="L2075" i="5"/>
  <c r="L2074" i="5"/>
  <c r="L2073" i="5"/>
  <c r="L2072" i="5"/>
  <c r="L2071" i="5"/>
  <c r="M2071" i="5" s="1"/>
  <c r="N2071" i="5" s="1"/>
  <c r="O2071" i="5" s="1"/>
  <c r="P2071" i="5" s="1"/>
  <c r="Q2071" i="5" s="1"/>
  <c r="L2070" i="5"/>
  <c r="L2069" i="5"/>
  <c r="L2068" i="5"/>
  <c r="L2067" i="5"/>
  <c r="L2066" i="5"/>
  <c r="L2065" i="5"/>
  <c r="L2064" i="5"/>
  <c r="L2063" i="5"/>
  <c r="L2062" i="5"/>
  <c r="L2061" i="5"/>
  <c r="L2060" i="5"/>
  <c r="L2059" i="5"/>
  <c r="M2059" i="5" s="1"/>
  <c r="N2059" i="5" s="1"/>
  <c r="O2059" i="5" s="1"/>
  <c r="P2059" i="5" s="1"/>
  <c r="Q2059" i="5" s="1"/>
  <c r="L2058" i="5"/>
  <c r="L2057" i="5"/>
  <c r="L2056" i="5"/>
  <c r="L2055" i="5"/>
  <c r="L2054" i="5"/>
  <c r="L2053" i="5"/>
  <c r="L2052" i="5"/>
  <c r="L2051" i="5"/>
  <c r="L2050" i="5"/>
  <c r="L2049" i="5"/>
  <c r="L2048" i="5"/>
  <c r="L2047" i="5"/>
  <c r="M2047" i="5" s="1"/>
  <c r="N2047" i="5" s="1"/>
  <c r="O2047" i="5" s="1"/>
  <c r="P2047" i="5" s="1"/>
  <c r="Q2047" i="5" s="1"/>
  <c r="L2046" i="5"/>
  <c r="L2045" i="5"/>
  <c r="L2044" i="5"/>
  <c r="L2043" i="5"/>
  <c r="L2042" i="5"/>
  <c r="L2041" i="5"/>
  <c r="L2040" i="5"/>
  <c r="L2039" i="5"/>
  <c r="L2038" i="5"/>
  <c r="L2128" i="5"/>
  <c r="L2116" i="5"/>
  <c r="L2232" i="5"/>
  <c r="M2232" i="5" s="1"/>
  <c r="N2232" i="5" s="1"/>
  <c r="O2232" i="5" s="1"/>
  <c r="P2232" i="5" s="1"/>
  <c r="Q2232" i="5" s="1"/>
  <c r="L2218" i="5"/>
  <c r="L2129" i="5"/>
  <c r="L2117" i="5"/>
  <c r="L2032" i="5"/>
  <c r="L2028" i="5"/>
  <c r="L2023" i="5"/>
  <c r="L2127" i="5"/>
  <c r="L2036" i="5"/>
  <c r="L2217" i="5"/>
  <c r="L2174" i="5"/>
  <c r="L2165" i="5"/>
  <c r="L2156" i="5"/>
  <c r="M2156" i="5" s="1"/>
  <c r="N2156" i="5" s="1"/>
  <c r="O2156" i="5" s="1"/>
  <c r="P2156" i="5" s="1"/>
  <c r="Q2156" i="5" s="1"/>
  <c r="L2148" i="5"/>
  <c r="L2140" i="5"/>
  <c r="L2024" i="5"/>
  <c r="L2155" i="5"/>
  <c r="L2147" i="5"/>
  <c r="L2139" i="5"/>
  <c r="L2033" i="5"/>
  <c r="L2029" i="5"/>
  <c r="L2025" i="5"/>
  <c r="L2251" i="5"/>
  <c r="L2037" i="5"/>
  <c r="L2206" i="5"/>
  <c r="M2206" i="5" s="1"/>
  <c r="N2206" i="5" s="1"/>
  <c r="O2206" i="5" s="1"/>
  <c r="P2206" i="5" s="1"/>
  <c r="Q2206" i="5" s="1"/>
  <c r="L2171" i="5"/>
  <c r="L2162" i="5"/>
  <c r="L2118" i="5"/>
  <c r="L2034" i="5"/>
  <c r="L2030" i="5"/>
  <c r="L2026" i="5"/>
  <c r="L2151" i="5"/>
  <c r="L2143" i="5"/>
  <c r="L2035" i="5"/>
  <c r="L2031" i="5"/>
  <c r="L2027" i="5"/>
  <c r="L2021" i="5"/>
  <c r="M2021" i="5" s="1"/>
  <c r="N2021" i="5" s="1"/>
  <c r="O2021" i="5" s="1"/>
  <c r="P2021" i="5" s="1"/>
  <c r="Q2021" i="5" s="1"/>
  <c r="L2020" i="5"/>
  <c r="L2019" i="5"/>
  <c r="L2018" i="5"/>
  <c r="L2017" i="5"/>
  <c r="L2016" i="5"/>
  <c r="L2015" i="5"/>
  <c r="L2014" i="5"/>
  <c r="L2013" i="5"/>
  <c r="L2012" i="5"/>
  <c r="L2011" i="5"/>
  <c r="L2010" i="5"/>
  <c r="L2009" i="5"/>
  <c r="M2009" i="5" s="1"/>
  <c r="N2009" i="5" s="1"/>
  <c r="O2009" i="5" s="1"/>
  <c r="P2009" i="5" s="1"/>
  <c r="Q2009" i="5" s="1"/>
  <c r="L2008" i="5"/>
  <c r="L2007" i="5"/>
  <c r="L2006" i="5"/>
  <c r="L2005" i="5"/>
  <c r="L2004" i="5"/>
  <c r="L2003" i="5"/>
  <c r="L2002" i="5"/>
  <c r="L2001" i="5"/>
  <c r="L2177" i="5"/>
  <c r="L2168" i="5"/>
  <c r="L2159" i="5"/>
  <c r="L2022" i="5"/>
  <c r="L2115" i="5"/>
  <c r="L2130" i="5"/>
  <c r="L1990" i="5"/>
  <c r="L1987" i="5"/>
  <c r="L1971" i="5"/>
  <c r="L1959" i="5"/>
  <c r="L1947" i="5"/>
  <c r="L1937" i="5"/>
  <c r="L1934" i="5"/>
  <c r="L1931" i="5"/>
  <c r="L1928" i="5"/>
  <c r="L1925" i="5"/>
  <c r="M1925" i="5" s="1"/>
  <c r="N1925" i="5" s="1"/>
  <c r="O1925" i="5" s="1"/>
  <c r="P1925" i="5" s="1"/>
  <c r="Q1925" i="5" s="1"/>
  <c r="L1922" i="5"/>
  <c r="L1894" i="5"/>
  <c r="L1882" i="5"/>
  <c r="L1964" i="5"/>
  <c r="L1952" i="5"/>
  <c r="L1940" i="5"/>
  <c r="L1919" i="5"/>
  <c r="L1915" i="5"/>
  <c r="L1911" i="5"/>
  <c r="L1907" i="5"/>
  <c r="L1903" i="5"/>
  <c r="L1895" i="5"/>
  <c r="M1895" i="5" s="1"/>
  <c r="N1895" i="5" s="1"/>
  <c r="O1895" i="5" s="1"/>
  <c r="P1895" i="5" s="1"/>
  <c r="Q1895" i="5" s="1"/>
  <c r="L1883" i="5"/>
  <c r="L1997" i="5"/>
  <c r="L1993" i="5"/>
  <c r="L1982" i="5"/>
  <c r="L1980" i="5"/>
  <c r="L1978" i="5"/>
  <c r="L1976" i="5"/>
  <c r="L1969" i="5"/>
  <c r="L1957" i="5"/>
  <c r="L1945" i="5"/>
  <c r="L1896" i="5"/>
  <c r="L1884" i="5"/>
  <c r="M1884" i="5" s="1"/>
  <c r="N1884" i="5" s="1"/>
  <c r="O1884" i="5" s="1"/>
  <c r="P1884" i="5" s="1"/>
  <c r="Q1884" i="5" s="1"/>
  <c r="L1984" i="5"/>
  <c r="L1974" i="5"/>
  <c r="L1962" i="5"/>
  <c r="L1950" i="5"/>
  <c r="L1897" i="5"/>
  <c r="L1885" i="5"/>
  <c r="L1989" i="5"/>
  <c r="L1967" i="5"/>
  <c r="L1955" i="5"/>
  <c r="L1943" i="5"/>
  <c r="L1938" i="5"/>
  <c r="L1935" i="5"/>
  <c r="M1935" i="5" s="1"/>
  <c r="N1935" i="5" s="1"/>
  <c r="O1935" i="5" s="1"/>
  <c r="P1935" i="5" s="1"/>
  <c r="Q1935" i="5" s="1"/>
  <c r="L1932" i="5"/>
  <c r="L1929" i="5"/>
  <c r="L1926" i="5"/>
  <c r="L1923" i="5"/>
  <c r="L1920" i="5"/>
  <c r="L1916" i="5"/>
  <c r="L1912" i="5"/>
  <c r="L1908" i="5"/>
  <c r="L1904" i="5"/>
  <c r="L1898" i="5"/>
  <c r="L1886" i="5"/>
  <c r="L2242" i="5"/>
  <c r="M2242" i="5" s="1"/>
  <c r="N2242" i="5" s="1"/>
  <c r="O2242" i="5" s="1"/>
  <c r="P2242" i="5" s="1"/>
  <c r="Q2242" i="5" s="1"/>
  <c r="L2000" i="5"/>
  <c r="L1996" i="5"/>
  <c r="L1992" i="5"/>
  <c r="L1986" i="5"/>
  <c r="L1972" i="5"/>
  <c r="L1960" i="5"/>
  <c r="L1948" i="5"/>
  <c r="L1899" i="5"/>
  <c r="L1887" i="5"/>
  <c r="L2152" i="5"/>
  <c r="L1965" i="5"/>
  <c r="L1953" i="5"/>
  <c r="M1953" i="5" s="1"/>
  <c r="N1953" i="5" s="1"/>
  <c r="O1953" i="5" s="1"/>
  <c r="P1953" i="5" s="1"/>
  <c r="Q1953" i="5" s="1"/>
  <c r="L1941" i="5"/>
  <c r="L1888" i="5"/>
  <c r="L1968" i="5"/>
  <c r="L1956" i="5"/>
  <c r="L1944" i="5"/>
  <c r="L1901" i="5"/>
  <c r="L1891" i="5"/>
  <c r="L1985" i="5"/>
  <c r="L1973" i="5"/>
  <c r="L1961" i="5"/>
  <c r="L1949" i="5"/>
  <c r="L1918" i="5"/>
  <c r="M1918" i="5" s="1"/>
  <c r="N1918" i="5" s="1"/>
  <c r="O1918" i="5" s="1"/>
  <c r="P1918" i="5" s="1"/>
  <c r="Q1918" i="5" s="1"/>
  <c r="L1914" i="5"/>
  <c r="L1910" i="5"/>
  <c r="L1906" i="5"/>
  <c r="L1892" i="5"/>
  <c r="L1880" i="5"/>
  <c r="L1879" i="5"/>
  <c r="L1878" i="5"/>
  <c r="L1877" i="5"/>
  <c r="L1876" i="5"/>
  <c r="L1875" i="5"/>
  <c r="L1874" i="5"/>
  <c r="L1873" i="5"/>
  <c r="M1873" i="5" s="1"/>
  <c r="N1873" i="5" s="1"/>
  <c r="O1873" i="5" s="1"/>
  <c r="P1873" i="5" s="1"/>
  <c r="Q1873" i="5" s="1"/>
  <c r="L1872" i="5"/>
  <c r="L1871" i="5"/>
  <c r="L1870" i="5"/>
  <c r="L1869" i="5"/>
  <c r="L1868" i="5"/>
  <c r="L1867" i="5"/>
  <c r="L1866" i="5"/>
  <c r="L1865" i="5"/>
  <c r="L1864" i="5"/>
  <c r="L1863" i="5"/>
  <c r="L1862" i="5"/>
  <c r="L1861" i="5"/>
  <c r="M1861" i="5" s="1"/>
  <c r="N1861" i="5" s="1"/>
  <c r="O1861" i="5" s="1"/>
  <c r="P1861" i="5" s="1"/>
  <c r="Q1861" i="5" s="1"/>
  <c r="L1860" i="5"/>
  <c r="L1859" i="5"/>
  <c r="L1858" i="5"/>
  <c r="L1857" i="5"/>
  <c r="L1856" i="5"/>
  <c r="L1855" i="5"/>
  <c r="L1854" i="5"/>
  <c r="L1853" i="5"/>
  <c r="L1852" i="5"/>
  <c r="L1851" i="5"/>
  <c r="L1850" i="5"/>
  <c r="L1849" i="5"/>
  <c r="M1849" i="5" s="1"/>
  <c r="N1849" i="5" s="1"/>
  <c r="O1849" i="5" s="1"/>
  <c r="P1849" i="5" s="1"/>
  <c r="Q1849" i="5" s="1"/>
  <c r="L1848" i="5"/>
  <c r="L1847" i="5"/>
  <c r="L1846" i="5"/>
  <c r="L1845" i="5"/>
  <c r="L1844" i="5"/>
  <c r="L1843" i="5"/>
  <c r="L1842" i="5"/>
  <c r="L1841" i="5"/>
  <c r="L1840" i="5"/>
  <c r="L1839" i="5"/>
  <c r="L1838" i="5"/>
  <c r="L1837" i="5"/>
  <c r="M1837" i="5" s="1"/>
  <c r="N1837" i="5" s="1"/>
  <c r="O1837" i="5" s="1"/>
  <c r="P1837" i="5" s="1"/>
  <c r="Q1837" i="5" s="1"/>
  <c r="L1836" i="5"/>
  <c r="L1835" i="5"/>
  <c r="L1834" i="5"/>
  <c r="L1833" i="5"/>
  <c r="L1832" i="5"/>
  <c r="L1831" i="5"/>
  <c r="L1830" i="5"/>
  <c r="L1829" i="5"/>
  <c r="L1828" i="5"/>
  <c r="L1827" i="5"/>
  <c r="L1826" i="5"/>
  <c r="L1825" i="5"/>
  <c r="M1825" i="5" s="1"/>
  <c r="N1825" i="5" s="1"/>
  <c r="O1825" i="5" s="1"/>
  <c r="P1825" i="5" s="1"/>
  <c r="Q1825" i="5" s="1"/>
  <c r="L1824" i="5"/>
  <c r="L1823" i="5"/>
  <c r="L1822" i="5"/>
  <c r="L1821" i="5"/>
  <c r="L1820" i="5"/>
  <c r="L1819" i="5"/>
  <c r="L1818" i="5"/>
  <c r="L1817" i="5"/>
  <c r="L1816" i="5"/>
  <c r="L1815" i="5"/>
  <c r="L1814" i="5"/>
  <c r="L1813" i="5"/>
  <c r="M1813" i="5" s="1"/>
  <c r="N1813" i="5" s="1"/>
  <c r="O1813" i="5" s="1"/>
  <c r="P1813" i="5" s="1"/>
  <c r="Q1813" i="5" s="1"/>
  <c r="L1998" i="5"/>
  <c r="L1994" i="5"/>
  <c r="L1966" i="5"/>
  <c r="L1954" i="5"/>
  <c r="L1942" i="5"/>
  <c r="L1902" i="5"/>
  <c r="L1893" i="5"/>
  <c r="L1881" i="5"/>
  <c r="L1963" i="5"/>
  <c r="L1933" i="5"/>
  <c r="L1924" i="5"/>
  <c r="L1805" i="5"/>
  <c r="M1805" i="5" s="1"/>
  <c r="N1805" i="5" s="1"/>
  <c r="O1805" i="5" s="1"/>
  <c r="P1805" i="5" s="1"/>
  <c r="Q1805" i="5" s="1"/>
  <c r="L1797" i="5"/>
  <c r="L1794" i="5"/>
  <c r="L1791" i="5"/>
  <c r="L1788" i="5"/>
  <c r="L1785" i="5"/>
  <c r="L1782" i="5"/>
  <c r="L1779" i="5"/>
  <c r="L1776" i="5"/>
  <c r="L1773" i="5"/>
  <c r="L1770" i="5"/>
  <c r="L1767" i="5"/>
  <c r="L1764" i="5"/>
  <c r="M1764" i="5" s="1"/>
  <c r="N1764" i="5" s="1"/>
  <c r="O1764" i="5" s="1"/>
  <c r="P1764" i="5" s="1"/>
  <c r="Q1764" i="5" s="1"/>
  <c r="L1761" i="5"/>
  <c r="L1758" i="5"/>
  <c r="L1755" i="5"/>
  <c r="L1752" i="5"/>
  <c r="L1749" i="5"/>
  <c r="L1746" i="5"/>
  <c r="L1743" i="5"/>
  <c r="L1740" i="5"/>
  <c r="L1737" i="5"/>
  <c r="L1734" i="5"/>
  <c r="L1699" i="5"/>
  <c r="L1812" i="5"/>
  <c r="M1812" i="5" s="1"/>
  <c r="N1812" i="5" s="1"/>
  <c r="O1812" i="5" s="1"/>
  <c r="P1812" i="5" s="1"/>
  <c r="Q1812" i="5" s="1"/>
  <c r="L1731" i="5"/>
  <c r="L1727" i="5"/>
  <c r="L1723" i="5"/>
  <c r="L1719" i="5"/>
  <c r="L1715" i="5"/>
  <c r="L1711" i="5"/>
  <c r="L1700" i="5"/>
  <c r="L1983" i="5"/>
  <c r="L1951" i="5"/>
  <c r="L1807" i="5"/>
  <c r="L1800" i="5"/>
  <c r="L1701" i="5"/>
  <c r="M1701" i="5" s="1"/>
  <c r="N1701" i="5" s="1"/>
  <c r="O1701" i="5" s="1"/>
  <c r="P1701" i="5" s="1"/>
  <c r="Q1701" i="5" s="1"/>
  <c r="L1970" i="5"/>
  <c r="L1913" i="5"/>
  <c r="L1905" i="5"/>
  <c r="L1802" i="5"/>
  <c r="L1999" i="5"/>
  <c r="L1981" i="5"/>
  <c r="L1939" i="5"/>
  <c r="L1930" i="5"/>
  <c r="L1921" i="5"/>
  <c r="L1809" i="5"/>
  <c r="L1798" i="5"/>
  <c r="L1795" i="5"/>
  <c r="M1795" i="5" s="1"/>
  <c r="N1795" i="5" s="1"/>
  <c r="O1795" i="5" s="1"/>
  <c r="P1795" i="5" s="1"/>
  <c r="Q1795" i="5" s="1"/>
  <c r="L1792" i="5"/>
  <c r="L1789" i="5"/>
  <c r="L1786" i="5"/>
  <c r="L1783" i="5"/>
  <c r="L1780" i="5"/>
  <c r="L1777" i="5"/>
  <c r="L1774" i="5"/>
  <c r="L1771" i="5"/>
  <c r="L1768" i="5"/>
  <c r="L1765" i="5"/>
  <c r="L1762" i="5"/>
  <c r="L1759" i="5"/>
  <c r="M1759" i="5" s="1"/>
  <c r="N1759" i="5" s="1"/>
  <c r="O1759" i="5" s="1"/>
  <c r="P1759" i="5" s="1"/>
  <c r="Q1759" i="5" s="1"/>
  <c r="L1756" i="5"/>
  <c r="L1753" i="5"/>
  <c r="L1750" i="5"/>
  <c r="L1747" i="5"/>
  <c r="L1744" i="5"/>
  <c r="L1741" i="5"/>
  <c r="L1738" i="5"/>
  <c r="L1735" i="5"/>
  <c r="L1732" i="5"/>
  <c r="L1728" i="5"/>
  <c r="L1724" i="5"/>
  <c r="L1720" i="5"/>
  <c r="M1720" i="5" s="1"/>
  <c r="N1720" i="5" s="1"/>
  <c r="O1720" i="5" s="1"/>
  <c r="P1720" i="5" s="1"/>
  <c r="Q1720" i="5" s="1"/>
  <c r="L1958" i="5"/>
  <c r="L1804" i="5"/>
  <c r="L2144" i="5"/>
  <c r="L1995" i="5"/>
  <c r="L1979" i="5"/>
  <c r="L1890" i="5"/>
  <c r="L1811" i="5"/>
  <c r="L1705" i="5"/>
  <c r="L1917" i="5"/>
  <c r="L1909" i="5"/>
  <c r="L1808" i="5"/>
  <c r="L1900" i="5"/>
  <c r="M1900" i="5" s="1"/>
  <c r="N1900" i="5" s="1"/>
  <c r="O1900" i="5" s="1"/>
  <c r="P1900" i="5" s="1"/>
  <c r="Q1900" i="5" s="1"/>
  <c r="L1810" i="5"/>
  <c r="L1718" i="5"/>
  <c r="L1714" i="5"/>
  <c r="L1697" i="5"/>
  <c r="L1694" i="5"/>
  <c r="L1691" i="5"/>
  <c r="L1688" i="5"/>
  <c r="L1685" i="5"/>
  <c r="L1682" i="5"/>
  <c r="L1679" i="5"/>
  <c r="L1676" i="5"/>
  <c r="L1673" i="5"/>
  <c r="M1673" i="5" s="1"/>
  <c r="N1673" i="5" s="1"/>
  <c r="O1673" i="5" s="1"/>
  <c r="P1673" i="5" s="1"/>
  <c r="Q1673" i="5" s="1"/>
  <c r="L1670" i="5"/>
  <c r="L1667" i="5"/>
  <c r="L1664" i="5"/>
  <c r="L1661" i="5"/>
  <c r="L1658" i="5"/>
  <c r="L1597" i="5"/>
  <c r="L1596" i="5"/>
  <c r="L1595" i="5"/>
  <c r="L1594" i="5"/>
  <c r="L1593" i="5"/>
  <c r="L1592" i="5"/>
  <c r="L1591" i="5"/>
  <c r="M1591" i="5" s="1"/>
  <c r="N1591" i="5" s="1"/>
  <c r="O1591" i="5" s="1"/>
  <c r="P1591" i="5" s="1"/>
  <c r="Q1591" i="5" s="1"/>
  <c r="L1590" i="5"/>
  <c r="L1589" i="5"/>
  <c r="L1977" i="5"/>
  <c r="L1936" i="5"/>
  <c r="L1799" i="5"/>
  <c r="L1793" i="5"/>
  <c r="L1787" i="5"/>
  <c r="L1781" i="5"/>
  <c r="L1775" i="5"/>
  <c r="L1769" i="5"/>
  <c r="L1763" i="5"/>
  <c r="L1757" i="5"/>
  <c r="M1757" i="5" s="1"/>
  <c r="N1757" i="5" s="1"/>
  <c r="O1757" i="5" s="1"/>
  <c r="P1757" i="5" s="1"/>
  <c r="Q1757" i="5" s="1"/>
  <c r="L1751" i="5"/>
  <c r="L1745" i="5"/>
  <c r="L1739" i="5"/>
  <c r="L1733" i="5"/>
  <c r="L1710" i="5"/>
  <c r="L1655" i="5"/>
  <c r="L1651" i="5"/>
  <c r="L1647" i="5"/>
  <c r="L1643" i="5"/>
  <c r="L1639" i="5"/>
  <c r="L1635" i="5"/>
  <c r="L1629" i="5"/>
  <c r="M1629" i="5" s="1"/>
  <c r="N1629" i="5" s="1"/>
  <c r="O1629" i="5" s="1"/>
  <c r="P1629" i="5" s="1"/>
  <c r="Q1629" i="5" s="1"/>
  <c r="L1623" i="5"/>
  <c r="L1617" i="5"/>
  <c r="L1611" i="5"/>
  <c r="L1605" i="5"/>
  <c r="L1598" i="5"/>
  <c r="L1975" i="5"/>
  <c r="L1599" i="5"/>
  <c r="L1806" i="5"/>
  <c r="L1708" i="5"/>
  <c r="L1703" i="5"/>
  <c r="L1630" i="5"/>
  <c r="L1624" i="5"/>
  <c r="M1624" i="5" s="1"/>
  <c r="N1624" i="5" s="1"/>
  <c r="O1624" i="5" s="1"/>
  <c r="P1624" i="5" s="1"/>
  <c r="Q1624" i="5" s="1"/>
  <c r="L1618" i="5"/>
  <c r="L1612" i="5"/>
  <c r="L1606" i="5"/>
  <c r="L1600" i="5"/>
  <c r="L1927" i="5"/>
  <c r="L1695" i="5"/>
  <c r="L1692" i="5"/>
  <c r="L1689" i="5"/>
  <c r="L1686" i="5"/>
  <c r="L1683" i="5"/>
  <c r="L1680" i="5"/>
  <c r="L1677" i="5"/>
  <c r="M1677" i="5" s="1"/>
  <c r="N1677" i="5" s="1"/>
  <c r="O1677" i="5" s="1"/>
  <c r="P1677" i="5" s="1"/>
  <c r="Q1677" i="5" s="1"/>
  <c r="L1674" i="5"/>
  <c r="L1671" i="5"/>
  <c r="L1668" i="5"/>
  <c r="L1665" i="5"/>
  <c r="L1662" i="5"/>
  <c r="L1659" i="5"/>
  <c r="L1656" i="5"/>
  <c r="L1652" i="5"/>
  <c r="L1648" i="5"/>
  <c r="L1644" i="5"/>
  <c r="L1640" i="5"/>
  <c r="L1636" i="5"/>
  <c r="M1636" i="5" s="1"/>
  <c r="N1636" i="5" s="1"/>
  <c r="O1636" i="5" s="1"/>
  <c r="P1636" i="5" s="1"/>
  <c r="Q1636" i="5" s="1"/>
  <c r="L1717" i="5"/>
  <c r="L1713" i="5"/>
  <c r="L1706" i="5"/>
  <c r="L1698" i="5"/>
  <c r="L1631" i="5"/>
  <c r="L1625" i="5"/>
  <c r="L1619" i="5"/>
  <c r="L1613" i="5"/>
  <c r="L1607" i="5"/>
  <c r="L1601" i="5"/>
  <c r="L1889" i="5"/>
  <c r="L1796" i="5"/>
  <c r="M1796" i="5" s="1"/>
  <c r="N1796" i="5" s="1"/>
  <c r="L1790" i="5"/>
  <c r="L1784" i="5"/>
  <c r="L1778" i="5"/>
  <c r="L1772" i="5"/>
  <c r="L1766" i="5"/>
  <c r="L1760" i="5"/>
  <c r="L1754" i="5"/>
  <c r="L1748" i="5"/>
  <c r="L1742" i="5"/>
  <c r="L1736" i="5"/>
  <c r="L1653" i="5"/>
  <c r="L1649" i="5"/>
  <c r="M1649" i="5" s="1"/>
  <c r="N1649" i="5" s="1"/>
  <c r="O1649" i="5" s="1"/>
  <c r="P1649" i="5" s="1"/>
  <c r="Q1649" i="5" s="1"/>
  <c r="L1645" i="5"/>
  <c r="L1641" i="5"/>
  <c r="L1637" i="5"/>
  <c r="L1632" i="5"/>
  <c r="L1626" i="5"/>
  <c r="L1620" i="5"/>
  <c r="L1614" i="5"/>
  <c r="L1608" i="5"/>
  <c r="L1602" i="5"/>
  <c r="L1803" i="5"/>
  <c r="L1709" i="5"/>
  <c r="L1704" i="5"/>
  <c r="M1704" i="5" s="1"/>
  <c r="N1704" i="5" s="1"/>
  <c r="O1704" i="5" s="1"/>
  <c r="P1704" i="5" s="1"/>
  <c r="Q1704" i="5" s="1"/>
  <c r="L1696" i="5"/>
  <c r="L1693" i="5"/>
  <c r="L1690" i="5"/>
  <c r="L1687" i="5"/>
  <c r="L1684" i="5"/>
  <c r="L1681" i="5"/>
  <c r="L1678" i="5"/>
  <c r="L1675" i="5"/>
  <c r="L1672" i="5"/>
  <c r="L1669" i="5"/>
  <c r="L1666" i="5"/>
  <c r="L1663" i="5"/>
  <c r="M1663" i="5" s="1"/>
  <c r="N1663" i="5" s="1"/>
  <c r="O1663" i="5" s="1"/>
  <c r="P1663" i="5" s="1"/>
  <c r="Q1663" i="5" s="1"/>
  <c r="L1660" i="5"/>
  <c r="L1657" i="5"/>
  <c r="L1946" i="5"/>
  <c r="L1730" i="5"/>
  <c r="L1726" i="5"/>
  <c r="L1722" i="5"/>
  <c r="L1633" i="5"/>
  <c r="L1627" i="5"/>
  <c r="L1621" i="5"/>
  <c r="L1615" i="5"/>
  <c r="L1609" i="5"/>
  <c r="L1603" i="5"/>
  <c r="M1603" i="5" s="1"/>
  <c r="N1603" i="5" s="1"/>
  <c r="O1603" i="5" s="1"/>
  <c r="P1603" i="5" s="1"/>
  <c r="Q1603" i="5" s="1"/>
  <c r="L1988" i="5"/>
  <c r="L1729" i="5"/>
  <c r="L1725" i="5"/>
  <c r="L1721" i="5"/>
  <c r="L1716" i="5"/>
  <c r="L1712" i="5"/>
  <c r="L1634" i="5"/>
  <c r="L1628" i="5"/>
  <c r="L1622" i="5"/>
  <c r="L1616" i="5"/>
  <c r="L1610" i="5"/>
  <c r="L1604" i="5"/>
  <c r="M1604" i="5" s="1"/>
  <c r="N1604" i="5" s="1"/>
  <c r="O1604" i="5" s="1"/>
  <c r="P1604" i="5" s="1"/>
  <c r="Q1604" i="5" s="1"/>
  <c r="L1571" i="5"/>
  <c r="L1646" i="5"/>
  <c r="L1587" i="5"/>
  <c r="L1584" i="5"/>
  <c r="L1581" i="5"/>
  <c r="L1564" i="5"/>
  <c r="L1559" i="5"/>
  <c r="L1556" i="5"/>
  <c r="L1553" i="5"/>
  <c r="L1550" i="5"/>
  <c r="L1547" i="5"/>
  <c r="L1544" i="5"/>
  <c r="L1541" i="5"/>
  <c r="L1538" i="5"/>
  <c r="L1534" i="5"/>
  <c r="L1530" i="5"/>
  <c r="L1526" i="5"/>
  <c r="L1522" i="5"/>
  <c r="L1518" i="5"/>
  <c r="L1514" i="5"/>
  <c r="L1509" i="5"/>
  <c r="L1503" i="5"/>
  <c r="L1576" i="5"/>
  <c r="L1569" i="5"/>
  <c r="M1569" i="5" s="1"/>
  <c r="N1569" i="5" s="1"/>
  <c r="O1569" i="5" s="1"/>
  <c r="P1569" i="5" s="1"/>
  <c r="Q1569" i="5" s="1"/>
  <c r="L1991" i="5"/>
  <c r="L1578" i="5"/>
  <c r="L1574" i="5"/>
  <c r="L1562" i="5"/>
  <c r="L1510" i="5"/>
  <c r="L1504" i="5"/>
  <c r="L1642" i="5"/>
  <c r="L1567" i="5"/>
  <c r="L1535" i="5"/>
  <c r="L1531" i="5"/>
  <c r="L1527" i="5"/>
  <c r="L1523" i="5"/>
  <c r="M1523" i="5" s="1"/>
  <c r="N1523" i="5" s="1"/>
  <c r="O1523" i="5" s="1"/>
  <c r="P1523" i="5" s="1"/>
  <c r="Q1523" i="5" s="1"/>
  <c r="L1519" i="5"/>
  <c r="L1515" i="5"/>
  <c r="L1586" i="5"/>
  <c r="L1583" i="5"/>
  <c r="L1580" i="5"/>
  <c r="L1572" i="5"/>
  <c r="L1560" i="5"/>
  <c r="L1557" i="5"/>
  <c r="L1554" i="5"/>
  <c r="L1551" i="5"/>
  <c r="L1548" i="5"/>
  <c r="L1545" i="5"/>
  <c r="M1545" i="5" s="1"/>
  <c r="N1545" i="5" s="1"/>
  <c r="O1545" i="5" s="1"/>
  <c r="P1545" i="5" s="1"/>
  <c r="Q1545" i="5" s="1"/>
  <c r="L1542" i="5"/>
  <c r="L1539" i="5"/>
  <c r="L1511" i="5"/>
  <c r="L1505" i="5"/>
  <c r="L1565" i="5"/>
  <c r="L1499" i="5"/>
  <c r="L1498" i="5"/>
  <c r="L1497" i="5"/>
  <c r="L1496" i="5"/>
  <c r="L1495" i="5"/>
  <c r="L1494" i="5"/>
  <c r="L1493" i="5"/>
  <c r="M1493" i="5" s="1"/>
  <c r="N1493" i="5" s="1"/>
  <c r="O1493" i="5" s="1"/>
  <c r="P1493" i="5" s="1"/>
  <c r="Q1493" i="5" s="1"/>
  <c r="L1492" i="5"/>
  <c r="L1491" i="5"/>
  <c r="L1490" i="5"/>
  <c r="L1489" i="5"/>
  <c r="L1488" i="5"/>
  <c r="L1487" i="5"/>
  <c r="L1486" i="5"/>
  <c r="L1485" i="5"/>
  <c r="L1484" i="5"/>
  <c r="L1483" i="5"/>
  <c r="L1482" i="5"/>
  <c r="L1481" i="5"/>
  <c r="M1481" i="5" s="1"/>
  <c r="N1481" i="5" s="1"/>
  <c r="O1481" i="5" s="1"/>
  <c r="P1481" i="5" s="1"/>
  <c r="Q1481" i="5" s="1"/>
  <c r="L1480" i="5"/>
  <c r="L1479" i="5"/>
  <c r="L1478" i="5"/>
  <c r="L1477" i="5"/>
  <c r="L1476" i="5"/>
  <c r="L1475" i="5"/>
  <c r="L1474" i="5"/>
  <c r="L1473" i="5"/>
  <c r="L1472" i="5"/>
  <c r="L1471" i="5"/>
  <c r="L1470" i="5"/>
  <c r="L1469" i="5"/>
  <c r="M1469" i="5" s="1"/>
  <c r="N1469" i="5" s="1"/>
  <c r="O1469" i="5" s="1"/>
  <c r="P1469" i="5" s="1"/>
  <c r="Q1469" i="5" s="1"/>
  <c r="L1468" i="5"/>
  <c r="L1467" i="5"/>
  <c r="L1466" i="5"/>
  <c r="L1465" i="5"/>
  <c r="L1464" i="5"/>
  <c r="L1463" i="5"/>
  <c r="L1462" i="5"/>
  <c r="L1461" i="5"/>
  <c r="L1460" i="5"/>
  <c r="L1459" i="5"/>
  <c r="L1458" i="5"/>
  <c r="L1457" i="5"/>
  <c r="M1457" i="5" s="1"/>
  <c r="N1457" i="5" s="1"/>
  <c r="O1457" i="5" s="1"/>
  <c r="P1457" i="5" s="1"/>
  <c r="Q1457" i="5" s="1"/>
  <c r="L1456" i="5"/>
  <c r="L1455" i="5"/>
  <c r="L1454" i="5"/>
  <c r="L1453" i="5"/>
  <c r="L1452" i="5"/>
  <c r="L1451" i="5"/>
  <c r="L1450" i="5"/>
  <c r="L1449" i="5"/>
  <c r="L1448" i="5"/>
  <c r="L1447" i="5"/>
  <c r="L1446" i="5"/>
  <c r="L1445" i="5"/>
  <c r="M1445" i="5" s="1"/>
  <c r="N1445" i="5" s="1"/>
  <c r="O1445" i="5" s="1"/>
  <c r="P1445" i="5" s="1"/>
  <c r="Q1445" i="5" s="1"/>
  <c r="L1444" i="5"/>
  <c r="L1443" i="5"/>
  <c r="L1442" i="5"/>
  <c r="L1441" i="5"/>
  <c r="L1440" i="5"/>
  <c r="L1439" i="5"/>
  <c r="L1438" i="5"/>
  <c r="L1437" i="5"/>
  <c r="L1436" i="5"/>
  <c r="L1435" i="5"/>
  <c r="L1434" i="5"/>
  <c r="L1433" i="5"/>
  <c r="M1433" i="5" s="1"/>
  <c r="N1433" i="5" s="1"/>
  <c r="O1433" i="5" s="1"/>
  <c r="P1433" i="5" s="1"/>
  <c r="Q1433" i="5" s="1"/>
  <c r="L1432" i="5"/>
  <c r="L1431" i="5"/>
  <c r="L1430" i="5"/>
  <c r="L1429" i="5"/>
  <c r="L1428" i="5"/>
  <c r="L1427" i="5"/>
  <c r="L1426" i="5"/>
  <c r="L1425" i="5"/>
  <c r="L1424" i="5"/>
  <c r="L1423" i="5"/>
  <c r="L1422" i="5"/>
  <c r="L1421" i="5"/>
  <c r="M1421" i="5" s="1"/>
  <c r="N1421" i="5" s="1"/>
  <c r="O1421" i="5" s="1"/>
  <c r="P1421" i="5" s="1"/>
  <c r="Q1421" i="5" s="1"/>
  <c r="L1420" i="5"/>
  <c r="L1419" i="5"/>
  <c r="L1418" i="5"/>
  <c r="L1417" i="5"/>
  <c r="L1416" i="5"/>
  <c r="L1415" i="5"/>
  <c r="L1414" i="5"/>
  <c r="L1413" i="5"/>
  <c r="L1412" i="5"/>
  <c r="L1411" i="5"/>
  <c r="L1410" i="5"/>
  <c r="L1409" i="5"/>
  <c r="M1409" i="5" s="1"/>
  <c r="N1409" i="5" s="1"/>
  <c r="O1409" i="5" s="1"/>
  <c r="P1409" i="5" s="1"/>
  <c r="Q1409" i="5" s="1"/>
  <c r="L1408" i="5"/>
  <c r="L1407" i="5"/>
  <c r="L1406" i="5"/>
  <c r="L1405" i="5"/>
  <c r="L1404" i="5"/>
  <c r="L1403" i="5"/>
  <c r="L1402" i="5"/>
  <c r="L1401" i="5"/>
  <c r="L1400" i="5"/>
  <c r="L1399" i="5"/>
  <c r="L1398" i="5"/>
  <c r="L1397" i="5"/>
  <c r="M1397" i="5" s="1"/>
  <c r="N1397" i="5" s="1"/>
  <c r="O1397" i="5" s="1"/>
  <c r="P1397" i="5" s="1"/>
  <c r="Q1397" i="5" s="1"/>
  <c r="L1396" i="5"/>
  <c r="L1395" i="5"/>
  <c r="L1394" i="5"/>
  <c r="L1393" i="5"/>
  <c r="L1392" i="5"/>
  <c r="L1391" i="5"/>
  <c r="L1390" i="5"/>
  <c r="L1389" i="5"/>
  <c r="L1388" i="5"/>
  <c r="L1387" i="5"/>
  <c r="L1386" i="5"/>
  <c r="L1385" i="5"/>
  <c r="M1385" i="5" s="1"/>
  <c r="N1385" i="5" s="1"/>
  <c r="O1385" i="5" s="1"/>
  <c r="P1385" i="5" s="1"/>
  <c r="Q1385" i="5" s="1"/>
  <c r="L1654" i="5"/>
  <c r="L1638" i="5"/>
  <c r="L1570" i="5"/>
  <c r="L1536" i="5"/>
  <c r="L1532" i="5"/>
  <c r="L1528" i="5"/>
  <c r="L1524" i="5"/>
  <c r="L1520" i="5"/>
  <c r="L1516" i="5"/>
  <c r="L1512" i="5"/>
  <c r="L1506" i="5"/>
  <c r="L1500" i="5"/>
  <c r="M1500" i="5" s="1"/>
  <c r="N1500" i="5" s="1"/>
  <c r="O1500" i="5" s="1"/>
  <c r="P1500" i="5" s="1"/>
  <c r="Q1500" i="5" s="1"/>
  <c r="L1707" i="5"/>
  <c r="L1577" i="5"/>
  <c r="L1575" i="5"/>
  <c r="L1563" i="5"/>
  <c r="L1588" i="5"/>
  <c r="L1585" i="5"/>
  <c r="L1582" i="5"/>
  <c r="L1568" i="5"/>
  <c r="L1558" i="5"/>
  <c r="L1555" i="5"/>
  <c r="L1552" i="5"/>
  <c r="L1549" i="5"/>
  <c r="M1549" i="5" s="1"/>
  <c r="N1549" i="5" s="1"/>
  <c r="O1549" i="5" s="1"/>
  <c r="P1549" i="5" s="1"/>
  <c r="Q1549" i="5" s="1"/>
  <c r="L1546" i="5"/>
  <c r="L1543" i="5"/>
  <c r="L1540" i="5"/>
  <c r="L1507" i="5"/>
  <c r="L1501" i="5"/>
  <c r="L1384" i="5"/>
  <c r="L1362" i="5"/>
  <c r="L1359" i="5"/>
  <c r="L1356" i="5"/>
  <c r="L1353" i="5"/>
  <c r="L1349" i="5"/>
  <c r="L1345" i="5"/>
  <c r="M1345" i="5" s="1"/>
  <c r="N1345" i="5" s="1"/>
  <c r="O1345" i="5" s="1"/>
  <c r="P1345" i="5" s="1"/>
  <c r="Q1345" i="5" s="1"/>
  <c r="L1341" i="5"/>
  <c r="L1337" i="5"/>
  <c r="L1333" i="5"/>
  <c r="L1329" i="5"/>
  <c r="L1322" i="5"/>
  <c r="L1310" i="5"/>
  <c r="L1298" i="5"/>
  <c r="L1286" i="5"/>
  <c r="L1650" i="5"/>
  <c r="L1573" i="5"/>
  <c r="L1379" i="5"/>
  <c r="L1377" i="5"/>
  <c r="M1377" i="5" s="1"/>
  <c r="N1377" i="5" s="1"/>
  <c r="O1377" i="5" s="1"/>
  <c r="P1377" i="5" s="1"/>
  <c r="Q1377" i="5" s="1"/>
  <c r="L1375" i="5"/>
  <c r="L1373" i="5"/>
  <c r="L1371" i="5"/>
  <c r="L1369" i="5"/>
  <c r="L1367" i="5"/>
  <c r="L1365" i="5"/>
  <c r="L1323" i="5"/>
  <c r="L1311" i="5"/>
  <c r="L1299" i="5"/>
  <c r="L1287" i="5"/>
  <c r="L1324" i="5"/>
  <c r="L1312" i="5"/>
  <c r="M1312" i="5" s="1"/>
  <c r="N1312" i="5" s="1"/>
  <c r="O1312" i="5" s="1"/>
  <c r="P1312" i="5" s="1"/>
  <c r="Q1312" i="5" s="1"/>
  <c r="L1300" i="5"/>
  <c r="L1288" i="5"/>
  <c r="L1561" i="5"/>
  <c r="L1381" i="5"/>
  <c r="L1350" i="5"/>
  <c r="L1346" i="5"/>
  <c r="L1342" i="5"/>
  <c r="L1338" i="5"/>
  <c r="L1334" i="5"/>
  <c r="L1330" i="5"/>
  <c r="L1325" i="5"/>
  <c r="L1313" i="5"/>
  <c r="M1313" i="5" s="1"/>
  <c r="N1313" i="5" s="1"/>
  <c r="O1313" i="5" s="1"/>
  <c r="P1313" i="5" s="1"/>
  <c r="Q1313" i="5" s="1"/>
  <c r="L1301" i="5"/>
  <c r="L1289" i="5"/>
  <c r="L1801" i="5"/>
  <c r="L1363" i="5"/>
  <c r="L1360" i="5"/>
  <c r="L1357" i="5"/>
  <c r="L1354" i="5"/>
  <c r="L1314" i="5"/>
  <c r="L1302" i="5"/>
  <c r="L1290" i="5"/>
  <c r="L1533" i="5"/>
  <c r="L1525" i="5"/>
  <c r="M1525" i="5" s="1"/>
  <c r="N1525" i="5" s="1"/>
  <c r="O1525" i="5" s="1"/>
  <c r="P1525" i="5" s="1"/>
  <c r="Q1525" i="5" s="1"/>
  <c r="L1517" i="5"/>
  <c r="L1383" i="5"/>
  <c r="L1326" i="5"/>
  <c r="L1315" i="5"/>
  <c r="L1303" i="5"/>
  <c r="L1291" i="5"/>
  <c r="L1502" i="5"/>
  <c r="L1351" i="5"/>
  <c r="L1347" i="5"/>
  <c r="L1343" i="5"/>
  <c r="L1339" i="5"/>
  <c r="L1335" i="5"/>
  <c r="M1335" i="5" s="1"/>
  <c r="N1335" i="5" s="1"/>
  <c r="O1335" i="5" s="1"/>
  <c r="P1335" i="5" s="1"/>
  <c r="Q1335" i="5" s="1"/>
  <c r="L1331" i="5"/>
  <c r="L1316" i="5"/>
  <c r="L1304" i="5"/>
  <c r="L1292" i="5"/>
  <c r="L1579" i="5"/>
  <c r="L1378" i="5"/>
  <c r="L1376" i="5"/>
  <c r="L1374" i="5"/>
  <c r="L1372" i="5"/>
  <c r="L1370" i="5"/>
  <c r="L1368" i="5"/>
  <c r="L1366" i="5"/>
  <c r="M1366" i="5" s="1"/>
  <c r="N1366" i="5" s="1"/>
  <c r="O1366" i="5" s="1"/>
  <c r="P1366" i="5" s="1"/>
  <c r="Q1366" i="5" s="1"/>
  <c r="L1327" i="5"/>
  <c r="L1317" i="5"/>
  <c r="L1305" i="5"/>
  <c r="L1293" i="5"/>
  <c r="L1702" i="5"/>
  <c r="L1508" i="5"/>
  <c r="L1380" i="5"/>
  <c r="L1364" i="5"/>
  <c r="L1361" i="5"/>
  <c r="L1358" i="5"/>
  <c r="L1355" i="5"/>
  <c r="L1318" i="5"/>
  <c r="M1318" i="5" s="1"/>
  <c r="N1318" i="5" s="1"/>
  <c r="O1318" i="5" s="1"/>
  <c r="P1318" i="5" s="1"/>
  <c r="Q1318" i="5" s="1"/>
  <c r="L1306" i="5"/>
  <c r="L1294" i="5"/>
  <c r="L1352" i="5"/>
  <c r="L1348" i="5"/>
  <c r="L1344" i="5"/>
  <c r="L1340" i="5"/>
  <c r="L1336" i="5"/>
  <c r="L1332" i="5"/>
  <c r="L1328" i="5"/>
  <c r="L1319" i="5"/>
  <c r="L1307" i="5"/>
  <c r="L1295" i="5"/>
  <c r="M1295" i="5" s="1"/>
  <c r="N1295" i="5" s="1"/>
  <c r="O1295" i="5" s="1"/>
  <c r="P1295" i="5" s="1"/>
  <c r="Q1295" i="5" s="1"/>
  <c r="L1283" i="5"/>
  <c r="L1282" i="5"/>
  <c r="L1281" i="5"/>
  <c r="L1280" i="5"/>
  <c r="L1279" i="5"/>
  <c r="L1278" i="5"/>
  <c r="L1277" i="5"/>
  <c r="L1276" i="5"/>
  <c r="L1275" i="5"/>
  <c r="L1274" i="5"/>
  <c r="L1273" i="5"/>
  <c r="L1272" i="5"/>
  <c r="M1272" i="5" s="1"/>
  <c r="N1272" i="5" s="1"/>
  <c r="O1272" i="5" s="1"/>
  <c r="P1272" i="5" s="1"/>
  <c r="Q1272" i="5" s="1"/>
  <c r="L1271" i="5"/>
  <c r="L1270" i="5"/>
  <c r="L1269" i="5"/>
  <c r="L1268" i="5"/>
  <c r="L1267" i="5"/>
  <c r="L1266" i="5"/>
  <c r="L1265" i="5"/>
  <c r="L1264" i="5"/>
  <c r="L1263" i="5"/>
  <c r="L1262" i="5"/>
  <c r="L1261" i="5"/>
  <c r="L1260" i="5"/>
  <c r="M1260" i="5" s="1"/>
  <c r="N1260" i="5" s="1"/>
  <c r="O1260" i="5" s="1"/>
  <c r="P1260" i="5" s="1"/>
  <c r="Q1260" i="5" s="1"/>
  <c r="L1259" i="5"/>
  <c r="L1258" i="5"/>
  <c r="L1257" i="5"/>
  <c r="L1256" i="5"/>
  <c r="L1255" i="5"/>
  <c r="L1254" i="5"/>
  <c r="L1253" i="5"/>
  <c r="L1252" i="5"/>
  <c r="L1251" i="5"/>
  <c r="L1250" i="5"/>
  <c r="L1249" i="5"/>
  <c r="L1248" i="5"/>
  <c r="M1248" i="5" s="1"/>
  <c r="N1248" i="5" s="1"/>
  <c r="O1248" i="5" s="1"/>
  <c r="P1248" i="5" s="1"/>
  <c r="Q1248" i="5" s="1"/>
  <c r="L1247" i="5"/>
  <c r="L1246" i="5"/>
  <c r="L1245" i="5"/>
  <c r="L1244" i="5"/>
  <c r="L1243" i="5"/>
  <c r="L1242" i="5"/>
  <c r="L1241" i="5"/>
  <c r="L1240" i="5"/>
  <c r="L1239" i="5"/>
  <c r="L1238" i="5"/>
  <c r="L1237" i="5"/>
  <c r="L1236" i="5"/>
  <c r="M1236" i="5" s="1"/>
  <c r="N1236" i="5" s="1"/>
  <c r="O1236" i="5" s="1"/>
  <c r="P1236" i="5" s="1"/>
  <c r="Q1236" i="5" s="1"/>
  <c r="L1235" i="5"/>
  <c r="L1234" i="5"/>
  <c r="L1233" i="5"/>
  <c r="L1232" i="5"/>
  <c r="L1231" i="5"/>
  <c r="L1230" i="5"/>
  <c r="L1229" i="5"/>
  <c r="L1228" i="5"/>
  <c r="L1227" i="5"/>
  <c r="L1226" i="5"/>
  <c r="L1225" i="5"/>
  <c r="L1224" i="5"/>
  <c r="M1224" i="5" s="1"/>
  <c r="N1224" i="5" s="1"/>
  <c r="O1224" i="5" s="1"/>
  <c r="P1224" i="5" s="1"/>
  <c r="Q1224" i="5" s="1"/>
  <c r="L1223" i="5"/>
  <c r="L1222" i="5"/>
  <c r="L1221" i="5"/>
  <c r="L1220" i="5"/>
  <c r="L1219" i="5"/>
  <c r="L1218" i="5"/>
  <c r="L1217" i="5"/>
  <c r="L1216" i="5"/>
  <c r="L1215" i="5"/>
  <c r="L1214" i="5"/>
  <c r="L1195" i="5"/>
  <c r="L1125" i="5"/>
  <c r="M1125" i="5" s="1"/>
  <c r="N1125" i="5" s="1"/>
  <c r="O1125" i="5" s="1"/>
  <c r="P1125" i="5" s="1"/>
  <c r="Q1125" i="5" s="1"/>
  <c r="L1113" i="5"/>
  <c r="L1101" i="5"/>
  <c r="L1089" i="5"/>
  <c r="L1077" i="5"/>
  <c r="L1188" i="5"/>
  <c r="L1183" i="5"/>
  <c r="L1180" i="5"/>
  <c r="L1177" i="5"/>
  <c r="L1174" i="5"/>
  <c r="L1171" i="5"/>
  <c r="L1168" i="5"/>
  <c r="L1165" i="5"/>
  <c r="M1165" i="5" s="1"/>
  <c r="N1165" i="5" s="1"/>
  <c r="O1165" i="5" s="1"/>
  <c r="P1165" i="5" s="1"/>
  <c r="Q1165" i="5" s="1"/>
  <c r="L1162" i="5"/>
  <c r="L1159" i="5"/>
  <c r="L1156" i="5"/>
  <c r="L1126" i="5"/>
  <c r="L1114" i="5"/>
  <c r="L1102" i="5"/>
  <c r="L1090" i="5"/>
  <c r="L1078" i="5"/>
  <c r="L1193" i="5"/>
  <c r="L1153" i="5"/>
  <c r="L1149" i="5"/>
  <c r="L1145" i="5"/>
  <c r="M1145" i="5" s="1"/>
  <c r="N1145" i="5" s="1"/>
  <c r="O1145" i="5" s="1"/>
  <c r="P1145" i="5" s="1"/>
  <c r="Q1145" i="5" s="1"/>
  <c r="L1141" i="5"/>
  <c r="L1137" i="5"/>
  <c r="L1133" i="5"/>
  <c r="L1127" i="5"/>
  <c r="L1115" i="5"/>
  <c r="L1103" i="5"/>
  <c r="L1091" i="5"/>
  <c r="L1079" i="5"/>
  <c r="L1186" i="5"/>
  <c r="L1128" i="5"/>
  <c r="L1116" i="5"/>
  <c r="L1104" i="5"/>
  <c r="M1104" i="5" s="1"/>
  <c r="N1104" i="5" s="1"/>
  <c r="O1104" i="5" s="1"/>
  <c r="P1104" i="5" s="1"/>
  <c r="Q1104" i="5" s="1"/>
  <c r="L1092" i="5"/>
  <c r="L1080" i="5"/>
  <c r="L1537" i="5"/>
  <c r="L1285" i="5"/>
  <c r="L1191" i="5"/>
  <c r="L1129" i="5"/>
  <c r="L1117" i="5"/>
  <c r="L1105" i="5"/>
  <c r="L1093" i="5"/>
  <c r="L1081" i="5"/>
  <c r="L1284" i="5"/>
  <c r="L1212" i="5"/>
  <c r="M1212" i="5" s="1"/>
  <c r="N1212" i="5" s="1"/>
  <c r="O1212" i="5" s="1"/>
  <c r="P1212" i="5" s="1"/>
  <c r="Q1212" i="5" s="1"/>
  <c r="L1210" i="5"/>
  <c r="L1208" i="5"/>
  <c r="L1206" i="5"/>
  <c r="L1204" i="5"/>
  <c r="L1202" i="5"/>
  <c r="L1200" i="5"/>
  <c r="L1198" i="5"/>
  <c r="L1196" i="5"/>
  <c r="L1184" i="5"/>
  <c r="L1181" i="5"/>
  <c r="L1178" i="5"/>
  <c r="L1175" i="5"/>
  <c r="M1175" i="5" s="1"/>
  <c r="N1175" i="5" s="1"/>
  <c r="O1175" i="5" s="1"/>
  <c r="P1175" i="5" s="1"/>
  <c r="Q1175" i="5" s="1"/>
  <c r="L1172" i="5"/>
  <c r="L1169" i="5"/>
  <c r="L1166" i="5"/>
  <c r="L1163" i="5"/>
  <c r="L1160" i="5"/>
  <c r="L1157" i="5"/>
  <c r="L1154" i="5"/>
  <c r="L1150" i="5"/>
  <c r="L1146" i="5"/>
  <c r="L1142" i="5"/>
  <c r="L1138" i="5"/>
  <c r="L1134" i="5"/>
  <c r="M1134" i="5" s="1"/>
  <c r="N1134" i="5" s="1"/>
  <c r="O1134" i="5" s="1"/>
  <c r="P1134" i="5" s="1"/>
  <c r="Q1134" i="5" s="1"/>
  <c r="L1118" i="5"/>
  <c r="L1106" i="5"/>
  <c r="L1094" i="5"/>
  <c r="L1082" i="5"/>
  <c r="L1529" i="5"/>
  <c r="L1297" i="5"/>
  <c r="L1189" i="5"/>
  <c r="L1130" i="5"/>
  <c r="L1119" i="5"/>
  <c r="L1107" i="5"/>
  <c r="L1095" i="5"/>
  <c r="L1083" i="5"/>
  <c r="M1083" i="5" s="1"/>
  <c r="N1083" i="5" s="1"/>
  <c r="O1083" i="5" s="1"/>
  <c r="P1083" i="5" s="1"/>
  <c r="Q1083" i="5" s="1"/>
  <c r="L1296" i="5"/>
  <c r="L1194" i="5"/>
  <c r="L1120" i="5"/>
  <c r="L1108" i="5"/>
  <c r="L1096" i="5"/>
  <c r="L1084" i="5"/>
  <c r="L1521" i="5"/>
  <c r="L1309" i="5"/>
  <c r="L1187" i="5"/>
  <c r="L1151" i="5"/>
  <c r="L1147" i="5"/>
  <c r="L1143" i="5"/>
  <c r="M1143" i="5" s="1"/>
  <c r="N1143" i="5" s="1"/>
  <c r="O1143" i="5" s="1"/>
  <c r="P1143" i="5" s="1"/>
  <c r="Q1143" i="5" s="1"/>
  <c r="L1139" i="5"/>
  <c r="L1135" i="5"/>
  <c r="L1131" i="5"/>
  <c r="L1121" i="5"/>
  <c r="L1109" i="5"/>
  <c r="L1097" i="5"/>
  <c r="L1085" i="5"/>
  <c r="L1566" i="5"/>
  <c r="L1308" i="5"/>
  <c r="L1192" i="5"/>
  <c r="L1182" i="5"/>
  <c r="L1179" i="5"/>
  <c r="M1179" i="5" s="1"/>
  <c r="N1179" i="5" s="1"/>
  <c r="O1179" i="5" s="1"/>
  <c r="P1179" i="5" s="1"/>
  <c r="Q1179" i="5" s="1"/>
  <c r="L1176" i="5"/>
  <c r="L1173" i="5"/>
  <c r="L1170" i="5"/>
  <c r="L1167" i="5"/>
  <c r="L1164" i="5"/>
  <c r="L1161" i="5"/>
  <c r="L1158" i="5"/>
  <c r="L1155" i="5"/>
  <c r="L1122" i="5"/>
  <c r="L1110" i="5"/>
  <c r="L1098" i="5"/>
  <c r="L1086" i="5"/>
  <c r="M1086" i="5" s="1"/>
  <c r="N1086" i="5" s="1"/>
  <c r="O1086" i="5" s="1"/>
  <c r="P1086" i="5" s="1"/>
  <c r="Q1086" i="5" s="1"/>
  <c r="L1203" i="5"/>
  <c r="L1124" i="5"/>
  <c r="L1072" i="5"/>
  <c r="L1066" i="5"/>
  <c r="L1060" i="5"/>
  <c r="L1023" i="5"/>
  <c r="L1020" i="5"/>
  <c r="L1008" i="5"/>
  <c r="L945" i="5"/>
  <c r="L941" i="5"/>
  <c r="L937" i="5"/>
  <c r="L933" i="5"/>
  <c r="M933" i="5" s="1"/>
  <c r="N933" i="5" s="1"/>
  <c r="O933" i="5" s="1"/>
  <c r="P933" i="5" s="1"/>
  <c r="Q933" i="5" s="1"/>
  <c r="L928" i="5"/>
  <c r="L922" i="5"/>
  <c r="L916" i="5"/>
  <c r="L906" i="5"/>
  <c r="L894" i="5"/>
  <c r="L882" i="5"/>
  <c r="L1123" i="5"/>
  <c r="L1015" i="5"/>
  <c r="L1013" i="5"/>
  <c r="L907" i="5"/>
  <c r="L895" i="5"/>
  <c r="L883" i="5"/>
  <c r="M883" i="5" s="1"/>
  <c r="N883" i="5" s="1"/>
  <c r="O883" i="5" s="1"/>
  <c r="P883" i="5" s="1"/>
  <c r="Q883" i="5" s="1"/>
  <c r="L1382" i="5"/>
  <c r="L1213" i="5"/>
  <c r="L1201" i="5"/>
  <c r="L1190" i="5"/>
  <c r="L1071" i="5"/>
  <c r="L1065" i="5"/>
  <c r="L1059" i="5"/>
  <c r="L1054" i="5"/>
  <c r="L1050" i="5"/>
  <c r="L1046" i="5"/>
  <c r="L1042" i="5"/>
  <c r="L1038" i="5"/>
  <c r="L1034" i="5"/>
  <c r="L1030" i="5"/>
  <c r="L1026" i="5"/>
  <c r="L1006" i="5"/>
  <c r="L1003" i="5"/>
  <c r="L1000" i="5"/>
  <c r="L997" i="5"/>
  <c r="L994" i="5"/>
  <c r="L991" i="5"/>
  <c r="L988" i="5"/>
  <c r="L985" i="5"/>
  <c r="L982" i="5"/>
  <c r="L979" i="5"/>
  <c r="L976" i="5"/>
  <c r="L973" i="5"/>
  <c r="L970" i="5"/>
  <c r="L967" i="5"/>
  <c r="L964" i="5"/>
  <c r="L961" i="5"/>
  <c r="L958" i="5"/>
  <c r="L955" i="5"/>
  <c r="L952" i="5"/>
  <c r="L949" i="5"/>
  <c r="L929" i="5"/>
  <c r="L923" i="5"/>
  <c r="L917" i="5"/>
  <c r="L908" i="5"/>
  <c r="L896" i="5"/>
  <c r="L884" i="5"/>
  <c r="L1321" i="5"/>
  <c r="L1017" i="5"/>
  <c r="L1011" i="5"/>
  <c r="L946" i="5"/>
  <c r="L942" i="5"/>
  <c r="L938" i="5"/>
  <c r="L934" i="5"/>
  <c r="L909" i="5"/>
  <c r="L897" i="5"/>
  <c r="L885" i="5"/>
  <c r="L1320" i="5"/>
  <c r="L1211" i="5"/>
  <c r="L1199" i="5"/>
  <c r="L1152" i="5"/>
  <c r="L1144" i="5"/>
  <c r="L1136" i="5"/>
  <c r="L1076" i="5"/>
  <c r="L1070" i="5"/>
  <c r="L1064" i="5"/>
  <c r="M1064" i="5" s="1"/>
  <c r="N1064" i="5" s="1"/>
  <c r="O1064" i="5" s="1"/>
  <c r="P1064" i="5" s="1"/>
  <c r="Q1064" i="5" s="1"/>
  <c r="L1058" i="5"/>
  <c r="L1022" i="5"/>
  <c r="L930" i="5"/>
  <c r="L924" i="5"/>
  <c r="L918" i="5"/>
  <c r="L910" i="5"/>
  <c r="L898" i="5"/>
  <c r="L886" i="5"/>
  <c r="L874" i="5"/>
  <c r="L873" i="5"/>
  <c r="L872" i="5"/>
  <c r="L871" i="5"/>
  <c r="M871" i="5" s="1"/>
  <c r="N871" i="5" s="1"/>
  <c r="O871" i="5" s="1"/>
  <c r="P871" i="5" s="1"/>
  <c r="Q871" i="5" s="1"/>
  <c r="L870" i="5"/>
  <c r="L869" i="5"/>
  <c r="L868" i="5"/>
  <c r="L867" i="5"/>
  <c r="L866" i="5"/>
  <c r="L865" i="5"/>
  <c r="L864" i="5"/>
  <c r="L863" i="5"/>
  <c r="L862" i="5"/>
  <c r="L861" i="5"/>
  <c r="L860" i="5"/>
  <c r="L859" i="5"/>
  <c r="M859" i="5" s="1"/>
  <c r="N859" i="5" s="1"/>
  <c r="O859" i="5" s="1"/>
  <c r="P859" i="5" s="1"/>
  <c r="Q859" i="5" s="1"/>
  <c r="L858" i="5"/>
  <c r="L857" i="5"/>
  <c r="L856" i="5"/>
  <c r="L855" i="5"/>
  <c r="L854" i="5"/>
  <c r="L853" i="5"/>
  <c r="L852" i="5"/>
  <c r="L851" i="5"/>
  <c r="L850" i="5"/>
  <c r="L849" i="5"/>
  <c r="L848" i="5"/>
  <c r="L847" i="5"/>
  <c r="M847" i="5" s="1"/>
  <c r="N847" i="5" s="1"/>
  <c r="O847" i="5" s="1"/>
  <c r="P847" i="5" s="1"/>
  <c r="Q847" i="5" s="1"/>
  <c r="L846" i="5"/>
  <c r="L845" i="5"/>
  <c r="L844" i="5"/>
  <c r="L843" i="5"/>
  <c r="L842" i="5"/>
  <c r="L841" i="5"/>
  <c r="L840" i="5"/>
  <c r="L839" i="5"/>
  <c r="L838" i="5"/>
  <c r="L837" i="5"/>
  <c r="L836" i="5"/>
  <c r="L835" i="5"/>
  <c r="M835" i="5" s="1"/>
  <c r="N835" i="5" s="1"/>
  <c r="O835" i="5" s="1"/>
  <c r="P835" i="5" s="1"/>
  <c r="Q835" i="5" s="1"/>
  <c r="L834" i="5"/>
  <c r="L833" i="5"/>
  <c r="L832" i="5"/>
  <c r="L831" i="5"/>
  <c r="L830" i="5"/>
  <c r="L829" i="5"/>
  <c r="L828" i="5"/>
  <c r="L827" i="5"/>
  <c r="L826" i="5"/>
  <c r="L825" i="5"/>
  <c r="L824" i="5"/>
  <c r="L823" i="5"/>
  <c r="M823" i="5" s="1"/>
  <c r="N823" i="5" s="1"/>
  <c r="O823" i="5" s="1"/>
  <c r="P823" i="5" s="1"/>
  <c r="Q823" i="5" s="1"/>
  <c r="L822" i="5"/>
  <c r="L821" i="5"/>
  <c r="L820" i="5"/>
  <c r="L819" i="5"/>
  <c r="L818" i="5"/>
  <c r="L817" i="5"/>
  <c r="L816" i="5"/>
  <c r="L815" i="5"/>
  <c r="L814" i="5"/>
  <c r="L813" i="5"/>
  <c r="L812" i="5"/>
  <c r="L811" i="5"/>
  <c r="M811" i="5" s="1"/>
  <c r="N811" i="5" s="1"/>
  <c r="O811" i="5" s="1"/>
  <c r="P811" i="5" s="1"/>
  <c r="Q811" i="5" s="1"/>
  <c r="L810" i="5"/>
  <c r="L809" i="5"/>
  <c r="L808" i="5"/>
  <c r="L807" i="5"/>
  <c r="L806" i="5"/>
  <c r="L805" i="5"/>
  <c r="L804" i="5"/>
  <c r="L1513" i="5"/>
  <c r="L1053" i="5"/>
  <c r="L1049" i="5"/>
  <c r="L1045" i="5"/>
  <c r="L1041" i="5"/>
  <c r="M1041" i="5" s="1"/>
  <c r="N1041" i="5" s="1"/>
  <c r="O1041" i="5" s="1"/>
  <c r="P1041" i="5" s="1"/>
  <c r="Q1041" i="5" s="1"/>
  <c r="L1037" i="5"/>
  <c r="L1033" i="5"/>
  <c r="L1029" i="5"/>
  <c r="L1025" i="5"/>
  <c r="L1019" i="5"/>
  <c r="L1009" i="5"/>
  <c r="L911" i="5"/>
  <c r="L899" i="5"/>
  <c r="L887" i="5"/>
  <c r="L875" i="5"/>
  <c r="L1209" i="5"/>
  <c r="L1197" i="5"/>
  <c r="M1197" i="5" s="1"/>
  <c r="N1197" i="5" s="1"/>
  <c r="O1197" i="5" s="1"/>
  <c r="P1197" i="5" s="1"/>
  <c r="Q1197" i="5" s="1"/>
  <c r="L1088" i="5"/>
  <c r="L1075" i="5"/>
  <c r="L1069" i="5"/>
  <c r="L1063" i="5"/>
  <c r="L1057" i="5"/>
  <c r="L1014" i="5"/>
  <c r="L1004" i="5"/>
  <c r="L1001" i="5"/>
  <c r="L998" i="5"/>
  <c r="L995" i="5"/>
  <c r="L992" i="5"/>
  <c r="L989" i="5"/>
  <c r="M989" i="5" s="1"/>
  <c r="N989" i="5" s="1"/>
  <c r="O989" i="5" s="1"/>
  <c r="P989" i="5" s="1"/>
  <c r="Q989" i="5" s="1"/>
  <c r="L986" i="5"/>
  <c r="L983" i="5"/>
  <c r="L980" i="5"/>
  <c r="L977" i="5"/>
  <c r="L974" i="5"/>
  <c r="L971" i="5"/>
  <c r="L968" i="5"/>
  <c r="L965" i="5"/>
  <c r="L962" i="5"/>
  <c r="L959" i="5"/>
  <c r="L956" i="5"/>
  <c r="L953" i="5"/>
  <c r="M953" i="5" s="1"/>
  <c r="N953" i="5" s="1"/>
  <c r="O953" i="5" s="1"/>
  <c r="P953" i="5" s="1"/>
  <c r="Q953" i="5" s="1"/>
  <c r="L950" i="5"/>
  <c r="L947" i="5"/>
  <c r="L943" i="5"/>
  <c r="L939" i="5"/>
  <c r="L935" i="5"/>
  <c r="L931" i="5"/>
  <c r="L925" i="5"/>
  <c r="L919" i="5"/>
  <c r="L912" i="5"/>
  <c r="L900" i="5"/>
  <c r="L888" i="5"/>
  <c r="L876" i="5"/>
  <c r="M876" i="5" s="1"/>
  <c r="N876" i="5" s="1"/>
  <c r="O876" i="5" s="1"/>
  <c r="P876" i="5" s="1"/>
  <c r="Q876" i="5" s="1"/>
  <c r="L1185" i="5"/>
  <c r="L1087" i="5"/>
  <c r="L1007" i="5"/>
  <c r="L913" i="5"/>
  <c r="L901" i="5"/>
  <c r="L889" i="5"/>
  <c r="L877" i="5"/>
  <c r="L1099" i="5"/>
  <c r="L944" i="5"/>
  <c r="L940" i="5"/>
  <c r="L936" i="5"/>
  <c r="L932" i="5"/>
  <c r="M932" i="5" s="1"/>
  <c r="N932" i="5" s="1"/>
  <c r="O932" i="5" s="1"/>
  <c r="P932" i="5" s="1"/>
  <c r="Q932" i="5" s="1"/>
  <c r="L903" i="5"/>
  <c r="L891" i="5"/>
  <c r="L879" i="5"/>
  <c r="L1205" i="5"/>
  <c r="L1148" i="5"/>
  <c r="L1140" i="5"/>
  <c r="L1132" i="5"/>
  <c r="L1112" i="5"/>
  <c r="L1073" i="5"/>
  <c r="L1067" i="5"/>
  <c r="L1061" i="5"/>
  <c r="L1018" i="5"/>
  <c r="M1018" i="5" s="1"/>
  <c r="N1018" i="5" s="1"/>
  <c r="O1018" i="5" s="1"/>
  <c r="P1018" i="5" s="1"/>
  <c r="Q1018" i="5" s="1"/>
  <c r="L1010" i="5"/>
  <c r="L1005" i="5"/>
  <c r="L1002" i="5"/>
  <c r="L999" i="5"/>
  <c r="L996" i="5"/>
  <c r="L993" i="5"/>
  <c r="L990" i="5"/>
  <c r="L987" i="5"/>
  <c r="L984" i="5"/>
  <c r="L981" i="5"/>
  <c r="L978" i="5"/>
  <c r="L975" i="5"/>
  <c r="M975" i="5" s="1"/>
  <c r="N975" i="5" s="1"/>
  <c r="O975" i="5" s="1"/>
  <c r="P975" i="5" s="1"/>
  <c r="Q975" i="5" s="1"/>
  <c r="L972" i="5"/>
  <c r="L969" i="5"/>
  <c r="L966" i="5"/>
  <c r="L963" i="5"/>
  <c r="L960" i="5"/>
  <c r="L957" i="5"/>
  <c r="L954" i="5"/>
  <c r="L951" i="5"/>
  <c r="L948" i="5"/>
  <c r="L927" i="5"/>
  <c r="L921" i="5"/>
  <c r="L915" i="5"/>
  <c r="M915" i="5" s="1"/>
  <c r="N915" i="5" s="1"/>
  <c r="O915" i="5" s="1"/>
  <c r="P915" i="5" s="1"/>
  <c r="Q915" i="5" s="1"/>
  <c r="L904" i="5"/>
  <c r="L892" i="5"/>
  <c r="L880" i="5"/>
  <c r="L1047" i="5"/>
  <c r="L776" i="5"/>
  <c r="L770" i="5"/>
  <c r="L764" i="5"/>
  <c r="L758" i="5"/>
  <c r="L748" i="5"/>
  <c r="L736" i="5"/>
  <c r="L724" i="5"/>
  <c r="L1074" i="5"/>
  <c r="M1074" i="5" s="1"/>
  <c r="N1074" i="5" s="1"/>
  <c r="O1074" i="5" s="1"/>
  <c r="P1074" i="5" s="1"/>
  <c r="Q1074" i="5" s="1"/>
  <c r="L1044" i="5"/>
  <c r="L1021" i="5"/>
  <c r="L902" i="5"/>
  <c r="L749" i="5"/>
  <c r="L737" i="5"/>
  <c r="L725" i="5"/>
  <c r="L1111" i="5"/>
  <c r="L1043" i="5"/>
  <c r="L786" i="5"/>
  <c r="L782" i="5"/>
  <c r="L777" i="5"/>
  <c r="L771" i="5"/>
  <c r="M771" i="5" s="1"/>
  <c r="N771" i="5" s="1"/>
  <c r="L765" i="5"/>
  <c r="L759" i="5"/>
  <c r="L750" i="5"/>
  <c r="L738" i="5"/>
  <c r="L726" i="5"/>
  <c r="L1207" i="5"/>
  <c r="L1068" i="5"/>
  <c r="L1040" i="5"/>
  <c r="L914" i="5"/>
  <c r="L802" i="5"/>
  <c r="L799" i="5"/>
  <c r="L796" i="5"/>
  <c r="M796" i="5" s="1"/>
  <c r="N796" i="5" s="1"/>
  <c r="O796" i="5" s="1"/>
  <c r="P796" i="5" s="1"/>
  <c r="Q796" i="5" s="1"/>
  <c r="L793" i="5"/>
  <c r="L790" i="5"/>
  <c r="L751" i="5"/>
  <c r="L739" i="5"/>
  <c r="L727" i="5"/>
  <c r="L1039" i="5"/>
  <c r="L881" i="5"/>
  <c r="L778" i="5"/>
  <c r="L772" i="5"/>
  <c r="L766" i="5"/>
  <c r="L760" i="5"/>
  <c r="L752" i="5"/>
  <c r="M752" i="5" s="1"/>
  <c r="N752" i="5" s="1"/>
  <c r="O752" i="5" s="1"/>
  <c r="P752" i="5" s="1"/>
  <c r="Q752" i="5" s="1"/>
  <c r="L740" i="5"/>
  <c r="L728" i="5"/>
  <c r="L1100" i="5"/>
  <c r="L1062" i="5"/>
  <c r="L1036" i="5"/>
  <c r="L1016" i="5"/>
  <c r="L920" i="5"/>
  <c r="L787" i="5"/>
  <c r="L783" i="5"/>
  <c r="L753" i="5"/>
  <c r="L741" i="5"/>
  <c r="L729" i="5"/>
  <c r="M729" i="5" s="1"/>
  <c r="N729" i="5" s="1"/>
  <c r="O729" i="5" s="1"/>
  <c r="P729" i="5" s="1"/>
  <c r="Q729" i="5" s="1"/>
  <c r="L1035" i="5"/>
  <c r="L893" i="5"/>
  <c r="L779" i="5"/>
  <c r="L773" i="5"/>
  <c r="L767" i="5"/>
  <c r="L761" i="5"/>
  <c r="L754" i="5"/>
  <c r="L742" i="5"/>
  <c r="L730" i="5"/>
  <c r="L1056" i="5"/>
  <c r="L1032" i="5"/>
  <c r="L926" i="5"/>
  <c r="M926" i="5" s="1"/>
  <c r="N926" i="5" s="1"/>
  <c r="O926" i="5" s="1"/>
  <c r="P926" i="5" s="1"/>
  <c r="Q926" i="5" s="1"/>
  <c r="L800" i="5"/>
  <c r="L797" i="5"/>
  <c r="L794" i="5"/>
  <c r="L791" i="5"/>
  <c r="L755" i="5"/>
  <c r="L743" i="5"/>
  <c r="L731" i="5"/>
  <c r="L1052" i="5"/>
  <c r="L1028" i="5"/>
  <c r="L1012" i="5"/>
  <c r="L878" i="5"/>
  <c r="L745" i="5"/>
  <c r="M745" i="5" s="1"/>
  <c r="N745" i="5" s="1"/>
  <c r="O745" i="5" s="1"/>
  <c r="P745" i="5" s="1"/>
  <c r="Q745" i="5" s="1"/>
  <c r="L733" i="5"/>
  <c r="L721" i="5"/>
  <c r="L1048" i="5"/>
  <c r="L1024" i="5"/>
  <c r="L890" i="5"/>
  <c r="L801" i="5"/>
  <c r="L798" i="5"/>
  <c r="L795" i="5"/>
  <c r="L792" i="5"/>
  <c r="L789" i="5"/>
  <c r="L785" i="5"/>
  <c r="L781" i="5"/>
  <c r="M781" i="5" s="1"/>
  <c r="N781" i="5" s="1"/>
  <c r="O781" i="5" s="1"/>
  <c r="P781" i="5" s="1"/>
  <c r="Q781" i="5" s="1"/>
  <c r="L747" i="5"/>
  <c r="L735" i="5"/>
  <c r="L723" i="5"/>
  <c r="L1051" i="5"/>
  <c r="L769" i="5"/>
  <c r="L722" i="5"/>
  <c r="L668" i="5"/>
  <c r="L665" i="5"/>
  <c r="L660" i="5"/>
  <c r="L643" i="5"/>
  <c r="L547" i="5"/>
  <c r="L535" i="5"/>
  <c r="L523" i="5"/>
  <c r="L511" i="5"/>
  <c r="L1031" i="5"/>
  <c r="L768" i="5"/>
  <c r="L715" i="5"/>
  <c r="L709" i="5"/>
  <c r="L703" i="5"/>
  <c r="L697" i="5"/>
  <c r="L691" i="5"/>
  <c r="L685" i="5"/>
  <c r="L679" i="5"/>
  <c r="L675" i="5"/>
  <c r="M675" i="5" s="1"/>
  <c r="N675" i="5" s="1"/>
  <c r="O675" i="5" s="1"/>
  <c r="P675" i="5" s="1"/>
  <c r="Q675" i="5" s="1"/>
  <c r="L671" i="5"/>
  <c r="L655" i="5"/>
  <c r="L577" i="5"/>
  <c r="L573" i="5"/>
  <c r="L569" i="5"/>
  <c r="L565" i="5"/>
  <c r="L561" i="5"/>
  <c r="L555" i="5"/>
  <c r="L548" i="5"/>
  <c r="L536" i="5"/>
  <c r="L524" i="5"/>
  <c r="L512" i="5"/>
  <c r="M512" i="5" s="1"/>
  <c r="N512" i="5" s="1"/>
  <c r="O512" i="5" s="1"/>
  <c r="P512" i="5" s="1"/>
  <c r="Q512" i="5" s="1"/>
  <c r="L1027" i="5"/>
  <c r="L775" i="5"/>
  <c r="L734" i="5"/>
  <c r="L662" i="5"/>
  <c r="L549" i="5"/>
  <c r="L537" i="5"/>
  <c r="L525" i="5"/>
  <c r="L513" i="5"/>
  <c r="L774" i="5"/>
  <c r="L720" i="5"/>
  <c r="L714" i="5"/>
  <c r="L708" i="5"/>
  <c r="M708" i="5" s="1"/>
  <c r="N708" i="5" s="1"/>
  <c r="L702" i="5"/>
  <c r="L696" i="5"/>
  <c r="L690" i="5"/>
  <c r="L684" i="5"/>
  <c r="L657" i="5"/>
  <c r="L650" i="5"/>
  <c r="L648" i="5"/>
  <c r="L646" i="5"/>
  <c r="L641" i="5"/>
  <c r="L638" i="5"/>
  <c r="L635" i="5"/>
  <c r="L632" i="5"/>
  <c r="M632" i="5" s="1"/>
  <c r="N632" i="5" s="1"/>
  <c r="O632" i="5" s="1"/>
  <c r="P632" i="5" s="1"/>
  <c r="Q632" i="5" s="1"/>
  <c r="L629" i="5"/>
  <c r="L626" i="5"/>
  <c r="L623" i="5"/>
  <c r="L620" i="5"/>
  <c r="L617" i="5"/>
  <c r="L614" i="5"/>
  <c r="L611" i="5"/>
  <c r="L608" i="5"/>
  <c r="L605" i="5"/>
  <c r="L602" i="5"/>
  <c r="L599" i="5"/>
  <c r="L596" i="5"/>
  <c r="M596" i="5" s="1"/>
  <c r="N596" i="5" s="1"/>
  <c r="O596" i="5" s="1"/>
  <c r="P596" i="5" s="1"/>
  <c r="Q596" i="5" s="1"/>
  <c r="L593" i="5"/>
  <c r="L590" i="5"/>
  <c r="L587" i="5"/>
  <c r="L584" i="5"/>
  <c r="L581" i="5"/>
  <c r="L556" i="5"/>
  <c r="L550" i="5"/>
  <c r="L538" i="5"/>
  <c r="L526" i="5"/>
  <c r="L514" i="5"/>
  <c r="L502" i="5"/>
  <c r="L501" i="5"/>
  <c r="M501" i="5" s="1"/>
  <c r="N501" i="5" s="1"/>
  <c r="O501" i="5" s="1"/>
  <c r="P501" i="5" s="1"/>
  <c r="Q501" i="5" s="1"/>
  <c r="L500" i="5"/>
  <c r="L499" i="5"/>
  <c r="L498" i="5"/>
  <c r="L497" i="5"/>
  <c r="L496" i="5"/>
  <c r="L495" i="5"/>
  <c r="L494" i="5"/>
  <c r="L493" i="5"/>
  <c r="L492" i="5"/>
  <c r="L491" i="5"/>
  <c r="L490" i="5"/>
  <c r="L489" i="5"/>
  <c r="M489" i="5" s="1"/>
  <c r="N489" i="5" s="1"/>
  <c r="O489" i="5" s="1"/>
  <c r="P489" i="5" s="1"/>
  <c r="Q489" i="5" s="1"/>
  <c r="L488" i="5"/>
  <c r="L487" i="5"/>
  <c r="L486" i="5"/>
  <c r="L485" i="5"/>
  <c r="L484" i="5"/>
  <c r="L483" i="5"/>
  <c r="L482" i="5"/>
  <c r="L481" i="5"/>
  <c r="L480" i="5"/>
  <c r="L479" i="5"/>
  <c r="L478" i="5"/>
  <c r="L477" i="5"/>
  <c r="M477" i="5" s="1"/>
  <c r="N477" i="5" s="1"/>
  <c r="O477" i="5" s="1"/>
  <c r="P477" i="5" s="1"/>
  <c r="Q477" i="5" s="1"/>
  <c r="L476" i="5"/>
  <c r="L475" i="5"/>
  <c r="L474" i="5"/>
  <c r="L473" i="5"/>
  <c r="L472" i="5"/>
  <c r="L471" i="5"/>
  <c r="L470" i="5"/>
  <c r="L469" i="5"/>
  <c r="L468" i="5"/>
  <c r="L467" i="5"/>
  <c r="L466" i="5"/>
  <c r="L465" i="5"/>
  <c r="M465" i="5" s="1"/>
  <c r="N465" i="5" s="1"/>
  <c r="O465" i="5" s="1"/>
  <c r="P465" i="5" s="1"/>
  <c r="Q465" i="5" s="1"/>
  <c r="L464" i="5"/>
  <c r="L463" i="5"/>
  <c r="L462" i="5"/>
  <c r="L461" i="5"/>
  <c r="L460" i="5"/>
  <c r="L459" i="5"/>
  <c r="L458" i="5"/>
  <c r="L457" i="5"/>
  <c r="L456" i="5"/>
  <c r="L455" i="5"/>
  <c r="L454" i="5"/>
  <c r="L453" i="5"/>
  <c r="M453" i="5" s="1"/>
  <c r="N453" i="5" s="1"/>
  <c r="O453" i="5" s="1"/>
  <c r="P453" i="5" s="1"/>
  <c r="Q453" i="5" s="1"/>
  <c r="L452" i="5"/>
  <c r="L451" i="5"/>
  <c r="L450" i="5"/>
  <c r="L449" i="5"/>
  <c r="L448" i="5"/>
  <c r="L447" i="5"/>
  <c r="L446" i="5"/>
  <c r="L445" i="5"/>
  <c r="L444" i="5"/>
  <c r="L443" i="5"/>
  <c r="L442" i="5"/>
  <c r="L441" i="5"/>
  <c r="M441" i="5" s="1"/>
  <c r="N441" i="5" s="1"/>
  <c r="O441" i="5" s="1"/>
  <c r="P441" i="5" s="1"/>
  <c r="Q441" i="5" s="1"/>
  <c r="L440" i="5"/>
  <c r="L439" i="5"/>
  <c r="L438" i="5"/>
  <c r="L437" i="5"/>
  <c r="L436" i="5"/>
  <c r="L435" i="5"/>
  <c r="L434" i="5"/>
  <c r="L746" i="5"/>
  <c r="L678" i="5"/>
  <c r="L674" i="5"/>
  <c r="L670" i="5"/>
  <c r="L667" i="5"/>
  <c r="M667" i="5" s="1"/>
  <c r="N667" i="5" s="1"/>
  <c r="O667" i="5" s="1"/>
  <c r="P667" i="5" s="1"/>
  <c r="Q667" i="5" s="1"/>
  <c r="L664" i="5"/>
  <c r="L652" i="5"/>
  <c r="L578" i="5"/>
  <c r="L574" i="5"/>
  <c r="L570" i="5"/>
  <c r="L566" i="5"/>
  <c r="L562" i="5"/>
  <c r="L539" i="5"/>
  <c r="L527" i="5"/>
  <c r="L515" i="5"/>
  <c r="L503" i="5"/>
  <c r="L905" i="5"/>
  <c r="M905" i="5" s="1"/>
  <c r="N905" i="5" s="1"/>
  <c r="O905" i="5" s="1"/>
  <c r="P905" i="5" s="1"/>
  <c r="Q905" i="5" s="1"/>
  <c r="L788" i="5"/>
  <c r="L780" i="5"/>
  <c r="L732" i="5"/>
  <c r="L719" i="5"/>
  <c r="L713" i="5"/>
  <c r="L707" i="5"/>
  <c r="L701" i="5"/>
  <c r="L695" i="5"/>
  <c r="L689" i="5"/>
  <c r="L683" i="5"/>
  <c r="L659" i="5"/>
  <c r="L644" i="5"/>
  <c r="M644" i="5" s="1"/>
  <c r="N644" i="5" s="1"/>
  <c r="O644" i="5" s="1"/>
  <c r="P644" i="5" s="1"/>
  <c r="Q644" i="5" s="1"/>
  <c r="L557" i="5"/>
  <c r="L551" i="5"/>
  <c r="L540" i="5"/>
  <c r="L528" i="5"/>
  <c r="L516" i="5"/>
  <c r="L504" i="5"/>
  <c r="L654" i="5"/>
  <c r="L541" i="5"/>
  <c r="L529" i="5"/>
  <c r="L517" i="5"/>
  <c r="L505" i="5"/>
  <c r="L744" i="5"/>
  <c r="M744" i="5" s="1"/>
  <c r="N744" i="5" s="1"/>
  <c r="O744" i="5" s="1"/>
  <c r="P744" i="5" s="1"/>
  <c r="Q744" i="5" s="1"/>
  <c r="L718" i="5"/>
  <c r="L712" i="5"/>
  <c r="L706" i="5"/>
  <c r="L700" i="5"/>
  <c r="L694" i="5"/>
  <c r="L688" i="5"/>
  <c r="L682" i="5"/>
  <c r="L677" i="5"/>
  <c r="L673" i="5"/>
  <c r="L661" i="5"/>
  <c r="L642" i="5"/>
  <c r="L639" i="5"/>
  <c r="M639" i="5" s="1"/>
  <c r="N639" i="5" s="1"/>
  <c r="O639" i="5" s="1"/>
  <c r="P639" i="5" s="1"/>
  <c r="Q639" i="5" s="1"/>
  <c r="L636" i="5"/>
  <c r="L633" i="5"/>
  <c r="L630" i="5"/>
  <c r="L627" i="5"/>
  <c r="L624" i="5"/>
  <c r="L621" i="5"/>
  <c r="L618" i="5"/>
  <c r="L615" i="5"/>
  <c r="L612" i="5"/>
  <c r="L609" i="5"/>
  <c r="L606" i="5"/>
  <c r="L603" i="5"/>
  <c r="M603" i="5" s="1"/>
  <c r="N603" i="5" s="1"/>
  <c r="O603" i="5" s="1"/>
  <c r="P603" i="5" s="1"/>
  <c r="Q603" i="5" s="1"/>
  <c r="L600" i="5"/>
  <c r="L597" i="5"/>
  <c r="L594" i="5"/>
  <c r="L591" i="5"/>
  <c r="L588" i="5"/>
  <c r="L585" i="5"/>
  <c r="L582" i="5"/>
  <c r="L579" i="5"/>
  <c r="L575" i="5"/>
  <c r="L571" i="5"/>
  <c r="L567" i="5"/>
  <c r="L563" i="5"/>
  <c r="M563" i="5" s="1"/>
  <c r="N563" i="5" s="1"/>
  <c r="O563" i="5" s="1"/>
  <c r="P563" i="5" s="1"/>
  <c r="Q563" i="5" s="1"/>
  <c r="L558" i="5"/>
  <c r="L552" i="5"/>
  <c r="L542" i="5"/>
  <c r="L530" i="5"/>
  <c r="L518" i="5"/>
  <c r="L506" i="5"/>
  <c r="L803" i="5"/>
  <c r="L756" i="5"/>
  <c r="L717" i="5"/>
  <c r="L711" i="5"/>
  <c r="L705" i="5"/>
  <c r="L699" i="5"/>
  <c r="M699" i="5" s="1"/>
  <c r="N699" i="5" s="1"/>
  <c r="O699" i="5" s="1"/>
  <c r="P699" i="5" s="1"/>
  <c r="Q699" i="5" s="1"/>
  <c r="L693" i="5"/>
  <c r="L687" i="5"/>
  <c r="L681" i="5"/>
  <c r="L663" i="5"/>
  <c r="L651" i="5"/>
  <c r="L649" i="5"/>
  <c r="L647" i="5"/>
  <c r="L559" i="5"/>
  <c r="L553" i="5"/>
  <c r="L544" i="5"/>
  <c r="L532" i="5"/>
  <c r="L520" i="5"/>
  <c r="M520" i="5" s="1"/>
  <c r="N520" i="5" s="1"/>
  <c r="O520" i="5" s="1"/>
  <c r="P520" i="5" s="1"/>
  <c r="Q520" i="5" s="1"/>
  <c r="L508" i="5"/>
  <c r="L763" i="5"/>
  <c r="L676" i="5"/>
  <c r="L672" i="5"/>
  <c r="L658" i="5"/>
  <c r="L645" i="5"/>
  <c r="L576" i="5"/>
  <c r="L572" i="5"/>
  <c r="L568" i="5"/>
  <c r="L564" i="5"/>
  <c r="L545" i="5"/>
  <c r="L533" i="5"/>
  <c r="M533" i="5" s="1"/>
  <c r="N533" i="5" s="1"/>
  <c r="O533" i="5" s="1"/>
  <c r="P533" i="5" s="1"/>
  <c r="Q533" i="5" s="1"/>
  <c r="L698" i="5"/>
  <c r="L653" i="5"/>
  <c r="L519" i="5"/>
  <c r="L340" i="5"/>
  <c r="L328" i="5"/>
  <c r="L316" i="5"/>
  <c r="L666" i="5"/>
  <c r="L347" i="5"/>
  <c r="L341" i="5"/>
  <c r="L329" i="5"/>
  <c r="L317" i="5"/>
  <c r="L692" i="5"/>
  <c r="M692" i="5" s="1"/>
  <c r="N692" i="5" s="1"/>
  <c r="O692" i="5" s="1"/>
  <c r="P692" i="5" s="1"/>
  <c r="Q692" i="5" s="1"/>
  <c r="L640" i="5"/>
  <c r="L631" i="5"/>
  <c r="L622" i="5"/>
  <c r="L613" i="5"/>
  <c r="L604" i="5"/>
  <c r="L595" i="5"/>
  <c r="L586" i="5"/>
  <c r="L554" i="5"/>
  <c r="L534" i="5"/>
  <c r="L510" i="5"/>
  <c r="L431" i="5"/>
  <c r="L429" i="5"/>
  <c r="M429" i="5" s="1"/>
  <c r="N429" i="5" s="1"/>
  <c r="O429" i="5" s="1"/>
  <c r="P429" i="5" s="1"/>
  <c r="Q429" i="5" s="1"/>
  <c r="L427" i="5"/>
  <c r="L425" i="5"/>
  <c r="L423" i="5"/>
  <c r="L421" i="5"/>
  <c r="L419" i="5"/>
  <c r="L417" i="5"/>
  <c r="L415" i="5"/>
  <c r="L413" i="5"/>
  <c r="L411" i="5"/>
  <c r="L409" i="5"/>
  <c r="L330" i="5"/>
  <c r="L318" i="5"/>
  <c r="M318" i="5" s="1"/>
  <c r="N318" i="5" s="1"/>
  <c r="O318" i="5" s="1"/>
  <c r="P318" i="5" s="1"/>
  <c r="Q318" i="5" s="1"/>
  <c r="L433" i="5"/>
  <c r="L407" i="5"/>
  <c r="L404" i="5"/>
  <c r="L401" i="5"/>
  <c r="L398" i="5"/>
  <c r="L395" i="5"/>
  <c r="L392" i="5"/>
  <c r="L389" i="5"/>
  <c r="L386" i="5"/>
  <c r="L383" i="5"/>
  <c r="L380" i="5"/>
  <c r="L377" i="5"/>
  <c r="M377" i="5" s="1"/>
  <c r="N377" i="5" s="1"/>
  <c r="O377" i="5" s="1"/>
  <c r="P377" i="5" s="1"/>
  <c r="Q377" i="5" s="1"/>
  <c r="L374" i="5"/>
  <c r="L371" i="5"/>
  <c r="L368" i="5"/>
  <c r="L365" i="5"/>
  <c r="L362" i="5"/>
  <c r="L359" i="5"/>
  <c r="L356" i="5"/>
  <c r="L353" i="5"/>
  <c r="L348" i="5"/>
  <c r="L342" i="5"/>
  <c r="L331" i="5"/>
  <c r="L319" i="5"/>
  <c r="M319" i="5" s="1"/>
  <c r="N319" i="5" s="1"/>
  <c r="O319" i="5" s="1"/>
  <c r="P319" i="5" s="1"/>
  <c r="Q319" i="5" s="1"/>
  <c r="L1055" i="5"/>
  <c r="L762" i="5"/>
  <c r="L686" i="5"/>
  <c r="L560" i="5"/>
  <c r="L546" i="5"/>
  <c r="L509" i="5"/>
  <c r="L332" i="5"/>
  <c r="L320" i="5"/>
  <c r="L757" i="5"/>
  <c r="L522" i="5"/>
  <c r="L349" i="5"/>
  <c r="L343" i="5"/>
  <c r="L333" i="5"/>
  <c r="L321" i="5"/>
  <c r="L716" i="5"/>
  <c r="L680" i="5"/>
  <c r="L637" i="5"/>
  <c r="L628" i="5"/>
  <c r="L619" i="5"/>
  <c r="L610" i="5"/>
  <c r="L601" i="5"/>
  <c r="L592" i="5"/>
  <c r="L583" i="5"/>
  <c r="L334" i="5"/>
  <c r="M334" i="5" s="1"/>
  <c r="N334" i="5" s="1"/>
  <c r="O334" i="5" s="1"/>
  <c r="P334" i="5" s="1"/>
  <c r="Q334" i="5" s="1"/>
  <c r="L322" i="5"/>
  <c r="L310" i="5"/>
  <c r="L309" i="5"/>
  <c r="L308" i="5"/>
  <c r="L307" i="5"/>
  <c r="L306" i="5"/>
  <c r="L305" i="5"/>
  <c r="L304" i="5"/>
  <c r="L303" i="5"/>
  <c r="L302" i="5"/>
  <c r="L301" i="5"/>
  <c r="L300" i="5"/>
  <c r="M300" i="5" s="1"/>
  <c r="N300" i="5" s="1"/>
  <c r="O300" i="5" s="1"/>
  <c r="P300" i="5" s="1"/>
  <c r="Q300" i="5" s="1"/>
  <c r="L299" i="5"/>
  <c r="L298" i="5"/>
  <c r="L297" i="5"/>
  <c r="L296" i="5"/>
  <c r="L295" i="5"/>
  <c r="L294" i="5"/>
  <c r="L293" i="5"/>
  <c r="L292" i="5"/>
  <c r="L291" i="5"/>
  <c r="L290" i="5"/>
  <c r="L289" i="5"/>
  <c r="L288" i="5"/>
  <c r="M288" i="5" s="1"/>
  <c r="N288" i="5" s="1"/>
  <c r="O288" i="5" s="1"/>
  <c r="P288" i="5" s="1"/>
  <c r="Q288" i="5" s="1"/>
  <c r="L287" i="5"/>
  <c r="L286" i="5"/>
  <c r="L285" i="5"/>
  <c r="L284" i="5"/>
  <c r="L283" i="5"/>
  <c r="L282" i="5"/>
  <c r="L281" i="5"/>
  <c r="L280" i="5"/>
  <c r="L279" i="5"/>
  <c r="L278" i="5"/>
  <c r="L277" i="5"/>
  <c r="L276" i="5"/>
  <c r="M276" i="5" s="1"/>
  <c r="N276" i="5" s="1"/>
  <c r="O276" i="5" s="1"/>
  <c r="P276" i="5" s="1"/>
  <c r="Q276" i="5" s="1"/>
  <c r="L275" i="5"/>
  <c r="L274" i="5"/>
  <c r="L273" i="5"/>
  <c r="L272" i="5"/>
  <c r="L271" i="5"/>
  <c r="L270" i="5"/>
  <c r="L269" i="5"/>
  <c r="L268" i="5"/>
  <c r="L267" i="5"/>
  <c r="L266" i="5"/>
  <c r="L265" i="5"/>
  <c r="L264" i="5"/>
  <c r="M264" i="5" s="1"/>
  <c r="N264" i="5" s="1"/>
  <c r="O264" i="5" s="1"/>
  <c r="P264" i="5" s="1"/>
  <c r="Q264" i="5" s="1"/>
  <c r="L263" i="5"/>
  <c r="L262" i="5"/>
  <c r="L261" i="5"/>
  <c r="L260" i="5"/>
  <c r="L259" i="5"/>
  <c r="L258" i="5"/>
  <c r="L257" i="5"/>
  <c r="L256" i="5"/>
  <c r="L255" i="5"/>
  <c r="L254" i="5"/>
  <c r="L253" i="5"/>
  <c r="L252" i="5"/>
  <c r="M252" i="5" s="1"/>
  <c r="N252" i="5" s="1"/>
  <c r="O252" i="5" s="1"/>
  <c r="P252" i="5" s="1"/>
  <c r="Q252" i="5" s="1"/>
  <c r="L251" i="5"/>
  <c r="L250" i="5"/>
  <c r="L249" i="5"/>
  <c r="L248" i="5"/>
  <c r="L247" i="5"/>
  <c r="L246" i="5"/>
  <c r="L245" i="5"/>
  <c r="L244" i="5"/>
  <c r="L243" i="5"/>
  <c r="L242" i="5"/>
  <c r="L241" i="5"/>
  <c r="L240" i="5"/>
  <c r="M240" i="5" s="1"/>
  <c r="N240" i="5" s="1"/>
  <c r="O240" i="5" s="1"/>
  <c r="P240" i="5" s="1"/>
  <c r="Q240" i="5" s="1"/>
  <c r="L239" i="5"/>
  <c r="L238" i="5"/>
  <c r="L237" i="5"/>
  <c r="L236" i="5"/>
  <c r="L235" i="5"/>
  <c r="L234" i="5"/>
  <c r="L233" i="5"/>
  <c r="L232" i="5"/>
  <c r="L231" i="5"/>
  <c r="L230" i="5"/>
  <c r="L229" i="5"/>
  <c r="L228" i="5"/>
  <c r="M228" i="5" s="1"/>
  <c r="N228" i="5" s="1"/>
  <c r="O228" i="5" s="1"/>
  <c r="P228" i="5" s="1"/>
  <c r="Q228" i="5" s="1"/>
  <c r="L227" i="5"/>
  <c r="L226" i="5"/>
  <c r="L225" i="5"/>
  <c r="L224" i="5"/>
  <c r="L223" i="5"/>
  <c r="L222" i="5"/>
  <c r="L221" i="5"/>
  <c r="L220" i="5"/>
  <c r="L219" i="5"/>
  <c r="L218" i="5"/>
  <c r="L217" i="5"/>
  <c r="L216" i="5"/>
  <c r="M216" i="5" s="1"/>
  <c r="N216" i="5" s="1"/>
  <c r="O216" i="5" s="1"/>
  <c r="P216" i="5" s="1"/>
  <c r="Q216" i="5" s="1"/>
  <c r="L215" i="5"/>
  <c r="L214" i="5"/>
  <c r="L213" i="5"/>
  <c r="L212" i="5"/>
  <c r="L211" i="5"/>
  <c r="L210" i="5"/>
  <c r="L209" i="5"/>
  <c r="L208" i="5"/>
  <c r="L207" i="5"/>
  <c r="L206" i="5"/>
  <c r="L205" i="5"/>
  <c r="L204" i="5"/>
  <c r="M204" i="5" s="1"/>
  <c r="N204" i="5" s="1"/>
  <c r="O204" i="5" s="1"/>
  <c r="P204" i="5" s="1"/>
  <c r="Q204" i="5" s="1"/>
  <c r="L531" i="5"/>
  <c r="L521" i="5"/>
  <c r="L405" i="5"/>
  <c r="L402" i="5"/>
  <c r="L399" i="5"/>
  <c r="L396" i="5"/>
  <c r="L393" i="5"/>
  <c r="L390" i="5"/>
  <c r="L387" i="5"/>
  <c r="L384" i="5"/>
  <c r="L381" i="5"/>
  <c r="L378" i="5"/>
  <c r="M378" i="5" s="1"/>
  <c r="N378" i="5" s="1"/>
  <c r="O378" i="5" s="1"/>
  <c r="P378" i="5" s="1"/>
  <c r="Q378" i="5" s="1"/>
  <c r="L375" i="5"/>
  <c r="L372" i="5"/>
  <c r="L369" i="5"/>
  <c r="L366" i="5"/>
  <c r="L363" i="5"/>
  <c r="L360" i="5"/>
  <c r="L357" i="5"/>
  <c r="L354" i="5"/>
  <c r="L350" i="5"/>
  <c r="L344" i="5"/>
  <c r="L335" i="5"/>
  <c r="L323" i="5"/>
  <c r="L311" i="5"/>
  <c r="L656" i="5"/>
  <c r="L543" i="5"/>
  <c r="L507" i="5"/>
  <c r="L351" i="5"/>
  <c r="L345" i="5"/>
  <c r="L337" i="5"/>
  <c r="L325" i="5"/>
  <c r="L313" i="5"/>
  <c r="L784" i="5"/>
  <c r="L704" i="5"/>
  <c r="L634" i="5"/>
  <c r="L625" i="5"/>
  <c r="L616" i="5"/>
  <c r="L607" i="5"/>
  <c r="L598" i="5"/>
  <c r="L589" i="5"/>
  <c r="L580" i="5"/>
  <c r="L338" i="5"/>
  <c r="L326" i="5"/>
  <c r="L314" i="5"/>
  <c r="L669" i="5"/>
  <c r="L203" i="5"/>
  <c r="L149" i="5"/>
  <c r="M149" i="5" s="1"/>
  <c r="N149" i="5" s="1"/>
  <c r="O149" i="5" s="1"/>
  <c r="P149" i="5" s="1"/>
  <c r="Q149" i="5" s="1"/>
  <c r="L145" i="5"/>
  <c r="L139" i="5"/>
  <c r="L133" i="5"/>
  <c r="L127" i="5"/>
  <c r="L121" i="5"/>
  <c r="L110" i="5"/>
  <c r="L426" i="5"/>
  <c r="L414" i="5"/>
  <c r="L336" i="5"/>
  <c r="L198" i="5"/>
  <c r="L186" i="5"/>
  <c r="L183" i="5"/>
  <c r="M183" i="5" s="1"/>
  <c r="N183" i="5" s="1"/>
  <c r="O183" i="5" s="1"/>
  <c r="P183" i="5" s="1"/>
  <c r="Q183" i="5" s="1"/>
  <c r="L180" i="5"/>
  <c r="L177" i="5"/>
  <c r="L174" i="5"/>
  <c r="L171" i="5"/>
  <c r="L168" i="5"/>
  <c r="L165" i="5"/>
  <c r="L162" i="5"/>
  <c r="L159" i="5"/>
  <c r="L156" i="5"/>
  <c r="L153" i="5"/>
  <c r="L111" i="5"/>
  <c r="L403" i="5"/>
  <c r="M403" i="5" s="1"/>
  <c r="N403" i="5" s="1"/>
  <c r="O403" i="5" s="1"/>
  <c r="P403" i="5" s="1"/>
  <c r="Q403" i="5" s="1"/>
  <c r="L394" i="5"/>
  <c r="L385" i="5"/>
  <c r="L376" i="5"/>
  <c r="L367" i="5"/>
  <c r="L358" i="5"/>
  <c r="L140" i="5"/>
  <c r="L134" i="5"/>
  <c r="L128" i="5"/>
  <c r="L122" i="5"/>
  <c r="L112" i="5"/>
  <c r="L100" i="5"/>
  <c r="L99" i="5"/>
  <c r="M99" i="5" s="1"/>
  <c r="N99" i="5" s="1"/>
  <c r="O99" i="5" s="1"/>
  <c r="P99" i="5" s="1"/>
  <c r="Q99" i="5" s="1"/>
  <c r="L98" i="5"/>
  <c r="L97" i="5"/>
  <c r="L96" i="5"/>
  <c r="L95" i="5"/>
  <c r="L94" i="5"/>
  <c r="L93" i="5"/>
  <c r="L92" i="5"/>
  <c r="L91" i="5"/>
  <c r="L90" i="5"/>
  <c r="L89" i="5"/>
  <c r="L88" i="5"/>
  <c r="L87" i="5"/>
  <c r="M87" i="5" s="1"/>
  <c r="N87" i="5" s="1"/>
  <c r="O87" i="5" s="1"/>
  <c r="P87" i="5" s="1"/>
  <c r="Q87" i="5" s="1"/>
  <c r="L86" i="5"/>
  <c r="L85" i="5"/>
  <c r="L84" i="5"/>
  <c r="L83" i="5"/>
  <c r="L82" i="5"/>
  <c r="L81" i="5"/>
  <c r="L80" i="5"/>
  <c r="L79" i="5"/>
  <c r="L78" i="5"/>
  <c r="L77" i="5"/>
  <c r="L76" i="5"/>
  <c r="L75" i="5"/>
  <c r="M75" i="5" s="1"/>
  <c r="N75" i="5" s="1"/>
  <c r="O75" i="5" s="1"/>
  <c r="P75" i="5" s="1"/>
  <c r="Q75" i="5" s="1"/>
  <c r="L74" i="5"/>
  <c r="L73" i="5"/>
  <c r="L72" i="5"/>
  <c r="L71" i="5"/>
  <c r="L70" i="5"/>
  <c r="L69" i="5"/>
  <c r="L68" i="5"/>
  <c r="L67" i="5"/>
  <c r="L66" i="5"/>
  <c r="L65" i="5"/>
  <c r="L64" i="5"/>
  <c r="L63" i="5"/>
  <c r="M63" i="5" s="1"/>
  <c r="N63" i="5" s="1"/>
  <c r="O63" i="5" s="1"/>
  <c r="P63" i="5" s="1"/>
  <c r="Q63" i="5" s="1"/>
  <c r="L62" i="5"/>
  <c r="L61" i="5"/>
  <c r="L60" i="5"/>
  <c r="L59" i="5"/>
  <c r="L58" i="5"/>
  <c r="L57" i="5"/>
  <c r="L56" i="5"/>
  <c r="L55" i="5"/>
  <c r="L54" i="5"/>
  <c r="L53" i="5"/>
  <c r="L52" i="5"/>
  <c r="L51" i="5"/>
  <c r="M51" i="5" s="1"/>
  <c r="N51" i="5" s="1"/>
  <c r="O51" i="5" s="1"/>
  <c r="P51" i="5" s="1"/>
  <c r="Q51" i="5" s="1"/>
  <c r="L50" i="5"/>
  <c r="L49" i="5"/>
  <c r="L48" i="5"/>
  <c r="L47" i="5"/>
  <c r="L46" i="5"/>
  <c r="L45" i="5"/>
  <c r="L44" i="5"/>
  <c r="L43" i="5"/>
  <c r="L42" i="5"/>
  <c r="L41" i="5"/>
  <c r="L40" i="5"/>
  <c r="L39" i="5"/>
  <c r="M39" i="5" s="1"/>
  <c r="N39" i="5" s="1"/>
  <c r="O39" i="5" s="1"/>
  <c r="P39" i="5" s="1"/>
  <c r="Q39" i="5" s="1"/>
  <c r="L38" i="5"/>
  <c r="L37" i="5"/>
  <c r="L36" i="5"/>
  <c r="L35" i="5"/>
  <c r="L34" i="5"/>
  <c r="L33" i="5"/>
  <c r="L32" i="5"/>
  <c r="L31" i="5"/>
  <c r="L30" i="5"/>
  <c r="L29" i="5"/>
  <c r="L28" i="5"/>
  <c r="L27" i="5"/>
  <c r="M27" i="5" s="1"/>
  <c r="N27" i="5" s="1"/>
  <c r="O27" i="5" s="1"/>
  <c r="P27" i="5" s="1"/>
  <c r="Q27" i="5" s="1"/>
  <c r="L26" i="5"/>
  <c r="L424" i="5"/>
  <c r="L412" i="5"/>
  <c r="L200" i="5"/>
  <c r="L193" i="5"/>
  <c r="L191" i="5"/>
  <c r="L189" i="5"/>
  <c r="L150" i="5"/>
  <c r="L146" i="5"/>
  <c r="L113" i="5"/>
  <c r="L101" i="5"/>
  <c r="L315" i="5"/>
  <c r="M315" i="5" s="1"/>
  <c r="N315" i="5" s="1"/>
  <c r="O315" i="5" s="1"/>
  <c r="P315" i="5" s="1"/>
  <c r="Q315" i="5" s="1"/>
  <c r="L195" i="5"/>
  <c r="L141" i="5"/>
  <c r="L135" i="5"/>
  <c r="L129" i="5"/>
  <c r="L123" i="5"/>
  <c r="L114" i="5"/>
  <c r="L102" i="5"/>
  <c r="L422" i="5"/>
  <c r="L410" i="5"/>
  <c r="L202" i="5"/>
  <c r="L187" i="5"/>
  <c r="L184" i="5"/>
  <c r="M184" i="5" s="1"/>
  <c r="N184" i="5" s="1"/>
  <c r="O184" i="5" s="1"/>
  <c r="P184" i="5" s="1"/>
  <c r="Q184" i="5" s="1"/>
  <c r="L181" i="5"/>
  <c r="L178" i="5"/>
  <c r="L175" i="5"/>
  <c r="L172" i="5"/>
  <c r="L169" i="5"/>
  <c r="L166" i="5"/>
  <c r="L163" i="5"/>
  <c r="L160" i="5"/>
  <c r="L157" i="5"/>
  <c r="L154" i="5"/>
  <c r="L115" i="5"/>
  <c r="L103" i="5"/>
  <c r="M103" i="5" s="1"/>
  <c r="N103" i="5" s="1"/>
  <c r="O103" i="5" s="1"/>
  <c r="P103" i="5" s="1"/>
  <c r="Q103" i="5" s="1"/>
  <c r="L400" i="5"/>
  <c r="L391" i="5"/>
  <c r="L382" i="5"/>
  <c r="L373" i="5"/>
  <c r="L364" i="5"/>
  <c r="L355" i="5"/>
  <c r="L327" i="5"/>
  <c r="L197" i="5"/>
  <c r="L151" i="5"/>
  <c r="L147" i="5"/>
  <c r="L142" i="5"/>
  <c r="L136" i="5"/>
  <c r="M136" i="5" s="1"/>
  <c r="N136" i="5" s="1"/>
  <c r="O136" i="5" s="1"/>
  <c r="P136" i="5" s="1"/>
  <c r="Q136" i="5" s="1"/>
  <c r="L130" i="5"/>
  <c r="L124" i="5"/>
  <c r="L116" i="5"/>
  <c r="L104" i="5"/>
  <c r="L432" i="5"/>
  <c r="L420" i="5"/>
  <c r="L408" i="5"/>
  <c r="L117" i="5"/>
  <c r="L105" i="5"/>
  <c r="L710" i="5"/>
  <c r="L430" i="5"/>
  <c r="L418" i="5"/>
  <c r="M418" i="5" s="1"/>
  <c r="N418" i="5" s="1"/>
  <c r="O418" i="5" s="1"/>
  <c r="P418" i="5" s="1"/>
  <c r="Q418" i="5" s="1"/>
  <c r="L312" i="5"/>
  <c r="L194" i="5"/>
  <c r="L192" i="5"/>
  <c r="L190" i="5"/>
  <c r="L185" i="5"/>
  <c r="L182" i="5"/>
  <c r="L179" i="5"/>
  <c r="L176" i="5"/>
  <c r="L173" i="5"/>
  <c r="L170" i="5"/>
  <c r="L167" i="5"/>
  <c r="L164" i="5"/>
  <c r="M164" i="5" s="1"/>
  <c r="N164" i="5" s="1"/>
  <c r="O164" i="5" s="1"/>
  <c r="P164" i="5" s="1"/>
  <c r="Q164" i="5" s="1"/>
  <c r="L161" i="5"/>
  <c r="L158" i="5"/>
  <c r="L155" i="5"/>
  <c r="L152" i="5"/>
  <c r="L148" i="5"/>
  <c r="L119" i="5"/>
  <c r="L107" i="5"/>
  <c r="L406" i="5"/>
  <c r="L397" i="5"/>
  <c r="L388" i="5"/>
  <c r="L379" i="5"/>
  <c r="L370" i="5"/>
  <c r="M370" i="5" s="1"/>
  <c r="N370" i="5" s="1"/>
  <c r="O370" i="5" s="1"/>
  <c r="P370" i="5" s="1"/>
  <c r="Q370" i="5" s="1"/>
  <c r="L361" i="5"/>
  <c r="L352" i="5"/>
  <c r="L201" i="5"/>
  <c r="L188" i="5"/>
  <c r="L144" i="5"/>
  <c r="L138" i="5"/>
  <c r="L132" i="5"/>
  <c r="L126" i="5"/>
  <c r="L120" i="5"/>
  <c r="L108" i="5"/>
  <c r="L428" i="5"/>
  <c r="L416" i="5"/>
  <c r="M416" i="5" s="1"/>
  <c r="N416" i="5" s="1"/>
  <c r="O416" i="5" s="1"/>
  <c r="P416" i="5" s="1"/>
  <c r="Q416" i="5" s="1"/>
  <c r="L324" i="5"/>
  <c r="L196" i="5"/>
  <c r="L109" i="5"/>
  <c r="L118" i="5"/>
  <c r="L131" i="5"/>
  <c r="L199" i="5"/>
  <c r="L143" i="5"/>
  <c r="L125" i="5"/>
  <c r="L346" i="5"/>
  <c r="L339" i="5"/>
  <c r="L137" i="5"/>
  <c r="L106" i="5"/>
  <c r="M106" i="5" s="1"/>
  <c r="N106" i="5" s="1"/>
  <c r="O106" i="5" s="1"/>
  <c r="P106" i="5" s="1"/>
  <c r="Q106" i="5" s="1"/>
  <c r="M2938" i="5"/>
  <c r="N2938" i="5" s="1"/>
  <c r="M2953" i="5"/>
  <c r="N2953" i="5" s="1"/>
  <c r="M2947" i="5"/>
  <c r="N2947" i="5" s="1"/>
  <c r="M2939" i="5"/>
  <c r="N2939" i="5" s="1"/>
  <c r="M2986" i="5"/>
  <c r="N2986" i="5" s="1"/>
  <c r="M2982" i="5"/>
  <c r="N2982" i="5" s="1"/>
  <c r="M2978" i="5"/>
  <c r="N2978" i="5" s="1"/>
  <c r="M2974" i="5"/>
  <c r="N2974" i="5" s="1"/>
  <c r="M2970" i="5"/>
  <c r="N2970" i="5" s="1"/>
  <c r="M2966" i="5"/>
  <c r="N2966" i="5" s="1"/>
  <c r="M2958" i="5"/>
  <c r="N2958" i="5" s="1"/>
  <c r="M2940" i="5"/>
  <c r="N2940" i="5" s="1"/>
  <c r="O2940" i="5" s="1"/>
  <c r="P2940" i="5" s="1"/>
  <c r="Q2940" i="5" s="1"/>
  <c r="M2954" i="5"/>
  <c r="N2954" i="5" s="1"/>
  <c r="M2948" i="5"/>
  <c r="N2948" i="5" s="1"/>
  <c r="M2942" i="5"/>
  <c r="N2942" i="5" s="1"/>
  <c r="M2930" i="5"/>
  <c r="N2930" i="5" s="1"/>
  <c r="M2929" i="5"/>
  <c r="N2929" i="5" s="1"/>
  <c r="M2928" i="5"/>
  <c r="N2928" i="5" s="1"/>
  <c r="M2927" i="5"/>
  <c r="N2927" i="5" s="1"/>
  <c r="M2926" i="5"/>
  <c r="N2926" i="5" s="1"/>
  <c r="M2983" i="5"/>
  <c r="N2983" i="5" s="1"/>
  <c r="M2979" i="5"/>
  <c r="N2979" i="5" s="1"/>
  <c r="M2975" i="5"/>
  <c r="N2975" i="5" s="1"/>
  <c r="M2971" i="5"/>
  <c r="N2971" i="5" s="1"/>
  <c r="O2971" i="5" s="1"/>
  <c r="P2971" i="5" s="1"/>
  <c r="Q2971" i="5" s="1"/>
  <c r="M2967" i="5"/>
  <c r="N2967" i="5" s="1"/>
  <c r="M2963" i="5"/>
  <c r="N2963" i="5" s="1"/>
  <c r="M2955" i="5"/>
  <c r="N2955" i="5" s="1"/>
  <c r="M2949" i="5"/>
  <c r="N2949" i="5" s="1"/>
  <c r="M2943" i="5"/>
  <c r="N2943" i="5" s="1"/>
  <c r="M2931" i="5"/>
  <c r="N2931" i="5" s="1"/>
  <c r="M2987" i="5"/>
  <c r="N2987" i="5" s="1"/>
  <c r="M2945" i="5"/>
  <c r="N2945" i="5" s="1"/>
  <c r="M2936" i="5"/>
  <c r="N2936" i="5" s="1"/>
  <c r="M2988" i="5"/>
  <c r="N2988" i="5" s="1"/>
  <c r="O2988" i="5" s="1"/>
  <c r="P2988" i="5" s="1"/>
  <c r="Q2988" i="5" s="1"/>
  <c r="M2985" i="5"/>
  <c r="N2985" i="5" s="1"/>
  <c r="M2981" i="5"/>
  <c r="N2981" i="5" s="1"/>
  <c r="M2977" i="5"/>
  <c r="N2977" i="5" s="1"/>
  <c r="M2973" i="5"/>
  <c r="N2973" i="5" s="1"/>
  <c r="M2969" i="5"/>
  <c r="N2969" i="5" s="1"/>
  <c r="M2965" i="5"/>
  <c r="N2965" i="5" s="1"/>
  <c r="M2961" i="5"/>
  <c r="N2961" i="5" s="1"/>
  <c r="M2957" i="5"/>
  <c r="N2957" i="5" s="1"/>
  <c r="M2952" i="5"/>
  <c r="N2952" i="5" s="1"/>
  <c r="M2937" i="5"/>
  <c r="N2937" i="5" s="1"/>
  <c r="M2941" i="5"/>
  <c r="N2941" i="5" s="1"/>
  <c r="O2941" i="5" s="1"/>
  <c r="P2941" i="5" s="1"/>
  <c r="Q2941" i="5" s="1"/>
  <c r="M2897" i="5"/>
  <c r="N2897" i="5" s="1"/>
  <c r="M2889" i="5"/>
  <c r="N2889" i="5" s="1"/>
  <c r="M2984" i="5"/>
  <c r="N2984" i="5" s="1"/>
  <c r="M2976" i="5"/>
  <c r="N2976" i="5" s="1"/>
  <c r="M2968" i="5"/>
  <c r="N2968" i="5" s="1"/>
  <c r="M2960" i="5"/>
  <c r="N2960" i="5" s="1"/>
  <c r="M2935" i="5"/>
  <c r="N2935" i="5" s="1"/>
  <c r="M2921" i="5"/>
  <c r="N2921" i="5" s="1"/>
  <c r="M2918" i="5"/>
  <c r="N2918" i="5" s="1"/>
  <c r="M2915" i="5"/>
  <c r="N2915" i="5" s="1"/>
  <c r="M2912" i="5"/>
  <c r="N2912" i="5" s="1"/>
  <c r="O2912" i="5" s="1"/>
  <c r="P2912" i="5" s="1"/>
  <c r="Q2912" i="5" s="1"/>
  <c r="M2909" i="5"/>
  <c r="N2909" i="5" s="1"/>
  <c r="M2906" i="5"/>
  <c r="N2906" i="5" s="1"/>
  <c r="M2902" i="5"/>
  <c r="N2902" i="5" s="1"/>
  <c r="M2890" i="5"/>
  <c r="N2890" i="5" s="1"/>
  <c r="M2878" i="5"/>
  <c r="N2878" i="5" s="1"/>
  <c r="M2876" i="5"/>
  <c r="N2876" i="5" s="1"/>
  <c r="M2875" i="5"/>
  <c r="N2875" i="5" s="1"/>
  <c r="M2874" i="5"/>
  <c r="N2874" i="5" s="1"/>
  <c r="M2873" i="5"/>
  <c r="N2873" i="5" s="1"/>
  <c r="M2872" i="5"/>
  <c r="N2872" i="5" s="1"/>
  <c r="M2871" i="5"/>
  <c r="N2871" i="5" s="1"/>
  <c r="M2870" i="5"/>
  <c r="N2870" i="5" s="1"/>
  <c r="M2869" i="5"/>
  <c r="N2869" i="5" s="1"/>
  <c r="M2868" i="5"/>
  <c r="N2868" i="5" s="1"/>
  <c r="M2867" i="5"/>
  <c r="N2867" i="5" s="1"/>
  <c r="M2866" i="5"/>
  <c r="N2866" i="5" s="1"/>
  <c r="M2864" i="5"/>
  <c r="N2864" i="5" s="1"/>
  <c r="M2863" i="5"/>
  <c r="N2863" i="5" s="1"/>
  <c r="M2862" i="5"/>
  <c r="N2862" i="5" s="1"/>
  <c r="M2861" i="5"/>
  <c r="N2861" i="5" s="1"/>
  <c r="M2860" i="5"/>
  <c r="N2860" i="5" s="1"/>
  <c r="M2859" i="5"/>
  <c r="N2859" i="5" s="1"/>
  <c r="O2859" i="5" s="1"/>
  <c r="P2859" i="5" s="1"/>
  <c r="Q2859" i="5" s="1"/>
  <c r="M2858" i="5"/>
  <c r="N2858" i="5" s="1"/>
  <c r="M2857" i="5"/>
  <c r="N2857" i="5" s="1"/>
  <c r="M2856" i="5"/>
  <c r="N2856" i="5" s="1"/>
  <c r="M2855" i="5"/>
  <c r="N2855" i="5" s="1"/>
  <c r="M2854" i="5"/>
  <c r="N2854" i="5" s="1"/>
  <c r="M2852" i="5"/>
  <c r="N2852" i="5" s="1"/>
  <c r="M2851" i="5"/>
  <c r="N2851" i="5" s="1"/>
  <c r="M2850" i="5"/>
  <c r="N2850" i="5" s="1"/>
  <c r="M2849" i="5"/>
  <c r="N2849" i="5" s="1"/>
  <c r="M2848" i="5"/>
  <c r="N2848" i="5" s="1"/>
  <c r="M2847" i="5"/>
  <c r="N2847" i="5" s="1"/>
  <c r="O2847" i="5" s="1"/>
  <c r="P2847" i="5" s="1"/>
  <c r="Q2847" i="5" s="1"/>
  <c r="M2846" i="5"/>
  <c r="N2846" i="5" s="1"/>
  <c r="M2845" i="5"/>
  <c r="N2845" i="5" s="1"/>
  <c r="M2844" i="5"/>
  <c r="N2844" i="5" s="1"/>
  <c r="M2843" i="5"/>
  <c r="N2843" i="5" s="1"/>
  <c r="M2842" i="5"/>
  <c r="N2842" i="5" s="1"/>
  <c r="M2840" i="5"/>
  <c r="N2840" i="5" s="1"/>
  <c r="M2839" i="5"/>
  <c r="N2839" i="5" s="1"/>
  <c r="M2838" i="5"/>
  <c r="N2838" i="5" s="1"/>
  <c r="M2837" i="5"/>
  <c r="N2837" i="5" s="1"/>
  <c r="M2836" i="5"/>
  <c r="N2836" i="5" s="1"/>
  <c r="M2835" i="5"/>
  <c r="N2835" i="5" s="1"/>
  <c r="O2835" i="5" s="1"/>
  <c r="P2835" i="5" s="1"/>
  <c r="Q2835" i="5" s="1"/>
  <c r="M2834" i="5"/>
  <c r="N2834" i="5" s="1"/>
  <c r="M2833" i="5"/>
  <c r="N2833" i="5" s="1"/>
  <c r="M2832" i="5"/>
  <c r="N2832" i="5" s="1"/>
  <c r="M2831" i="5"/>
  <c r="N2831" i="5" s="1"/>
  <c r="M2830" i="5"/>
  <c r="N2830" i="5" s="1"/>
  <c r="M2829" i="5"/>
  <c r="N2829" i="5" s="1"/>
  <c r="M2828" i="5"/>
  <c r="N2828" i="5" s="1"/>
  <c r="M2826" i="5"/>
  <c r="N2826" i="5" s="1"/>
  <c r="M2825" i="5"/>
  <c r="N2825" i="5" s="1"/>
  <c r="M2824" i="5"/>
  <c r="N2824" i="5" s="1"/>
  <c r="M2823" i="5"/>
  <c r="N2823" i="5" s="1"/>
  <c r="O2823" i="5" s="1"/>
  <c r="P2823" i="5" s="1"/>
  <c r="Q2823" i="5" s="1"/>
  <c r="M2822" i="5"/>
  <c r="N2822" i="5" s="1"/>
  <c r="M2820" i="5"/>
  <c r="N2820" i="5" s="1"/>
  <c r="M2819" i="5"/>
  <c r="N2819" i="5" s="1"/>
  <c r="M2818" i="5"/>
  <c r="N2818" i="5" s="1"/>
  <c r="M2817" i="5"/>
  <c r="N2817" i="5" s="1"/>
  <c r="M2816" i="5"/>
  <c r="N2816" i="5" s="1"/>
  <c r="M2815" i="5"/>
  <c r="N2815" i="5" s="1"/>
  <c r="M2944" i="5"/>
  <c r="N2944" i="5" s="1"/>
  <c r="M2898" i="5"/>
  <c r="N2898" i="5" s="1"/>
  <c r="M2891" i="5"/>
  <c r="N2891" i="5" s="1"/>
  <c r="M2879" i="5"/>
  <c r="N2879" i="5" s="1"/>
  <c r="O2879" i="5" s="1"/>
  <c r="P2879" i="5" s="1"/>
  <c r="Q2879" i="5" s="1"/>
  <c r="M2892" i="5"/>
  <c r="N2892" i="5" s="1"/>
  <c r="M2950" i="5"/>
  <c r="N2950" i="5" s="1"/>
  <c r="M2903" i="5"/>
  <c r="N2903" i="5" s="1"/>
  <c r="M2899" i="5"/>
  <c r="N2899" i="5" s="1"/>
  <c r="M2893" i="5"/>
  <c r="N2893" i="5" s="1"/>
  <c r="M2925" i="5"/>
  <c r="N2925" i="5" s="1"/>
  <c r="M2922" i="5"/>
  <c r="N2922" i="5" s="1"/>
  <c r="M2919" i="5"/>
  <c r="N2919" i="5" s="1"/>
  <c r="M2916" i="5"/>
  <c r="N2916" i="5" s="1"/>
  <c r="M2913" i="5"/>
  <c r="N2913" i="5" s="1"/>
  <c r="M2910" i="5"/>
  <c r="N2910" i="5" s="1"/>
  <c r="O2910" i="5" s="1"/>
  <c r="P2910" i="5" s="1"/>
  <c r="Q2910" i="5" s="1"/>
  <c r="M2907" i="5"/>
  <c r="N2907" i="5" s="1"/>
  <c r="M2882" i="5"/>
  <c r="N2882" i="5" s="1"/>
  <c r="M2934" i="5"/>
  <c r="N2934" i="5" s="1"/>
  <c r="M2894" i="5"/>
  <c r="N2894" i="5" s="1"/>
  <c r="M2883" i="5"/>
  <c r="N2883" i="5" s="1"/>
  <c r="M2923" i="5"/>
  <c r="N2923" i="5" s="1"/>
  <c r="M2920" i="5"/>
  <c r="N2920" i="5" s="1"/>
  <c r="M2917" i="5"/>
  <c r="N2917" i="5" s="1"/>
  <c r="M2914" i="5"/>
  <c r="N2914" i="5" s="1"/>
  <c r="M2911" i="5"/>
  <c r="N2911" i="5" s="1"/>
  <c r="M2908" i="5"/>
  <c r="N2908" i="5" s="1"/>
  <c r="M2933" i="5"/>
  <c r="N2933" i="5" s="1"/>
  <c r="O2933" i="5" s="1"/>
  <c r="P2933" i="5" s="1"/>
  <c r="Q2933" i="5" s="1"/>
  <c r="M2956" i="5"/>
  <c r="N2956" i="5" s="1"/>
  <c r="M2905" i="5"/>
  <c r="N2905" i="5" s="1"/>
  <c r="M2900" i="5"/>
  <c r="N2900" i="5" s="1"/>
  <c r="M2886" i="5"/>
  <c r="N2886" i="5" s="1"/>
  <c r="M2884" i="5"/>
  <c r="N2884" i="5" s="1"/>
  <c r="M2904" i="5"/>
  <c r="N2904" i="5" s="1"/>
  <c r="M2896" i="5"/>
  <c r="N2896" i="5" s="1"/>
  <c r="M2888" i="5"/>
  <c r="N2888" i="5" s="1"/>
  <c r="M2880" i="5"/>
  <c r="N2880" i="5" s="1"/>
  <c r="M2980" i="5"/>
  <c r="N2980" i="5" s="1"/>
  <c r="M2895" i="5"/>
  <c r="N2895" i="5" s="1"/>
  <c r="M2885" i="5"/>
  <c r="N2885" i="5" s="1"/>
  <c r="M2881" i="5"/>
  <c r="N2881" i="5" s="1"/>
  <c r="M2901" i="5"/>
  <c r="N2901" i="5" s="1"/>
  <c r="M2812" i="5"/>
  <c r="N2812" i="5" s="1"/>
  <c r="M2806" i="5"/>
  <c r="N2806" i="5" s="1"/>
  <c r="M2802" i="5"/>
  <c r="N2802" i="5" s="1"/>
  <c r="M2798" i="5"/>
  <c r="N2798" i="5" s="1"/>
  <c r="M2794" i="5"/>
  <c r="N2794" i="5" s="1"/>
  <c r="M2790" i="5"/>
  <c r="N2790" i="5" s="1"/>
  <c r="M2784" i="5"/>
  <c r="N2784" i="5" s="1"/>
  <c r="M2778" i="5"/>
  <c r="N2778" i="5" s="1"/>
  <c r="M2772" i="5"/>
  <c r="N2772" i="5" s="1"/>
  <c r="O2772" i="5" s="1"/>
  <c r="P2772" i="5" s="1"/>
  <c r="Q2772" i="5" s="1"/>
  <c r="M2766" i="5"/>
  <c r="N2766" i="5" s="1"/>
  <c r="M2760" i="5"/>
  <c r="N2760" i="5" s="1"/>
  <c r="M2748" i="5"/>
  <c r="N2748" i="5" s="1"/>
  <c r="M2742" i="5"/>
  <c r="N2742" i="5" s="1"/>
  <c r="M2810" i="5"/>
  <c r="N2810" i="5" s="1"/>
  <c r="M2785" i="5"/>
  <c r="N2785" i="5" s="1"/>
  <c r="M2779" i="5"/>
  <c r="N2779" i="5" s="1"/>
  <c r="M2773" i="5"/>
  <c r="N2773" i="5" s="1"/>
  <c r="M2767" i="5"/>
  <c r="N2767" i="5" s="1"/>
  <c r="M2761" i="5"/>
  <c r="N2761" i="5" s="1"/>
  <c r="M2755" i="5"/>
  <c r="N2755" i="5" s="1"/>
  <c r="O2755" i="5" s="1"/>
  <c r="P2755" i="5" s="1"/>
  <c r="Q2755" i="5" s="1"/>
  <c r="M2743" i="5"/>
  <c r="N2743" i="5" s="1"/>
  <c r="M2972" i="5"/>
  <c r="N2972" i="5" s="1"/>
  <c r="M2807" i="5"/>
  <c r="N2807" i="5" s="1"/>
  <c r="M2803" i="5"/>
  <c r="N2803" i="5" s="1"/>
  <c r="M2799" i="5"/>
  <c r="N2799" i="5" s="1"/>
  <c r="M2795" i="5"/>
  <c r="N2795" i="5" s="1"/>
  <c r="M2791" i="5"/>
  <c r="N2791" i="5" s="1"/>
  <c r="M2964" i="5"/>
  <c r="N2964" i="5" s="1"/>
  <c r="M2786" i="5"/>
  <c r="N2786" i="5" s="1"/>
  <c r="M2780" i="5"/>
  <c r="N2780" i="5" s="1"/>
  <c r="M2774" i="5"/>
  <c r="N2774" i="5" s="1"/>
  <c r="O2774" i="5" s="1"/>
  <c r="P2774" i="5" s="1"/>
  <c r="Q2774" i="5" s="1"/>
  <c r="M2768" i="5"/>
  <c r="N2768" i="5" s="1"/>
  <c r="M2756" i="5"/>
  <c r="N2756" i="5" s="1"/>
  <c r="M2750" i="5"/>
  <c r="N2750" i="5" s="1"/>
  <c r="M2744" i="5"/>
  <c r="N2744" i="5" s="1"/>
  <c r="M2813" i="5"/>
  <c r="N2813" i="5" s="1"/>
  <c r="M2811" i="5"/>
  <c r="N2811" i="5" s="1"/>
  <c r="M2808" i="5"/>
  <c r="N2808" i="5" s="1"/>
  <c r="M2804" i="5"/>
  <c r="N2804" i="5" s="1"/>
  <c r="M2800" i="5"/>
  <c r="N2800" i="5" s="1"/>
  <c r="M2796" i="5"/>
  <c r="N2796" i="5" s="1"/>
  <c r="M2792" i="5"/>
  <c r="N2792" i="5" s="1"/>
  <c r="O2792" i="5" s="1"/>
  <c r="P2792" i="5" s="1"/>
  <c r="Q2792" i="5" s="1"/>
  <c r="M2787" i="5"/>
  <c r="N2787" i="5" s="1"/>
  <c r="M2781" i="5"/>
  <c r="N2781" i="5" s="1"/>
  <c r="M2775" i="5"/>
  <c r="N2775" i="5" s="1"/>
  <c r="M2769" i="5"/>
  <c r="N2769" i="5" s="1"/>
  <c r="M2763" i="5"/>
  <c r="N2763" i="5" s="1"/>
  <c r="M2757" i="5"/>
  <c r="N2757" i="5" s="1"/>
  <c r="M2751" i="5"/>
  <c r="N2751" i="5" s="1"/>
  <c r="M2745" i="5"/>
  <c r="N2745" i="5" s="1"/>
  <c r="M2738" i="5"/>
  <c r="N2738" i="5" s="1"/>
  <c r="M2737" i="5"/>
  <c r="N2737" i="5" s="1"/>
  <c r="M2736" i="5"/>
  <c r="N2736" i="5" s="1"/>
  <c r="M2735" i="5"/>
  <c r="N2735" i="5" s="1"/>
  <c r="O2735" i="5" s="1"/>
  <c r="P2735" i="5" s="1"/>
  <c r="Q2735" i="5" s="1"/>
  <c r="M2734" i="5"/>
  <c r="N2734" i="5" s="1"/>
  <c r="M2809" i="5"/>
  <c r="N2809" i="5" s="1"/>
  <c r="M2805" i="5"/>
  <c r="N2805" i="5" s="1"/>
  <c r="M2801" i="5"/>
  <c r="N2801" i="5" s="1"/>
  <c r="M2797" i="5"/>
  <c r="N2797" i="5" s="1"/>
  <c r="M2793" i="5"/>
  <c r="N2793" i="5" s="1"/>
  <c r="M2740" i="5"/>
  <c r="N2740" i="5" s="1"/>
  <c r="M2887" i="5"/>
  <c r="N2887" i="5" s="1"/>
  <c r="M2777" i="5"/>
  <c r="N2777" i="5" s="1"/>
  <c r="M2741" i="5"/>
  <c r="N2741" i="5" s="1"/>
  <c r="M2725" i="5"/>
  <c r="N2725" i="5" s="1"/>
  <c r="M2692" i="5"/>
  <c r="N2692" i="5" s="1"/>
  <c r="O2692" i="5" s="1"/>
  <c r="P2692" i="5" s="1"/>
  <c r="Q2692" i="5" s="1"/>
  <c r="M2682" i="5"/>
  <c r="N2682" i="5" s="1"/>
  <c r="M2776" i="5"/>
  <c r="N2776" i="5" s="1"/>
  <c r="M2732" i="5"/>
  <c r="N2732" i="5" s="1"/>
  <c r="M2730" i="5"/>
  <c r="N2730" i="5" s="1"/>
  <c r="M2728" i="5"/>
  <c r="N2728" i="5" s="1"/>
  <c r="M2683" i="5"/>
  <c r="N2683" i="5" s="1"/>
  <c r="M2783" i="5"/>
  <c r="N2783" i="5" s="1"/>
  <c r="M2747" i="5"/>
  <c r="N2747" i="5" s="1"/>
  <c r="M2722" i="5"/>
  <c r="N2722" i="5" s="1"/>
  <c r="M2718" i="5"/>
  <c r="N2718" i="5" s="1"/>
  <c r="M2710" i="5"/>
  <c r="N2710" i="5" s="1"/>
  <c r="O2710" i="5" s="1"/>
  <c r="P2710" i="5" s="1"/>
  <c r="Q2710" i="5" s="1"/>
  <c r="M2706" i="5"/>
  <c r="N2706" i="5" s="1"/>
  <c r="M2702" i="5"/>
  <c r="N2702" i="5" s="1"/>
  <c r="M2698" i="5"/>
  <c r="N2698" i="5" s="1"/>
  <c r="M2693" i="5"/>
  <c r="N2693" i="5" s="1"/>
  <c r="M2684" i="5"/>
  <c r="N2684" i="5" s="1"/>
  <c r="M2782" i="5"/>
  <c r="N2782" i="5" s="1"/>
  <c r="M2746" i="5"/>
  <c r="N2746" i="5" s="1"/>
  <c r="M2685" i="5"/>
  <c r="N2685" i="5" s="1"/>
  <c r="M2789" i="5"/>
  <c r="N2789" i="5" s="1"/>
  <c r="M2753" i="5"/>
  <c r="N2753" i="5" s="1"/>
  <c r="M2739" i="5"/>
  <c r="N2739" i="5" s="1"/>
  <c r="M2726" i="5"/>
  <c r="N2726" i="5" s="1"/>
  <c r="O2726" i="5" s="1"/>
  <c r="P2726" i="5" s="1"/>
  <c r="Q2726" i="5" s="1"/>
  <c r="M2694" i="5"/>
  <c r="N2694" i="5" s="1"/>
  <c r="M2686" i="5"/>
  <c r="N2686" i="5" s="1"/>
  <c r="M2788" i="5"/>
  <c r="N2788" i="5" s="1"/>
  <c r="M2752" i="5"/>
  <c r="N2752" i="5" s="1"/>
  <c r="M2723" i="5"/>
  <c r="N2723" i="5" s="1"/>
  <c r="M2719" i="5"/>
  <c r="N2719" i="5" s="1"/>
  <c r="M2715" i="5"/>
  <c r="N2715" i="5" s="1"/>
  <c r="M2711" i="5"/>
  <c r="N2711" i="5" s="1"/>
  <c r="M2707" i="5"/>
  <c r="N2707" i="5" s="1"/>
  <c r="M2703" i="5"/>
  <c r="N2703" i="5" s="1"/>
  <c r="M2699" i="5"/>
  <c r="N2699" i="5" s="1"/>
  <c r="M2687" i="5"/>
  <c r="N2687" i="5" s="1"/>
  <c r="O2687" i="5" s="1"/>
  <c r="P2687" i="5" s="1"/>
  <c r="Q2687" i="5" s="1"/>
  <c r="M2688" i="5"/>
  <c r="N2688" i="5" s="1"/>
  <c r="M2758" i="5"/>
  <c r="N2758" i="5" s="1"/>
  <c r="M2733" i="5"/>
  <c r="N2733" i="5" s="1"/>
  <c r="M2731" i="5"/>
  <c r="N2731" i="5" s="1"/>
  <c r="M2729" i="5"/>
  <c r="N2729" i="5" s="1"/>
  <c r="M2689" i="5"/>
  <c r="N2689" i="5" s="1"/>
  <c r="M2764" i="5"/>
  <c r="N2764" i="5" s="1"/>
  <c r="M2721" i="5"/>
  <c r="N2721" i="5" s="1"/>
  <c r="M2717" i="5"/>
  <c r="N2717" i="5" s="1"/>
  <c r="O2717" i="5" s="1"/>
  <c r="P2717" i="5" s="1"/>
  <c r="Q2717" i="5" s="1"/>
  <c r="M2713" i="5"/>
  <c r="N2713" i="5" s="1"/>
  <c r="M2709" i="5"/>
  <c r="N2709" i="5" s="1"/>
  <c r="M2705" i="5"/>
  <c r="N2705" i="5" s="1"/>
  <c r="M2701" i="5"/>
  <c r="N2701" i="5" s="1"/>
  <c r="M2697" i="5"/>
  <c r="N2697" i="5" s="1"/>
  <c r="M2676" i="5"/>
  <c r="N2676" i="5" s="1"/>
  <c r="M2664" i="5"/>
  <c r="N2664" i="5" s="1"/>
  <c r="M2651" i="5"/>
  <c r="N2651" i="5" s="1"/>
  <c r="M2607" i="5"/>
  <c r="N2607" i="5" s="1"/>
  <c r="M2601" i="5"/>
  <c r="N2601" i="5" s="1"/>
  <c r="O2601" i="5" s="1"/>
  <c r="P2601" i="5" s="1"/>
  <c r="Q2601" i="5" s="1"/>
  <c r="M2595" i="5"/>
  <c r="N2595" i="5" s="1"/>
  <c r="M2727" i="5"/>
  <c r="N2727" i="5" s="1"/>
  <c r="M2658" i="5"/>
  <c r="N2658" i="5" s="1"/>
  <c r="M2654" i="5"/>
  <c r="N2654" i="5" s="1"/>
  <c r="M2675" i="5"/>
  <c r="N2675" i="5" s="1"/>
  <c r="M2669" i="5"/>
  <c r="N2669" i="5" s="1"/>
  <c r="M2663" i="5"/>
  <c r="N2663" i="5" s="1"/>
  <c r="M2648" i="5"/>
  <c r="N2648" i="5" s="1"/>
  <c r="M2643" i="5"/>
  <c r="N2643" i="5" s="1"/>
  <c r="M2640" i="5"/>
  <c r="N2640" i="5" s="1"/>
  <c r="M2636" i="5"/>
  <c r="N2636" i="5" s="1"/>
  <c r="O2636" i="5" s="1"/>
  <c r="P2636" i="5" s="1"/>
  <c r="Q2636" i="5" s="1"/>
  <c r="M2632" i="5"/>
  <c r="N2632" i="5" s="1"/>
  <c r="M2628" i="5"/>
  <c r="N2628" i="5" s="1"/>
  <c r="M2624" i="5"/>
  <c r="N2624" i="5" s="1"/>
  <c r="M2620" i="5"/>
  <c r="N2620" i="5" s="1"/>
  <c r="M2612" i="5"/>
  <c r="N2612" i="5" s="1"/>
  <c r="M2608" i="5"/>
  <c r="N2608" i="5" s="1"/>
  <c r="M2602" i="5"/>
  <c r="N2602" i="5" s="1"/>
  <c r="M2596" i="5"/>
  <c r="N2596" i="5" s="1"/>
  <c r="M2590" i="5"/>
  <c r="N2590" i="5" s="1"/>
  <c r="M2581" i="5"/>
  <c r="N2581" i="5" s="1"/>
  <c r="M2580" i="5"/>
  <c r="N2580" i="5" s="1"/>
  <c r="O2580" i="5" s="1"/>
  <c r="P2580" i="5" s="1"/>
  <c r="Q2580" i="5" s="1"/>
  <c r="M2579" i="5"/>
  <c r="N2579" i="5" s="1"/>
  <c r="M2578" i="5"/>
  <c r="N2578" i="5" s="1"/>
  <c r="M2577" i="5"/>
  <c r="N2577" i="5" s="1"/>
  <c r="M2576" i="5"/>
  <c r="N2576" i="5" s="1"/>
  <c r="M2574" i="5"/>
  <c r="N2574" i="5" s="1"/>
  <c r="M2573" i="5"/>
  <c r="N2573" i="5" s="1"/>
  <c r="M2572" i="5"/>
  <c r="N2572" i="5" s="1"/>
  <c r="M2571" i="5"/>
  <c r="N2571" i="5" s="1"/>
  <c r="M2570" i="5"/>
  <c r="N2570" i="5" s="1"/>
  <c r="M2569" i="5"/>
  <c r="N2569" i="5" s="1"/>
  <c r="M2568" i="5"/>
  <c r="N2568" i="5" s="1"/>
  <c r="O2568" i="5" s="1"/>
  <c r="P2568" i="5" s="1"/>
  <c r="Q2568" i="5" s="1"/>
  <c r="M2567" i="5"/>
  <c r="N2567" i="5" s="1"/>
  <c r="M2566" i="5"/>
  <c r="N2566" i="5" s="1"/>
  <c r="M2565" i="5"/>
  <c r="N2565" i="5" s="1"/>
  <c r="M2564" i="5"/>
  <c r="N2564" i="5" s="1"/>
  <c r="M2562" i="5"/>
  <c r="N2562" i="5" s="1"/>
  <c r="M2561" i="5"/>
  <c r="N2561" i="5" s="1"/>
  <c r="M2560" i="5"/>
  <c r="N2560" i="5" s="1"/>
  <c r="M2559" i="5"/>
  <c r="N2559" i="5" s="1"/>
  <c r="M2558" i="5"/>
  <c r="N2558" i="5" s="1"/>
  <c r="M2557" i="5"/>
  <c r="N2557" i="5" s="1"/>
  <c r="M2556" i="5"/>
  <c r="N2556" i="5" s="1"/>
  <c r="O2556" i="5" s="1"/>
  <c r="P2556" i="5" s="1"/>
  <c r="Q2556" i="5" s="1"/>
  <c r="M2555" i="5"/>
  <c r="N2555" i="5" s="1"/>
  <c r="M2554" i="5"/>
  <c r="N2554" i="5" s="1"/>
  <c r="M2553" i="5"/>
  <c r="N2553" i="5" s="1"/>
  <c r="M2551" i="5"/>
  <c r="N2551" i="5" s="1"/>
  <c r="M2550" i="5"/>
  <c r="N2550" i="5" s="1"/>
  <c r="M2549" i="5"/>
  <c r="N2549" i="5" s="1"/>
  <c r="M2548" i="5"/>
  <c r="N2548" i="5" s="1"/>
  <c r="M2547" i="5"/>
  <c r="N2547" i="5" s="1"/>
  <c r="M2546" i="5"/>
  <c r="N2546" i="5" s="1"/>
  <c r="M2545" i="5"/>
  <c r="N2545" i="5" s="1"/>
  <c r="M2544" i="5"/>
  <c r="N2544" i="5" s="1"/>
  <c r="O2544" i="5" s="1"/>
  <c r="P2544" i="5" s="1"/>
  <c r="Q2544" i="5" s="1"/>
  <c r="M2543" i="5"/>
  <c r="N2543" i="5" s="1"/>
  <c r="M2542" i="5"/>
  <c r="N2542" i="5" s="1"/>
  <c r="M2540" i="5"/>
  <c r="N2540" i="5" s="1"/>
  <c r="M2539" i="5"/>
  <c r="N2539" i="5" s="1"/>
  <c r="M2538" i="5"/>
  <c r="N2538" i="5" s="1"/>
  <c r="M2537" i="5"/>
  <c r="N2537" i="5" s="1"/>
  <c r="M2535" i="5"/>
  <c r="N2535" i="5" s="1"/>
  <c r="M2534" i="5"/>
  <c r="N2534" i="5" s="1"/>
  <c r="M2533" i="5"/>
  <c r="N2533" i="5" s="1"/>
  <c r="M2532" i="5"/>
  <c r="N2532" i="5" s="1"/>
  <c r="O2532" i="5" s="1"/>
  <c r="P2532" i="5" s="1"/>
  <c r="Q2532" i="5" s="1"/>
  <c r="M2531" i="5"/>
  <c r="N2531" i="5" s="1"/>
  <c r="M2530" i="5"/>
  <c r="N2530" i="5" s="1"/>
  <c r="M2529" i="5"/>
  <c r="N2529" i="5" s="1"/>
  <c r="M2528" i="5"/>
  <c r="N2528" i="5" s="1"/>
  <c r="M2527" i="5"/>
  <c r="N2527" i="5" s="1"/>
  <c r="M2526" i="5"/>
  <c r="N2526" i="5" s="1"/>
  <c r="M2525" i="5"/>
  <c r="N2525" i="5" s="1"/>
  <c r="M2524" i="5"/>
  <c r="N2524" i="5" s="1"/>
  <c r="M2523" i="5"/>
  <c r="N2523" i="5" s="1"/>
  <c r="M2522" i="5"/>
  <c r="N2522" i="5" s="1"/>
  <c r="M2521" i="5"/>
  <c r="N2521" i="5" s="1"/>
  <c r="M2520" i="5"/>
  <c r="N2520" i="5" s="1"/>
  <c r="O2520" i="5" s="1"/>
  <c r="P2520" i="5" s="1"/>
  <c r="Q2520" i="5" s="1"/>
  <c r="M2518" i="5"/>
  <c r="N2518" i="5" s="1"/>
  <c r="M2517" i="5"/>
  <c r="N2517" i="5" s="1"/>
  <c r="M2516" i="5"/>
  <c r="N2516" i="5" s="1"/>
  <c r="M2646" i="5"/>
  <c r="N2646" i="5" s="1"/>
  <c r="M2582" i="5"/>
  <c r="N2582" i="5" s="1"/>
  <c r="M2680" i="5"/>
  <c r="N2680" i="5" s="1"/>
  <c r="M2674" i="5"/>
  <c r="N2674" i="5" s="1"/>
  <c r="M2668" i="5"/>
  <c r="N2668" i="5" s="1"/>
  <c r="M2662" i="5"/>
  <c r="N2662" i="5" s="1"/>
  <c r="M2657" i="5"/>
  <c r="N2657" i="5" s="1"/>
  <c r="M2653" i="5"/>
  <c r="N2653" i="5" s="1"/>
  <c r="O2653" i="5" s="1"/>
  <c r="P2653" i="5" s="1"/>
  <c r="Q2653" i="5" s="1"/>
  <c r="M2650" i="5"/>
  <c r="N2650" i="5" s="1"/>
  <c r="M2603" i="5"/>
  <c r="N2603" i="5" s="1"/>
  <c r="M2597" i="5"/>
  <c r="N2597" i="5" s="1"/>
  <c r="M2583" i="5"/>
  <c r="N2583" i="5" s="1"/>
  <c r="M2724" i="5"/>
  <c r="N2724" i="5" s="1"/>
  <c r="M2716" i="5"/>
  <c r="N2716" i="5" s="1"/>
  <c r="M2708" i="5"/>
  <c r="N2708" i="5" s="1"/>
  <c r="M2700" i="5"/>
  <c r="N2700" i="5" s="1"/>
  <c r="M2637" i="5"/>
  <c r="N2637" i="5" s="1"/>
  <c r="M2633" i="5"/>
  <c r="N2633" i="5" s="1"/>
  <c r="M2629" i="5"/>
  <c r="N2629" i="5" s="1"/>
  <c r="O2629" i="5" s="1"/>
  <c r="P2629" i="5" s="1"/>
  <c r="Q2629" i="5" s="1"/>
  <c r="M2625" i="5"/>
  <c r="N2625" i="5" s="1"/>
  <c r="M2621" i="5"/>
  <c r="N2621" i="5" s="1"/>
  <c r="M2617" i="5"/>
  <c r="N2617" i="5" s="1"/>
  <c r="M2613" i="5"/>
  <c r="N2613" i="5" s="1"/>
  <c r="M2609" i="5"/>
  <c r="N2609" i="5" s="1"/>
  <c r="M2584" i="5"/>
  <c r="N2584" i="5" s="1"/>
  <c r="M2771" i="5"/>
  <c r="N2771" i="5" s="1"/>
  <c r="M2679" i="5"/>
  <c r="N2679" i="5" s="1"/>
  <c r="M2673" i="5"/>
  <c r="N2673" i="5" s="1"/>
  <c r="M2667" i="5"/>
  <c r="N2667" i="5" s="1"/>
  <c r="M2661" i="5"/>
  <c r="N2661" i="5" s="1"/>
  <c r="M2644" i="5"/>
  <c r="N2644" i="5" s="1"/>
  <c r="O2644" i="5" s="1"/>
  <c r="P2644" i="5" s="1"/>
  <c r="Q2644" i="5" s="1"/>
  <c r="M2641" i="5"/>
  <c r="N2641" i="5" s="1"/>
  <c r="M2604" i="5"/>
  <c r="N2604" i="5" s="1"/>
  <c r="M2598" i="5"/>
  <c r="N2598" i="5" s="1"/>
  <c r="M2592" i="5"/>
  <c r="N2592" i="5" s="1"/>
  <c r="M2585" i="5"/>
  <c r="N2585" i="5" s="1"/>
  <c r="M2765" i="5"/>
  <c r="N2765" i="5" s="1"/>
  <c r="M2656" i="5"/>
  <c r="N2656" i="5" s="1"/>
  <c r="M2586" i="5"/>
  <c r="N2586" i="5" s="1"/>
  <c r="M2649" i="5"/>
  <c r="N2649" i="5" s="1"/>
  <c r="M2720" i="5"/>
  <c r="N2720" i="5" s="1"/>
  <c r="M2712" i="5"/>
  <c r="N2712" i="5" s="1"/>
  <c r="O2712" i="5" s="1"/>
  <c r="P2712" i="5" s="1"/>
  <c r="Q2712" i="5" s="1"/>
  <c r="M2704" i="5"/>
  <c r="N2704" i="5" s="1"/>
  <c r="M2696" i="5"/>
  <c r="N2696" i="5" s="1"/>
  <c r="M2635" i="5"/>
  <c r="N2635" i="5" s="1"/>
  <c r="M2631" i="5"/>
  <c r="N2631" i="5" s="1"/>
  <c r="M2627" i="5"/>
  <c r="N2627" i="5" s="1"/>
  <c r="M2623" i="5"/>
  <c r="N2623" i="5" s="1"/>
  <c r="M2619" i="5"/>
  <c r="N2619" i="5" s="1"/>
  <c r="M2615" i="5"/>
  <c r="N2615" i="5" s="1"/>
  <c r="M2611" i="5"/>
  <c r="N2611" i="5" s="1"/>
  <c r="M2671" i="5"/>
  <c r="N2671" i="5" s="1"/>
  <c r="M2606" i="5"/>
  <c r="N2606" i="5" s="1"/>
  <c r="O2606" i="5" s="1"/>
  <c r="P2606" i="5" s="1"/>
  <c r="Q2606" i="5" s="1"/>
  <c r="M2666" i="5"/>
  <c r="N2666" i="5" s="1"/>
  <c r="M2605" i="5"/>
  <c r="N2605" i="5" s="1"/>
  <c r="M2665" i="5"/>
  <c r="N2665" i="5" s="1"/>
  <c r="M2645" i="5"/>
  <c r="N2645" i="5" s="1"/>
  <c r="M2660" i="5"/>
  <c r="N2660" i="5" s="1"/>
  <c r="M2659" i="5"/>
  <c r="N2659" i="5" s="1"/>
  <c r="M2691" i="5"/>
  <c r="N2691" i="5" s="1"/>
  <c r="M2634" i="5"/>
  <c r="N2634" i="5" s="1"/>
  <c r="M2618" i="5"/>
  <c r="N2618" i="5" s="1"/>
  <c r="M2610" i="5"/>
  <c r="N2610" i="5" s="1"/>
  <c r="M2655" i="5"/>
  <c r="N2655" i="5" s="1"/>
  <c r="M2642" i="5"/>
  <c r="N2642" i="5" s="1"/>
  <c r="M2588" i="5"/>
  <c r="N2588" i="5" s="1"/>
  <c r="M2652" i="5"/>
  <c r="N2652" i="5" s="1"/>
  <c r="M2587" i="5"/>
  <c r="N2587" i="5" s="1"/>
  <c r="M2678" i="5"/>
  <c r="N2678" i="5" s="1"/>
  <c r="M2593" i="5"/>
  <c r="N2593" i="5" s="1"/>
  <c r="M2514" i="5"/>
  <c r="N2514" i="5" s="1"/>
  <c r="M2513" i="5"/>
  <c r="N2513" i="5" s="1"/>
  <c r="M2512" i="5"/>
  <c r="N2512" i="5" s="1"/>
  <c r="M2511" i="5"/>
  <c r="N2511" i="5" s="1"/>
  <c r="M2510" i="5"/>
  <c r="N2510" i="5" s="1"/>
  <c r="M2509" i="5"/>
  <c r="N2509" i="5" s="1"/>
  <c r="O2509" i="5" s="1"/>
  <c r="P2509" i="5" s="1"/>
  <c r="Q2509" i="5" s="1"/>
  <c r="M2508" i="5"/>
  <c r="N2508" i="5" s="1"/>
  <c r="M2507" i="5"/>
  <c r="N2507" i="5" s="1"/>
  <c r="M2506" i="5"/>
  <c r="N2506" i="5" s="1"/>
  <c r="M2505" i="5"/>
  <c r="N2505" i="5" s="1"/>
  <c r="M2504" i="5"/>
  <c r="N2504" i="5" s="1"/>
  <c r="M2502" i="5"/>
  <c r="N2502" i="5" s="1"/>
  <c r="M2501" i="5"/>
  <c r="N2501" i="5" s="1"/>
  <c r="M2500" i="5"/>
  <c r="N2500" i="5" s="1"/>
  <c r="M2499" i="5"/>
  <c r="N2499" i="5" s="1"/>
  <c r="M2498" i="5"/>
  <c r="N2498" i="5" s="1"/>
  <c r="M2497" i="5"/>
  <c r="N2497" i="5" s="1"/>
  <c r="O2497" i="5" s="1"/>
  <c r="P2497" i="5" s="1"/>
  <c r="Q2497" i="5" s="1"/>
  <c r="M2496" i="5"/>
  <c r="N2496" i="5" s="1"/>
  <c r="M2495" i="5"/>
  <c r="N2495" i="5" s="1"/>
  <c r="M2494" i="5"/>
  <c r="N2494" i="5" s="1"/>
  <c r="M2493" i="5"/>
  <c r="N2493" i="5" s="1"/>
  <c r="M2492" i="5"/>
  <c r="N2492" i="5" s="1"/>
  <c r="M2490" i="5"/>
  <c r="N2490" i="5" s="1"/>
  <c r="M2489" i="5"/>
  <c r="N2489" i="5" s="1"/>
  <c r="M2488" i="5"/>
  <c r="N2488" i="5" s="1"/>
  <c r="M2485" i="5"/>
  <c r="N2485" i="5" s="1"/>
  <c r="M2484" i="5"/>
  <c r="N2484" i="5" s="1"/>
  <c r="M2483" i="5"/>
  <c r="N2483" i="5" s="1"/>
  <c r="M2481" i="5"/>
  <c r="N2481" i="5" s="1"/>
  <c r="M2677" i="5"/>
  <c r="N2677" i="5" s="1"/>
  <c r="M2600" i="5"/>
  <c r="N2600" i="5" s="1"/>
  <c r="M2672" i="5"/>
  <c r="N2672" i="5" s="1"/>
  <c r="M2647" i="5"/>
  <c r="N2647" i="5" s="1"/>
  <c r="M2638" i="5"/>
  <c r="N2638" i="5" s="1"/>
  <c r="M2630" i="5"/>
  <c r="N2630" i="5" s="1"/>
  <c r="M2622" i="5"/>
  <c r="N2622" i="5" s="1"/>
  <c r="M2614" i="5"/>
  <c r="N2614" i="5" s="1"/>
  <c r="O2614" i="5" s="1"/>
  <c r="P2614" i="5" s="1"/>
  <c r="Q2614" i="5" s="1"/>
  <c r="M2599" i="5"/>
  <c r="N2599" i="5" s="1"/>
  <c r="M2594" i="5"/>
  <c r="N2594" i="5" s="1"/>
  <c r="M2479" i="5"/>
  <c r="N2479" i="5" s="1"/>
  <c r="M2477" i="5"/>
  <c r="N2477" i="5" s="1"/>
  <c r="M2475" i="5"/>
  <c r="N2475" i="5" s="1"/>
  <c r="M2473" i="5"/>
  <c r="N2473" i="5" s="1"/>
  <c r="M2469" i="5"/>
  <c r="N2469" i="5" s="1"/>
  <c r="M2467" i="5"/>
  <c r="N2467" i="5" s="1"/>
  <c r="M2465" i="5"/>
  <c r="N2465" i="5" s="1"/>
  <c r="M2463" i="5"/>
  <c r="N2463" i="5" s="1"/>
  <c r="M2461" i="5"/>
  <c r="N2461" i="5" s="1"/>
  <c r="O2461" i="5" s="1"/>
  <c r="P2461" i="5" s="1"/>
  <c r="Q2461" i="5" s="1"/>
  <c r="M2424" i="5"/>
  <c r="N2424" i="5" s="1"/>
  <c r="M2412" i="5"/>
  <c r="N2412" i="5" s="1"/>
  <c r="M2400" i="5"/>
  <c r="N2400" i="5" s="1"/>
  <c r="M2456" i="5"/>
  <c r="N2456" i="5" s="1"/>
  <c r="M2453" i="5"/>
  <c r="N2453" i="5" s="1"/>
  <c r="M2446" i="5"/>
  <c r="N2446" i="5" s="1"/>
  <c r="M2442" i="5"/>
  <c r="N2442" i="5" s="1"/>
  <c r="M2438" i="5"/>
  <c r="N2438" i="5" s="1"/>
  <c r="M2434" i="5"/>
  <c r="N2434" i="5" s="1"/>
  <c r="M2430" i="5"/>
  <c r="N2430" i="5" s="1"/>
  <c r="M2425" i="5"/>
  <c r="N2425" i="5" s="1"/>
  <c r="O2425" i="5" s="1"/>
  <c r="P2425" i="5" s="1"/>
  <c r="Q2425" i="5" s="1"/>
  <c r="M2413" i="5"/>
  <c r="N2413" i="5" s="1"/>
  <c r="M2401" i="5"/>
  <c r="N2401" i="5" s="1"/>
  <c r="M2459" i="5"/>
  <c r="N2459" i="5" s="1"/>
  <c r="M2426" i="5"/>
  <c r="N2426" i="5" s="1"/>
  <c r="M2414" i="5"/>
  <c r="N2414" i="5" s="1"/>
  <c r="M2402" i="5"/>
  <c r="N2402" i="5" s="1"/>
  <c r="M2415" i="5"/>
  <c r="N2415" i="5" s="1"/>
  <c r="M2447" i="5"/>
  <c r="N2447" i="5" s="1"/>
  <c r="M2443" i="5"/>
  <c r="N2443" i="5" s="1"/>
  <c r="M2439" i="5"/>
  <c r="N2439" i="5" s="1"/>
  <c r="M2435" i="5"/>
  <c r="N2435" i="5" s="1"/>
  <c r="O2435" i="5" s="1"/>
  <c r="P2435" i="5" s="1"/>
  <c r="Q2435" i="5" s="1"/>
  <c r="M2431" i="5"/>
  <c r="N2431" i="5" s="1"/>
  <c r="M2427" i="5"/>
  <c r="N2427" i="5" s="1"/>
  <c r="M2416" i="5"/>
  <c r="N2416" i="5" s="1"/>
  <c r="M2404" i="5"/>
  <c r="N2404" i="5" s="1"/>
  <c r="M2392" i="5"/>
  <c r="N2392" i="5" s="1"/>
  <c r="M2390" i="5"/>
  <c r="N2390" i="5" s="1"/>
  <c r="M2389" i="5"/>
  <c r="N2389" i="5" s="1"/>
  <c r="M2388" i="5"/>
  <c r="N2388" i="5" s="1"/>
  <c r="M2387" i="5"/>
  <c r="N2387" i="5" s="1"/>
  <c r="M2386" i="5"/>
  <c r="N2386" i="5" s="1"/>
  <c r="M2385" i="5"/>
  <c r="N2385" i="5" s="1"/>
  <c r="O2385" i="5" s="1"/>
  <c r="P2385" i="5" s="1"/>
  <c r="Q2385" i="5" s="1"/>
  <c r="M2384" i="5"/>
  <c r="N2384" i="5" s="1"/>
  <c r="M2383" i="5"/>
  <c r="N2383" i="5" s="1"/>
  <c r="M2382" i="5"/>
  <c r="N2382" i="5" s="1"/>
  <c r="M2381" i="5"/>
  <c r="N2381" i="5" s="1"/>
  <c r="M2380" i="5"/>
  <c r="N2380" i="5" s="1"/>
  <c r="M2378" i="5"/>
  <c r="N2378" i="5" s="1"/>
  <c r="M2377" i="5"/>
  <c r="N2377" i="5" s="1"/>
  <c r="M2376" i="5"/>
  <c r="N2376" i="5" s="1"/>
  <c r="M2375" i="5"/>
  <c r="N2375" i="5" s="1"/>
  <c r="M2374" i="5"/>
  <c r="N2374" i="5" s="1"/>
  <c r="M2373" i="5"/>
  <c r="N2373" i="5" s="1"/>
  <c r="O2373" i="5" s="1"/>
  <c r="P2373" i="5" s="1"/>
  <c r="Q2373" i="5" s="1"/>
  <c r="M2372" i="5"/>
  <c r="N2372" i="5" s="1"/>
  <c r="M2371" i="5"/>
  <c r="N2371" i="5" s="1"/>
  <c r="M2370" i="5"/>
  <c r="N2370" i="5" s="1"/>
  <c r="M2369" i="5"/>
  <c r="N2369" i="5" s="1"/>
  <c r="M2368" i="5"/>
  <c r="N2368" i="5" s="1"/>
  <c r="M2366" i="5"/>
  <c r="N2366" i="5" s="1"/>
  <c r="M2365" i="5"/>
  <c r="N2365" i="5" s="1"/>
  <c r="M2364" i="5"/>
  <c r="N2364" i="5" s="1"/>
  <c r="M2363" i="5"/>
  <c r="N2363" i="5" s="1"/>
  <c r="M2362" i="5"/>
  <c r="N2362" i="5" s="1"/>
  <c r="M2361" i="5"/>
  <c r="N2361" i="5" s="1"/>
  <c r="O2361" i="5" s="1"/>
  <c r="P2361" i="5" s="1"/>
  <c r="Q2361" i="5" s="1"/>
  <c r="M2360" i="5"/>
  <c r="N2360" i="5" s="1"/>
  <c r="M2359" i="5"/>
  <c r="N2359" i="5" s="1"/>
  <c r="M2358" i="5"/>
  <c r="N2358" i="5" s="1"/>
  <c r="M2357" i="5"/>
  <c r="N2357" i="5" s="1"/>
  <c r="M2356" i="5"/>
  <c r="N2356" i="5" s="1"/>
  <c r="M2355" i="5"/>
  <c r="N2355" i="5" s="1"/>
  <c r="M2354" i="5"/>
  <c r="N2354" i="5" s="1"/>
  <c r="M2353" i="5"/>
  <c r="N2353" i="5" s="1"/>
  <c r="M2351" i="5"/>
  <c r="N2351" i="5" s="1"/>
  <c r="M2350" i="5"/>
  <c r="N2350" i="5" s="1"/>
  <c r="M2349" i="5"/>
  <c r="N2349" i="5" s="1"/>
  <c r="O2349" i="5" s="1"/>
  <c r="P2349" i="5" s="1"/>
  <c r="Q2349" i="5" s="1"/>
  <c r="M2348" i="5"/>
  <c r="N2348" i="5" s="1"/>
  <c r="M2347" i="5"/>
  <c r="N2347" i="5" s="1"/>
  <c r="M2346" i="5"/>
  <c r="N2346" i="5" s="1"/>
  <c r="M2345" i="5"/>
  <c r="N2345" i="5" s="1"/>
  <c r="M2344" i="5"/>
  <c r="N2344" i="5" s="1"/>
  <c r="M2343" i="5"/>
  <c r="N2343" i="5" s="1"/>
  <c r="M2342" i="5"/>
  <c r="N2342" i="5" s="1"/>
  <c r="M2341" i="5"/>
  <c r="N2341" i="5" s="1"/>
  <c r="M2340" i="5"/>
  <c r="N2340" i="5" s="1"/>
  <c r="M2339" i="5"/>
  <c r="N2339" i="5" s="1"/>
  <c r="M2338" i="5"/>
  <c r="N2338" i="5" s="1"/>
  <c r="M2337" i="5"/>
  <c r="N2337" i="5" s="1"/>
  <c r="O2337" i="5" s="1"/>
  <c r="P2337" i="5" s="1"/>
  <c r="Q2337" i="5" s="1"/>
  <c r="M2336" i="5"/>
  <c r="N2336" i="5" s="1"/>
  <c r="M2335" i="5"/>
  <c r="N2335" i="5" s="1"/>
  <c r="M2334" i="5"/>
  <c r="N2334" i="5" s="1"/>
  <c r="M2332" i="5"/>
  <c r="N2332" i="5" s="1"/>
  <c r="M2515" i="5"/>
  <c r="N2515" i="5" s="1"/>
  <c r="M2457" i="5"/>
  <c r="N2457" i="5" s="1"/>
  <c r="M2454" i="5"/>
  <c r="N2454" i="5" s="1"/>
  <c r="M2451" i="5"/>
  <c r="N2451" i="5" s="1"/>
  <c r="M2417" i="5"/>
  <c r="N2417" i="5" s="1"/>
  <c r="M2405" i="5"/>
  <c r="N2405" i="5" s="1"/>
  <c r="M2393" i="5"/>
  <c r="N2393" i="5" s="1"/>
  <c r="O2393" i="5" s="1"/>
  <c r="P2393" i="5" s="1"/>
  <c r="Q2393" i="5" s="1"/>
  <c r="M2458" i="5"/>
  <c r="N2458" i="5" s="1"/>
  <c r="M2455" i="5"/>
  <c r="N2455" i="5" s="1"/>
  <c r="M2452" i="5"/>
  <c r="N2452" i="5" s="1"/>
  <c r="M2421" i="5"/>
  <c r="N2421" i="5" s="1"/>
  <c r="M2409" i="5"/>
  <c r="N2409" i="5" s="1"/>
  <c r="M2397" i="5"/>
  <c r="N2397" i="5" s="1"/>
  <c r="M2445" i="5"/>
  <c r="N2445" i="5" s="1"/>
  <c r="M2441" i="5"/>
  <c r="N2441" i="5" s="1"/>
  <c r="M2437" i="5"/>
  <c r="N2437" i="5" s="1"/>
  <c r="M2433" i="5"/>
  <c r="N2433" i="5" s="1"/>
  <c r="M2429" i="5"/>
  <c r="N2429" i="5" s="1"/>
  <c r="O2429" i="5" s="1"/>
  <c r="P2429" i="5" s="1"/>
  <c r="Q2429" i="5" s="1"/>
  <c r="M2422" i="5"/>
  <c r="N2422" i="5" s="1"/>
  <c r="M2410" i="5"/>
  <c r="N2410" i="5" s="1"/>
  <c r="M2398" i="5"/>
  <c r="N2398" i="5" s="1"/>
  <c r="M2476" i="5"/>
  <c r="N2476" i="5" s="1"/>
  <c r="M2468" i="5"/>
  <c r="N2468" i="5" s="1"/>
  <c r="M2411" i="5"/>
  <c r="N2411" i="5" s="1"/>
  <c r="M2323" i="5"/>
  <c r="N2323" i="5" s="1"/>
  <c r="M2317" i="5"/>
  <c r="N2317" i="5" s="1"/>
  <c r="M2394" i="5"/>
  <c r="N2394" i="5" s="1"/>
  <c r="M2460" i="5"/>
  <c r="N2460" i="5" s="1"/>
  <c r="M2407" i="5"/>
  <c r="N2407" i="5" s="1"/>
  <c r="O2407" i="5" s="1"/>
  <c r="P2407" i="5" s="1"/>
  <c r="Q2407" i="5" s="1"/>
  <c r="M2330" i="5"/>
  <c r="N2330" i="5" s="1"/>
  <c r="M2324" i="5"/>
  <c r="N2324" i="5" s="1"/>
  <c r="M2318" i="5"/>
  <c r="N2318" i="5" s="1"/>
  <c r="M2307" i="5"/>
  <c r="N2307" i="5" s="1"/>
  <c r="M2306" i="5"/>
  <c r="N2306" i="5" s="1"/>
  <c r="M2305" i="5"/>
  <c r="N2305" i="5" s="1"/>
  <c r="M2304" i="5"/>
  <c r="N2304" i="5" s="1"/>
  <c r="M2303" i="5"/>
  <c r="N2303" i="5" s="1"/>
  <c r="M2302" i="5"/>
  <c r="N2302" i="5" s="1"/>
  <c r="M2300" i="5"/>
  <c r="N2300" i="5" s="1"/>
  <c r="O2300" i="5" s="1"/>
  <c r="P2300" i="5" s="1"/>
  <c r="Q2300" i="5" s="1"/>
  <c r="M2299" i="5"/>
  <c r="N2299" i="5" s="1"/>
  <c r="M2298" i="5"/>
  <c r="N2298" i="5" s="1"/>
  <c r="M2297" i="5"/>
  <c r="N2297" i="5" s="1"/>
  <c r="M2296" i="5"/>
  <c r="N2296" i="5" s="1"/>
  <c r="M2295" i="5"/>
  <c r="N2295" i="5" s="1"/>
  <c r="M2294" i="5"/>
  <c r="N2294" i="5" s="1"/>
  <c r="M2293" i="5"/>
  <c r="N2293" i="5" s="1"/>
  <c r="M2292" i="5"/>
  <c r="N2292" i="5" s="1"/>
  <c r="M2291" i="5"/>
  <c r="N2291" i="5" s="1"/>
  <c r="M2290" i="5"/>
  <c r="N2290" i="5" s="1"/>
  <c r="M2289" i="5"/>
  <c r="N2289" i="5" s="1"/>
  <c r="M2288" i="5"/>
  <c r="N2288" i="5" s="1"/>
  <c r="O2288" i="5" s="1"/>
  <c r="P2288" i="5" s="1"/>
  <c r="Q2288" i="5" s="1"/>
  <c r="M2287" i="5"/>
  <c r="N2287" i="5" s="1"/>
  <c r="M2286" i="5"/>
  <c r="N2286" i="5" s="1"/>
  <c r="M2285" i="5"/>
  <c r="N2285" i="5" s="1"/>
  <c r="M2284" i="5"/>
  <c r="N2284" i="5" s="1"/>
  <c r="M2283" i="5"/>
  <c r="N2283" i="5" s="1"/>
  <c r="M2282" i="5"/>
  <c r="N2282" i="5" s="1"/>
  <c r="M2281" i="5"/>
  <c r="N2281" i="5" s="1"/>
  <c r="M2278" i="5"/>
  <c r="N2278" i="5" s="1"/>
  <c r="M2277" i="5"/>
  <c r="N2277" i="5" s="1"/>
  <c r="M2276" i="5"/>
  <c r="N2276" i="5" s="1"/>
  <c r="O2276" i="5" s="1"/>
  <c r="P2276" i="5" s="1"/>
  <c r="Q2276" i="5" s="1"/>
  <c r="M2275" i="5"/>
  <c r="N2275" i="5" s="1"/>
  <c r="M2274" i="5"/>
  <c r="N2274" i="5" s="1"/>
  <c r="M2273" i="5"/>
  <c r="N2273" i="5" s="1"/>
  <c r="M2272" i="5"/>
  <c r="N2272" i="5" s="1"/>
  <c r="M2271" i="5"/>
  <c r="N2271" i="5" s="1"/>
  <c r="M2270" i="5"/>
  <c r="N2270" i="5" s="1"/>
  <c r="M2269" i="5"/>
  <c r="N2269" i="5" s="1"/>
  <c r="M2268" i="5"/>
  <c r="N2268" i="5" s="1"/>
  <c r="M2267" i="5"/>
  <c r="N2267" i="5" s="1"/>
  <c r="M2266" i="5"/>
  <c r="N2266" i="5" s="1"/>
  <c r="M2265" i="5"/>
  <c r="N2265" i="5" s="1"/>
  <c r="M2264" i="5"/>
  <c r="N2264" i="5" s="1"/>
  <c r="O2264" i="5" s="1"/>
  <c r="P2264" i="5" s="1"/>
  <c r="Q2264" i="5" s="1"/>
  <c r="M2263" i="5"/>
  <c r="N2263" i="5" s="1"/>
  <c r="M2261" i="5"/>
  <c r="N2261" i="5" s="1"/>
  <c r="M2260" i="5"/>
  <c r="N2260" i="5" s="1"/>
  <c r="M2259" i="5"/>
  <c r="N2259" i="5" s="1"/>
  <c r="M2258" i="5"/>
  <c r="N2258" i="5" s="1"/>
  <c r="M2257" i="5"/>
  <c r="N2257" i="5" s="1"/>
  <c r="M2256" i="5"/>
  <c r="N2256" i="5" s="1"/>
  <c r="M2255" i="5"/>
  <c r="N2255" i="5" s="1"/>
  <c r="M2254" i="5"/>
  <c r="N2254" i="5" s="1"/>
  <c r="M2253" i="5"/>
  <c r="N2253" i="5" s="1"/>
  <c r="M2252" i="5"/>
  <c r="N2252" i="5" s="1"/>
  <c r="O2252" i="5" s="1"/>
  <c r="P2252" i="5" s="1"/>
  <c r="Q2252" i="5" s="1"/>
  <c r="M2251" i="5"/>
  <c r="N2251" i="5" s="1"/>
  <c r="M2250" i="5"/>
  <c r="N2250" i="5" s="1"/>
  <c r="M2249" i="5"/>
  <c r="N2249" i="5" s="1"/>
  <c r="M2248" i="5"/>
  <c r="N2248" i="5" s="1"/>
  <c r="M2247" i="5"/>
  <c r="N2247" i="5" s="1"/>
  <c r="M2246" i="5"/>
  <c r="N2246" i="5" s="1"/>
  <c r="M2244" i="5"/>
  <c r="N2244" i="5" s="1"/>
  <c r="M2243" i="5"/>
  <c r="N2243" i="5" s="1"/>
  <c r="M2241" i="5"/>
  <c r="N2241" i="5" s="1"/>
  <c r="M2240" i="5"/>
  <c r="N2240" i="5" s="1"/>
  <c r="O2240" i="5" s="1"/>
  <c r="P2240" i="5" s="1"/>
  <c r="Q2240" i="5" s="1"/>
  <c r="M2239" i="5"/>
  <c r="N2239" i="5" s="1"/>
  <c r="M2238" i="5"/>
  <c r="N2238" i="5" s="1"/>
  <c r="M2237" i="5"/>
  <c r="N2237" i="5" s="1"/>
  <c r="M2236" i="5"/>
  <c r="N2236" i="5" s="1"/>
  <c r="M2235" i="5"/>
  <c r="N2235" i="5" s="1"/>
  <c r="M2234" i="5"/>
  <c r="N2234" i="5" s="1"/>
  <c r="M2233" i="5"/>
  <c r="N2233" i="5" s="1"/>
  <c r="M2231" i="5"/>
  <c r="N2231" i="5" s="1"/>
  <c r="M2230" i="5"/>
  <c r="N2230" i="5" s="1"/>
  <c r="M2229" i="5"/>
  <c r="N2229" i="5" s="1"/>
  <c r="M2228" i="5"/>
  <c r="N2228" i="5" s="1"/>
  <c r="O2228" i="5" s="1"/>
  <c r="P2228" i="5" s="1"/>
  <c r="Q2228" i="5" s="1"/>
  <c r="M2227" i="5"/>
  <c r="N2227" i="5" s="1"/>
  <c r="M2226" i="5"/>
  <c r="N2226" i="5" s="1"/>
  <c r="M2474" i="5"/>
  <c r="N2474" i="5" s="1"/>
  <c r="M2466" i="5"/>
  <c r="N2466" i="5" s="1"/>
  <c r="M2420" i="5"/>
  <c r="N2420" i="5" s="1"/>
  <c r="M2423" i="5"/>
  <c r="N2423" i="5" s="1"/>
  <c r="M2331" i="5"/>
  <c r="N2331" i="5" s="1"/>
  <c r="M2325" i="5"/>
  <c r="N2325" i="5" s="1"/>
  <c r="M2319" i="5"/>
  <c r="N2319" i="5" s="1"/>
  <c r="M2310" i="5"/>
  <c r="N2310" i="5" s="1"/>
  <c r="M2406" i="5"/>
  <c r="N2406" i="5" s="1"/>
  <c r="O2406" i="5" s="1"/>
  <c r="P2406" i="5" s="1"/>
  <c r="Q2406" i="5" s="1"/>
  <c r="M2311" i="5"/>
  <c r="N2311" i="5" s="1"/>
  <c r="M2480" i="5"/>
  <c r="N2480" i="5" s="1"/>
  <c r="M2472" i="5"/>
  <c r="N2472" i="5" s="1"/>
  <c r="M2464" i="5"/>
  <c r="N2464" i="5" s="1"/>
  <c r="M2419" i="5"/>
  <c r="N2419" i="5" s="1"/>
  <c r="M2326" i="5"/>
  <c r="N2326" i="5" s="1"/>
  <c r="M2320" i="5"/>
  <c r="N2320" i="5" s="1"/>
  <c r="M2312" i="5"/>
  <c r="N2312" i="5" s="1"/>
  <c r="M2396" i="5"/>
  <c r="N2396" i="5" s="1"/>
  <c r="M2313" i="5"/>
  <c r="N2313" i="5" s="1"/>
  <c r="M2478" i="5"/>
  <c r="N2478" i="5" s="1"/>
  <c r="M2470" i="5"/>
  <c r="N2470" i="5" s="1"/>
  <c r="O2470" i="5" s="1"/>
  <c r="P2470" i="5" s="1"/>
  <c r="Q2470" i="5" s="1"/>
  <c r="M2462" i="5"/>
  <c r="N2462" i="5" s="1"/>
  <c r="M2418" i="5"/>
  <c r="N2418" i="5" s="1"/>
  <c r="M2315" i="5"/>
  <c r="N2315" i="5" s="1"/>
  <c r="M2448" i="5"/>
  <c r="N2448" i="5" s="1"/>
  <c r="M2444" i="5"/>
  <c r="N2444" i="5" s="1"/>
  <c r="M2440" i="5"/>
  <c r="N2440" i="5" s="1"/>
  <c r="M2436" i="5"/>
  <c r="N2436" i="5" s="1"/>
  <c r="M2432" i="5"/>
  <c r="N2432" i="5" s="1"/>
  <c r="M2428" i="5"/>
  <c r="N2428" i="5" s="1"/>
  <c r="M2395" i="5"/>
  <c r="N2395" i="5" s="1"/>
  <c r="M2328" i="5"/>
  <c r="N2328" i="5" s="1"/>
  <c r="M2322" i="5"/>
  <c r="N2322" i="5" s="1"/>
  <c r="O2322" i="5" s="1"/>
  <c r="P2322" i="5" s="1"/>
  <c r="Q2322" i="5" s="1"/>
  <c r="M2316" i="5"/>
  <c r="N2316" i="5" s="1"/>
  <c r="M2220" i="5"/>
  <c r="N2220" i="5" s="1"/>
  <c r="M2208" i="5"/>
  <c r="N2208" i="5" s="1"/>
  <c r="M2209" i="5"/>
  <c r="N2209" i="5" s="1"/>
  <c r="M2197" i="5"/>
  <c r="N2197" i="5" s="1"/>
  <c r="M2222" i="5"/>
  <c r="N2222" i="5" s="1"/>
  <c r="M2210" i="5"/>
  <c r="N2210" i="5" s="1"/>
  <c r="M2399" i="5"/>
  <c r="N2399" i="5" s="1"/>
  <c r="M2223" i="5"/>
  <c r="N2223" i="5" s="1"/>
  <c r="M2211" i="5"/>
  <c r="N2211" i="5" s="1"/>
  <c r="O2211" i="5" s="1"/>
  <c r="P2211" i="5" s="1"/>
  <c r="Q2211" i="5" s="1"/>
  <c r="M2199" i="5"/>
  <c r="N2199" i="5" s="1"/>
  <c r="M2224" i="5"/>
  <c r="N2224" i="5" s="1"/>
  <c r="M2212" i="5"/>
  <c r="N2212" i="5" s="1"/>
  <c r="M2200" i="5"/>
  <c r="N2200" i="5" s="1"/>
  <c r="M2309" i="5"/>
  <c r="N2309" i="5" s="1"/>
  <c r="M2213" i="5"/>
  <c r="N2213" i="5" s="1"/>
  <c r="M2201" i="5"/>
  <c r="N2201" i="5" s="1"/>
  <c r="M2202" i="5"/>
  <c r="N2202" i="5" s="1"/>
  <c r="M2190" i="5"/>
  <c r="N2190" i="5" s="1"/>
  <c r="M2189" i="5"/>
  <c r="N2189" i="5" s="1"/>
  <c r="M2188" i="5"/>
  <c r="N2188" i="5" s="1"/>
  <c r="O2188" i="5" s="1"/>
  <c r="P2188" i="5" s="1"/>
  <c r="Q2188" i="5" s="1"/>
  <c r="M2187" i="5"/>
  <c r="N2187" i="5" s="1"/>
  <c r="M2186" i="5"/>
  <c r="N2186" i="5" s="1"/>
  <c r="M2185" i="5"/>
  <c r="N2185" i="5" s="1"/>
  <c r="M2184" i="5"/>
  <c r="N2184" i="5" s="1"/>
  <c r="M2183" i="5"/>
  <c r="N2183" i="5" s="1"/>
  <c r="M2182" i="5"/>
  <c r="N2182" i="5" s="1"/>
  <c r="M2181" i="5"/>
  <c r="N2181" i="5" s="1"/>
  <c r="M2179" i="5"/>
  <c r="N2179" i="5" s="1"/>
  <c r="M2178" i="5"/>
  <c r="N2178" i="5" s="1"/>
  <c r="M2177" i="5"/>
  <c r="N2177" i="5" s="1"/>
  <c r="M2176" i="5"/>
  <c r="N2176" i="5" s="1"/>
  <c r="O2176" i="5" s="1"/>
  <c r="P2176" i="5" s="1"/>
  <c r="Q2176" i="5" s="1"/>
  <c r="M2175" i="5"/>
  <c r="N2175" i="5" s="1"/>
  <c r="M2174" i="5"/>
  <c r="N2174" i="5" s="1"/>
  <c r="M2173" i="5"/>
  <c r="N2173" i="5" s="1"/>
  <c r="M2172" i="5"/>
  <c r="N2172" i="5" s="1"/>
  <c r="M2171" i="5"/>
  <c r="N2171" i="5" s="1"/>
  <c r="M2170" i="5"/>
  <c r="N2170" i="5" s="1"/>
  <c r="M2169" i="5"/>
  <c r="N2169" i="5" s="1"/>
  <c r="M2168" i="5"/>
  <c r="N2168" i="5" s="1"/>
  <c r="M2167" i="5"/>
  <c r="N2167" i="5" s="1"/>
  <c r="M2166" i="5"/>
  <c r="N2166" i="5" s="1"/>
  <c r="M2165" i="5"/>
  <c r="N2165" i="5" s="1"/>
  <c r="M2164" i="5"/>
  <c r="N2164" i="5" s="1"/>
  <c r="M2163" i="5"/>
  <c r="N2163" i="5" s="1"/>
  <c r="M2162" i="5"/>
  <c r="N2162" i="5" s="1"/>
  <c r="M2161" i="5"/>
  <c r="N2161" i="5" s="1"/>
  <c r="M2160" i="5"/>
  <c r="N2160" i="5" s="1"/>
  <c r="M2159" i="5"/>
  <c r="N2159" i="5" s="1"/>
  <c r="M2158" i="5"/>
  <c r="N2158" i="5" s="1"/>
  <c r="M2157" i="5"/>
  <c r="N2157" i="5" s="1"/>
  <c r="M2155" i="5"/>
  <c r="N2155" i="5" s="1"/>
  <c r="M2154" i="5"/>
  <c r="N2154" i="5" s="1"/>
  <c r="M2153" i="5"/>
  <c r="N2153" i="5" s="1"/>
  <c r="M2152" i="5"/>
  <c r="N2152" i="5" s="1"/>
  <c r="O2152" i="5" s="1"/>
  <c r="P2152" i="5" s="1"/>
  <c r="Q2152" i="5" s="1"/>
  <c r="M2151" i="5"/>
  <c r="N2151" i="5" s="1"/>
  <c r="M2150" i="5"/>
  <c r="N2150" i="5" s="1"/>
  <c r="M2149" i="5"/>
  <c r="N2149" i="5" s="1"/>
  <c r="M2148" i="5"/>
  <c r="N2148" i="5" s="1"/>
  <c r="M2147" i="5"/>
  <c r="N2147" i="5" s="1"/>
  <c r="M2146" i="5"/>
  <c r="N2146" i="5" s="1"/>
  <c r="M2145" i="5"/>
  <c r="N2145" i="5" s="1"/>
  <c r="M2144" i="5"/>
  <c r="N2144" i="5" s="1"/>
  <c r="M2143" i="5"/>
  <c r="N2143" i="5" s="1"/>
  <c r="M2142" i="5"/>
  <c r="N2142" i="5" s="1"/>
  <c r="M2141" i="5"/>
  <c r="N2141" i="5" s="1"/>
  <c r="M2140" i="5"/>
  <c r="N2140" i="5" s="1"/>
  <c r="O2140" i="5" s="1"/>
  <c r="P2140" i="5" s="1"/>
  <c r="Q2140" i="5" s="1"/>
  <c r="M2139" i="5"/>
  <c r="N2139" i="5" s="1"/>
  <c r="M2215" i="5"/>
  <c r="N2215" i="5" s="1"/>
  <c r="M2203" i="5"/>
  <c r="N2203" i="5" s="1"/>
  <c r="M2191" i="5"/>
  <c r="N2191" i="5" s="1"/>
  <c r="M2216" i="5"/>
  <c r="N2216" i="5" s="1"/>
  <c r="M2217" i="5"/>
  <c r="N2217" i="5" s="1"/>
  <c r="M2205" i="5"/>
  <c r="N2205" i="5" s="1"/>
  <c r="M2196" i="5"/>
  <c r="N2196" i="5" s="1"/>
  <c r="M2192" i="5"/>
  <c r="N2192" i="5" s="1"/>
  <c r="O2192" i="5" s="1"/>
  <c r="P2192" i="5" s="1"/>
  <c r="Q2192" i="5" s="1"/>
  <c r="M2132" i="5"/>
  <c r="N2132" i="5" s="1"/>
  <c r="M2120" i="5"/>
  <c r="N2120" i="5" s="1"/>
  <c r="M2133" i="5"/>
  <c r="N2133" i="5" s="1"/>
  <c r="M2121" i="5"/>
  <c r="N2121" i="5" s="1"/>
  <c r="M2327" i="5"/>
  <c r="N2327" i="5" s="1"/>
  <c r="M2134" i="5"/>
  <c r="N2134" i="5" s="1"/>
  <c r="M2122" i="5"/>
  <c r="N2122" i="5" s="1"/>
  <c r="M2135" i="5"/>
  <c r="N2135" i="5" s="1"/>
  <c r="M2123" i="5"/>
  <c r="N2123" i="5" s="1"/>
  <c r="M2136" i="5"/>
  <c r="N2136" i="5" s="1"/>
  <c r="M2124" i="5"/>
  <c r="N2124" i="5" s="1"/>
  <c r="M2137" i="5"/>
  <c r="N2137" i="5" s="1"/>
  <c r="O2137" i="5" s="1"/>
  <c r="P2137" i="5" s="1"/>
  <c r="Q2137" i="5" s="1"/>
  <c r="M2125" i="5"/>
  <c r="N2125" i="5" s="1"/>
  <c r="M2314" i="5"/>
  <c r="N2314" i="5" s="1"/>
  <c r="M2195" i="5"/>
  <c r="N2195" i="5" s="1"/>
  <c r="M2193" i="5"/>
  <c r="N2193" i="5" s="1"/>
  <c r="M2138" i="5"/>
  <c r="N2138" i="5" s="1"/>
  <c r="M2126" i="5"/>
  <c r="N2126" i="5" s="1"/>
  <c r="M2114" i="5"/>
  <c r="N2114" i="5" s="1"/>
  <c r="M2113" i="5"/>
  <c r="N2113" i="5" s="1"/>
  <c r="M2112" i="5"/>
  <c r="N2112" i="5" s="1"/>
  <c r="M2111" i="5"/>
  <c r="N2111" i="5" s="1"/>
  <c r="M2110" i="5"/>
  <c r="N2110" i="5" s="1"/>
  <c r="M2109" i="5"/>
  <c r="N2109" i="5" s="1"/>
  <c r="O2109" i="5" s="1"/>
  <c r="P2109" i="5" s="1"/>
  <c r="Q2109" i="5" s="1"/>
  <c r="M2108" i="5"/>
  <c r="N2108" i="5" s="1"/>
  <c r="M2106" i="5"/>
  <c r="N2106" i="5" s="1"/>
  <c r="M2105" i="5"/>
  <c r="N2105" i="5" s="1"/>
  <c r="M2104" i="5"/>
  <c r="N2104" i="5" s="1"/>
  <c r="M2103" i="5"/>
  <c r="N2103" i="5" s="1"/>
  <c r="M2102" i="5"/>
  <c r="N2102" i="5" s="1"/>
  <c r="M2101" i="5"/>
  <c r="N2101" i="5" s="1"/>
  <c r="M2100" i="5"/>
  <c r="N2100" i="5" s="1"/>
  <c r="M2099" i="5"/>
  <c r="N2099" i="5" s="1"/>
  <c r="M2098" i="5"/>
  <c r="N2098" i="5" s="1"/>
  <c r="M2097" i="5"/>
  <c r="N2097" i="5" s="1"/>
  <c r="O2097" i="5" s="1"/>
  <c r="P2097" i="5" s="1"/>
  <c r="Q2097" i="5" s="1"/>
  <c r="M2096" i="5"/>
  <c r="N2096" i="5" s="1"/>
  <c r="M2094" i="5"/>
  <c r="N2094" i="5" s="1"/>
  <c r="M2093" i="5"/>
  <c r="N2093" i="5" s="1"/>
  <c r="M2092" i="5"/>
  <c r="N2092" i="5" s="1"/>
  <c r="M2091" i="5"/>
  <c r="N2091" i="5" s="1"/>
  <c r="M2090" i="5"/>
  <c r="N2090" i="5" s="1"/>
  <c r="M2089" i="5"/>
  <c r="N2089" i="5" s="1"/>
  <c r="M2088" i="5"/>
  <c r="N2088" i="5" s="1"/>
  <c r="M2087" i="5"/>
  <c r="N2087" i="5" s="1"/>
  <c r="M2086" i="5"/>
  <c r="N2086" i="5" s="1"/>
  <c r="M2085" i="5"/>
  <c r="N2085" i="5" s="1"/>
  <c r="O2085" i="5" s="1"/>
  <c r="P2085" i="5" s="1"/>
  <c r="Q2085" i="5" s="1"/>
  <c r="M2084" i="5"/>
  <c r="N2084" i="5" s="1"/>
  <c r="M2082" i="5"/>
  <c r="N2082" i="5" s="1"/>
  <c r="M2081" i="5"/>
  <c r="N2081" i="5" s="1"/>
  <c r="M2080" i="5"/>
  <c r="N2080" i="5" s="1"/>
  <c r="M2079" i="5"/>
  <c r="N2079" i="5" s="1"/>
  <c r="M2078" i="5"/>
  <c r="N2078" i="5" s="1"/>
  <c r="M2077" i="5"/>
  <c r="N2077" i="5" s="1"/>
  <c r="M2076" i="5"/>
  <c r="N2076" i="5" s="1"/>
  <c r="M2075" i="5"/>
  <c r="N2075" i="5" s="1"/>
  <c r="M2074" i="5"/>
  <c r="N2074" i="5" s="1"/>
  <c r="M2073" i="5"/>
  <c r="N2073" i="5" s="1"/>
  <c r="O2073" i="5" s="1"/>
  <c r="P2073" i="5" s="1"/>
  <c r="Q2073" i="5" s="1"/>
  <c r="M2072" i="5"/>
  <c r="N2072" i="5" s="1"/>
  <c r="M2070" i="5"/>
  <c r="N2070" i="5" s="1"/>
  <c r="M2069" i="5"/>
  <c r="N2069" i="5" s="1"/>
  <c r="M2068" i="5"/>
  <c r="N2068" i="5" s="1"/>
  <c r="M2067" i="5"/>
  <c r="N2067" i="5" s="1"/>
  <c r="M2066" i="5"/>
  <c r="N2066" i="5" s="1"/>
  <c r="M2065" i="5"/>
  <c r="N2065" i="5" s="1"/>
  <c r="M2064" i="5"/>
  <c r="N2064" i="5" s="1"/>
  <c r="M2063" i="5"/>
  <c r="N2063" i="5" s="1"/>
  <c r="M2062" i="5"/>
  <c r="N2062" i="5" s="1"/>
  <c r="M2061" i="5"/>
  <c r="N2061" i="5" s="1"/>
  <c r="O2061" i="5" s="1"/>
  <c r="P2061" i="5" s="1"/>
  <c r="Q2061" i="5" s="1"/>
  <c r="M2060" i="5"/>
  <c r="N2060" i="5" s="1"/>
  <c r="M2058" i="5"/>
  <c r="N2058" i="5" s="1"/>
  <c r="M2057" i="5"/>
  <c r="N2057" i="5" s="1"/>
  <c r="M2056" i="5"/>
  <c r="N2056" i="5" s="1"/>
  <c r="M2055" i="5"/>
  <c r="N2055" i="5" s="1"/>
  <c r="M2054" i="5"/>
  <c r="N2054" i="5" s="1"/>
  <c r="M2053" i="5"/>
  <c r="N2053" i="5" s="1"/>
  <c r="M2052" i="5"/>
  <c r="N2052" i="5" s="1"/>
  <c r="M2051" i="5"/>
  <c r="N2051" i="5" s="1"/>
  <c r="M2050" i="5"/>
  <c r="N2050" i="5" s="1"/>
  <c r="M2049" i="5"/>
  <c r="N2049" i="5" s="1"/>
  <c r="O2049" i="5" s="1"/>
  <c r="P2049" i="5" s="1"/>
  <c r="Q2049" i="5" s="1"/>
  <c r="M2048" i="5"/>
  <c r="N2048" i="5" s="1"/>
  <c r="M2046" i="5"/>
  <c r="N2046" i="5" s="1"/>
  <c r="M2045" i="5"/>
  <c r="N2045" i="5" s="1"/>
  <c r="M2044" i="5"/>
  <c r="N2044" i="5" s="1"/>
  <c r="M2043" i="5"/>
  <c r="N2043" i="5" s="1"/>
  <c r="M2042" i="5"/>
  <c r="N2042" i="5" s="1"/>
  <c r="M2041" i="5"/>
  <c r="N2041" i="5" s="1"/>
  <c r="M2040" i="5"/>
  <c r="N2040" i="5" s="1"/>
  <c r="M2039" i="5"/>
  <c r="N2039" i="5" s="1"/>
  <c r="M2038" i="5"/>
  <c r="N2038" i="5" s="1"/>
  <c r="M2037" i="5"/>
  <c r="N2037" i="5" s="1"/>
  <c r="O2037" i="5" s="1"/>
  <c r="P2037" i="5" s="1"/>
  <c r="Q2037" i="5" s="1"/>
  <c r="M2036" i="5"/>
  <c r="N2036" i="5" s="1"/>
  <c r="M2035" i="5"/>
  <c r="N2035" i="5" s="1"/>
  <c r="M2127" i="5"/>
  <c r="N2127" i="5" s="1"/>
  <c r="M2115" i="5"/>
  <c r="N2115" i="5" s="1"/>
  <c r="M2218" i="5"/>
  <c r="N2218" i="5" s="1"/>
  <c r="M2129" i="5"/>
  <c r="N2129" i="5" s="1"/>
  <c r="M2117" i="5"/>
  <c r="N2117" i="5" s="1"/>
  <c r="M2130" i="5"/>
  <c r="N2130" i="5" s="1"/>
  <c r="M2118" i="5"/>
  <c r="N2118" i="5" s="1"/>
  <c r="M2219" i="5"/>
  <c r="N2219" i="5" s="1"/>
  <c r="O2219" i="5" s="1"/>
  <c r="P2219" i="5" s="1"/>
  <c r="Q2219" i="5" s="1"/>
  <c r="M2024" i="5"/>
  <c r="N2024" i="5" s="1"/>
  <c r="M2033" i="5"/>
  <c r="N2033" i="5" s="1"/>
  <c r="M2029" i="5"/>
  <c r="N2029" i="5" s="1"/>
  <c r="M2025" i="5"/>
  <c r="N2025" i="5" s="1"/>
  <c r="M2119" i="5"/>
  <c r="N2119" i="5" s="1"/>
  <c r="M2207" i="5"/>
  <c r="N2207" i="5" s="1"/>
  <c r="M2034" i="5"/>
  <c r="N2034" i="5" s="1"/>
  <c r="M2030" i="5"/>
  <c r="N2030" i="5" s="1"/>
  <c r="M2026" i="5"/>
  <c r="N2026" i="5" s="1"/>
  <c r="M2131" i="5"/>
  <c r="N2131" i="5" s="1"/>
  <c r="M2116" i="5"/>
  <c r="N2116" i="5" s="1"/>
  <c r="M2022" i="5"/>
  <c r="N2022" i="5" s="1"/>
  <c r="O2022" i="5" s="1"/>
  <c r="P2022" i="5" s="1"/>
  <c r="Q2022" i="5" s="1"/>
  <c r="M2128" i="5"/>
  <c r="N2128" i="5" s="1"/>
  <c r="M2032" i="5"/>
  <c r="N2032" i="5" s="1"/>
  <c r="M2028" i="5"/>
  <c r="N2028" i="5" s="1"/>
  <c r="M2023" i="5"/>
  <c r="N2023" i="5" s="1"/>
  <c r="M2027" i="5"/>
  <c r="N2027" i="5" s="1"/>
  <c r="M2020" i="5"/>
  <c r="N2020" i="5" s="1"/>
  <c r="M2014" i="5"/>
  <c r="N2014" i="5" s="1"/>
  <c r="M2008" i="5"/>
  <c r="N2008" i="5" s="1"/>
  <c r="M2002" i="5"/>
  <c r="N2002" i="5" s="1"/>
  <c r="M1964" i="5"/>
  <c r="N1964" i="5" s="1"/>
  <c r="M1952" i="5"/>
  <c r="N1952" i="5" s="1"/>
  <c r="M1940" i="5"/>
  <c r="N1940" i="5" s="1"/>
  <c r="O1940" i="5" s="1"/>
  <c r="P1940" i="5" s="1"/>
  <c r="Q1940" i="5" s="1"/>
  <c r="M1919" i="5"/>
  <c r="N1919" i="5" s="1"/>
  <c r="M1915" i="5"/>
  <c r="N1915" i="5" s="1"/>
  <c r="M1911" i="5"/>
  <c r="N1911" i="5" s="1"/>
  <c r="M1907" i="5"/>
  <c r="N1907" i="5" s="1"/>
  <c r="M1903" i="5"/>
  <c r="N1903" i="5" s="1"/>
  <c r="M1883" i="5"/>
  <c r="N1883" i="5" s="1"/>
  <c r="M1997" i="5"/>
  <c r="N1997" i="5" s="1"/>
  <c r="M1993" i="5"/>
  <c r="N1993" i="5" s="1"/>
  <c r="M1982" i="5"/>
  <c r="N1982" i="5" s="1"/>
  <c r="M1980" i="5"/>
  <c r="N1980" i="5" s="1"/>
  <c r="M1978" i="5"/>
  <c r="N1978" i="5" s="1"/>
  <c r="O1978" i="5" s="1"/>
  <c r="P1978" i="5" s="1"/>
  <c r="Q1978" i="5" s="1"/>
  <c r="M1976" i="5"/>
  <c r="N1976" i="5" s="1"/>
  <c r="M1969" i="5"/>
  <c r="N1969" i="5" s="1"/>
  <c r="M1957" i="5"/>
  <c r="N1957" i="5" s="1"/>
  <c r="M1945" i="5"/>
  <c r="N1945" i="5" s="1"/>
  <c r="M1896" i="5"/>
  <c r="N1896" i="5" s="1"/>
  <c r="M2019" i="5"/>
  <c r="N2019" i="5" s="1"/>
  <c r="M2013" i="5"/>
  <c r="N2013" i="5" s="1"/>
  <c r="M2007" i="5"/>
  <c r="N2007" i="5" s="1"/>
  <c r="M2001" i="5"/>
  <c r="N2001" i="5" s="1"/>
  <c r="M1984" i="5"/>
  <c r="N1984" i="5" s="1"/>
  <c r="M1974" i="5"/>
  <c r="N1974" i="5" s="1"/>
  <c r="M1962" i="5"/>
  <c r="N1962" i="5" s="1"/>
  <c r="M1950" i="5"/>
  <c r="N1950" i="5" s="1"/>
  <c r="M1897" i="5"/>
  <c r="N1897" i="5" s="1"/>
  <c r="M1885" i="5"/>
  <c r="N1885" i="5" s="1"/>
  <c r="M1989" i="5"/>
  <c r="N1989" i="5" s="1"/>
  <c r="M1967" i="5"/>
  <c r="N1967" i="5" s="1"/>
  <c r="M1955" i="5"/>
  <c r="N1955" i="5" s="1"/>
  <c r="M1943" i="5"/>
  <c r="N1943" i="5" s="1"/>
  <c r="M1938" i="5"/>
  <c r="N1938" i="5" s="1"/>
  <c r="M1932" i="5"/>
  <c r="N1932" i="5" s="1"/>
  <c r="M1929" i="5"/>
  <c r="N1929" i="5" s="1"/>
  <c r="O1929" i="5" s="1"/>
  <c r="P1929" i="5" s="1"/>
  <c r="Q1929" i="5" s="1"/>
  <c r="M1926" i="5"/>
  <c r="N1926" i="5" s="1"/>
  <c r="M1923" i="5"/>
  <c r="N1923" i="5" s="1"/>
  <c r="M1920" i="5"/>
  <c r="N1920" i="5" s="1"/>
  <c r="M1916" i="5"/>
  <c r="N1916" i="5" s="1"/>
  <c r="M1912" i="5"/>
  <c r="N1912" i="5" s="1"/>
  <c r="M1908" i="5"/>
  <c r="N1908" i="5" s="1"/>
  <c r="M1904" i="5"/>
  <c r="N1904" i="5" s="1"/>
  <c r="M1898" i="5"/>
  <c r="N1898" i="5" s="1"/>
  <c r="M1886" i="5"/>
  <c r="N1886" i="5" s="1"/>
  <c r="M2018" i="5"/>
  <c r="N2018" i="5" s="1"/>
  <c r="M2012" i="5"/>
  <c r="N2012" i="5" s="1"/>
  <c r="M2006" i="5"/>
  <c r="N2006" i="5" s="1"/>
  <c r="O2006" i="5" s="1"/>
  <c r="P2006" i="5" s="1"/>
  <c r="Q2006" i="5" s="1"/>
  <c r="M2000" i="5"/>
  <c r="N2000" i="5" s="1"/>
  <c r="M1996" i="5"/>
  <c r="N1996" i="5" s="1"/>
  <c r="M1992" i="5"/>
  <c r="N1992" i="5" s="1"/>
  <c r="M1986" i="5"/>
  <c r="N1986" i="5" s="1"/>
  <c r="M1972" i="5"/>
  <c r="N1972" i="5" s="1"/>
  <c r="M1960" i="5"/>
  <c r="N1960" i="5" s="1"/>
  <c r="M1948" i="5"/>
  <c r="N1948" i="5" s="1"/>
  <c r="M1899" i="5"/>
  <c r="N1899" i="5" s="1"/>
  <c r="M1887" i="5"/>
  <c r="N1887" i="5" s="1"/>
  <c r="M1965" i="5"/>
  <c r="N1965" i="5" s="1"/>
  <c r="M1941" i="5"/>
  <c r="N1941" i="5" s="1"/>
  <c r="O1941" i="5" s="1"/>
  <c r="P1941" i="5" s="1"/>
  <c r="Q1941" i="5" s="1"/>
  <c r="M1888" i="5"/>
  <c r="N1888" i="5" s="1"/>
  <c r="M2031" i="5"/>
  <c r="N2031" i="5" s="1"/>
  <c r="M2017" i="5"/>
  <c r="N2017" i="5" s="1"/>
  <c r="M2011" i="5"/>
  <c r="N2011" i="5" s="1"/>
  <c r="M2005" i="5"/>
  <c r="N2005" i="5" s="1"/>
  <c r="M1970" i="5"/>
  <c r="N1970" i="5" s="1"/>
  <c r="M1958" i="5"/>
  <c r="N1958" i="5" s="1"/>
  <c r="M1946" i="5"/>
  <c r="N1946" i="5" s="1"/>
  <c r="M1917" i="5"/>
  <c r="N1917" i="5" s="1"/>
  <c r="M1913" i="5"/>
  <c r="N1913" i="5" s="1"/>
  <c r="M1909" i="5"/>
  <c r="N1909" i="5" s="1"/>
  <c r="M1905" i="5"/>
  <c r="N1905" i="5" s="1"/>
  <c r="O1905" i="5" s="1"/>
  <c r="P1905" i="5" s="1"/>
  <c r="Q1905" i="5" s="1"/>
  <c r="M1889" i="5"/>
  <c r="N1889" i="5" s="1"/>
  <c r="M1985" i="5"/>
  <c r="N1985" i="5" s="1"/>
  <c r="M1973" i="5"/>
  <c r="N1973" i="5" s="1"/>
  <c r="M1961" i="5"/>
  <c r="N1961" i="5" s="1"/>
  <c r="M1949" i="5"/>
  <c r="N1949" i="5" s="1"/>
  <c r="M1914" i="5"/>
  <c r="N1914" i="5" s="1"/>
  <c r="M1910" i="5"/>
  <c r="N1910" i="5" s="1"/>
  <c r="M1906" i="5"/>
  <c r="N1906" i="5" s="1"/>
  <c r="M1892" i="5"/>
  <c r="N1892" i="5" s="1"/>
  <c r="M1880" i="5"/>
  <c r="N1880" i="5" s="1"/>
  <c r="O1880" i="5" s="1"/>
  <c r="P1880" i="5" s="1"/>
  <c r="Q1880" i="5" s="1"/>
  <c r="M1879" i="5"/>
  <c r="N1879" i="5" s="1"/>
  <c r="M1878" i="5"/>
  <c r="N1878" i="5" s="1"/>
  <c r="M1877" i="5"/>
  <c r="N1877" i="5" s="1"/>
  <c r="M1876" i="5"/>
  <c r="N1876" i="5" s="1"/>
  <c r="M1875" i="5"/>
  <c r="N1875" i="5" s="1"/>
  <c r="M1874" i="5"/>
  <c r="N1874" i="5" s="1"/>
  <c r="M1872" i="5"/>
  <c r="N1872" i="5" s="1"/>
  <c r="M1871" i="5"/>
  <c r="N1871" i="5" s="1"/>
  <c r="M1870" i="5"/>
  <c r="N1870" i="5" s="1"/>
  <c r="M1869" i="5"/>
  <c r="N1869" i="5" s="1"/>
  <c r="M1868" i="5"/>
  <c r="N1868" i="5" s="1"/>
  <c r="O1868" i="5" s="1"/>
  <c r="P1868" i="5" s="1"/>
  <c r="Q1868" i="5" s="1"/>
  <c r="M1867" i="5"/>
  <c r="N1867" i="5" s="1"/>
  <c r="M1866" i="5"/>
  <c r="N1866" i="5" s="1"/>
  <c r="M1865" i="5"/>
  <c r="N1865" i="5" s="1"/>
  <c r="M1864" i="5"/>
  <c r="N1864" i="5" s="1"/>
  <c r="M1863" i="5"/>
  <c r="N1863" i="5" s="1"/>
  <c r="M1862" i="5"/>
  <c r="N1862" i="5" s="1"/>
  <c r="M1860" i="5"/>
  <c r="N1860" i="5" s="1"/>
  <c r="M1859" i="5"/>
  <c r="N1859" i="5" s="1"/>
  <c r="M1858" i="5"/>
  <c r="N1858" i="5" s="1"/>
  <c r="M1857" i="5"/>
  <c r="N1857" i="5" s="1"/>
  <c r="M1856" i="5"/>
  <c r="N1856" i="5" s="1"/>
  <c r="O1856" i="5" s="1"/>
  <c r="P1856" i="5" s="1"/>
  <c r="Q1856" i="5" s="1"/>
  <c r="M1855" i="5"/>
  <c r="N1855" i="5" s="1"/>
  <c r="M1854" i="5"/>
  <c r="N1854" i="5" s="1"/>
  <c r="M1853" i="5"/>
  <c r="N1853" i="5" s="1"/>
  <c r="M1852" i="5"/>
  <c r="N1852" i="5" s="1"/>
  <c r="M1851" i="5"/>
  <c r="N1851" i="5" s="1"/>
  <c r="M1850" i="5"/>
  <c r="N1850" i="5" s="1"/>
  <c r="M1848" i="5"/>
  <c r="N1848" i="5" s="1"/>
  <c r="M1847" i="5"/>
  <c r="N1847" i="5" s="1"/>
  <c r="M1846" i="5"/>
  <c r="N1846" i="5" s="1"/>
  <c r="M1845" i="5"/>
  <c r="N1845" i="5" s="1"/>
  <c r="M1844" i="5"/>
  <c r="N1844" i="5" s="1"/>
  <c r="O1844" i="5" s="1"/>
  <c r="P1844" i="5" s="1"/>
  <c r="Q1844" i="5" s="1"/>
  <c r="M1843" i="5"/>
  <c r="N1843" i="5" s="1"/>
  <c r="M1842" i="5"/>
  <c r="N1842" i="5" s="1"/>
  <c r="M1841" i="5"/>
  <c r="N1841" i="5" s="1"/>
  <c r="M1840" i="5"/>
  <c r="N1840" i="5" s="1"/>
  <c r="M1839" i="5"/>
  <c r="N1839" i="5" s="1"/>
  <c r="M1838" i="5"/>
  <c r="N1838" i="5" s="1"/>
  <c r="M1836" i="5"/>
  <c r="N1836" i="5" s="1"/>
  <c r="M1835" i="5"/>
  <c r="N1835" i="5" s="1"/>
  <c r="M1834" i="5"/>
  <c r="N1834" i="5" s="1"/>
  <c r="M1833" i="5"/>
  <c r="N1833" i="5" s="1"/>
  <c r="M1832" i="5"/>
  <c r="N1832" i="5" s="1"/>
  <c r="O1832" i="5" s="1"/>
  <c r="P1832" i="5" s="1"/>
  <c r="Q1832" i="5" s="1"/>
  <c r="M2015" i="5"/>
  <c r="N2015" i="5" s="1"/>
  <c r="M2003" i="5"/>
  <c r="N2003" i="5" s="1"/>
  <c r="M1998" i="5"/>
  <c r="N1998" i="5" s="1"/>
  <c r="M1994" i="5"/>
  <c r="N1994" i="5" s="1"/>
  <c r="M1966" i="5"/>
  <c r="N1966" i="5" s="1"/>
  <c r="M1954" i="5"/>
  <c r="N1954" i="5" s="1"/>
  <c r="M1942" i="5"/>
  <c r="N1942" i="5" s="1"/>
  <c r="M1902" i="5"/>
  <c r="N1902" i="5" s="1"/>
  <c r="M1893" i="5"/>
  <c r="N1893" i="5" s="1"/>
  <c r="M1881" i="5"/>
  <c r="N1881" i="5" s="1"/>
  <c r="O1881" i="5" s="1"/>
  <c r="P1881" i="5" s="1"/>
  <c r="Q1881" i="5" s="1"/>
  <c r="M1990" i="5"/>
  <c r="N1990" i="5" s="1"/>
  <c r="M1987" i="5"/>
  <c r="N1987" i="5" s="1"/>
  <c r="M1971" i="5"/>
  <c r="N1971" i="5" s="1"/>
  <c r="M1959" i="5"/>
  <c r="N1959" i="5" s="1"/>
  <c r="M1947" i="5"/>
  <c r="N1947" i="5" s="1"/>
  <c r="M1937" i="5"/>
  <c r="N1937" i="5" s="1"/>
  <c r="M1934" i="5"/>
  <c r="N1934" i="5" s="1"/>
  <c r="M1931" i="5"/>
  <c r="N1931" i="5" s="1"/>
  <c r="M1928" i="5"/>
  <c r="N1928" i="5" s="1"/>
  <c r="M1922" i="5"/>
  <c r="N1922" i="5" s="1"/>
  <c r="M1894" i="5"/>
  <c r="N1894" i="5" s="1"/>
  <c r="O1894" i="5" s="1"/>
  <c r="P1894" i="5" s="1"/>
  <c r="Q1894" i="5" s="1"/>
  <c r="M1882" i="5"/>
  <c r="N1882" i="5" s="1"/>
  <c r="M2010" i="5"/>
  <c r="N2010" i="5" s="1"/>
  <c r="M1830" i="5"/>
  <c r="N1830" i="5" s="1"/>
  <c r="M1827" i="5"/>
  <c r="N1827" i="5" s="1"/>
  <c r="M1824" i="5"/>
  <c r="N1824" i="5" s="1"/>
  <c r="M1821" i="5"/>
  <c r="N1821" i="5" s="1"/>
  <c r="M1818" i="5"/>
  <c r="N1818" i="5" s="1"/>
  <c r="M1815" i="5"/>
  <c r="N1815" i="5" s="1"/>
  <c r="M1731" i="5"/>
  <c r="N1731" i="5" s="1"/>
  <c r="M1727" i="5"/>
  <c r="N1727" i="5" s="1"/>
  <c r="M1723" i="5"/>
  <c r="N1723" i="5" s="1"/>
  <c r="O1723" i="5" s="1"/>
  <c r="P1723" i="5" s="1"/>
  <c r="Q1723" i="5" s="1"/>
  <c r="M1719" i="5"/>
  <c r="N1719" i="5" s="1"/>
  <c r="M1715" i="5"/>
  <c r="N1715" i="5" s="1"/>
  <c r="M1711" i="5"/>
  <c r="N1711" i="5" s="1"/>
  <c r="M1700" i="5"/>
  <c r="N1700" i="5" s="1"/>
  <c r="M1983" i="5"/>
  <c r="N1983" i="5" s="1"/>
  <c r="M1951" i="5"/>
  <c r="N1951" i="5" s="1"/>
  <c r="M1807" i="5"/>
  <c r="N1807" i="5" s="1"/>
  <c r="M1800" i="5"/>
  <c r="N1800" i="5" s="1"/>
  <c r="M2004" i="5"/>
  <c r="N2004" i="5" s="1"/>
  <c r="M1802" i="5"/>
  <c r="N1802" i="5" s="1"/>
  <c r="M1702" i="5"/>
  <c r="N1702" i="5" s="1"/>
  <c r="O1702" i="5" s="1"/>
  <c r="P1702" i="5" s="1"/>
  <c r="Q1702" i="5" s="1"/>
  <c r="M1999" i="5"/>
  <c r="N1999" i="5" s="1"/>
  <c r="M1981" i="5"/>
  <c r="N1981" i="5" s="1"/>
  <c r="M1939" i="5"/>
  <c r="N1939" i="5" s="1"/>
  <c r="M1930" i="5"/>
  <c r="N1930" i="5" s="1"/>
  <c r="M1921" i="5"/>
  <c r="N1921" i="5" s="1"/>
  <c r="M1809" i="5"/>
  <c r="N1809" i="5" s="1"/>
  <c r="M1798" i="5"/>
  <c r="N1798" i="5" s="1"/>
  <c r="M1792" i="5"/>
  <c r="N1792" i="5" s="1"/>
  <c r="M1789" i="5"/>
  <c r="N1789" i="5" s="1"/>
  <c r="M1786" i="5"/>
  <c r="N1786" i="5" s="1"/>
  <c r="M1783" i="5"/>
  <c r="N1783" i="5" s="1"/>
  <c r="O1783" i="5" s="1"/>
  <c r="P1783" i="5" s="1"/>
  <c r="Q1783" i="5" s="1"/>
  <c r="M1780" i="5"/>
  <c r="N1780" i="5" s="1"/>
  <c r="M1777" i="5"/>
  <c r="N1777" i="5" s="1"/>
  <c r="M1774" i="5"/>
  <c r="N1774" i="5" s="1"/>
  <c r="M1771" i="5"/>
  <c r="N1771" i="5" s="1"/>
  <c r="M1768" i="5"/>
  <c r="N1768" i="5" s="1"/>
  <c r="M1765" i="5"/>
  <c r="N1765" i="5" s="1"/>
  <c r="M1762" i="5"/>
  <c r="N1762" i="5" s="1"/>
  <c r="M1756" i="5"/>
  <c r="N1756" i="5" s="1"/>
  <c r="M1753" i="5"/>
  <c r="N1753" i="5" s="1"/>
  <c r="M1750" i="5"/>
  <c r="N1750" i="5" s="1"/>
  <c r="M1747" i="5"/>
  <c r="N1747" i="5" s="1"/>
  <c r="O1747" i="5" s="1"/>
  <c r="P1747" i="5" s="1"/>
  <c r="Q1747" i="5" s="1"/>
  <c r="M1744" i="5"/>
  <c r="N1744" i="5" s="1"/>
  <c r="M1741" i="5"/>
  <c r="N1741" i="5" s="1"/>
  <c r="M1738" i="5"/>
  <c r="N1738" i="5" s="1"/>
  <c r="M1735" i="5"/>
  <c r="N1735" i="5" s="1"/>
  <c r="M1732" i="5"/>
  <c r="N1732" i="5" s="1"/>
  <c r="M1728" i="5"/>
  <c r="N1728" i="5" s="1"/>
  <c r="M1724" i="5"/>
  <c r="N1724" i="5" s="1"/>
  <c r="M1891" i="5"/>
  <c r="N1891" i="5" s="1"/>
  <c r="M1829" i="5"/>
  <c r="N1829" i="5" s="1"/>
  <c r="M1826" i="5"/>
  <c r="N1826" i="5" s="1"/>
  <c r="M1823" i="5"/>
  <c r="N1823" i="5" s="1"/>
  <c r="O1823" i="5" s="1"/>
  <c r="P1823" i="5" s="1"/>
  <c r="Q1823" i="5" s="1"/>
  <c r="M1820" i="5"/>
  <c r="N1820" i="5" s="1"/>
  <c r="M1817" i="5"/>
  <c r="N1817" i="5" s="1"/>
  <c r="M1814" i="5"/>
  <c r="N1814" i="5" s="1"/>
  <c r="M1804" i="5"/>
  <c r="N1804" i="5" s="1"/>
  <c r="M1995" i="5"/>
  <c r="N1995" i="5" s="1"/>
  <c r="M1979" i="5"/>
  <c r="N1979" i="5" s="1"/>
  <c r="M1890" i="5"/>
  <c r="N1890" i="5" s="1"/>
  <c r="M1811" i="5"/>
  <c r="N1811" i="5" s="1"/>
  <c r="M1968" i="5"/>
  <c r="N1968" i="5" s="1"/>
  <c r="M1806" i="5"/>
  <c r="N1806" i="5" s="1"/>
  <c r="M1729" i="5"/>
  <c r="N1729" i="5" s="1"/>
  <c r="M1725" i="5"/>
  <c r="N1725" i="5" s="1"/>
  <c r="O1725" i="5" s="1"/>
  <c r="P1725" i="5" s="1"/>
  <c r="Q1725" i="5" s="1"/>
  <c r="M1721" i="5"/>
  <c r="N1721" i="5" s="1"/>
  <c r="M1717" i="5"/>
  <c r="N1717" i="5" s="1"/>
  <c r="M1713" i="5"/>
  <c r="N1713" i="5" s="1"/>
  <c r="M1706" i="5"/>
  <c r="N1706" i="5" s="1"/>
  <c r="M1988" i="5"/>
  <c r="N1988" i="5" s="1"/>
  <c r="M1975" i="5"/>
  <c r="N1975" i="5" s="1"/>
  <c r="M1803" i="5"/>
  <c r="N1803" i="5" s="1"/>
  <c r="M1730" i="5"/>
  <c r="N1730" i="5" s="1"/>
  <c r="M1726" i="5"/>
  <c r="N1726" i="5" s="1"/>
  <c r="M1722" i="5"/>
  <c r="N1722" i="5" s="1"/>
  <c r="M1963" i="5"/>
  <c r="N1963" i="5" s="1"/>
  <c r="M1933" i="5"/>
  <c r="N1933" i="5" s="1"/>
  <c r="O1933" i="5" s="1"/>
  <c r="P1933" i="5" s="1"/>
  <c r="Q1933" i="5" s="1"/>
  <c r="M1924" i="5"/>
  <c r="N1924" i="5" s="1"/>
  <c r="M1797" i="5"/>
  <c r="N1797" i="5" s="1"/>
  <c r="M1794" i="5"/>
  <c r="N1794" i="5" s="1"/>
  <c r="M1791" i="5"/>
  <c r="N1791" i="5" s="1"/>
  <c r="M1788" i="5"/>
  <c r="N1788" i="5" s="1"/>
  <c r="M1785" i="5"/>
  <c r="N1785" i="5" s="1"/>
  <c r="M1782" i="5"/>
  <c r="N1782" i="5" s="1"/>
  <c r="M1779" i="5"/>
  <c r="N1779" i="5" s="1"/>
  <c r="M1776" i="5"/>
  <c r="N1776" i="5" s="1"/>
  <c r="M1773" i="5"/>
  <c r="N1773" i="5" s="1"/>
  <c r="M1770" i="5"/>
  <c r="N1770" i="5" s="1"/>
  <c r="O1770" i="5" s="1"/>
  <c r="P1770" i="5" s="1"/>
  <c r="Q1770" i="5" s="1"/>
  <c r="M1767" i="5"/>
  <c r="N1767" i="5" s="1"/>
  <c r="M1761" i="5"/>
  <c r="N1761" i="5" s="1"/>
  <c r="M1758" i="5"/>
  <c r="N1758" i="5" s="1"/>
  <c r="M1755" i="5"/>
  <c r="N1755" i="5" s="1"/>
  <c r="M1752" i="5"/>
  <c r="N1752" i="5" s="1"/>
  <c r="M1749" i="5"/>
  <c r="N1749" i="5" s="1"/>
  <c r="M1746" i="5"/>
  <c r="N1746" i="5" s="1"/>
  <c r="M1743" i="5"/>
  <c r="N1743" i="5" s="1"/>
  <c r="M1740" i="5"/>
  <c r="N1740" i="5" s="1"/>
  <c r="M1737" i="5"/>
  <c r="N1737" i="5" s="1"/>
  <c r="M1734" i="5"/>
  <c r="N1734" i="5" s="1"/>
  <c r="O1734" i="5" s="1"/>
  <c r="P1734" i="5" s="1"/>
  <c r="Q1734" i="5" s="1"/>
  <c r="M1977" i="5"/>
  <c r="N1977" i="5" s="1"/>
  <c r="M1936" i="5"/>
  <c r="N1936" i="5" s="1"/>
  <c r="M1799" i="5"/>
  <c r="N1799" i="5" s="1"/>
  <c r="M1793" i="5"/>
  <c r="N1793" i="5" s="1"/>
  <c r="M1787" i="5"/>
  <c r="N1787" i="5" s="1"/>
  <c r="M1781" i="5"/>
  <c r="N1781" i="5" s="1"/>
  <c r="M1775" i="5"/>
  <c r="N1775" i="5" s="1"/>
  <c r="M1769" i="5"/>
  <c r="N1769" i="5" s="1"/>
  <c r="M1763" i="5"/>
  <c r="N1763" i="5" s="1"/>
  <c r="M1751" i="5"/>
  <c r="N1751" i="5" s="1"/>
  <c r="M1745" i="5"/>
  <c r="N1745" i="5" s="1"/>
  <c r="O1745" i="5" s="1"/>
  <c r="P1745" i="5" s="1"/>
  <c r="Q1745" i="5" s="1"/>
  <c r="M1739" i="5"/>
  <c r="N1739" i="5" s="1"/>
  <c r="M1733" i="5"/>
  <c r="N1733" i="5" s="1"/>
  <c r="M1710" i="5"/>
  <c r="N1710" i="5" s="1"/>
  <c r="M1705" i="5"/>
  <c r="N1705" i="5" s="1"/>
  <c r="M1655" i="5"/>
  <c r="N1655" i="5" s="1"/>
  <c r="M1651" i="5"/>
  <c r="N1651" i="5" s="1"/>
  <c r="M1647" i="5"/>
  <c r="N1647" i="5" s="1"/>
  <c r="M1643" i="5"/>
  <c r="N1643" i="5" s="1"/>
  <c r="M1639" i="5"/>
  <c r="N1639" i="5" s="1"/>
  <c r="M1635" i="5"/>
  <c r="N1635" i="5" s="1"/>
  <c r="M1623" i="5"/>
  <c r="N1623" i="5" s="1"/>
  <c r="O1623" i="5" s="1"/>
  <c r="P1623" i="5" s="1"/>
  <c r="Q1623" i="5" s="1"/>
  <c r="M1617" i="5"/>
  <c r="N1617" i="5" s="1"/>
  <c r="M1611" i="5"/>
  <c r="N1611" i="5" s="1"/>
  <c r="M1605" i="5"/>
  <c r="N1605" i="5" s="1"/>
  <c r="M1598" i="5"/>
  <c r="N1598" i="5" s="1"/>
  <c r="M1831" i="5"/>
  <c r="N1831" i="5" s="1"/>
  <c r="M1819" i="5"/>
  <c r="N1819" i="5" s="1"/>
  <c r="M1808" i="5"/>
  <c r="N1808" i="5" s="1"/>
  <c r="M1599" i="5"/>
  <c r="N1599" i="5" s="1"/>
  <c r="M1901" i="5"/>
  <c r="N1901" i="5" s="1"/>
  <c r="M1708" i="5"/>
  <c r="N1708" i="5" s="1"/>
  <c r="M1703" i="5"/>
  <c r="N1703" i="5" s="1"/>
  <c r="M1630" i="5"/>
  <c r="N1630" i="5" s="1"/>
  <c r="O1630" i="5" s="1"/>
  <c r="P1630" i="5" s="1"/>
  <c r="Q1630" i="5" s="1"/>
  <c r="M1618" i="5"/>
  <c r="N1618" i="5" s="1"/>
  <c r="M1612" i="5"/>
  <c r="N1612" i="5" s="1"/>
  <c r="M1606" i="5"/>
  <c r="N1606" i="5" s="1"/>
  <c r="M1600" i="5"/>
  <c r="N1600" i="5" s="1"/>
  <c r="M1927" i="5"/>
  <c r="N1927" i="5" s="1"/>
  <c r="M1695" i="5"/>
  <c r="N1695" i="5" s="1"/>
  <c r="M1692" i="5"/>
  <c r="N1692" i="5" s="1"/>
  <c r="M1689" i="5"/>
  <c r="N1689" i="5" s="1"/>
  <c r="M1686" i="5"/>
  <c r="N1686" i="5" s="1"/>
  <c r="M1683" i="5"/>
  <c r="N1683" i="5" s="1"/>
  <c r="M1680" i="5"/>
  <c r="N1680" i="5" s="1"/>
  <c r="O1680" i="5" s="1"/>
  <c r="P1680" i="5" s="1"/>
  <c r="Q1680" i="5" s="1"/>
  <c r="M1674" i="5"/>
  <c r="N1674" i="5" s="1"/>
  <c r="M1671" i="5"/>
  <c r="N1671" i="5" s="1"/>
  <c r="M1668" i="5"/>
  <c r="N1668" i="5" s="1"/>
  <c r="M1665" i="5"/>
  <c r="N1665" i="5" s="1"/>
  <c r="M1662" i="5"/>
  <c r="N1662" i="5" s="1"/>
  <c r="M1659" i="5"/>
  <c r="N1659" i="5" s="1"/>
  <c r="M1656" i="5"/>
  <c r="N1656" i="5" s="1"/>
  <c r="M1652" i="5"/>
  <c r="N1652" i="5" s="1"/>
  <c r="M1648" i="5"/>
  <c r="N1648" i="5" s="1"/>
  <c r="M1644" i="5"/>
  <c r="N1644" i="5" s="1"/>
  <c r="M1640" i="5"/>
  <c r="N1640" i="5" s="1"/>
  <c r="O1640" i="5" s="1"/>
  <c r="P1640" i="5" s="1"/>
  <c r="Q1640" i="5" s="1"/>
  <c r="M1828" i="5"/>
  <c r="N1828" i="5" s="1"/>
  <c r="M1816" i="5"/>
  <c r="N1816" i="5" s="1"/>
  <c r="M1698" i="5"/>
  <c r="N1698" i="5" s="1"/>
  <c r="M1631" i="5"/>
  <c r="N1631" i="5" s="1"/>
  <c r="M1625" i="5"/>
  <c r="N1625" i="5" s="1"/>
  <c r="M1619" i="5"/>
  <c r="N1619" i="5" s="1"/>
  <c r="M1613" i="5"/>
  <c r="N1613" i="5" s="1"/>
  <c r="M1607" i="5"/>
  <c r="N1607" i="5" s="1"/>
  <c r="M1601" i="5"/>
  <c r="N1601" i="5" s="1"/>
  <c r="M1790" i="5"/>
  <c r="N1790" i="5" s="1"/>
  <c r="O1790" i="5" s="1"/>
  <c r="P1790" i="5" s="1"/>
  <c r="Q1790" i="5" s="1"/>
  <c r="M1784" i="5"/>
  <c r="N1784" i="5" s="1"/>
  <c r="M1778" i="5"/>
  <c r="N1778" i="5" s="1"/>
  <c r="M1772" i="5"/>
  <c r="N1772" i="5" s="1"/>
  <c r="M1766" i="5"/>
  <c r="N1766" i="5" s="1"/>
  <c r="M1760" i="5"/>
  <c r="N1760" i="5" s="1"/>
  <c r="M1754" i="5"/>
  <c r="N1754" i="5" s="1"/>
  <c r="M1748" i="5"/>
  <c r="N1748" i="5" s="1"/>
  <c r="M1742" i="5"/>
  <c r="N1742" i="5" s="1"/>
  <c r="M1736" i="5"/>
  <c r="N1736" i="5" s="1"/>
  <c r="M1653" i="5"/>
  <c r="N1653" i="5" s="1"/>
  <c r="M1645" i="5"/>
  <c r="N1645" i="5" s="1"/>
  <c r="M1641" i="5"/>
  <c r="N1641" i="5" s="1"/>
  <c r="M1637" i="5"/>
  <c r="N1637" i="5" s="1"/>
  <c r="M1632" i="5"/>
  <c r="N1632" i="5" s="1"/>
  <c r="M1626" i="5"/>
  <c r="N1626" i="5" s="1"/>
  <c r="M1620" i="5"/>
  <c r="N1620" i="5" s="1"/>
  <c r="M1614" i="5"/>
  <c r="N1614" i="5" s="1"/>
  <c r="M1608" i="5"/>
  <c r="N1608" i="5" s="1"/>
  <c r="M1602" i="5"/>
  <c r="N1602" i="5" s="1"/>
  <c r="M1956" i="5"/>
  <c r="N1956" i="5" s="1"/>
  <c r="M1709" i="5"/>
  <c r="N1709" i="5" s="1"/>
  <c r="O1709" i="5" s="1"/>
  <c r="P1709" i="5" s="1"/>
  <c r="Q1709" i="5" s="1"/>
  <c r="M1696" i="5"/>
  <c r="N1696" i="5" s="1"/>
  <c r="M1693" i="5"/>
  <c r="N1693" i="5" s="1"/>
  <c r="M1690" i="5"/>
  <c r="N1690" i="5" s="1"/>
  <c r="M1687" i="5"/>
  <c r="N1687" i="5" s="1"/>
  <c r="M1684" i="5"/>
  <c r="N1684" i="5" s="1"/>
  <c r="M1681" i="5"/>
  <c r="N1681" i="5" s="1"/>
  <c r="M1678" i="5"/>
  <c r="N1678" i="5" s="1"/>
  <c r="M1675" i="5"/>
  <c r="N1675" i="5" s="1"/>
  <c r="M1672" i="5"/>
  <c r="N1672" i="5" s="1"/>
  <c r="M1669" i="5"/>
  <c r="N1669" i="5" s="1"/>
  <c r="M1666" i="5"/>
  <c r="N1666" i="5" s="1"/>
  <c r="O1666" i="5" s="1"/>
  <c r="P1666" i="5" s="1"/>
  <c r="Q1666" i="5" s="1"/>
  <c r="M1660" i="5"/>
  <c r="N1660" i="5" s="1"/>
  <c r="M1657" i="5"/>
  <c r="N1657" i="5" s="1"/>
  <c r="M2016" i="5"/>
  <c r="N2016" i="5" s="1"/>
  <c r="M1633" i="5"/>
  <c r="N1633" i="5" s="1"/>
  <c r="M1627" i="5"/>
  <c r="N1627" i="5" s="1"/>
  <c r="M1621" i="5"/>
  <c r="N1621" i="5" s="1"/>
  <c r="M1615" i="5"/>
  <c r="N1615" i="5" s="1"/>
  <c r="M1609" i="5"/>
  <c r="N1609" i="5" s="1"/>
  <c r="M1991" i="5"/>
  <c r="N1991" i="5" s="1"/>
  <c r="M1801" i="5"/>
  <c r="N1801" i="5" s="1"/>
  <c r="O1801" i="5" s="1"/>
  <c r="P1801" i="5" s="1"/>
  <c r="Q1801" i="5" s="1"/>
  <c r="M1707" i="5"/>
  <c r="N1707" i="5" s="1"/>
  <c r="M1699" i="5"/>
  <c r="N1699" i="5" s="1"/>
  <c r="M1654" i="5"/>
  <c r="N1654" i="5" s="1"/>
  <c r="M1650" i="5"/>
  <c r="N1650" i="5" s="1"/>
  <c r="M1646" i="5"/>
  <c r="N1646" i="5" s="1"/>
  <c r="M1642" i="5"/>
  <c r="N1642" i="5" s="1"/>
  <c r="M1638" i="5"/>
  <c r="N1638" i="5" s="1"/>
  <c r="M1944" i="5"/>
  <c r="N1944" i="5" s="1"/>
  <c r="M1810" i="5"/>
  <c r="N1810" i="5" s="1"/>
  <c r="M1718" i="5"/>
  <c r="N1718" i="5" s="1"/>
  <c r="M1714" i="5"/>
  <c r="N1714" i="5" s="1"/>
  <c r="M1697" i="5"/>
  <c r="N1697" i="5" s="1"/>
  <c r="O1697" i="5" s="1"/>
  <c r="P1697" i="5" s="1"/>
  <c r="Q1697" i="5" s="1"/>
  <c r="M1694" i="5"/>
  <c r="N1694" i="5" s="1"/>
  <c r="M1691" i="5"/>
  <c r="N1691" i="5" s="1"/>
  <c r="M1688" i="5"/>
  <c r="N1688" i="5" s="1"/>
  <c r="M1685" i="5"/>
  <c r="N1685" i="5" s="1"/>
  <c r="M1682" i="5"/>
  <c r="N1682" i="5" s="1"/>
  <c r="M1679" i="5"/>
  <c r="N1679" i="5" s="1"/>
  <c r="M1676" i="5"/>
  <c r="N1676" i="5" s="1"/>
  <c r="M1670" i="5"/>
  <c r="N1670" i="5" s="1"/>
  <c r="M1667" i="5"/>
  <c r="N1667" i="5" s="1"/>
  <c r="M1664" i="5"/>
  <c r="N1664" i="5" s="1"/>
  <c r="M1661" i="5"/>
  <c r="N1661" i="5" s="1"/>
  <c r="O1661" i="5" s="1"/>
  <c r="P1661" i="5" s="1"/>
  <c r="Q1661" i="5" s="1"/>
  <c r="M1658" i="5"/>
  <c r="N1658" i="5" s="1"/>
  <c r="M1597" i="5"/>
  <c r="N1597" i="5" s="1"/>
  <c r="M1587" i="5"/>
  <c r="N1587" i="5" s="1"/>
  <c r="M1584" i="5"/>
  <c r="N1584" i="5" s="1"/>
  <c r="M1581" i="5"/>
  <c r="N1581" i="5" s="1"/>
  <c r="M1564" i="5"/>
  <c r="N1564" i="5" s="1"/>
  <c r="M1559" i="5"/>
  <c r="N1559" i="5" s="1"/>
  <c r="M1556" i="5"/>
  <c r="N1556" i="5" s="1"/>
  <c r="M1553" i="5"/>
  <c r="N1553" i="5" s="1"/>
  <c r="M1550" i="5"/>
  <c r="N1550" i="5" s="1"/>
  <c r="M1547" i="5"/>
  <c r="N1547" i="5" s="1"/>
  <c r="M1544" i="5"/>
  <c r="N1544" i="5" s="1"/>
  <c r="O1544" i="5" s="1"/>
  <c r="P1544" i="5" s="1"/>
  <c r="Q1544" i="5" s="1"/>
  <c r="M1541" i="5"/>
  <c r="N1541" i="5" s="1"/>
  <c r="M1538" i="5"/>
  <c r="N1538" i="5" s="1"/>
  <c r="M1534" i="5"/>
  <c r="N1534" i="5" s="1"/>
  <c r="M1530" i="5"/>
  <c r="N1530" i="5" s="1"/>
  <c r="M1526" i="5"/>
  <c r="N1526" i="5" s="1"/>
  <c r="M1522" i="5"/>
  <c r="N1522" i="5" s="1"/>
  <c r="M1518" i="5"/>
  <c r="N1518" i="5" s="1"/>
  <c r="M1514" i="5"/>
  <c r="N1514" i="5" s="1"/>
  <c r="M1509" i="5"/>
  <c r="N1509" i="5" s="1"/>
  <c r="M1503" i="5"/>
  <c r="N1503" i="5" s="1"/>
  <c r="M1616" i="5"/>
  <c r="N1616" i="5" s="1"/>
  <c r="M1576" i="5"/>
  <c r="N1576" i="5" s="1"/>
  <c r="O1576" i="5" s="1"/>
  <c r="P1576" i="5" s="1"/>
  <c r="Q1576" i="5" s="1"/>
  <c r="M1594" i="5"/>
  <c r="N1594" i="5" s="1"/>
  <c r="M1590" i="5"/>
  <c r="N1590" i="5" s="1"/>
  <c r="M1578" i="5"/>
  <c r="N1578" i="5" s="1"/>
  <c r="M1574" i="5"/>
  <c r="N1574" i="5" s="1"/>
  <c r="M1562" i="5"/>
  <c r="N1562" i="5" s="1"/>
  <c r="M1510" i="5"/>
  <c r="N1510" i="5" s="1"/>
  <c r="M1504" i="5"/>
  <c r="N1504" i="5" s="1"/>
  <c r="M1716" i="5"/>
  <c r="N1716" i="5" s="1"/>
  <c r="M1628" i="5"/>
  <c r="N1628" i="5" s="1"/>
  <c r="M1567" i="5"/>
  <c r="N1567" i="5" s="1"/>
  <c r="M1535" i="5"/>
  <c r="N1535" i="5" s="1"/>
  <c r="O1535" i="5" s="1"/>
  <c r="P1535" i="5" s="1"/>
  <c r="Q1535" i="5" s="1"/>
  <c r="M1531" i="5"/>
  <c r="N1531" i="5" s="1"/>
  <c r="M1527" i="5"/>
  <c r="N1527" i="5" s="1"/>
  <c r="M1519" i="5"/>
  <c r="N1519" i="5" s="1"/>
  <c r="M1515" i="5"/>
  <c r="N1515" i="5" s="1"/>
  <c r="M1586" i="5"/>
  <c r="N1586" i="5" s="1"/>
  <c r="M1583" i="5"/>
  <c r="N1583" i="5" s="1"/>
  <c r="M1580" i="5"/>
  <c r="N1580" i="5" s="1"/>
  <c r="M1572" i="5"/>
  <c r="N1572" i="5" s="1"/>
  <c r="M1560" i="5"/>
  <c r="N1560" i="5" s="1"/>
  <c r="M1557" i="5"/>
  <c r="N1557" i="5" s="1"/>
  <c r="M1554" i="5"/>
  <c r="N1554" i="5" s="1"/>
  <c r="O1554" i="5" s="1"/>
  <c r="P1554" i="5" s="1"/>
  <c r="Q1554" i="5" s="1"/>
  <c r="M1551" i="5"/>
  <c r="N1551" i="5" s="1"/>
  <c r="M1548" i="5"/>
  <c r="N1548" i="5" s="1"/>
  <c r="M1542" i="5"/>
  <c r="N1542" i="5" s="1"/>
  <c r="M1539" i="5"/>
  <c r="N1539" i="5" s="1"/>
  <c r="M1511" i="5"/>
  <c r="N1511" i="5" s="1"/>
  <c r="M1505" i="5"/>
  <c r="N1505" i="5" s="1"/>
  <c r="M1712" i="5"/>
  <c r="N1712" i="5" s="1"/>
  <c r="M1593" i="5"/>
  <c r="N1593" i="5" s="1"/>
  <c r="M1589" i="5"/>
  <c r="N1589" i="5" s="1"/>
  <c r="M1565" i="5"/>
  <c r="N1565" i="5" s="1"/>
  <c r="M1499" i="5"/>
  <c r="N1499" i="5" s="1"/>
  <c r="O1499" i="5" s="1"/>
  <c r="P1499" i="5" s="1"/>
  <c r="Q1499" i="5" s="1"/>
  <c r="M1498" i="5"/>
  <c r="N1498" i="5" s="1"/>
  <c r="M1497" i="5"/>
  <c r="N1497" i="5" s="1"/>
  <c r="M1496" i="5"/>
  <c r="N1496" i="5" s="1"/>
  <c r="M1495" i="5"/>
  <c r="N1495" i="5" s="1"/>
  <c r="M1494" i="5"/>
  <c r="N1494" i="5" s="1"/>
  <c r="M1492" i="5"/>
  <c r="N1492" i="5" s="1"/>
  <c r="M1491" i="5"/>
  <c r="N1491" i="5" s="1"/>
  <c r="M1490" i="5"/>
  <c r="N1490" i="5" s="1"/>
  <c r="M1489" i="5"/>
  <c r="N1489" i="5" s="1"/>
  <c r="M1488" i="5"/>
  <c r="N1488" i="5" s="1"/>
  <c r="M1487" i="5"/>
  <c r="N1487" i="5" s="1"/>
  <c r="O1487" i="5" s="1"/>
  <c r="P1487" i="5" s="1"/>
  <c r="Q1487" i="5" s="1"/>
  <c r="M1486" i="5"/>
  <c r="N1486" i="5" s="1"/>
  <c r="M1485" i="5"/>
  <c r="N1485" i="5" s="1"/>
  <c r="M1484" i="5"/>
  <c r="N1484" i="5" s="1"/>
  <c r="M1483" i="5"/>
  <c r="N1483" i="5" s="1"/>
  <c r="M1482" i="5"/>
  <c r="N1482" i="5" s="1"/>
  <c r="M1480" i="5"/>
  <c r="N1480" i="5" s="1"/>
  <c r="M1479" i="5"/>
  <c r="N1479" i="5" s="1"/>
  <c r="M1478" i="5"/>
  <c r="N1478" i="5" s="1"/>
  <c r="M1477" i="5"/>
  <c r="N1477" i="5" s="1"/>
  <c r="M1476" i="5"/>
  <c r="N1476" i="5" s="1"/>
  <c r="M1475" i="5"/>
  <c r="N1475" i="5" s="1"/>
  <c r="O1475" i="5" s="1"/>
  <c r="P1475" i="5" s="1"/>
  <c r="Q1475" i="5" s="1"/>
  <c r="M1474" i="5"/>
  <c r="N1474" i="5" s="1"/>
  <c r="M1473" i="5"/>
  <c r="N1473" i="5" s="1"/>
  <c r="M1472" i="5"/>
  <c r="N1472" i="5" s="1"/>
  <c r="M1471" i="5"/>
  <c r="N1471" i="5" s="1"/>
  <c r="M1470" i="5"/>
  <c r="N1470" i="5" s="1"/>
  <c r="M1468" i="5"/>
  <c r="N1468" i="5" s="1"/>
  <c r="M1467" i="5"/>
  <c r="N1467" i="5" s="1"/>
  <c r="M1466" i="5"/>
  <c r="N1466" i="5" s="1"/>
  <c r="M1465" i="5"/>
  <c r="N1465" i="5" s="1"/>
  <c r="M1464" i="5"/>
  <c r="N1464" i="5" s="1"/>
  <c r="M1463" i="5"/>
  <c r="N1463" i="5" s="1"/>
  <c r="O1463" i="5" s="1"/>
  <c r="P1463" i="5" s="1"/>
  <c r="Q1463" i="5" s="1"/>
  <c r="M1462" i="5"/>
  <c r="N1462" i="5" s="1"/>
  <c r="M1461" i="5"/>
  <c r="N1461" i="5" s="1"/>
  <c r="M1460" i="5"/>
  <c r="N1460" i="5" s="1"/>
  <c r="M1459" i="5"/>
  <c r="N1459" i="5" s="1"/>
  <c r="M1458" i="5"/>
  <c r="N1458" i="5" s="1"/>
  <c r="M1456" i="5"/>
  <c r="N1456" i="5" s="1"/>
  <c r="M1455" i="5"/>
  <c r="N1455" i="5" s="1"/>
  <c r="M1454" i="5"/>
  <c r="N1454" i="5" s="1"/>
  <c r="M1453" i="5"/>
  <c r="N1453" i="5" s="1"/>
  <c r="M1452" i="5"/>
  <c r="N1452" i="5" s="1"/>
  <c r="M1451" i="5"/>
  <c r="N1451" i="5" s="1"/>
  <c r="O1451" i="5" s="1"/>
  <c r="P1451" i="5" s="1"/>
  <c r="Q1451" i="5" s="1"/>
  <c r="M1450" i="5"/>
  <c r="N1450" i="5" s="1"/>
  <c r="M1449" i="5"/>
  <c r="N1449" i="5" s="1"/>
  <c r="M1448" i="5"/>
  <c r="N1448" i="5" s="1"/>
  <c r="M1447" i="5"/>
  <c r="N1447" i="5" s="1"/>
  <c r="M1446" i="5"/>
  <c r="N1446" i="5" s="1"/>
  <c r="M1444" i="5"/>
  <c r="N1444" i="5" s="1"/>
  <c r="M1443" i="5"/>
  <c r="N1443" i="5" s="1"/>
  <c r="M1442" i="5"/>
  <c r="N1442" i="5" s="1"/>
  <c r="M1441" i="5"/>
  <c r="N1441" i="5" s="1"/>
  <c r="M1440" i="5"/>
  <c r="N1440" i="5" s="1"/>
  <c r="M1439" i="5"/>
  <c r="N1439" i="5" s="1"/>
  <c r="O1439" i="5" s="1"/>
  <c r="P1439" i="5" s="1"/>
  <c r="Q1439" i="5" s="1"/>
  <c r="M1438" i="5"/>
  <c r="N1438" i="5" s="1"/>
  <c r="M1437" i="5"/>
  <c r="N1437" i="5" s="1"/>
  <c r="M1436" i="5"/>
  <c r="N1436" i="5" s="1"/>
  <c r="M1435" i="5"/>
  <c r="N1435" i="5" s="1"/>
  <c r="M1434" i="5"/>
  <c r="N1434" i="5" s="1"/>
  <c r="M1432" i="5"/>
  <c r="N1432" i="5" s="1"/>
  <c r="M1431" i="5"/>
  <c r="N1431" i="5" s="1"/>
  <c r="M1430" i="5"/>
  <c r="N1430" i="5" s="1"/>
  <c r="M1429" i="5"/>
  <c r="N1429" i="5" s="1"/>
  <c r="M1428" i="5"/>
  <c r="N1428" i="5" s="1"/>
  <c r="M1427" i="5"/>
  <c r="N1427" i="5" s="1"/>
  <c r="O1427" i="5" s="1"/>
  <c r="P1427" i="5" s="1"/>
  <c r="Q1427" i="5" s="1"/>
  <c r="M1426" i="5"/>
  <c r="N1426" i="5" s="1"/>
  <c r="M1425" i="5"/>
  <c r="N1425" i="5" s="1"/>
  <c r="M1424" i="5"/>
  <c r="N1424" i="5" s="1"/>
  <c r="M1423" i="5"/>
  <c r="N1423" i="5" s="1"/>
  <c r="M1422" i="5"/>
  <c r="N1422" i="5" s="1"/>
  <c r="M1420" i="5"/>
  <c r="N1420" i="5" s="1"/>
  <c r="M1419" i="5"/>
  <c r="N1419" i="5" s="1"/>
  <c r="M1418" i="5"/>
  <c r="N1418" i="5" s="1"/>
  <c r="M1417" i="5"/>
  <c r="N1417" i="5" s="1"/>
  <c r="M1416" i="5"/>
  <c r="N1416" i="5" s="1"/>
  <c r="M1415" i="5"/>
  <c r="N1415" i="5" s="1"/>
  <c r="O1415" i="5" s="1"/>
  <c r="P1415" i="5" s="1"/>
  <c r="Q1415" i="5" s="1"/>
  <c r="M1414" i="5"/>
  <c r="N1414" i="5" s="1"/>
  <c r="M1413" i="5"/>
  <c r="N1413" i="5" s="1"/>
  <c r="M1412" i="5"/>
  <c r="N1412" i="5" s="1"/>
  <c r="M1411" i="5"/>
  <c r="N1411" i="5" s="1"/>
  <c r="M1410" i="5"/>
  <c r="N1410" i="5" s="1"/>
  <c r="M1408" i="5"/>
  <c r="N1408" i="5" s="1"/>
  <c r="M1407" i="5"/>
  <c r="N1407" i="5" s="1"/>
  <c r="M1406" i="5"/>
  <c r="N1406" i="5" s="1"/>
  <c r="M1405" i="5"/>
  <c r="N1405" i="5" s="1"/>
  <c r="M1404" i="5"/>
  <c r="N1404" i="5" s="1"/>
  <c r="M1403" i="5"/>
  <c r="N1403" i="5" s="1"/>
  <c r="O1403" i="5" s="1"/>
  <c r="P1403" i="5" s="1"/>
  <c r="Q1403" i="5" s="1"/>
  <c r="M1402" i="5"/>
  <c r="N1402" i="5" s="1"/>
  <c r="M1401" i="5"/>
  <c r="N1401" i="5" s="1"/>
  <c r="M1400" i="5"/>
  <c r="N1400" i="5" s="1"/>
  <c r="M1399" i="5"/>
  <c r="N1399" i="5" s="1"/>
  <c r="M1398" i="5"/>
  <c r="N1398" i="5" s="1"/>
  <c r="M1396" i="5"/>
  <c r="N1396" i="5" s="1"/>
  <c r="M1395" i="5"/>
  <c r="N1395" i="5" s="1"/>
  <c r="M1394" i="5"/>
  <c r="N1394" i="5" s="1"/>
  <c r="M1393" i="5"/>
  <c r="N1393" i="5" s="1"/>
  <c r="M1392" i="5"/>
  <c r="N1392" i="5" s="1"/>
  <c r="M1391" i="5"/>
  <c r="N1391" i="5" s="1"/>
  <c r="O1391" i="5" s="1"/>
  <c r="P1391" i="5" s="1"/>
  <c r="Q1391" i="5" s="1"/>
  <c r="M1390" i="5"/>
  <c r="N1390" i="5" s="1"/>
  <c r="M1389" i="5"/>
  <c r="N1389" i="5" s="1"/>
  <c r="M1388" i="5"/>
  <c r="N1388" i="5" s="1"/>
  <c r="M1387" i="5"/>
  <c r="N1387" i="5" s="1"/>
  <c r="M1386" i="5"/>
  <c r="N1386" i="5" s="1"/>
  <c r="M1384" i="5"/>
  <c r="N1384" i="5" s="1"/>
  <c r="M1383" i="5"/>
  <c r="N1383" i="5" s="1"/>
  <c r="M1382" i="5"/>
  <c r="N1382" i="5" s="1"/>
  <c r="M1381" i="5"/>
  <c r="N1381" i="5" s="1"/>
  <c r="M1380" i="5"/>
  <c r="N1380" i="5" s="1"/>
  <c r="M1379" i="5"/>
  <c r="N1379" i="5" s="1"/>
  <c r="O1379" i="5" s="1"/>
  <c r="P1379" i="5" s="1"/>
  <c r="Q1379" i="5" s="1"/>
  <c r="M1378" i="5"/>
  <c r="N1378" i="5" s="1"/>
  <c r="M1376" i="5"/>
  <c r="N1376" i="5" s="1"/>
  <c r="M1375" i="5"/>
  <c r="N1375" i="5" s="1"/>
  <c r="M1374" i="5"/>
  <c r="N1374" i="5" s="1"/>
  <c r="M1373" i="5"/>
  <c r="N1373" i="5" s="1"/>
  <c r="M1372" i="5"/>
  <c r="N1372" i="5" s="1"/>
  <c r="M1371" i="5"/>
  <c r="N1371" i="5" s="1"/>
  <c r="M1370" i="5"/>
  <c r="N1370" i="5" s="1"/>
  <c r="M1369" i="5"/>
  <c r="N1369" i="5" s="1"/>
  <c r="M1368" i="5"/>
  <c r="N1368" i="5" s="1"/>
  <c r="M1367" i="5"/>
  <c r="N1367" i="5" s="1"/>
  <c r="O1367" i="5" s="1"/>
  <c r="P1367" i="5" s="1"/>
  <c r="Q1367" i="5" s="1"/>
  <c r="M1365" i="5"/>
  <c r="N1365" i="5" s="1"/>
  <c r="M1364" i="5"/>
  <c r="N1364" i="5" s="1"/>
  <c r="M1363" i="5"/>
  <c r="N1363" i="5" s="1"/>
  <c r="M1362" i="5"/>
  <c r="N1362" i="5" s="1"/>
  <c r="M1361" i="5"/>
  <c r="N1361" i="5" s="1"/>
  <c r="M1360" i="5"/>
  <c r="N1360" i="5" s="1"/>
  <c r="M1359" i="5"/>
  <c r="N1359" i="5" s="1"/>
  <c r="M1358" i="5"/>
  <c r="N1358" i="5" s="1"/>
  <c r="M1357" i="5"/>
  <c r="N1357" i="5" s="1"/>
  <c r="M1356" i="5"/>
  <c r="N1356" i="5" s="1"/>
  <c r="M1355" i="5"/>
  <c r="N1355" i="5" s="1"/>
  <c r="O1355" i="5" s="1"/>
  <c r="P1355" i="5" s="1"/>
  <c r="Q1355" i="5" s="1"/>
  <c r="M1354" i="5"/>
  <c r="N1354" i="5" s="1"/>
  <c r="M1353" i="5"/>
  <c r="N1353" i="5" s="1"/>
  <c r="M1352" i="5"/>
  <c r="N1352" i="5" s="1"/>
  <c r="M1351" i="5"/>
  <c r="N1351" i="5" s="1"/>
  <c r="M1350" i="5"/>
  <c r="N1350" i="5" s="1"/>
  <c r="M1349" i="5"/>
  <c r="N1349" i="5" s="1"/>
  <c r="M1348" i="5"/>
  <c r="N1348" i="5" s="1"/>
  <c r="M1347" i="5"/>
  <c r="N1347" i="5" s="1"/>
  <c r="M1346" i="5"/>
  <c r="N1346" i="5" s="1"/>
  <c r="M1344" i="5"/>
  <c r="N1344" i="5" s="1"/>
  <c r="M1343" i="5"/>
  <c r="N1343" i="5" s="1"/>
  <c r="O1343" i="5" s="1"/>
  <c r="P1343" i="5" s="1"/>
  <c r="Q1343" i="5" s="1"/>
  <c r="M1342" i="5"/>
  <c r="N1342" i="5" s="1"/>
  <c r="M1341" i="5"/>
  <c r="N1341" i="5" s="1"/>
  <c r="M1340" i="5"/>
  <c r="N1340" i="5" s="1"/>
  <c r="M1339" i="5"/>
  <c r="N1339" i="5" s="1"/>
  <c r="M1338" i="5"/>
  <c r="N1338" i="5" s="1"/>
  <c r="M1337" i="5"/>
  <c r="N1337" i="5" s="1"/>
  <c r="M1336" i="5"/>
  <c r="N1336" i="5" s="1"/>
  <c r="M1334" i="5"/>
  <c r="N1334" i="5" s="1"/>
  <c r="M1333" i="5"/>
  <c r="N1333" i="5" s="1"/>
  <c r="M1332" i="5"/>
  <c r="N1332" i="5" s="1"/>
  <c r="M1331" i="5"/>
  <c r="N1331" i="5" s="1"/>
  <c r="O1331" i="5" s="1"/>
  <c r="P1331" i="5" s="1"/>
  <c r="Q1331" i="5" s="1"/>
  <c r="M1330" i="5"/>
  <c r="N1330" i="5" s="1"/>
  <c r="M1329" i="5"/>
  <c r="N1329" i="5" s="1"/>
  <c r="M1328" i="5"/>
  <c r="N1328" i="5" s="1"/>
  <c r="M1610" i="5"/>
  <c r="N1610" i="5" s="1"/>
  <c r="M1570" i="5"/>
  <c r="N1570" i="5" s="1"/>
  <c r="M1536" i="5"/>
  <c r="N1536" i="5" s="1"/>
  <c r="M1532" i="5"/>
  <c r="N1532" i="5" s="1"/>
  <c r="M1528" i="5"/>
  <c r="N1528" i="5" s="1"/>
  <c r="M1524" i="5"/>
  <c r="N1524" i="5" s="1"/>
  <c r="M1520" i="5"/>
  <c r="N1520" i="5" s="1"/>
  <c r="M1516" i="5"/>
  <c r="N1516" i="5" s="1"/>
  <c r="M1512" i="5"/>
  <c r="N1512" i="5" s="1"/>
  <c r="O1512" i="5" s="1"/>
  <c r="P1512" i="5" s="1"/>
  <c r="Q1512" i="5" s="1"/>
  <c r="M1506" i="5"/>
  <c r="N1506" i="5" s="1"/>
  <c r="M1577" i="5"/>
  <c r="N1577" i="5" s="1"/>
  <c r="M1575" i="5"/>
  <c r="N1575" i="5" s="1"/>
  <c r="M1563" i="5"/>
  <c r="N1563" i="5" s="1"/>
  <c r="M1622" i="5"/>
  <c r="N1622" i="5" s="1"/>
  <c r="M1596" i="5"/>
  <c r="N1596" i="5" s="1"/>
  <c r="M1592" i="5"/>
  <c r="N1592" i="5" s="1"/>
  <c r="M1588" i="5"/>
  <c r="N1588" i="5" s="1"/>
  <c r="M1585" i="5"/>
  <c r="N1585" i="5" s="1"/>
  <c r="M1582" i="5"/>
  <c r="N1582" i="5" s="1"/>
  <c r="M1568" i="5"/>
  <c r="N1568" i="5" s="1"/>
  <c r="O1568" i="5" s="1"/>
  <c r="P1568" i="5" s="1"/>
  <c r="Q1568" i="5" s="1"/>
  <c r="M1558" i="5"/>
  <c r="N1558" i="5" s="1"/>
  <c r="M1555" i="5"/>
  <c r="N1555" i="5" s="1"/>
  <c r="M1552" i="5"/>
  <c r="N1552" i="5" s="1"/>
  <c r="M1546" i="5"/>
  <c r="N1546" i="5" s="1"/>
  <c r="M1543" i="5"/>
  <c r="N1543" i="5" s="1"/>
  <c r="M1540" i="5"/>
  <c r="N1540" i="5" s="1"/>
  <c r="M1507" i="5"/>
  <c r="N1507" i="5" s="1"/>
  <c r="M1501" i="5"/>
  <c r="N1501" i="5" s="1"/>
  <c r="M1822" i="5"/>
  <c r="N1822" i="5" s="1"/>
  <c r="M1579" i="5"/>
  <c r="N1579" i="5" s="1"/>
  <c r="M1573" i="5"/>
  <c r="N1573" i="5" s="1"/>
  <c r="O1573" i="5" s="1"/>
  <c r="P1573" i="5" s="1"/>
  <c r="Q1573" i="5" s="1"/>
  <c r="M1561" i="5"/>
  <c r="N1561" i="5" s="1"/>
  <c r="M1537" i="5"/>
  <c r="N1537" i="5" s="1"/>
  <c r="M1533" i="5"/>
  <c r="N1533" i="5" s="1"/>
  <c r="M1529" i="5"/>
  <c r="N1529" i="5" s="1"/>
  <c r="M1521" i="5"/>
  <c r="N1521" i="5" s="1"/>
  <c r="M1517" i="5"/>
  <c r="N1517" i="5" s="1"/>
  <c r="M1513" i="5"/>
  <c r="N1513" i="5" s="1"/>
  <c r="M1323" i="5"/>
  <c r="N1323" i="5" s="1"/>
  <c r="M1311" i="5"/>
  <c r="N1311" i="5" s="1"/>
  <c r="M1299" i="5"/>
  <c r="N1299" i="5" s="1"/>
  <c r="O1299" i="5" s="1"/>
  <c r="P1299" i="5" s="1"/>
  <c r="Q1299" i="5" s="1"/>
  <c r="M1287" i="5"/>
  <c r="N1287" i="5" s="1"/>
  <c r="M1324" i="5"/>
  <c r="N1324" i="5" s="1"/>
  <c r="M1300" i="5"/>
  <c r="N1300" i="5" s="1"/>
  <c r="M1288" i="5"/>
  <c r="N1288" i="5" s="1"/>
  <c r="M1325" i="5"/>
  <c r="N1325" i="5" s="1"/>
  <c r="M1301" i="5"/>
  <c r="N1301" i="5" s="1"/>
  <c r="M1289" i="5"/>
  <c r="N1289" i="5" s="1"/>
  <c r="M1634" i="5"/>
  <c r="N1634" i="5" s="1"/>
  <c r="M1314" i="5"/>
  <c r="N1314" i="5" s="1"/>
  <c r="M1302" i="5"/>
  <c r="N1302" i="5" s="1"/>
  <c r="M1290" i="5"/>
  <c r="N1290" i="5" s="1"/>
  <c r="M1571" i="5"/>
  <c r="N1571" i="5" s="1"/>
  <c r="M1326" i="5"/>
  <c r="N1326" i="5" s="1"/>
  <c r="M1315" i="5"/>
  <c r="N1315" i="5" s="1"/>
  <c r="M1303" i="5"/>
  <c r="N1303" i="5" s="1"/>
  <c r="M1291" i="5"/>
  <c r="N1291" i="5" s="1"/>
  <c r="M1502" i="5"/>
  <c r="N1502" i="5" s="1"/>
  <c r="M1316" i="5"/>
  <c r="N1316" i="5" s="1"/>
  <c r="M1304" i="5"/>
  <c r="N1304" i="5" s="1"/>
  <c r="M1292" i="5"/>
  <c r="N1292" i="5" s="1"/>
  <c r="M1327" i="5"/>
  <c r="N1327" i="5" s="1"/>
  <c r="M1317" i="5"/>
  <c r="N1317" i="5" s="1"/>
  <c r="O1317" i="5" s="1"/>
  <c r="P1317" i="5" s="1"/>
  <c r="Q1317" i="5" s="1"/>
  <c r="M1305" i="5"/>
  <c r="N1305" i="5" s="1"/>
  <c r="M1293" i="5"/>
  <c r="N1293" i="5" s="1"/>
  <c r="M1508" i="5"/>
  <c r="N1508" i="5" s="1"/>
  <c r="M1306" i="5"/>
  <c r="N1306" i="5" s="1"/>
  <c r="M1294" i="5"/>
  <c r="N1294" i="5" s="1"/>
  <c r="M1319" i="5"/>
  <c r="N1319" i="5" s="1"/>
  <c r="M1307" i="5"/>
  <c r="N1307" i="5" s="1"/>
  <c r="M1283" i="5"/>
  <c r="N1283" i="5" s="1"/>
  <c r="M1282" i="5"/>
  <c r="N1282" i="5" s="1"/>
  <c r="O1282" i="5" s="1"/>
  <c r="P1282" i="5" s="1"/>
  <c r="Q1282" i="5" s="1"/>
  <c r="M1281" i="5"/>
  <c r="N1281" i="5" s="1"/>
  <c r="M1280" i="5"/>
  <c r="N1280" i="5" s="1"/>
  <c r="M1279" i="5"/>
  <c r="N1279" i="5" s="1"/>
  <c r="M1278" i="5"/>
  <c r="N1278" i="5" s="1"/>
  <c r="M1277" i="5"/>
  <c r="N1277" i="5" s="1"/>
  <c r="M1276" i="5"/>
  <c r="N1276" i="5" s="1"/>
  <c r="M1275" i="5"/>
  <c r="N1275" i="5" s="1"/>
  <c r="M1274" i="5"/>
  <c r="N1274" i="5" s="1"/>
  <c r="M1273" i="5"/>
  <c r="N1273" i="5" s="1"/>
  <c r="M1271" i="5"/>
  <c r="N1271" i="5" s="1"/>
  <c r="M1270" i="5"/>
  <c r="N1270" i="5" s="1"/>
  <c r="O1270" i="5" s="1"/>
  <c r="P1270" i="5" s="1"/>
  <c r="Q1270" i="5" s="1"/>
  <c r="M1269" i="5"/>
  <c r="N1269" i="5" s="1"/>
  <c r="M1268" i="5"/>
  <c r="N1268" i="5" s="1"/>
  <c r="M1267" i="5"/>
  <c r="N1267" i="5" s="1"/>
  <c r="M1266" i="5"/>
  <c r="N1266" i="5" s="1"/>
  <c r="M1265" i="5"/>
  <c r="N1265" i="5" s="1"/>
  <c r="M1264" i="5"/>
  <c r="N1264" i="5" s="1"/>
  <c r="M1263" i="5"/>
  <c r="N1263" i="5" s="1"/>
  <c r="M1262" i="5"/>
  <c r="N1262" i="5" s="1"/>
  <c r="M1261" i="5"/>
  <c r="N1261" i="5" s="1"/>
  <c r="M1259" i="5"/>
  <c r="N1259" i="5" s="1"/>
  <c r="M1258" i="5"/>
  <c r="N1258" i="5" s="1"/>
  <c r="O1258" i="5" s="1"/>
  <c r="P1258" i="5" s="1"/>
  <c r="Q1258" i="5" s="1"/>
  <c r="M1257" i="5"/>
  <c r="N1257" i="5" s="1"/>
  <c r="M1256" i="5"/>
  <c r="N1256" i="5" s="1"/>
  <c r="M1255" i="5"/>
  <c r="N1255" i="5" s="1"/>
  <c r="M1254" i="5"/>
  <c r="N1254" i="5" s="1"/>
  <c r="M1253" i="5"/>
  <c r="N1253" i="5" s="1"/>
  <c r="M1252" i="5"/>
  <c r="N1252" i="5" s="1"/>
  <c r="M1251" i="5"/>
  <c r="N1251" i="5" s="1"/>
  <c r="M1250" i="5"/>
  <c r="N1250" i="5" s="1"/>
  <c r="M1249" i="5"/>
  <c r="N1249" i="5" s="1"/>
  <c r="M1247" i="5"/>
  <c r="N1247" i="5" s="1"/>
  <c r="M1246" i="5"/>
  <c r="N1246" i="5" s="1"/>
  <c r="O1246" i="5" s="1"/>
  <c r="P1246" i="5" s="1"/>
  <c r="Q1246" i="5" s="1"/>
  <c r="M1245" i="5"/>
  <c r="N1245" i="5" s="1"/>
  <c r="M1244" i="5"/>
  <c r="N1244" i="5" s="1"/>
  <c r="M1243" i="5"/>
  <c r="N1243" i="5" s="1"/>
  <c r="M1242" i="5"/>
  <c r="N1242" i="5" s="1"/>
  <c r="M1241" i="5"/>
  <c r="N1241" i="5" s="1"/>
  <c r="M1240" i="5"/>
  <c r="N1240" i="5" s="1"/>
  <c r="M1239" i="5"/>
  <c r="N1239" i="5" s="1"/>
  <c r="M1238" i="5"/>
  <c r="N1238" i="5" s="1"/>
  <c r="M1237" i="5"/>
  <c r="N1237" i="5" s="1"/>
  <c r="M1235" i="5"/>
  <c r="N1235" i="5" s="1"/>
  <c r="M1234" i="5"/>
  <c r="N1234" i="5" s="1"/>
  <c r="O1234" i="5" s="1"/>
  <c r="P1234" i="5" s="1"/>
  <c r="Q1234" i="5" s="1"/>
  <c r="M1233" i="5"/>
  <c r="N1233" i="5" s="1"/>
  <c r="M1232" i="5"/>
  <c r="N1232" i="5" s="1"/>
  <c r="M1231" i="5"/>
  <c r="N1231" i="5" s="1"/>
  <c r="M1230" i="5"/>
  <c r="N1230" i="5" s="1"/>
  <c r="M1229" i="5"/>
  <c r="N1229" i="5" s="1"/>
  <c r="M1228" i="5"/>
  <c r="N1228" i="5" s="1"/>
  <c r="M1227" i="5"/>
  <c r="N1227" i="5" s="1"/>
  <c r="M1226" i="5"/>
  <c r="N1226" i="5" s="1"/>
  <c r="M1225" i="5"/>
  <c r="N1225" i="5" s="1"/>
  <c r="M1223" i="5"/>
  <c r="N1223" i="5" s="1"/>
  <c r="M1222" i="5"/>
  <c r="N1222" i="5" s="1"/>
  <c r="O1222" i="5" s="1"/>
  <c r="P1222" i="5" s="1"/>
  <c r="Q1222" i="5" s="1"/>
  <c r="M1221" i="5"/>
  <c r="N1221" i="5" s="1"/>
  <c r="M1220" i="5"/>
  <c r="N1220" i="5" s="1"/>
  <c r="M1219" i="5"/>
  <c r="N1219" i="5" s="1"/>
  <c r="M1218" i="5"/>
  <c r="N1218" i="5" s="1"/>
  <c r="M1217" i="5"/>
  <c r="N1217" i="5" s="1"/>
  <c r="M1216" i="5"/>
  <c r="N1216" i="5" s="1"/>
  <c r="M1215" i="5"/>
  <c r="N1215" i="5" s="1"/>
  <c r="M1214" i="5"/>
  <c r="N1214" i="5" s="1"/>
  <c r="M1213" i="5"/>
  <c r="N1213" i="5" s="1"/>
  <c r="M1211" i="5"/>
  <c r="N1211" i="5" s="1"/>
  <c r="M1210" i="5"/>
  <c r="N1210" i="5" s="1"/>
  <c r="O1210" i="5" s="1"/>
  <c r="P1210" i="5" s="1"/>
  <c r="Q1210" i="5" s="1"/>
  <c r="M1209" i="5"/>
  <c r="N1209" i="5" s="1"/>
  <c r="M1208" i="5"/>
  <c r="N1208" i="5" s="1"/>
  <c r="M1207" i="5"/>
  <c r="N1207" i="5" s="1"/>
  <c r="M1206" i="5"/>
  <c r="N1206" i="5" s="1"/>
  <c r="M1205" i="5"/>
  <c r="N1205" i="5" s="1"/>
  <c r="M1204" i="5"/>
  <c r="N1204" i="5" s="1"/>
  <c r="M1203" i="5"/>
  <c r="N1203" i="5" s="1"/>
  <c r="M1202" i="5"/>
  <c r="N1202" i="5" s="1"/>
  <c r="M1201" i="5"/>
  <c r="N1201" i="5" s="1"/>
  <c r="M1200" i="5"/>
  <c r="N1200" i="5" s="1"/>
  <c r="M1199" i="5"/>
  <c r="N1199" i="5" s="1"/>
  <c r="M1198" i="5"/>
  <c r="N1198" i="5" s="1"/>
  <c r="O1198" i="5" s="1"/>
  <c r="P1198" i="5" s="1"/>
  <c r="Q1198" i="5" s="1"/>
  <c r="M1196" i="5"/>
  <c r="N1196" i="5" s="1"/>
  <c r="M1566" i="5"/>
  <c r="N1566" i="5" s="1"/>
  <c r="M1320" i="5"/>
  <c r="N1320" i="5" s="1"/>
  <c r="M1308" i="5"/>
  <c r="N1308" i="5" s="1"/>
  <c r="M1296" i="5"/>
  <c r="N1296" i="5" s="1"/>
  <c r="M1284" i="5"/>
  <c r="N1284" i="5" s="1"/>
  <c r="M1188" i="5"/>
  <c r="N1188" i="5" s="1"/>
  <c r="M1183" i="5"/>
  <c r="N1183" i="5" s="1"/>
  <c r="M1180" i="5"/>
  <c r="N1180" i="5" s="1"/>
  <c r="M1177" i="5"/>
  <c r="N1177" i="5" s="1"/>
  <c r="M1174" i="5"/>
  <c r="N1174" i="5" s="1"/>
  <c r="O1174" i="5" s="1"/>
  <c r="P1174" i="5" s="1"/>
  <c r="Q1174" i="5" s="1"/>
  <c r="M1171" i="5"/>
  <c r="N1171" i="5" s="1"/>
  <c r="M1168" i="5"/>
  <c r="N1168" i="5" s="1"/>
  <c r="M1162" i="5"/>
  <c r="N1162" i="5" s="1"/>
  <c r="M1159" i="5"/>
  <c r="N1159" i="5" s="1"/>
  <c r="M1156" i="5"/>
  <c r="N1156" i="5" s="1"/>
  <c r="M1126" i="5"/>
  <c r="N1126" i="5" s="1"/>
  <c r="M1114" i="5"/>
  <c r="N1114" i="5" s="1"/>
  <c r="M1102" i="5"/>
  <c r="N1102" i="5" s="1"/>
  <c r="M1090" i="5"/>
  <c r="N1090" i="5" s="1"/>
  <c r="M1078" i="5"/>
  <c r="N1078" i="5" s="1"/>
  <c r="M1193" i="5"/>
  <c r="N1193" i="5" s="1"/>
  <c r="O1193" i="5" s="1"/>
  <c r="P1193" i="5" s="1"/>
  <c r="Q1193" i="5" s="1"/>
  <c r="M1153" i="5"/>
  <c r="N1153" i="5" s="1"/>
  <c r="M1149" i="5"/>
  <c r="N1149" i="5" s="1"/>
  <c r="M1141" i="5"/>
  <c r="N1141" i="5" s="1"/>
  <c r="M1137" i="5"/>
  <c r="N1137" i="5" s="1"/>
  <c r="M1133" i="5"/>
  <c r="N1133" i="5" s="1"/>
  <c r="M1127" i="5"/>
  <c r="N1127" i="5" s="1"/>
  <c r="M1115" i="5"/>
  <c r="N1115" i="5" s="1"/>
  <c r="M1103" i="5"/>
  <c r="N1103" i="5" s="1"/>
  <c r="M1091" i="5"/>
  <c r="N1091" i="5" s="1"/>
  <c r="M1079" i="5"/>
  <c r="N1079" i="5" s="1"/>
  <c r="M1286" i="5"/>
  <c r="N1286" i="5" s="1"/>
  <c r="O1286" i="5" s="1"/>
  <c r="P1286" i="5" s="1"/>
  <c r="Q1286" i="5" s="1"/>
  <c r="M1186" i="5"/>
  <c r="N1186" i="5" s="1"/>
  <c r="M1128" i="5"/>
  <c r="N1128" i="5" s="1"/>
  <c r="M1116" i="5"/>
  <c r="N1116" i="5" s="1"/>
  <c r="M1092" i="5"/>
  <c r="N1092" i="5" s="1"/>
  <c r="M1080" i="5"/>
  <c r="N1080" i="5" s="1"/>
  <c r="M1285" i="5"/>
  <c r="N1285" i="5" s="1"/>
  <c r="M1191" i="5"/>
  <c r="N1191" i="5" s="1"/>
  <c r="M1129" i="5"/>
  <c r="N1129" i="5" s="1"/>
  <c r="M1117" i="5"/>
  <c r="N1117" i="5" s="1"/>
  <c r="M1105" i="5"/>
  <c r="N1105" i="5" s="1"/>
  <c r="M1093" i="5"/>
  <c r="N1093" i="5" s="1"/>
  <c r="O1093" i="5" s="1"/>
  <c r="P1093" i="5" s="1"/>
  <c r="Q1093" i="5" s="1"/>
  <c r="M1081" i="5"/>
  <c r="N1081" i="5" s="1"/>
  <c r="M1298" i="5"/>
  <c r="N1298" i="5" s="1"/>
  <c r="M1184" i="5"/>
  <c r="N1184" i="5" s="1"/>
  <c r="M1181" i="5"/>
  <c r="N1181" i="5" s="1"/>
  <c r="M1178" i="5"/>
  <c r="N1178" i="5" s="1"/>
  <c r="M1172" i="5"/>
  <c r="N1172" i="5" s="1"/>
  <c r="M1169" i="5"/>
  <c r="N1169" i="5" s="1"/>
  <c r="M1166" i="5"/>
  <c r="N1166" i="5" s="1"/>
  <c r="M1163" i="5"/>
  <c r="N1163" i="5" s="1"/>
  <c r="M1160" i="5"/>
  <c r="N1160" i="5" s="1"/>
  <c r="M1157" i="5"/>
  <c r="N1157" i="5" s="1"/>
  <c r="O1157" i="5" s="1"/>
  <c r="P1157" i="5" s="1"/>
  <c r="Q1157" i="5" s="1"/>
  <c r="M1154" i="5"/>
  <c r="N1154" i="5" s="1"/>
  <c r="M1150" i="5"/>
  <c r="N1150" i="5" s="1"/>
  <c r="M1146" i="5"/>
  <c r="N1146" i="5" s="1"/>
  <c r="M1142" i="5"/>
  <c r="N1142" i="5" s="1"/>
  <c r="M1138" i="5"/>
  <c r="N1138" i="5" s="1"/>
  <c r="M1118" i="5"/>
  <c r="N1118" i="5" s="1"/>
  <c r="M1106" i="5"/>
  <c r="N1106" i="5" s="1"/>
  <c r="M1094" i="5"/>
  <c r="N1094" i="5" s="1"/>
  <c r="M1082" i="5"/>
  <c r="N1082" i="5" s="1"/>
  <c r="M1595" i="5"/>
  <c r="N1595" i="5" s="1"/>
  <c r="M1297" i="5"/>
  <c r="N1297" i="5" s="1"/>
  <c r="O1297" i="5" s="1"/>
  <c r="P1297" i="5" s="1"/>
  <c r="Q1297" i="5" s="1"/>
  <c r="M1189" i="5"/>
  <c r="N1189" i="5" s="1"/>
  <c r="M1130" i="5"/>
  <c r="N1130" i="5" s="1"/>
  <c r="M1119" i="5"/>
  <c r="N1119" i="5" s="1"/>
  <c r="M1107" i="5"/>
  <c r="N1107" i="5" s="1"/>
  <c r="M1095" i="5"/>
  <c r="N1095" i="5" s="1"/>
  <c r="M1310" i="5"/>
  <c r="N1310" i="5" s="1"/>
  <c r="M1194" i="5"/>
  <c r="N1194" i="5" s="1"/>
  <c r="M1120" i="5"/>
  <c r="N1120" i="5" s="1"/>
  <c r="M1108" i="5"/>
  <c r="N1108" i="5" s="1"/>
  <c r="M1096" i="5"/>
  <c r="N1096" i="5" s="1"/>
  <c r="M1084" i="5"/>
  <c r="N1084" i="5" s="1"/>
  <c r="O1084" i="5" s="1"/>
  <c r="P1084" i="5" s="1"/>
  <c r="Q1084" i="5" s="1"/>
  <c r="M1309" i="5"/>
  <c r="N1309" i="5" s="1"/>
  <c r="M1187" i="5"/>
  <c r="N1187" i="5" s="1"/>
  <c r="M1151" i="5"/>
  <c r="N1151" i="5" s="1"/>
  <c r="M1147" i="5"/>
  <c r="N1147" i="5" s="1"/>
  <c r="M1139" i="5"/>
  <c r="N1139" i="5" s="1"/>
  <c r="M1135" i="5"/>
  <c r="N1135" i="5" s="1"/>
  <c r="M1131" i="5"/>
  <c r="N1131" i="5" s="1"/>
  <c r="M1121" i="5"/>
  <c r="N1121" i="5" s="1"/>
  <c r="M1109" i="5"/>
  <c r="N1109" i="5" s="1"/>
  <c r="M1097" i="5"/>
  <c r="N1097" i="5" s="1"/>
  <c r="M1085" i="5"/>
  <c r="N1085" i="5" s="1"/>
  <c r="O1085" i="5" s="1"/>
  <c r="P1085" i="5" s="1"/>
  <c r="Q1085" i="5" s="1"/>
  <c r="M1322" i="5"/>
  <c r="N1322" i="5" s="1"/>
  <c r="M1192" i="5"/>
  <c r="N1192" i="5" s="1"/>
  <c r="M1182" i="5"/>
  <c r="N1182" i="5" s="1"/>
  <c r="M1176" i="5"/>
  <c r="N1176" i="5" s="1"/>
  <c r="M1173" i="5"/>
  <c r="N1173" i="5" s="1"/>
  <c r="M1170" i="5"/>
  <c r="N1170" i="5" s="1"/>
  <c r="M1167" i="5"/>
  <c r="N1167" i="5" s="1"/>
  <c r="M1164" i="5"/>
  <c r="N1164" i="5" s="1"/>
  <c r="M1161" i="5"/>
  <c r="N1161" i="5" s="1"/>
  <c r="M1158" i="5"/>
  <c r="N1158" i="5" s="1"/>
  <c r="M1155" i="5"/>
  <c r="N1155" i="5" s="1"/>
  <c r="O1155" i="5" s="1"/>
  <c r="P1155" i="5" s="1"/>
  <c r="Q1155" i="5" s="1"/>
  <c r="M1122" i="5"/>
  <c r="N1122" i="5" s="1"/>
  <c r="M1110" i="5"/>
  <c r="N1110" i="5" s="1"/>
  <c r="M1098" i="5"/>
  <c r="N1098" i="5" s="1"/>
  <c r="M1321" i="5"/>
  <c r="N1321" i="5" s="1"/>
  <c r="M1185" i="5"/>
  <c r="N1185" i="5" s="1"/>
  <c r="M1123" i="5"/>
  <c r="N1123" i="5" s="1"/>
  <c r="M1111" i="5"/>
  <c r="N1111" i="5" s="1"/>
  <c r="M1099" i="5"/>
  <c r="N1099" i="5" s="1"/>
  <c r="M1087" i="5"/>
  <c r="N1087" i="5" s="1"/>
  <c r="M1015" i="5"/>
  <c r="N1015" i="5" s="1"/>
  <c r="M1013" i="5"/>
  <c r="N1013" i="5" s="1"/>
  <c r="O1013" i="5" s="1"/>
  <c r="P1013" i="5" s="1"/>
  <c r="Q1013" i="5" s="1"/>
  <c r="M907" i="5"/>
  <c r="N907" i="5" s="1"/>
  <c r="M895" i="5"/>
  <c r="N895" i="5" s="1"/>
  <c r="M1190" i="5"/>
  <c r="N1190" i="5" s="1"/>
  <c r="M1071" i="5"/>
  <c r="N1071" i="5" s="1"/>
  <c r="M1065" i="5"/>
  <c r="N1065" i="5" s="1"/>
  <c r="M1059" i="5"/>
  <c r="N1059" i="5" s="1"/>
  <c r="M1054" i="5"/>
  <c r="N1054" i="5" s="1"/>
  <c r="M1050" i="5"/>
  <c r="N1050" i="5" s="1"/>
  <c r="M1046" i="5"/>
  <c r="N1046" i="5" s="1"/>
  <c r="M1042" i="5"/>
  <c r="N1042" i="5" s="1"/>
  <c r="M1038" i="5"/>
  <c r="N1038" i="5" s="1"/>
  <c r="O1038" i="5" s="1"/>
  <c r="P1038" i="5" s="1"/>
  <c r="Q1038" i="5" s="1"/>
  <c r="M1034" i="5"/>
  <c r="N1034" i="5" s="1"/>
  <c r="M1030" i="5"/>
  <c r="N1030" i="5" s="1"/>
  <c r="M1026" i="5"/>
  <c r="N1026" i="5" s="1"/>
  <c r="M1006" i="5"/>
  <c r="N1006" i="5" s="1"/>
  <c r="M1003" i="5"/>
  <c r="N1003" i="5" s="1"/>
  <c r="M1000" i="5"/>
  <c r="N1000" i="5" s="1"/>
  <c r="M997" i="5"/>
  <c r="N997" i="5" s="1"/>
  <c r="M994" i="5"/>
  <c r="N994" i="5" s="1"/>
  <c r="M991" i="5"/>
  <c r="N991" i="5" s="1"/>
  <c r="M988" i="5"/>
  <c r="N988" i="5" s="1"/>
  <c r="M985" i="5"/>
  <c r="N985" i="5" s="1"/>
  <c r="M982" i="5"/>
  <c r="N982" i="5" s="1"/>
  <c r="O982" i="5" s="1"/>
  <c r="P982" i="5" s="1"/>
  <c r="Q982" i="5" s="1"/>
  <c r="M979" i="5"/>
  <c r="N979" i="5" s="1"/>
  <c r="M976" i="5"/>
  <c r="N976" i="5" s="1"/>
  <c r="M973" i="5"/>
  <c r="N973" i="5" s="1"/>
  <c r="M970" i="5"/>
  <c r="N970" i="5" s="1"/>
  <c r="M967" i="5"/>
  <c r="N967" i="5" s="1"/>
  <c r="M964" i="5"/>
  <c r="N964" i="5" s="1"/>
  <c r="M961" i="5"/>
  <c r="N961" i="5" s="1"/>
  <c r="M958" i="5"/>
  <c r="N958" i="5" s="1"/>
  <c r="M955" i="5"/>
  <c r="N955" i="5" s="1"/>
  <c r="M952" i="5"/>
  <c r="N952" i="5" s="1"/>
  <c r="M949" i="5"/>
  <c r="N949" i="5" s="1"/>
  <c r="M929" i="5"/>
  <c r="N929" i="5" s="1"/>
  <c r="O929" i="5" s="1"/>
  <c r="P929" i="5" s="1"/>
  <c r="Q929" i="5" s="1"/>
  <c r="M923" i="5"/>
  <c r="N923" i="5" s="1"/>
  <c r="M917" i="5"/>
  <c r="N917" i="5" s="1"/>
  <c r="M908" i="5"/>
  <c r="N908" i="5" s="1"/>
  <c r="M896" i="5"/>
  <c r="N896" i="5" s="1"/>
  <c r="M884" i="5"/>
  <c r="N884" i="5" s="1"/>
  <c r="M1077" i="5"/>
  <c r="N1077" i="5" s="1"/>
  <c r="M1017" i="5"/>
  <c r="N1017" i="5" s="1"/>
  <c r="M1011" i="5"/>
  <c r="N1011" i="5" s="1"/>
  <c r="M946" i="5"/>
  <c r="N946" i="5" s="1"/>
  <c r="M942" i="5"/>
  <c r="N942" i="5" s="1"/>
  <c r="M938" i="5"/>
  <c r="N938" i="5" s="1"/>
  <c r="M934" i="5"/>
  <c r="N934" i="5" s="1"/>
  <c r="O934" i="5" s="1"/>
  <c r="P934" i="5" s="1"/>
  <c r="Q934" i="5" s="1"/>
  <c r="M909" i="5"/>
  <c r="N909" i="5" s="1"/>
  <c r="M897" i="5"/>
  <c r="N897" i="5" s="1"/>
  <c r="M885" i="5"/>
  <c r="N885" i="5" s="1"/>
  <c r="M1152" i="5"/>
  <c r="N1152" i="5" s="1"/>
  <c r="M1144" i="5"/>
  <c r="N1144" i="5" s="1"/>
  <c r="M1136" i="5"/>
  <c r="N1136" i="5" s="1"/>
  <c r="M1076" i="5"/>
  <c r="N1076" i="5" s="1"/>
  <c r="M1070" i="5"/>
  <c r="N1070" i="5" s="1"/>
  <c r="M1058" i="5"/>
  <c r="N1058" i="5" s="1"/>
  <c r="M1022" i="5"/>
  <c r="N1022" i="5" s="1"/>
  <c r="M930" i="5"/>
  <c r="N930" i="5" s="1"/>
  <c r="O930" i="5" s="1"/>
  <c r="P930" i="5" s="1"/>
  <c r="Q930" i="5" s="1"/>
  <c r="M924" i="5"/>
  <c r="N924" i="5" s="1"/>
  <c r="M918" i="5"/>
  <c r="N918" i="5" s="1"/>
  <c r="M910" i="5"/>
  <c r="N910" i="5" s="1"/>
  <c r="M898" i="5"/>
  <c r="N898" i="5" s="1"/>
  <c r="M886" i="5"/>
  <c r="N886" i="5" s="1"/>
  <c r="M874" i="5"/>
  <c r="N874" i="5" s="1"/>
  <c r="M873" i="5"/>
  <c r="N873" i="5" s="1"/>
  <c r="M872" i="5"/>
  <c r="N872" i="5" s="1"/>
  <c r="M870" i="5"/>
  <c r="N870" i="5" s="1"/>
  <c r="M869" i="5"/>
  <c r="N869" i="5" s="1"/>
  <c r="M868" i="5"/>
  <c r="N868" i="5" s="1"/>
  <c r="O868" i="5" s="1"/>
  <c r="P868" i="5" s="1"/>
  <c r="Q868" i="5" s="1"/>
  <c r="M867" i="5"/>
  <c r="N867" i="5" s="1"/>
  <c r="M866" i="5"/>
  <c r="N866" i="5" s="1"/>
  <c r="M865" i="5"/>
  <c r="N865" i="5" s="1"/>
  <c r="M864" i="5"/>
  <c r="N864" i="5" s="1"/>
  <c r="M863" i="5"/>
  <c r="N863" i="5" s="1"/>
  <c r="M862" i="5"/>
  <c r="N862" i="5" s="1"/>
  <c r="M861" i="5"/>
  <c r="N861" i="5" s="1"/>
  <c r="M860" i="5"/>
  <c r="N860" i="5" s="1"/>
  <c r="M858" i="5"/>
  <c r="N858" i="5" s="1"/>
  <c r="M857" i="5"/>
  <c r="N857" i="5" s="1"/>
  <c r="M856" i="5"/>
  <c r="N856" i="5" s="1"/>
  <c r="O856" i="5" s="1"/>
  <c r="P856" i="5" s="1"/>
  <c r="Q856" i="5" s="1"/>
  <c r="M855" i="5"/>
  <c r="N855" i="5" s="1"/>
  <c r="M854" i="5"/>
  <c r="N854" i="5" s="1"/>
  <c r="M853" i="5"/>
  <c r="N853" i="5" s="1"/>
  <c r="M852" i="5"/>
  <c r="N852" i="5" s="1"/>
  <c r="M851" i="5"/>
  <c r="N851" i="5" s="1"/>
  <c r="M850" i="5"/>
  <c r="N850" i="5" s="1"/>
  <c r="M849" i="5"/>
  <c r="N849" i="5" s="1"/>
  <c r="M848" i="5"/>
  <c r="N848" i="5" s="1"/>
  <c r="M846" i="5"/>
  <c r="N846" i="5" s="1"/>
  <c r="M845" i="5"/>
  <c r="N845" i="5" s="1"/>
  <c r="M844" i="5"/>
  <c r="N844" i="5" s="1"/>
  <c r="O844" i="5" s="1"/>
  <c r="P844" i="5" s="1"/>
  <c r="Q844" i="5" s="1"/>
  <c r="M843" i="5"/>
  <c r="N843" i="5" s="1"/>
  <c r="M842" i="5"/>
  <c r="N842" i="5" s="1"/>
  <c r="M841" i="5"/>
  <c r="N841" i="5" s="1"/>
  <c r="M840" i="5"/>
  <c r="N840" i="5" s="1"/>
  <c r="M839" i="5"/>
  <c r="N839" i="5" s="1"/>
  <c r="M838" i="5"/>
  <c r="N838" i="5" s="1"/>
  <c r="M837" i="5"/>
  <c r="N837" i="5" s="1"/>
  <c r="M836" i="5"/>
  <c r="N836" i="5" s="1"/>
  <c r="M834" i="5"/>
  <c r="N834" i="5" s="1"/>
  <c r="M833" i="5"/>
  <c r="N833" i="5" s="1"/>
  <c r="M832" i="5"/>
  <c r="N832" i="5" s="1"/>
  <c r="O832" i="5" s="1"/>
  <c r="P832" i="5" s="1"/>
  <c r="Q832" i="5" s="1"/>
  <c r="M831" i="5"/>
  <c r="N831" i="5" s="1"/>
  <c r="M830" i="5"/>
  <c r="N830" i="5" s="1"/>
  <c r="M829" i="5"/>
  <c r="N829" i="5" s="1"/>
  <c r="M1089" i="5"/>
  <c r="N1089" i="5" s="1"/>
  <c r="M1053" i="5"/>
  <c r="N1053" i="5" s="1"/>
  <c r="M1049" i="5"/>
  <c r="N1049" i="5" s="1"/>
  <c r="M1045" i="5"/>
  <c r="N1045" i="5" s="1"/>
  <c r="M1037" i="5"/>
  <c r="N1037" i="5" s="1"/>
  <c r="M1033" i="5"/>
  <c r="N1033" i="5" s="1"/>
  <c r="M1029" i="5"/>
  <c r="N1029" i="5" s="1"/>
  <c r="M1025" i="5"/>
  <c r="N1025" i="5" s="1"/>
  <c r="O1025" i="5" s="1"/>
  <c r="P1025" i="5" s="1"/>
  <c r="Q1025" i="5" s="1"/>
  <c r="M1019" i="5"/>
  <c r="N1019" i="5" s="1"/>
  <c r="M1009" i="5"/>
  <c r="N1009" i="5" s="1"/>
  <c r="M911" i="5"/>
  <c r="N911" i="5" s="1"/>
  <c r="M899" i="5"/>
  <c r="N899" i="5" s="1"/>
  <c r="M887" i="5"/>
  <c r="N887" i="5" s="1"/>
  <c r="M875" i="5"/>
  <c r="N875" i="5" s="1"/>
  <c r="M1088" i="5"/>
  <c r="N1088" i="5" s="1"/>
  <c r="M1075" i="5"/>
  <c r="N1075" i="5" s="1"/>
  <c r="M1069" i="5"/>
  <c r="N1069" i="5" s="1"/>
  <c r="M1063" i="5"/>
  <c r="N1063" i="5" s="1"/>
  <c r="M1057" i="5"/>
  <c r="N1057" i="5" s="1"/>
  <c r="M1014" i="5"/>
  <c r="N1014" i="5" s="1"/>
  <c r="O1014" i="5" s="1"/>
  <c r="P1014" i="5" s="1"/>
  <c r="Q1014" i="5" s="1"/>
  <c r="M1004" i="5"/>
  <c r="N1004" i="5" s="1"/>
  <c r="M1001" i="5"/>
  <c r="N1001" i="5" s="1"/>
  <c r="M998" i="5"/>
  <c r="N998" i="5" s="1"/>
  <c r="M995" i="5"/>
  <c r="N995" i="5" s="1"/>
  <c r="M992" i="5"/>
  <c r="N992" i="5" s="1"/>
  <c r="M986" i="5"/>
  <c r="N986" i="5" s="1"/>
  <c r="M983" i="5"/>
  <c r="N983" i="5" s="1"/>
  <c r="M980" i="5"/>
  <c r="N980" i="5" s="1"/>
  <c r="M977" i="5"/>
  <c r="N977" i="5" s="1"/>
  <c r="M974" i="5"/>
  <c r="N974" i="5" s="1"/>
  <c r="M971" i="5"/>
  <c r="N971" i="5" s="1"/>
  <c r="O971" i="5" s="1"/>
  <c r="P971" i="5" s="1"/>
  <c r="Q971" i="5" s="1"/>
  <c r="M968" i="5"/>
  <c r="N968" i="5" s="1"/>
  <c r="M965" i="5"/>
  <c r="N965" i="5" s="1"/>
  <c r="M962" i="5"/>
  <c r="N962" i="5" s="1"/>
  <c r="M959" i="5"/>
  <c r="N959" i="5" s="1"/>
  <c r="M956" i="5"/>
  <c r="N956" i="5" s="1"/>
  <c r="M950" i="5"/>
  <c r="N950" i="5" s="1"/>
  <c r="M947" i="5"/>
  <c r="N947" i="5" s="1"/>
  <c r="M943" i="5"/>
  <c r="N943" i="5" s="1"/>
  <c r="M939" i="5"/>
  <c r="N939" i="5" s="1"/>
  <c r="M935" i="5"/>
  <c r="N935" i="5" s="1"/>
  <c r="M931" i="5"/>
  <c r="N931" i="5" s="1"/>
  <c r="O931" i="5" s="1"/>
  <c r="P931" i="5" s="1"/>
  <c r="Q931" i="5" s="1"/>
  <c r="M925" i="5"/>
  <c r="N925" i="5" s="1"/>
  <c r="M919" i="5"/>
  <c r="N919" i="5" s="1"/>
  <c r="M912" i="5"/>
  <c r="N912" i="5" s="1"/>
  <c r="M900" i="5"/>
  <c r="N900" i="5" s="1"/>
  <c r="M888" i="5"/>
  <c r="N888" i="5" s="1"/>
  <c r="M1101" i="5"/>
  <c r="N1101" i="5" s="1"/>
  <c r="M1007" i="5"/>
  <c r="N1007" i="5" s="1"/>
  <c r="M913" i="5"/>
  <c r="N913" i="5" s="1"/>
  <c r="M901" i="5"/>
  <c r="N901" i="5" s="1"/>
  <c r="M889" i="5"/>
  <c r="N889" i="5" s="1"/>
  <c r="M877" i="5"/>
  <c r="N877" i="5" s="1"/>
  <c r="M1100" i="5"/>
  <c r="N1100" i="5" s="1"/>
  <c r="M1068" i="5"/>
  <c r="N1068" i="5" s="1"/>
  <c r="M1062" i="5"/>
  <c r="N1062" i="5" s="1"/>
  <c r="M1056" i="5"/>
  <c r="N1056" i="5" s="1"/>
  <c r="M1052" i="5"/>
  <c r="N1052" i="5" s="1"/>
  <c r="M1048" i="5"/>
  <c r="N1048" i="5" s="1"/>
  <c r="M1044" i="5"/>
  <c r="N1044" i="5" s="1"/>
  <c r="M1040" i="5"/>
  <c r="N1040" i="5" s="1"/>
  <c r="M1036" i="5"/>
  <c r="N1036" i="5" s="1"/>
  <c r="M1032" i="5"/>
  <c r="N1032" i="5" s="1"/>
  <c r="M1028" i="5"/>
  <c r="N1028" i="5" s="1"/>
  <c r="O1028" i="5" s="1"/>
  <c r="P1028" i="5" s="1"/>
  <c r="Q1028" i="5" s="1"/>
  <c r="M1024" i="5"/>
  <c r="N1024" i="5" s="1"/>
  <c r="M1021" i="5"/>
  <c r="N1021" i="5" s="1"/>
  <c r="M1016" i="5"/>
  <c r="N1016" i="5" s="1"/>
  <c r="M1012" i="5"/>
  <c r="N1012" i="5" s="1"/>
  <c r="M920" i="5"/>
  <c r="N920" i="5" s="1"/>
  <c r="M914" i="5"/>
  <c r="N914" i="5" s="1"/>
  <c r="M902" i="5"/>
  <c r="N902" i="5" s="1"/>
  <c r="M890" i="5"/>
  <c r="N890" i="5" s="1"/>
  <c r="M878" i="5"/>
  <c r="N878" i="5" s="1"/>
  <c r="M1148" i="5"/>
  <c r="N1148" i="5" s="1"/>
  <c r="M1140" i="5"/>
  <c r="N1140" i="5" s="1"/>
  <c r="M1132" i="5"/>
  <c r="N1132" i="5" s="1"/>
  <c r="M1112" i="5"/>
  <c r="N1112" i="5" s="1"/>
  <c r="M1073" i="5"/>
  <c r="N1073" i="5" s="1"/>
  <c r="M1067" i="5"/>
  <c r="N1067" i="5" s="1"/>
  <c r="M1061" i="5"/>
  <c r="N1061" i="5" s="1"/>
  <c r="M1010" i="5"/>
  <c r="N1010" i="5" s="1"/>
  <c r="M1005" i="5"/>
  <c r="N1005" i="5" s="1"/>
  <c r="M1002" i="5"/>
  <c r="N1002" i="5" s="1"/>
  <c r="M999" i="5"/>
  <c r="N999" i="5" s="1"/>
  <c r="M996" i="5"/>
  <c r="N996" i="5" s="1"/>
  <c r="M993" i="5"/>
  <c r="N993" i="5" s="1"/>
  <c r="M990" i="5"/>
  <c r="N990" i="5" s="1"/>
  <c r="M987" i="5"/>
  <c r="N987" i="5" s="1"/>
  <c r="M984" i="5"/>
  <c r="N984" i="5" s="1"/>
  <c r="M981" i="5"/>
  <c r="N981" i="5" s="1"/>
  <c r="M978" i="5"/>
  <c r="N978" i="5" s="1"/>
  <c r="M972" i="5"/>
  <c r="N972" i="5" s="1"/>
  <c r="M969" i="5"/>
  <c r="N969" i="5" s="1"/>
  <c r="M966" i="5"/>
  <c r="N966" i="5" s="1"/>
  <c r="M963" i="5"/>
  <c r="N963" i="5" s="1"/>
  <c r="M960" i="5"/>
  <c r="N960" i="5" s="1"/>
  <c r="M957" i="5"/>
  <c r="N957" i="5" s="1"/>
  <c r="M954" i="5"/>
  <c r="N954" i="5" s="1"/>
  <c r="M951" i="5"/>
  <c r="N951" i="5" s="1"/>
  <c r="M948" i="5"/>
  <c r="N948" i="5" s="1"/>
  <c r="M927" i="5"/>
  <c r="N927" i="5" s="1"/>
  <c r="M921" i="5"/>
  <c r="N921" i="5" s="1"/>
  <c r="M904" i="5"/>
  <c r="N904" i="5" s="1"/>
  <c r="M892" i="5"/>
  <c r="N892" i="5" s="1"/>
  <c r="M880" i="5"/>
  <c r="N880" i="5" s="1"/>
  <c r="M1055" i="5"/>
  <c r="N1055" i="5" s="1"/>
  <c r="M1051" i="5"/>
  <c r="N1051" i="5" s="1"/>
  <c r="O1051" i="5" s="1"/>
  <c r="P1051" i="5" s="1"/>
  <c r="Q1051" i="5" s="1"/>
  <c r="M1047" i="5"/>
  <c r="N1047" i="5" s="1"/>
  <c r="M1043" i="5"/>
  <c r="N1043" i="5" s="1"/>
  <c r="M1039" i="5"/>
  <c r="N1039" i="5" s="1"/>
  <c r="M1035" i="5"/>
  <c r="N1035" i="5" s="1"/>
  <c r="M1031" i="5"/>
  <c r="N1031" i="5" s="1"/>
  <c r="M1027" i="5"/>
  <c r="N1027" i="5" s="1"/>
  <c r="M893" i="5"/>
  <c r="N893" i="5" s="1"/>
  <c r="M881" i="5"/>
  <c r="N881" i="5" s="1"/>
  <c r="M1023" i="5"/>
  <c r="N1023" i="5" s="1"/>
  <c r="M916" i="5"/>
  <c r="N916" i="5" s="1"/>
  <c r="M821" i="5"/>
  <c r="N821" i="5" s="1"/>
  <c r="O821" i="5" s="1"/>
  <c r="P821" i="5" s="1"/>
  <c r="Q821" i="5" s="1"/>
  <c r="M749" i="5"/>
  <c r="N749" i="5" s="1"/>
  <c r="M737" i="5"/>
  <c r="N737" i="5" s="1"/>
  <c r="M725" i="5"/>
  <c r="N725" i="5" s="1"/>
  <c r="M1113" i="5"/>
  <c r="N1113" i="5" s="1"/>
  <c r="M828" i="5"/>
  <c r="N828" i="5" s="1"/>
  <c r="M816" i="5"/>
  <c r="N816" i="5" s="1"/>
  <c r="M814" i="5"/>
  <c r="N814" i="5" s="1"/>
  <c r="M812" i="5"/>
  <c r="N812" i="5" s="1"/>
  <c r="M810" i="5"/>
  <c r="N810" i="5" s="1"/>
  <c r="M808" i="5"/>
  <c r="N808" i="5" s="1"/>
  <c r="M806" i="5"/>
  <c r="N806" i="5" s="1"/>
  <c r="M804" i="5"/>
  <c r="N804" i="5" s="1"/>
  <c r="O804" i="5" s="1"/>
  <c r="P804" i="5" s="1"/>
  <c r="Q804" i="5" s="1"/>
  <c r="M786" i="5"/>
  <c r="N786" i="5" s="1"/>
  <c r="M782" i="5"/>
  <c r="N782" i="5" s="1"/>
  <c r="M777" i="5"/>
  <c r="N777" i="5" s="1"/>
  <c r="M765" i="5"/>
  <c r="N765" i="5" s="1"/>
  <c r="M759" i="5"/>
  <c r="N759" i="5" s="1"/>
  <c r="M750" i="5"/>
  <c r="N750" i="5" s="1"/>
  <c r="M738" i="5"/>
  <c r="N738" i="5" s="1"/>
  <c r="M726" i="5"/>
  <c r="N726" i="5" s="1"/>
  <c r="M1072" i="5"/>
  <c r="N1072" i="5" s="1"/>
  <c r="M1020" i="5"/>
  <c r="N1020" i="5" s="1"/>
  <c r="M1008" i="5"/>
  <c r="N1008" i="5" s="1"/>
  <c r="O1008" i="5" s="1"/>
  <c r="P1008" i="5" s="1"/>
  <c r="Q1008" i="5" s="1"/>
  <c r="M945" i="5"/>
  <c r="N945" i="5" s="1"/>
  <c r="M937" i="5"/>
  <c r="N937" i="5" s="1"/>
  <c r="M922" i="5"/>
  <c r="N922" i="5" s="1"/>
  <c r="M882" i="5"/>
  <c r="N882" i="5" s="1"/>
  <c r="M802" i="5"/>
  <c r="N802" i="5" s="1"/>
  <c r="M799" i="5"/>
  <c r="N799" i="5" s="1"/>
  <c r="M793" i="5"/>
  <c r="N793" i="5" s="1"/>
  <c r="M790" i="5"/>
  <c r="N790" i="5" s="1"/>
  <c r="M751" i="5"/>
  <c r="N751" i="5" s="1"/>
  <c r="M739" i="5"/>
  <c r="N739" i="5" s="1"/>
  <c r="O739" i="5" s="1"/>
  <c r="P739" i="5" s="1"/>
  <c r="Q739" i="5" s="1"/>
  <c r="M727" i="5"/>
  <c r="N727" i="5" s="1"/>
  <c r="M944" i="5"/>
  <c r="N944" i="5" s="1"/>
  <c r="M936" i="5"/>
  <c r="N936" i="5" s="1"/>
  <c r="M818" i="5"/>
  <c r="N818" i="5" s="1"/>
  <c r="M778" i="5"/>
  <c r="N778" i="5" s="1"/>
  <c r="M772" i="5"/>
  <c r="N772" i="5" s="1"/>
  <c r="M766" i="5"/>
  <c r="N766" i="5" s="1"/>
  <c r="M760" i="5"/>
  <c r="N760" i="5" s="1"/>
  <c r="M740" i="5"/>
  <c r="N740" i="5" s="1"/>
  <c r="M728" i="5"/>
  <c r="N728" i="5" s="1"/>
  <c r="M1066" i="5"/>
  <c r="N1066" i="5" s="1"/>
  <c r="O1066" i="5" s="1"/>
  <c r="P1066" i="5" s="1"/>
  <c r="Q1066" i="5" s="1"/>
  <c r="M928" i="5"/>
  <c r="N928" i="5" s="1"/>
  <c r="M894" i="5"/>
  <c r="N894" i="5" s="1"/>
  <c r="M825" i="5"/>
  <c r="N825" i="5" s="1"/>
  <c r="M787" i="5"/>
  <c r="N787" i="5" s="1"/>
  <c r="M783" i="5"/>
  <c r="N783" i="5" s="1"/>
  <c r="M753" i="5"/>
  <c r="N753" i="5" s="1"/>
  <c r="M741" i="5"/>
  <c r="N741" i="5" s="1"/>
  <c r="M1195" i="5"/>
  <c r="N1195" i="5" s="1"/>
  <c r="M820" i="5"/>
  <c r="N820" i="5" s="1"/>
  <c r="M779" i="5"/>
  <c r="N779" i="5" s="1"/>
  <c r="M773" i="5"/>
  <c r="N773" i="5" s="1"/>
  <c r="O773" i="5" s="1"/>
  <c r="P773" i="5" s="1"/>
  <c r="Q773" i="5" s="1"/>
  <c r="M767" i="5"/>
  <c r="N767" i="5" s="1"/>
  <c r="M761" i="5"/>
  <c r="N761" i="5" s="1"/>
  <c r="M754" i="5"/>
  <c r="N754" i="5" s="1"/>
  <c r="M742" i="5"/>
  <c r="N742" i="5" s="1"/>
  <c r="M730" i="5"/>
  <c r="N730" i="5" s="1"/>
  <c r="M1060" i="5"/>
  <c r="N1060" i="5" s="1"/>
  <c r="M906" i="5"/>
  <c r="N906" i="5" s="1"/>
  <c r="M827" i="5"/>
  <c r="N827" i="5" s="1"/>
  <c r="M800" i="5"/>
  <c r="N800" i="5" s="1"/>
  <c r="M797" i="5"/>
  <c r="N797" i="5" s="1"/>
  <c r="M794" i="5"/>
  <c r="N794" i="5" s="1"/>
  <c r="M791" i="5"/>
  <c r="N791" i="5" s="1"/>
  <c r="O791" i="5" s="1"/>
  <c r="P791" i="5" s="1"/>
  <c r="Q791" i="5" s="1"/>
  <c r="M755" i="5"/>
  <c r="N755" i="5" s="1"/>
  <c r="M743" i="5"/>
  <c r="N743" i="5" s="1"/>
  <c r="M731" i="5"/>
  <c r="N731" i="5" s="1"/>
  <c r="M879" i="5"/>
  <c r="N879" i="5" s="1"/>
  <c r="M822" i="5"/>
  <c r="N822" i="5" s="1"/>
  <c r="M815" i="5"/>
  <c r="N815" i="5" s="1"/>
  <c r="M813" i="5"/>
  <c r="N813" i="5" s="1"/>
  <c r="M809" i="5"/>
  <c r="N809" i="5" s="1"/>
  <c r="M807" i="5"/>
  <c r="N807" i="5" s="1"/>
  <c r="M805" i="5"/>
  <c r="N805" i="5" s="1"/>
  <c r="M803" i="5"/>
  <c r="N803" i="5" s="1"/>
  <c r="O803" i="5" s="1"/>
  <c r="P803" i="5" s="1"/>
  <c r="Q803" i="5" s="1"/>
  <c r="M788" i="5"/>
  <c r="N788" i="5" s="1"/>
  <c r="M784" i="5"/>
  <c r="N784" i="5" s="1"/>
  <c r="M780" i="5"/>
  <c r="N780" i="5" s="1"/>
  <c r="M774" i="5"/>
  <c r="N774" i="5" s="1"/>
  <c r="M768" i="5"/>
  <c r="N768" i="5" s="1"/>
  <c r="M762" i="5"/>
  <c r="N762" i="5" s="1"/>
  <c r="M756" i="5"/>
  <c r="N756" i="5" s="1"/>
  <c r="M732" i="5"/>
  <c r="N732" i="5" s="1"/>
  <c r="M720" i="5"/>
  <c r="N720" i="5" s="1"/>
  <c r="M719" i="5"/>
  <c r="N719" i="5" s="1"/>
  <c r="M718" i="5"/>
  <c r="N718" i="5" s="1"/>
  <c r="O718" i="5" s="1"/>
  <c r="P718" i="5" s="1"/>
  <c r="Q718" i="5" s="1"/>
  <c r="M717" i="5"/>
  <c r="N717" i="5" s="1"/>
  <c r="M716" i="5"/>
  <c r="N716" i="5" s="1"/>
  <c r="M715" i="5"/>
  <c r="N715" i="5" s="1"/>
  <c r="M714" i="5"/>
  <c r="N714" i="5" s="1"/>
  <c r="M713" i="5"/>
  <c r="N713" i="5" s="1"/>
  <c r="M712" i="5"/>
  <c r="N712" i="5" s="1"/>
  <c r="M711" i="5"/>
  <c r="N711" i="5" s="1"/>
  <c r="M710" i="5"/>
  <c r="N710" i="5" s="1"/>
  <c r="M709" i="5"/>
  <c r="N709" i="5" s="1"/>
  <c r="M707" i="5"/>
  <c r="N707" i="5" s="1"/>
  <c r="M706" i="5"/>
  <c r="N706" i="5" s="1"/>
  <c r="O706" i="5" s="1"/>
  <c r="P706" i="5" s="1"/>
  <c r="Q706" i="5" s="1"/>
  <c r="M705" i="5"/>
  <c r="N705" i="5" s="1"/>
  <c r="M704" i="5"/>
  <c r="N704" i="5" s="1"/>
  <c r="M703" i="5"/>
  <c r="N703" i="5" s="1"/>
  <c r="M702" i="5"/>
  <c r="N702" i="5" s="1"/>
  <c r="M701" i="5"/>
  <c r="N701" i="5" s="1"/>
  <c r="M700" i="5"/>
  <c r="N700" i="5" s="1"/>
  <c r="M698" i="5"/>
  <c r="N698" i="5" s="1"/>
  <c r="M697" i="5"/>
  <c r="N697" i="5" s="1"/>
  <c r="M696" i="5"/>
  <c r="N696" i="5" s="1"/>
  <c r="M695" i="5"/>
  <c r="N695" i="5" s="1"/>
  <c r="M694" i="5"/>
  <c r="N694" i="5" s="1"/>
  <c r="O694" i="5" s="1"/>
  <c r="P694" i="5" s="1"/>
  <c r="Q694" i="5" s="1"/>
  <c r="M693" i="5"/>
  <c r="N693" i="5" s="1"/>
  <c r="M691" i="5"/>
  <c r="N691" i="5" s="1"/>
  <c r="M690" i="5"/>
  <c r="N690" i="5" s="1"/>
  <c r="M689" i="5"/>
  <c r="N689" i="5" s="1"/>
  <c r="M688" i="5"/>
  <c r="N688" i="5" s="1"/>
  <c r="M687" i="5"/>
  <c r="N687" i="5" s="1"/>
  <c r="M686" i="5"/>
  <c r="N686" i="5" s="1"/>
  <c r="M685" i="5"/>
  <c r="N685" i="5" s="1"/>
  <c r="M684" i="5"/>
  <c r="N684" i="5" s="1"/>
  <c r="M683" i="5"/>
  <c r="N683" i="5" s="1"/>
  <c r="M682" i="5"/>
  <c r="N682" i="5" s="1"/>
  <c r="O682" i="5" s="1"/>
  <c r="P682" i="5" s="1"/>
  <c r="Q682" i="5" s="1"/>
  <c r="M681" i="5"/>
  <c r="N681" i="5" s="1"/>
  <c r="M680" i="5"/>
  <c r="N680" i="5" s="1"/>
  <c r="M679" i="5"/>
  <c r="N679" i="5" s="1"/>
  <c r="M940" i="5"/>
  <c r="N940" i="5" s="1"/>
  <c r="M891" i="5"/>
  <c r="N891" i="5" s="1"/>
  <c r="M824" i="5"/>
  <c r="N824" i="5" s="1"/>
  <c r="M775" i="5"/>
  <c r="N775" i="5" s="1"/>
  <c r="M769" i="5"/>
  <c r="N769" i="5" s="1"/>
  <c r="M763" i="5"/>
  <c r="N763" i="5" s="1"/>
  <c r="M757" i="5"/>
  <c r="N757" i="5" s="1"/>
  <c r="M746" i="5"/>
  <c r="N746" i="5" s="1"/>
  <c r="O746" i="5" s="1"/>
  <c r="P746" i="5" s="1"/>
  <c r="Q746" i="5" s="1"/>
  <c r="M734" i="5"/>
  <c r="N734" i="5" s="1"/>
  <c r="M722" i="5"/>
  <c r="N722" i="5" s="1"/>
  <c r="M903" i="5"/>
  <c r="N903" i="5" s="1"/>
  <c r="M826" i="5"/>
  <c r="N826" i="5" s="1"/>
  <c r="M776" i="5"/>
  <c r="N776" i="5" s="1"/>
  <c r="M770" i="5"/>
  <c r="N770" i="5" s="1"/>
  <c r="M764" i="5"/>
  <c r="N764" i="5" s="1"/>
  <c r="M758" i="5"/>
  <c r="N758" i="5" s="1"/>
  <c r="M748" i="5"/>
  <c r="N748" i="5" s="1"/>
  <c r="M736" i="5"/>
  <c r="N736" i="5" s="1"/>
  <c r="M724" i="5"/>
  <c r="N724" i="5" s="1"/>
  <c r="M801" i="5"/>
  <c r="N801" i="5" s="1"/>
  <c r="O801" i="5" s="1"/>
  <c r="P801" i="5" s="1"/>
  <c r="Q801" i="5" s="1"/>
  <c r="M792" i="5"/>
  <c r="N792" i="5" s="1"/>
  <c r="M735" i="5"/>
  <c r="N735" i="5" s="1"/>
  <c r="M671" i="5"/>
  <c r="N671" i="5" s="1"/>
  <c r="M655" i="5"/>
  <c r="N655" i="5" s="1"/>
  <c r="M577" i="5"/>
  <c r="N577" i="5" s="1"/>
  <c r="M573" i="5"/>
  <c r="N573" i="5" s="1"/>
  <c r="M569" i="5"/>
  <c r="N569" i="5" s="1"/>
  <c r="M565" i="5"/>
  <c r="N565" i="5" s="1"/>
  <c r="M561" i="5"/>
  <c r="N561" i="5" s="1"/>
  <c r="M555" i="5"/>
  <c r="N555" i="5" s="1"/>
  <c r="M548" i="5"/>
  <c r="N548" i="5" s="1"/>
  <c r="O548" i="5" s="1"/>
  <c r="P548" i="5" s="1"/>
  <c r="Q548" i="5" s="1"/>
  <c r="M536" i="5"/>
  <c r="N536" i="5" s="1"/>
  <c r="M524" i="5"/>
  <c r="N524" i="5" s="1"/>
  <c r="M721" i="5"/>
  <c r="N721" i="5" s="1"/>
  <c r="M662" i="5"/>
  <c r="N662" i="5" s="1"/>
  <c r="M549" i="5"/>
  <c r="N549" i="5" s="1"/>
  <c r="M537" i="5"/>
  <c r="N537" i="5" s="1"/>
  <c r="M525" i="5"/>
  <c r="N525" i="5" s="1"/>
  <c r="M513" i="5"/>
  <c r="N513" i="5" s="1"/>
  <c r="M747" i="5"/>
  <c r="N747" i="5" s="1"/>
  <c r="M657" i="5"/>
  <c r="N657" i="5" s="1"/>
  <c r="M650" i="5"/>
  <c r="N650" i="5" s="1"/>
  <c r="M648" i="5"/>
  <c r="N648" i="5" s="1"/>
  <c r="M646" i="5"/>
  <c r="N646" i="5" s="1"/>
  <c r="M641" i="5"/>
  <c r="N641" i="5" s="1"/>
  <c r="M638" i="5"/>
  <c r="N638" i="5" s="1"/>
  <c r="M635" i="5"/>
  <c r="N635" i="5" s="1"/>
  <c r="M629" i="5"/>
  <c r="N629" i="5" s="1"/>
  <c r="M626" i="5"/>
  <c r="N626" i="5" s="1"/>
  <c r="M623" i="5"/>
  <c r="N623" i="5" s="1"/>
  <c r="M620" i="5"/>
  <c r="N620" i="5" s="1"/>
  <c r="M617" i="5"/>
  <c r="N617" i="5" s="1"/>
  <c r="M614" i="5"/>
  <c r="N614" i="5" s="1"/>
  <c r="O614" i="5" s="1"/>
  <c r="P614" i="5" s="1"/>
  <c r="Q614" i="5" s="1"/>
  <c r="M611" i="5"/>
  <c r="N611" i="5" s="1"/>
  <c r="M608" i="5"/>
  <c r="N608" i="5" s="1"/>
  <c r="M605" i="5"/>
  <c r="N605" i="5" s="1"/>
  <c r="M602" i="5"/>
  <c r="N602" i="5" s="1"/>
  <c r="M599" i="5"/>
  <c r="N599" i="5" s="1"/>
  <c r="M593" i="5"/>
  <c r="N593" i="5" s="1"/>
  <c r="M590" i="5"/>
  <c r="N590" i="5" s="1"/>
  <c r="M587" i="5"/>
  <c r="N587" i="5" s="1"/>
  <c r="M584" i="5"/>
  <c r="N584" i="5" s="1"/>
  <c r="M581" i="5"/>
  <c r="N581" i="5" s="1"/>
  <c r="M556" i="5"/>
  <c r="N556" i="5" s="1"/>
  <c r="O556" i="5" s="1"/>
  <c r="P556" i="5" s="1"/>
  <c r="Q556" i="5" s="1"/>
  <c r="M550" i="5"/>
  <c r="N550" i="5" s="1"/>
  <c r="M538" i="5"/>
  <c r="N538" i="5" s="1"/>
  <c r="M526" i="5"/>
  <c r="N526" i="5" s="1"/>
  <c r="M514" i="5"/>
  <c r="N514" i="5" s="1"/>
  <c r="M502" i="5"/>
  <c r="N502" i="5" s="1"/>
  <c r="M500" i="5"/>
  <c r="N500" i="5" s="1"/>
  <c r="M499" i="5"/>
  <c r="N499" i="5" s="1"/>
  <c r="M498" i="5"/>
  <c r="N498" i="5" s="1"/>
  <c r="M497" i="5"/>
  <c r="N497" i="5" s="1"/>
  <c r="M496" i="5"/>
  <c r="N496" i="5" s="1"/>
  <c r="M495" i="5"/>
  <c r="N495" i="5" s="1"/>
  <c r="M494" i="5"/>
  <c r="N494" i="5" s="1"/>
  <c r="M493" i="5"/>
  <c r="N493" i="5" s="1"/>
  <c r="M492" i="5"/>
  <c r="N492" i="5" s="1"/>
  <c r="M491" i="5"/>
  <c r="N491" i="5" s="1"/>
  <c r="M490" i="5"/>
  <c r="N490" i="5" s="1"/>
  <c r="M488" i="5"/>
  <c r="N488" i="5" s="1"/>
  <c r="M487" i="5"/>
  <c r="N487" i="5" s="1"/>
  <c r="M486" i="5"/>
  <c r="N486" i="5" s="1"/>
  <c r="M485" i="5"/>
  <c r="N485" i="5" s="1"/>
  <c r="M484" i="5"/>
  <c r="N484" i="5" s="1"/>
  <c r="M483" i="5"/>
  <c r="N483" i="5" s="1"/>
  <c r="M482" i="5"/>
  <c r="N482" i="5" s="1"/>
  <c r="M481" i="5"/>
  <c r="N481" i="5" s="1"/>
  <c r="M480" i="5"/>
  <c r="N480" i="5" s="1"/>
  <c r="M479" i="5"/>
  <c r="N479" i="5" s="1"/>
  <c r="M478" i="5"/>
  <c r="N478" i="5" s="1"/>
  <c r="M476" i="5"/>
  <c r="N476" i="5" s="1"/>
  <c r="M475" i="5"/>
  <c r="N475" i="5" s="1"/>
  <c r="M474" i="5"/>
  <c r="N474" i="5" s="1"/>
  <c r="M473" i="5"/>
  <c r="N473" i="5" s="1"/>
  <c r="M472" i="5"/>
  <c r="N472" i="5" s="1"/>
  <c r="M471" i="5"/>
  <c r="N471" i="5" s="1"/>
  <c r="M470" i="5"/>
  <c r="N470" i="5" s="1"/>
  <c r="M469" i="5"/>
  <c r="N469" i="5" s="1"/>
  <c r="M468" i="5"/>
  <c r="N468" i="5" s="1"/>
  <c r="M467" i="5"/>
  <c r="N467" i="5" s="1"/>
  <c r="M466" i="5"/>
  <c r="N466" i="5" s="1"/>
  <c r="M464" i="5"/>
  <c r="N464" i="5" s="1"/>
  <c r="M463" i="5"/>
  <c r="N463" i="5" s="1"/>
  <c r="M462" i="5"/>
  <c r="N462" i="5" s="1"/>
  <c r="M461" i="5"/>
  <c r="N461" i="5" s="1"/>
  <c r="M460" i="5"/>
  <c r="N460" i="5" s="1"/>
  <c r="M459" i="5"/>
  <c r="N459" i="5" s="1"/>
  <c r="M458" i="5"/>
  <c r="N458" i="5" s="1"/>
  <c r="M457" i="5"/>
  <c r="N457" i="5" s="1"/>
  <c r="M456" i="5"/>
  <c r="N456" i="5" s="1"/>
  <c r="M455" i="5"/>
  <c r="N455" i="5" s="1"/>
  <c r="M454" i="5"/>
  <c r="N454" i="5" s="1"/>
  <c r="M452" i="5"/>
  <c r="N452" i="5" s="1"/>
  <c r="M451" i="5"/>
  <c r="N451" i="5" s="1"/>
  <c r="M450" i="5"/>
  <c r="N450" i="5" s="1"/>
  <c r="M449" i="5"/>
  <c r="N449" i="5" s="1"/>
  <c r="M448" i="5"/>
  <c r="N448" i="5" s="1"/>
  <c r="M447" i="5"/>
  <c r="N447" i="5" s="1"/>
  <c r="M446" i="5"/>
  <c r="N446" i="5" s="1"/>
  <c r="M445" i="5"/>
  <c r="N445" i="5" s="1"/>
  <c r="M444" i="5"/>
  <c r="N444" i="5" s="1"/>
  <c r="M443" i="5"/>
  <c r="N443" i="5" s="1"/>
  <c r="M442" i="5"/>
  <c r="N442" i="5" s="1"/>
  <c r="M440" i="5"/>
  <c r="N440" i="5" s="1"/>
  <c r="M439" i="5"/>
  <c r="N439" i="5" s="1"/>
  <c r="M438" i="5"/>
  <c r="N438" i="5" s="1"/>
  <c r="M437" i="5"/>
  <c r="N437" i="5" s="1"/>
  <c r="M436" i="5"/>
  <c r="N436" i="5" s="1"/>
  <c r="M435" i="5"/>
  <c r="N435" i="5" s="1"/>
  <c r="M434" i="5"/>
  <c r="N434" i="5" s="1"/>
  <c r="M433" i="5"/>
  <c r="N433" i="5" s="1"/>
  <c r="M432" i="5"/>
  <c r="N432" i="5" s="1"/>
  <c r="M431" i="5"/>
  <c r="N431" i="5" s="1"/>
  <c r="M430" i="5"/>
  <c r="N430" i="5" s="1"/>
  <c r="M428" i="5"/>
  <c r="N428" i="5" s="1"/>
  <c r="M427" i="5"/>
  <c r="N427" i="5" s="1"/>
  <c r="M426" i="5"/>
  <c r="N426" i="5" s="1"/>
  <c r="M425" i="5"/>
  <c r="N425" i="5" s="1"/>
  <c r="M424" i="5"/>
  <c r="N424" i="5" s="1"/>
  <c r="M423" i="5"/>
  <c r="N423" i="5" s="1"/>
  <c r="M422" i="5"/>
  <c r="N422" i="5" s="1"/>
  <c r="M421" i="5"/>
  <c r="N421" i="5" s="1"/>
  <c r="M420" i="5"/>
  <c r="N420" i="5" s="1"/>
  <c r="M419" i="5"/>
  <c r="N419" i="5" s="1"/>
  <c r="M417" i="5"/>
  <c r="N417" i="5" s="1"/>
  <c r="M415" i="5"/>
  <c r="N415" i="5" s="1"/>
  <c r="M414" i="5"/>
  <c r="N414" i="5" s="1"/>
  <c r="M413" i="5"/>
  <c r="N413" i="5" s="1"/>
  <c r="M412" i="5"/>
  <c r="N412" i="5" s="1"/>
  <c r="M411" i="5"/>
  <c r="N411" i="5" s="1"/>
  <c r="O411" i="5" s="1"/>
  <c r="P411" i="5" s="1"/>
  <c r="Q411" i="5" s="1"/>
  <c r="M410" i="5"/>
  <c r="N410" i="5" s="1"/>
  <c r="M409" i="5"/>
  <c r="N409" i="5" s="1"/>
  <c r="M408" i="5"/>
  <c r="N408" i="5" s="1"/>
  <c r="M407" i="5"/>
  <c r="N407" i="5" s="1"/>
  <c r="M406" i="5"/>
  <c r="N406" i="5" s="1"/>
  <c r="M405" i="5"/>
  <c r="N405" i="5" s="1"/>
  <c r="M404" i="5"/>
  <c r="N404" i="5" s="1"/>
  <c r="M402" i="5"/>
  <c r="N402" i="5" s="1"/>
  <c r="M401" i="5"/>
  <c r="N401" i="5" s="1"/>
  <c r="M400" i="5"/>
  <c r="N400" i="5" s="1"/>
  <c r="M399" i="5"/>
  <c r="N399" i="5" s="1"/>
  <c r="M398" i="5"/>
  <c r="N398" i="5" s="1"/>
  <c r="M397" i="5"/>
  <c r="N397" i="5" s="1"/>
  <c r="M396" i="5"/>
  <c r="N396" i="5" s="1"/>
  <c r="M395" i="5"/>
  <c r="N395" i="5" s="1"/>
  <c r="M394" i="5"/>
  <c r="N394" i="5" s="1"/>
  <c r="M393" i="5"/>
  <c r="N393" i="5" s="1"/>
  <c r="M392" i="5"/>
  <c r="N392" i="5" s="1"/>
  <c r="M391" i="5"/>
  <c r="N391" i="5" s="1"/>
  <c r="M390" i="5"/>
  <c r="N390" i="5" s="1"/>
  <c r="M389" i="5"/>
  <c r="N389" i="5" s="1"/>
  <c r="M388" i="5"/>
  <c r="N388" i="5" s="1"/>
  <c r="M387" i="5"/>
  <c r="N387" i="5" s="1"/>
  <c r="O387" i="5" s="1"/>
  <c r="P387" i="5" s="1"/>
  <c r="Q387" i="5" s="1"/>
  <c r="M386" i="5"/>
  <c r="N386" i="5" s="1"/>
  <c r="M385" i="5"/>
  <c r="N385" i="5" s="1"/>
  <c r="M384" i="5"/>
  <c r="N384" i="5" s="1"/>
  <c r="M383" i="5"/>
  <c r="N383" i="5" s="1"/>
  <c r="M382" i="5"/>
  <c r="N382" i="5" s="1"/>
  <c r="M381" i="5"/>
  <c r="N381" i="5" s="1"/>
  <c r="M380" i="5"/>
  <c r="N380" i="5" s="1"/>
  <c r="M379" i="5"/>
  <c r="N379" i="5" s="1"/>
  <c r="M376" i="5"/>
  <c r="N376" i="5" s="1"/>
  <c r="M375" i="5"/>
  <c r="N375" i="5" s="1"/>
  <c r="O375" i="5" s="1"/>
  <c r="P375" i="5" s="1"/>
  <c r="Q375" i="5" s="1"/>
  <c r="M374" i="5"/>
  <c r="N374" i="5" s="1"/>
  <c r="M373" i="5"/>
  <c r="N373" i="5" s="1"/>
  <c r="M372" i="5"/>
  <c r="N372" i="5" s="1"/>
  <c r="M371" i="5"/>
  <c r="N371" i="5" s="1"/>
  <c r="M369" i="5"/>
  <c r="N369" i="5" s="1"/>
  <c r="M368" i="5"/>
  <c r="N368" i="5" s="1"/>
  <c r="M367" i="5"/>
  <c r="N367" i="5" s="1"/>
  <c r="M366" i="5"/>
  <c r="N366" i="5" s="1"/>
  <c r="M365" i="5"/>
  <c r="N365" i="5" s="1"/>
  <c r="M364" i="5"/>
  <c r="N364" i="5" s="1"/>
  <c r="M363" i="5"/>
  <c r="N363" i="5" s="1"/>
  <c r="M362" i="5"/>
  <c r="N362" i="5" s="1"/>
  <c r="M361" i="5"/>
  <c r="N361" i="5" s="1"/>
  <c r="M360" i="5"/>
  <c r="N360" i="5" s="1"/>
  <c r="M359" i="5"/>
  <c r="N359" i="5" s="1"/>
  <c r="M358" i="5"/>
  <c r="N358" i="5" s="1"/>
  <c r="M357" i="5"/>
  <c r="N357" i="5" s="1"/>
  <c r="M356" i="5"/>
  <c r="N356" i="5" s="1"/>
  <c r="M355" i="5"/>
  <c r="N355" i="5" s="1"/>
  <c r="M354" i="5"/>
  <c r="N354" i="5" s="1"/>
  <c r="M353" i="5"/>
  <c r="N353" i="5" s="1"/>
  <c r="M352" i="5"/>
  <c r="N352" i="5" s="1"/>
  <c r="M733" i="5"/>
  <c r="N733" i="5" s="1"/>
  <c r="O733" i="5" s="1"/>
  <c r="P733" i="5" s="1"/>
  <c r="Q733" i="5" s="1"/>
  <c r="M678" i="5"/>
  <c r="N678" i="5" s="1"/>
  <c r="M674" i="5"/>
  <c r="N674" i="5" s="1"/>
  <c r="M670" i="5"/>
  <c r="N670" i="5" s="1"/>
  <c r="M664" i="5"/>
  <c r="N664" i="5" s="1"/>
  <c r="M652" i="5"/>
  <c r="N652" i="5" s="1"/>
  <c r="M578" i="5"/>
  <c r="N578" i="5" s="1"/>
  <c r="M574" i="5"/>
  <c r="N574" i="5" s="1"/>
  <c r="M570" i="5"/>
  <c r="N570" i="5" s="1"/>
  <c r="M566" i="5"/>
  <c r="N566" i="5" s="1"/>
  <c r="M562" i="5"/>
  <c r="N562" i="5" s="1"/>
  <c r="M539" i="5"/>
  <c r="N539" i="5" s="1"/>
  <c r="O539" i="5" s="1"/>
  <c r="P539" i="5" s="1"/>
  <c r="Q539" i="5" s="1"/>
  <c r="M527" i="5"/>
  <c r="N527" i="5" s="1"/>
  <c r="M515" i="5"/>
  <c r="N515" i="5" s="1"/>
  <c r="M503" i="5"/>
  <c r="N503" i="5" s="1"/>
  <c r="M798" i="5"/>
  <c r="N798" i="5" s="1"/>
  <c r="M789" i="5"/>
  <c r="N789" i="5" s="1"/>
  <c r="M659" i="5"/>
  <c r="N659" i="5" s="1"/>
  <c r="M557" i="5"/>
  <c r="N557" i="5" s="1"/>
  <c r="M551" i="5"/>
  <c r="N551" i="5" s="1"/>
  <c r="M540" i="5"/>
  <c r="N540" i="5" s="1"/>
  <c r="M528" i="5"/>
  <c r="N528" i="5" s="1"/>
  <c r="O528" i="5" s="1"/>
  <c r="P528" i="5" s="1"/>
  <c r="Q528" i="5" s="1"/>
  <c r="M516" i="5"/>
  <c r="N516" i="5" s="1"/>
  <c r="M504" i="5"/>
  <c r="N504" i="5" s="1"/>
  <c r="M654" i="5"/>
  <c r="N654" i="5" s="1"/>
  <c r="M541" i="5"/>
  <c r="N541" i="5" s="1"/>
  <c r="M529" i="5"/>
  <c r="N529" i="5" s="1"/>
  <c r="M517" i="5"/>
  <c r="N517" i="5" s="1"/>
  <c r="M505" i="5"/>
  <c r="N505" i="5" s="1"/>
  <c r="M819" i="5"/>
  <c r="N819" i="5" s="1"/>
  <c r="M677" i="5"/>
  <c r="N677" i="5" s="1"/>
  <c r="M673" i="5"/>
  <c r="N673" i="5" s="1"/>
  <c r="M661" i="5"/>
  <c r="N661" i="5" s="1"/>
  <c r="O661" i="5" s="1"/>
  <c r="P661" i="5" s="1"/>
  <c r="Q661" i="5" s="1"/>
  <c r="M642" i="5"/>
  <c r="N642" i="5" s="1"/>
  <c r="M636" i="5"/>
  <c r="N636" i="5" s="1"/>
  <c r="M633" i="5"/>
  <c r="N633" i="5" s="1"/>
  <c r="M630" i="5"/>
  <c r="N630" i="5" s="1"/>
  <c r="M627" i="5"/>
  <c r="N627" i="5" s="1"/>
  <c r="M624" i="5"/>
  <c r="N624" i="5" s="1"/>
  <c r="M621" i="5"/>
  <c r="N621" i="5" s="1"/>
  <c r="M618" i="5"/>
  <c r="N618" i="5" s="1"/>
  <c r="M615" i="5"/>
  <c r="N615" i="5" s="1"/>
  <c r="M612" i="5"/>
  <c r="N612" i="5" s="1"/>
  <c r="M609" i="5"/>
  <c r="N609" i="5" s="1"/>
  <c r="O609" i="5" s="1"/>
  <c r="P609" i="5" s="1"/>
  <c r="Q609" i="5" s="1"/>
  <c r="M606" i="5"/>
  <c r="N606" i="5" s="1"/>
  <c r="M600" i="5"/>
  <c r="N600" i="5" s="1"/>
  <c r="M597" i="5"/>
  <c r="N597" i="5" s="1"/>
  <c r="M594" i="5"/>
  <c r="N594" i="5" s="1"/>
  <c r="M591" i="5"/>
  <c r="N591" i="5" s="1"/>
  <c r="M588" i="5"/>
  <c r="N588" i="5" s="1"/>
  <c r="M585" i="5"/>
  <c r="N585" i="5" s="1"/>
  <c r="M582" i="5"/>
  <c r="N582" i="5" s="1"/>
  <c r="M579" i="5"/>
  <c r="N579" i="5" s="1"/>
  <c r="M575" i="5"/>
  <c r="N575" i="5" s="1"/>
  <c r="M571" i="5"/>
  <c r="N571" i="5" s="1"/>
  <c r="O571" i="5" s="1"/>
  <c r="P571" i="5" s="1"/>
  <c r="Q571" i="5" s="1"/>
  <c r="M567" i="5"/>
  <c r="N567" i="5" s="1"/>
  <c r="M558" i="5"/>
  <c r="N558" i="5" s="1"/>
  <c r="M552" i="5"/>
  <c r="N552" i="5" s="1"/>
  <c r="M542" i="5"/>
  <c r="N542" i="5" s="1"/>
  <c r="M530" i="5"/>
  <c r="N530" i="5" s="1"/>
  <c r="M518" i="5"/>
  <c r="N518" i="5" s="1"/>
  <c r="M506" i="5"/>
  <c r="N506" i="5" s="1"/>
  <c r="M941" i="5"/>
  <c r="N941" i="5" s="1"/>
  <c r="M817" i="5"/>
  <c r="N817" i="5" s="1"/>
  <c r="M669" i="5"/>
  <c r="N669" i="5" s="1"/>
  <c r="M666" i="5"/>
  <c r="N666" i="5" s="1"/>
  <c r="O666" i="5" s="1"/>
  <c r="P666" i="5" s="1"/>
  <c r="Q666" i="5" s="1"/>
  <c r="M656" i="5"/>
  <c r="N656" i="5" s="1"/>
  <c r="M543" i="5"/>
  <c r="N543" i="5" s="1"/>
  <c r="M531" i="5"/>
  <c r="N531" i="5" s="1"/>
  <c r="M519" i="5"/>
  <c r="N519" i="5" s="1"/>
  <c r="M507" i="5"/>
  <c r="N507" i="5" s="1"/>
  <c r="M676" i="5"/>
  <c r="N676" i="5" s="1"/>
  <c r="M672" i="5"/>
  <c r="N672" i="5" s="1"/>
  <c r="M658" i="5"/>
  <c r="N658" i="5" s="1"/>
  <c r="M645" i="5"/>
  <c r="N645" i="5" s="1"/>
  <c r="M576" i="5"/>
  <c r="N576" i="5" s="1"/>
  <c r="M572" i="5"/>
  <c r="N572" i="5" s="1"/>
  <c r="O572" i="5" s="1"/>
  <c r="P572" i="5" s="1"/>
  <c r="Q572" i="5" s="1"/>
  <c r="M568" i="5"/>
  <c r="N568" i="5" s="1"/>
  <c r="M564" i="5"/>
  <c r="N564" i="5" s="1"/>
  <c r="M545" i="5"/>
  <c r="N545" i="5" s="1"/>
  <c r="M521" i="5"/>
  <c r="N521" i="5" s="1"/>
  <c r="M509" i="5"/>
  <c r="N509" i="5" s="1"/>
  <c r="M785" i="5"/>
  <c r="N785" i="5" s="1"/>
  <c r="M723" i="5"/>
  <c r="N723" i="5" s="1"/>
  <c r="M653" i="5"/>
  <c r="N653" i="5" s="1"/>
  <c r="M640" i="5"/>
  <c r="N640" i="5" s="1"/>
  <c r="M637" i="5"/>
  <c r="N637" i="5" s="1"/>
  <c r="M634" i="5"/>
  <c r="N634" i="5" s="1"/>
  <c r="O634" i="5" s="1"/>
  <c r="P634" i="5" s="1"/>
  <c r="Q634" i="5" s="1"/>
  <c r="M631" i="5"/>
  <c r="N631" i="5" s="1"/>
  <c r="M628" i="5"/>
  <c r="N628" i="5" s="1"/>
  <c r="M625" i="5"/>
  <c r="N625" i="5" s="1"/>
  <c r="M622" i="5"/>
  <c r="N622" i="5" s="1"/>
  <c r="M619" i="5"/>
  <c r="N619" i="5" s="1"/>
  <c r="M616" i="5"/>
  <c r="N616" i="5" s="1"/>
  <c r="M613" i="5"/>
  <c r="N613" i="5" s="1"/>
  <c r="M610" i="5"/>
  <c r="N610" i="5" s="1"/>
  <c r="M607" i="5"/>
  <c r="N607" i="5" s="1"/>
  <c r="M604" i="5"/>
  <c r="N604" i="5" s="1"/>
  <c r="M601" i="5"/>
  <c r="N601" i="5" s="1"/>
  <c r="M598" i="5"/>
  <c r="N598" i="5" s="1"/>
  <c r="O598" i="5" s="1"/>
  <c r="P598" i="5" s="1"/>
  <c r="Q598" i="5" s="1"/>
  <c r="M595" i="5"/>
  <c r="N595" i="5" s="1"/>
  <c r="M592" i="5"/>
  <c r="N592" i="5" s="1"/>
  <c r="M589" i="5"/>
  <c r="N589" i="5" s="1"/>
  <c r="M586" i="5"/>
  <c r="N586" i="5" s="1"/>
  <c r="M583" i="5"/>
  <c r="N583" i="5" s="1"/>
  <c r="M580" i="5"/>
  <c r="N580" i="5" s="1"/>
  <c r="M560" i="5"/>
  <c r="N560" i="5" s="1"/>
  <c r="M554" i="5"/>
  <c r="N554" i="5" s="1"/>
  <c r="M546" i="5"/>
  <c r="N546" i="5" s="1"/>
  <c r="M534" i="5"/>
  <c r="N534" i="5" s="1"/>
  <c r="M668" i="5"/>
  <c r="N668" i="5" s="1"/>
  <c r="M535" i="5"/>
  <c r="N535" i="5" s="1"/>
  <c r="O535" i="5" s="1"/>
  <c r="P535" i="5" s="1"/>
  <c r="Q535" i="5" s="1"/>
  <c r="M347" i="5"/>
  <c r="N347" i="5" s="1"/>
  <c r="M341" i="5"/>
  <c r="N341" i="5" s="1"/>
  <c r="M329" i="5"/>
  <c r="N329" i="5" s="1"/>
  <c r="M317" i="5"/>
  <c r="N317" i="5" s="1"/>
  <c r="M651" i="5"/>
  <c r="N651" i="5" s="1"/>
  <c r="M510" i="5"/>
  <c r="N510" i="5" s="1"/>
  <c r="M330" i="5"/>
  <c r="N330" i="5" s="1"/>
  <c r="M665" i="5"/>
  <c r="N665" i="5" s="1"/>
  <c r="M547" i="5"/>
  <c r="N547" i="5" s="1"/>
  <c r="M523" i="5"/>
  <c r="N523" i="5" s="1"/>
  <c r="M348" i="5"/>
  <c r="N348" i="5" s="1"/>
  <c r="O348" i="5" s="1"/>
  <c r="P348" i="5" s="1"/>
  <c r="Q348" i="5" s="1"/>
  <c r="M342" i="5"/>
  <c r="N342" i="5" s="1"/>
  <c r="M331" i="5"/>
  <c r="N331" i="5" s="1"/>
  <c r="M1124" i="5"/>
  <c r="N1124" i="5" s="1"/>
  <c r="M663" i="5"/>
  <c r="N663" i="5" s="1"/>
  <c r="M649" i="5"/>
  <c r="N649" i="5" s="1"/>
  <c r="M553" i="5"/>
  <c r="N553" i="5" s="1"/>
  <c r="M332" i="5"/>
  <c r="N332" i="5" s="1"/>
  <c r="M320" i="5"/>
  <c r="N320" i="5" s="1"/>
  <c r="M522" i="5"/>
  <c r="N522" i="5" s="1"/>
  <c r="M349" i="5"/>
  <c r="N349" i="5" s="1"/>
  <c r="M343" i="5"/>
  <c r="N343" i="5" s="1"/>
  <c r="O343" i="5" s="1"/>
  <c r="P343" i="5" s="1"/>
  <c r="Q343" i="5" s="1"/>
  <c r="M333" i="5"/>
  <c r="N333" i="5" s="1"/>
  <c r="M321" i="5"/>
  <c r="N321" i="5" s="1"/>
  <c r="M647" i="5"/>
  <c r="N647" i="5" s="1"/>
  <c r="M559" i="5"/>
  <c r="N559" i="5" s="1"/>
  <c r="M532" i="5"/>
  <c r="N532" i="5" s="1"/>
  <c r="M322" i="5"/>
  <c r="N322" i="5" s="1"/>
  <c r="M310" i="5"/>
  <c r="N310" i="5" s="1"/>
  <c r="M309" i="5"/>
  <c r="N309" i="5" s="1"/>
  <c r="M308" i="5"/>
  <c r="N308" i="5" s="1"/>
  <c r="M307" i="5"/>
  <c r="N307" i="5" s="1"/>
  <c r="M306" i="5"/>
  <c r="N306" i="5" s="1"/>
  <c r="O306" i="5" s="1"/>
  <c r="P306" i="5" s="1"/>
  <c r="Q306" i="5" s="1"/>
  <c r="M305" i="5"/>
  <c r="N305" i="5" s="1"/>
  <c r="M304" i="5"/>
  <c r="N304" i="5" s="1"/>
  <c r="M303" i="5"/>
  <c r="N303" i="5" s="1"/>
  <c r="M302" i="5"/>
  <c r="N302" i="5" s="1"/>
  <c r="M301" i="5"/>
  <c r="N301" i="5" s="1"/>
  <c r="M299" i="5"/>
  <c r="N299" i="5" s="1"/>
  <c r="M298" i="5"/>
  <c r="N298" i="5" s="1"/>
  <c r="M297" i="5"/>
  <c r="N297" i="5" s="1"/>
  <c r="M296" i="5"/>
  <c r="N296" i="5" s="1"/>
  <c r="M295" i="5"/>
  <c r="N295" i="5" s="1"/>
  <c r="M294" i="5"/>
  <c r="N294" i="5" s="1"/>
  <c r="O294" i="5" s="1"/>
  <c r="P294" i="5" s="1"/>
  <c r="Q294" i="5" s="1"/>
  <c r="M293" i="5"/>
  <c r="N293" i="5" s="1"/>
  <c r="M292" i="5"/>
  <c r="N292" i="5" s="1"/>
  <c r="M291" i="5"/>
  <c r="N291" i="5" s="1"/>
  <c r="M290" i="5"/>
  <c r="N290" i="5" s="1"/>
  <c r="M289" i="5"/>
  <c r="N289" i="5" s="1"/>
  <c r="M287" i="5"/>
  <c r="N287" i="5" s="1"/>
  <c r="M286" i="5"/>
  <c r="N286" i="5" s="1"/>
  <c r="M285" i="5"/>
  <c r="N285" i="5" s="1"/>
  <c r="M284" i="5"/>
  <c r="N284" i="5" s="1"/>
  <c r="M283" i="5"/>
  <c r="N283" i="5" s="1"/>
  <c r="M282" i="5"/>
  <c r="N282" i="5" s="1"/>
  <c r="O282" i="5" s="1"/>
  <c r="P282" i="5" s="1"/>
  <c r="Q282" i="5" s="1"/>
  <c r="M281" i="5"/>
  <c r="N281" i="5" s="1"/>
  <c r="M280" i="5"/>
  <c r="N280" i="5" s="1"/>
  <c r="M279" i="5"/>
  <c r="N279" i="5" s="1"/>
  <c r="M278" i="5"/>
  <c r="N278" i="5" s="1"/>
  <c r="M277" i="5"/>
  <c r="N277" i="5" s="1"/>
  <c r="M275" i="5"/>
  <c r="N275" i="5" s="1"/>
  <c r="M274" i="5"/>
  <c r="N274" i="5" s="1"/>
  <c r="M273" i="5"/>
  <c r="N273" i="5" s="1"/>
  <c r="M272" i="5"/>
  <c r="N272" i="5" s="1"/>
  <c r="M271" i="5"/>
  <c r="N271" i="5" s="1"/>
  <c r="M270" i="5"/>
  <c r="N270" i="5" s="1"/>
  <c r="O270" i="5" s="1"/>
  <c r="P270" i="5" s="1"/>
  <c r="Q270" i="5" s="1"/>
  <c r="M269" i="5"/>
  <c r="N269" i="5" s="1"/>
  <c r="M268" i="5"/>
  <c r="N268" i="5" s="1"/>
  <c r="M267" i="5"/>
  <c r="N267" i="5" s="1"/>
  <c r="M266" i="5"/>
  <c r="N266" i="5" s="1"/>
  <c r="M265" i="5"/>
  <c r="N265" i="5" s="1"/>
  <c r="M263" i="5"/>
  <c r="N263" i="5" s="1"/>
  <c r="M262" i="5"/>
  <c r="N262" i="5" s="1"/>
  <c r="M261" i="5"/>
  <c r="N261" i="5" s="1"/>
  <c r="M260" i="5"/>
  <c r="N260" i="5" s="1"/>
  <c r="M259" i="5"/>
  <c r="N259" i="5" s="1"/>
  <c r="M258" i="5"/>
  <c r="N258" i="5" s="1"/>
  <c r="M257" i="5"/>
  <c r="N257" i="5" s="1"/>
  <c r="M256" i="5"/>
  <c r="N256" i="5" s="1"/>
  <c r="M255" i="5"/>
  <c r="N255" i="5" s="1"/>
  <c r="M254" i="5"/>
  <c r="N254" i="5" s="1"/>
  <c r="M253" i="5"/>
  <c r="N253" i="5" s="1"/>
  <c r="M251" i="5"/>
  <c r="N251" i="5" s="1"/>
  <c r="M250" i="5"/>
  <c r="N250" i="5" s="1"/>
  <c r="M249" i="5"/>
  <c r="N249" i="5" s="1"/>
  <c r="M248" i="5"/>
  <c r="N248" i="5" s="1"/>
  <c r="M247" i="5"/>
  <c r="N247" i="5" s="1"/>
  <c r="M246" i="5"/>
  <c r="N246" i="5" s="1"/>
  <c r="M245" i="5"/>
  <c r="N245" i="5" s="1"/>
  <c r="M244" i="5"/>
  <c r="N244" i="5" s="1"/>
  <c r="M243" i="5"/>
  <c r="N243" i="5" s="1"/>
  <c r="M242" i="5"/>
  <c r="N242" i="5" s="1"/>
  <c r="M241" i="5"/>
  <c r="N241" i="5" s="1"/>
  <c r="M239" i="5"/>
  <c r="N239" i="5" s="1"/>
  <c r="M238" i="5"/>
  <c r="N238" i="5" s="1"/>
  <c r="M237" i="5"/>
  <c r="N237" i="5" s="1"/>
  <c r="M236" i="5"/>
  <c r="N236" i="5" s="1"/>
  <c r="M235" i="5"/>
  <c r="N235" i="5" s="1"/>
  <c r="M234" i="5"/>
  <c r="N234" i="5" s="1"/>
  <c r="O234" i="5" s="1"/>
  <c r="P234" i="5" s="1"/>
  <c r="Q234" i="5" s="1"/>
  <c r="M233" i="5"/>
  <c r="N233" i="5" s="1"/>
  <c r="M232" i="5"/>
  <c r="N232" i="5" s="1"/>
  <c r="M231" i="5"/>
  <c r="N231" i="5" s="1"/>
  <c r="M230" i="5"/>
  <c r="N230" i="5" s="1"/>
  <c r="M229" i="5"/>
  <c r="N229" i="5" s="1"/>
  <c r="M227" i="5"/>
  <c r="N227" i="5" s="1"/>
  <c r="M226" i="5"/>
  <c r="N226" i="5" s="1"/>
  <c r="M225" i="5"/>
  <c r="N225" i="5" s="1"/>
  <c r="M224" i="5"/>
  <c r="N224" i="5" s="1"/>
  <c r="M223" i="5"/>
  <c r="N223" i="5" s="1"/>
  <c r="M222" i="5"/>
  <c r="N222" i="5" s="1"/>
  <c r="O222" i="5" s="1"/>
  <c r="P222" i="5" s="1"/>
  <c r="Q222" i="5" s="1"/>
  <c r="M221" i="5"/>
  <c r="N221" i="5" s="1"/>
  <c r="M220" i="5"/>
  <c r="N220" i="5" s="1"/>
  <c r="M219" i="5"/>
  <c r="N219" i="5" s="1"/>
  <c r="M218" i="5"/>
  <c r="N218" i="5" s="1"/>
  <c r="M217" i="5"/>
  <c r="N217" i="5" s="1"/>
  <c r="M215" i="5"/>
  <c r="N215" i="5" s="1"/>
  <c r="M214" i="5"/>
  <c r="N214" i="5" s="1"/>
  <c r="M213" i="5"/>
  <c r="N213" i="5" s="1"/>
  <c r="M212" i="5"/>
  <c r="N212" i="5" s="1"/>
  <c r="M211" i="5"/>
  <c r="N211" i="5" s="1"/>
  <c r="M210" i="5"/>
  <c r="N210" i="5" s="1"/>
  <c r="M209" i="5"/>
  <c r="N209" i="5" s="1"/>
  <c r="M208" i="5"/>
  <c r="N208" i="5" s="1"/>
  <c r="M207" i="5"/>
  <c r="N207" i="5" s="1"/>
  <c r="M206" i="5"/>
  <c r="N206" i="5" s="1"/>
  <c r="M205" i="5"/>
  <c r="N205" i="5" s="1"/>
  <c r="M203" i="5"/>
  <c r="N203" i="5" s="1"/>
  <c r="M202" i="5"/>
  <c r="N202" i="5" s="1"/>
  <c r="M201" i="5"/>
  <c r="N201" i="5" s="1"/>
  <c r="M200" i="5"/>
  <c r="N200" i="5" s="1"/>
  <c r="M199" i="5"/>
  <c r="N199" i="5" s="1"/>
  <c r="M198" i="5"/>
  <c r="N198" i="5" s="1"/>
  <c r="O198" i="5" s="1"/>
  <c r="P198" i="5" s="1"/>
  <c r="Q198" i="5" s="1"/>
  <c r="M197" i="5"/>
  <c r="N197" i="5" s="1"/>
  <c r="M196" i="5"/>
  <c r="N196" i="5" s="1"/>
  <c r="M195" i="5"/>
  <c r="N195" i="5" s="1"/>
  <c r="M194" i="5"/>
  <c r="N194" i="5" s="1"/>
  <c r="M193" i="5"/>
  <c r="N193" i="5" s="1"/>
  <c r="M192" i="5"/>
  <c r="N192" i="5" s="1"/>
  <c r="M191" i="5"/>
  <c r="N191" i="5" s="1"/>
  <c r="M190" i="5"/>
  <c r="N190" i="5" s="1"/>
  <c r="M189" i="5"/>
  <c r="N189" i="5" s="1"/>
  <c r="M188" i="5"/>
  <c r="N188" i="5" s="1"/>
  <c r="M187" i="5"/>
  <c r="N187" i="5" s="1"/>
  <c r="M186" i="5"/>
  <c r="N186" i="5" s="1"/>
  <c r="M185" i="5"/>
  <c r="N185" i="5" s="1"/>
  <c r="M182" i="5"/>
  <c r="N182" i="5" s="1"/>
  <c r="M181" i="5"/>
  <c r="N181" i="5" s="1"/>
  <c r="M180" i="5"/>
  <c r="N180" i="5" s="1"/>
  <c r="M179" i="5"/>
  <c r="N179" i="5" s="1"/>
  <c r="M178" i="5"/>
  <c r="N178" i="5" s="1"/>
  <c r="M177" i="5"/>
  <c r="N177" i="5" s="1"/>
  <c r="M176" i="5"/>
  <c r="N176" i="5" s="1"/>
  <c r="M175" i="5"/>
  <c r="N175" i="5" s="1"/>
  <c r="M174" i="5"/>
  <c r="N174" i="5" s="1"/>
  <c r="O174" i="5" s="1"/>
  <c r="P174" i="5" s="1"/>
  <c r="Q174" i="5" s="1"/>
  <c r="M173" i="5"/>
  <c r="N173" i="5" s="1"/>
  <c r="M172" i="5"/>
  <c r="N172" i="5" s="1"/>
  <c r="M171" i="5"/>
  <c r="N171" i="5" s="1"/>
  <c r="M170" i="5"/>
  <c r="N170" i="5" s="1"/>
  <c r="M169" i="5"/>
  <c r="N169" i="5" s="1"/>
  <c r="M168" i="5"/>
  <c r="N168" i="5" s="1"/>
  <c r="M167" i="5"/>
  <c r="N167" i="5" s="1"/>
  <c r="M166" i="5"/>
  <c r="N166" i="5" s="1"/>
  <c r="M165" i="5"/>
  <c r="N165" i="5" s="1"/>
  <c r="M163" i="5"/>
  <c r="N163" i="5" s="1"/>
  <c r="M162" i="5"/>
  <c r="N162" i="5" s="1"/>
  <c r="O162" i="5" s="1"/>
  <c r="P162" i="5" s="1"/>
  <c r="Q162" i="5" s="1"/>
  <c r="M161" i="5"/>
  <c r="N161" i="5" s="1"/>
  <c r="M160" i="5"/>
  <c r="N160" i="5" s="1"/>
  <c r="M159" i="5"/>
  <c r="N159" i="5" s="1"/>
  <c r="M158" i="5"/>
  <c r="N158" i="5" s="1"/>
  <c r="M157" i="5"/>
  <c r="N157" i="5" s="1"/>
  <c r="M156" i="5"/>
  <c r="N156" i="5" s="1"/>
  <c r="M155" i="5"/>
  <c r="N155" i="5" s="1"/>
  <c r="M154" i="5"/>
  <c r="N154" i="5" s="1"/>
  <c r="M153" i="5"/>
  <c r="N153" i="5" s="1"/>
  <c r="M152" i="5"/>
  <c r="N152" i="5" s="1"/>
  <c r="M151" i="5"/>
  <c r="N151" i="5" s="1"/>
  <c r="M150" i="5"/>
  <c r="N150" i="5" s="1"/>
  <c r="M148" i="5"/>
  <c r="N148" i="5" s="1"/>
  <c r="M147" i="5"/>
  <c r="N147" i="5" s="1"/>
  <c r="M146" i="5"/>
  <c r="N146" i="5" s="1"/>
  <c r="M145" i="5"/>
  <c r="N145" i="5" s="1"/>
  <c r="M144" i="5"/>
  <c r="N144" i="5" s="1"/>
  <c r="M143" i="5"/>
  <c r="N143" i="5" s="1"/>
  <c r="M142" i="5"/>
  <c r="N142" i="5" s="1"/>
  <c r="M141" i="5"/>
  <c r="N141" i="5" s="1"/>
  <c r="M140" i="5"/>
  <c r="N140" i="5" s="1"/>
  <c r="M139" i="5"/>
  <c r="N139" i="5" s="1"/>
  <c r="M138" i="5"/>
  <c r="N138" i="5" s="1"/>
  <c r="O138" i="5" s="1"/>
  <c r="P138" i="5" s="1"/>
  <c r="Q138" i="5" s="1"/>
  <c r="M137" i="5"/>
  <c r="N137" i="5" s="1"/>
  <c r="M135" i="5"/>
  <c r="N135" i="5" s="1"/>
  <c r="M134" i="5"/>
  <c r="N134" i="5" s="1"/>
  <c r="M133" i="5"/>
  <c r="N133" i="5" s="1"/>
  <c r="M132" i="5"/>
  <c r="N132" i="5" s="1"/>
  <c r="M131" i="5"/>
  <c r="N131" i="5" s="1"/>
  <c r="M130" i="5"/>
  <c r="N130" i="5" s="1"/>
  <c r="M129" i="5"/>
  <c r="N129" i="5" s="1"/>
  <c r="M128" i="5"/>
  <c r="N128" i="5" s="1"/>
  <c r="M127" i="5"/>
  <c r="N127" i="5" s="1"/>
  <c r="M126" i="5"/>
  <c r="N126" i="5" s="1"/>
  <c r="M125" i="5"/>
  <c r="N125" i="5" s="1"/>
  <c r="M124" i="5"/>
  <c r="N124" i="5" s="1"/>
  <c r="M123" i="5"/>
  <c r="N123" i="5" s="1"/>
  <c r="M122" i="5"/>
  <c r="N122" i="5" s="1"/>
  <c r="M121" i="5"/>
  <c r="N121" i="5" s="1"/>
  <c r="M120" i="5"/>
  <c r="N120" i="5" s="1"/>
  <c r="M660" i="5"/>
  <c r="N660" i="5" s="1"/>
  <c r="M508" i="5"/>
  <c r="N508" i="5" s="1"/>
  <c r="M350" i="5"/>
  <c r="N350" i="5" s="1"/>
  <c r="M344" i="5"/>
  <c r="N344" i="5" s="1"/>
  <c r="M335" i="5"/>
  <c r="N335" i="5" s="1"/>
  <c r="M323" i="5"/>
  <c r="N323" i="5" s="1"/>
  <c r="O323" i="5" s="1"/>
  <c r="P323" i="5" s="1"/>
  <c r="Q323" i="5" s="1"/>
  <c r="M311" i="5"/>
  <c r="N311" i="5" s="1"/>
  <c r="M795" i="5"/>
  <c r="N795" i="5" s="1"/>
  <c r="M544" i="5"/>
  <c r="N544" i="5" s="1"/>
  <c r="M336" i="5"/>
  <c r="N336" i="5" s="1"/>
  <c r="M324" i="5"/>
  <c r="N324" i="5" s="1"/>
  <c r="M312" i="5"/>
  <c r="N312" i="5" s="1"/>
  <c r="M338" i="5"/>
  <c r="N338" i="5" s="1"/>
  <c r="M326" i="5"/>
  <c r="N326" i="5" s="1"/>
  <c r="M314" i="5"/>
  <c r="N314" i="5" s="1"/>
  <c r="M643" i="5"/>
  <c r="N643" i="5" s="1"/>
  <c r="M346" i="5"/>
  <c r="N346" i="5" s="1"/>
  <c r="O346" i="5" s="1"/>
  <c r="P346" i="5" s="1"/>
  <c r="Q346" i="5" s="1"/>
  <c r="M339" i="5"/>
  <c r="N339" i="5" s="1"/>
  <c r="M327" i="5"/>
  <c r="N327" i="5" s="1"/>
  <c r="M111" i="5"/>
  <c r="N111" i="5" s="1"/>
  <c r="M112" i="5"/>
  <c r="N112" i="5" s="1"/>
  <c r="M100" i="5"/>
  <c r="N100" i="5" s="1"/>
  <c r="M98" i="5"/>
  <c r="N98" i="5" s="1"/>
  <c r="M97" i="5"/>
  <c r="N97" i="5" s="1"/>
  <c r="M96" i="5"/>
  <c r="N96" i="5" s="1"/>
  <c r="M95" i="5"/>
  <c r="N95" i="5" s="1"/>
  <c r="M94" i="5"/>
  <c r="N94" i="5" s="1"/>
  <c r="M93" i="5"/>
  <c r="N93" i="5" s="1"/>
  <c r="M92" i="5"/>
  <c r="N92" i="5" s="1"/>
  <c r="M91" i="5"/>
  <c r="N91" i="5" s="1"/>
  <c r="M90" i="5"/>
  <c r="N90" i="5" s="1"/>
  <c r="M89" i="5"/>
  <c r="N89" i="5" s="1"/>
  <c r="M88" i="5"/>
  <c r="N88" i="5" s="1"/>
  <c r="M86" i="5"/>
  <c r="N86" i="5" s="1"/>
  <c r="M85" i="5"/>
  <c r="N85" i="5" s="1"/>
  <c r="M84" i="5"/>
  <c r="N84" i="5" s="1"/>
  <c r="M83" i="5"/>
  <c r="N83" i="5" s="1"/>
  <c r="M82" i="5"/>
  <c r="N82" i="5" s="1"/>
  <c r="M81" i="5"/>
  <c r="N81" i="5" s="1"/>
  <c r="M80" i="5"/>
  <c r="N80" i="5" s="1"/>
  <c r="M79" i="5"/>
  <c r="N79" i="5" s="1"/>
  <c r="M78" i="5"/>
  <c r="N78" i="5" s="1"/>
  <c r="M77" i="5"/>
  <c r="N77" i="5" s="1"/>
  <c r="M76" i="5"/>
  <c r="N76" i="5" s="1"/>
  <c r="M74" i="5"/>
  <c r="N74" i="5" s="1"/>
  <c r="M73" i="5"/>
  <c r="N73" i="5" s="1"/>
  <c r="M72" i="5"/>
  <c r="N72" i="5" s="1"/>
  <c r="M71" i="5"/>
  <c r="N71" i="5" s="1"/>
  <c r="M70" i="5"/>
  <c r="N70" i="5" s="1"/>
  <c r="M69" i="5"/>
  <c r="N69" i="5" s="1"/>
  <c r="M68" i="5"/>
  <c r="N68" i="5" s="1"/>
  <c r="M67" i="5"/>
  <c r="N67" i="5" s="1"/>
  <c r="M66" i="5"/>
  <c r="N66" i="5" s="1"/>
  <c r="M65" i="5"/>
  <c r="N65" i="5" s="1"/>
  <c r="M64" i="5"/>
  <c r="N64" i="5" s="1"/>
  <c r="M62" i="5"/>
  <c r="N62" i="5" s="1"/>
  <c r="M61" i="5"/>
  <c r="N61" i="5" s="1"/>
  <c r="M60" i="5"/>
  <c r="N60" i="5" s="1"/>
  <c r="M59" i="5"/>
  <c r="N59" i="5" s="1"/>
  <c r="M58" i="5"/>
  <c r="N58" i="5" s="1"/>
  <c r="M57" i="5"/>
  <c r="N57" i="5" s="1"/>
  <c r="M56" i="5"/>
  <c r="N56" i="5" s="1"/>
  <c r="M55" i="5"/>
  <c r="N55" i="5" s="1"/>
  <c r="M54" i="5"/>
  <c r="N54" i="5" s="1"/>
  <c r="M53" i="5"/>
  <c r="N53" i="5" s="1"/>
  <c r="M52" i="5"/>
  <c r="N52" i="5" s="1"/>
  <c r="M50" i="5"/>
  <c r="N50" i="5" s="1"/>
  <c r="M49" i="5"/>
  <c r="N49" i="5" s="1"/>
  <c r="M48" i="5"/>
  <c r="N48" i="5" s="1"/>
  <c r="M47" i="5"/>
  <c r="N47" i="5" s="1"/>
  <c r="M46" i="5"/>
  <c r="N46" i="5" s="1"/>
  <c r="M45" i="5"/>
  <c r="N45" i="5" s="1"/>
  <c r="M44" i="5"/>
  <c r="N44" i="5" s="1"/>
  <c r="M43" i="5"/>
  <c r="N43" i="5" s="1"/>
  <c r="M42" i="5"/>
  <c r="N42" i="5" s="1"/>
  <c r="M41" i="5"/>
  <c r="N41" i="5" s="1"/>
  <c r="M40" i="5"/>
  <c r="N40" i="5" s="1"/>
  <c r="M38" i="5"/>
  <c r="N38" i="5" s="1"/>
  <c r="M37" i="5"/>
  <c r="N37" i="5" s="1"/>
  <c r="M36" i="5"/>
  <c r="N36" i="5" s="1"/>
  <c r="M35" i="5"/>
  <c r="N35" i="5" s="1"/>
  <c r="M34" i="5"/>
  <c r="N34" i="5" s="1"/>
  <c r="O34" i="5" s="1"/>
  <c r="P34" i="5" s="1"/>
  <c r="Q34" i="5" s="1"/>
  <c r="M33" i="5"/>
  <c r="N33" i="5" s="1"/>
  <c r="M32" i="5"/>
  <c r="N32" i="5" s="1"/>
  <c r="M31" i="5"/>
  <c r="N31" i="5" s="1"/>
  <c r="M30" i="5"/>
  <c r="N30" i="5" s="1"/>
  <c r="M29" i="5"/>
  <c r="N29" i="5" s="1"/>
  <c r="M28" i="5"/>
  <c r="N28" i="5" s="1"/>
  <c r="M26" i="5"/>
  <c r="N26" i="5" s="1"/>
  <c r="M316" i="5"/>
  <c r="N316" i="5" s="1"/>
  <c r="M113" i="5"/>
  <c r="N113" i="5" s="1"/>
  <c r="M101" i="5"/>
  <c r="N101" i="5" s="1"/>
  <c r="M114" i="5"/>
  <c r="N114" i="5" s="1"/>
  <c r="O114" i="5" s="1"/>
  <c r="P114" i="5" s="1"/>
  <c r="Q114" i="5" s="1"/>
  <c r="M102" i="5"/>
  <c r="N102" i="5" s="1"/>
  <c r="M511" i="5"/>
  <c r="N511" i="5" s="1"/>
  <c r="M328" i="5"/>
  <c r="N328" i="5" s="1"/>
  <c r="M115" i="5"/>
  <c r="N115" i="5" s="1"/>
  <c r="M116" i="5"/>
  <c r="N116" i="5" s="1"/>
  <c r="M104" i="5"/>
  <c r="N104" i="5" s="1"/>
  <c r="M340" i="5"/>
  <c r="N340" i="5" s="1"/>
  <c r="M117" i="5"/>
  <c r="N117" i="5" s="1"/>
  <c r="M105" i="5"/>
  <c r="N105" i="5" s="1"/>
  <c r="M313" i="5"/>
  <c r="N313" i="5" s="1"/>
  <c r="M118" i="5"/>
  <c r="N118" i="5" s="1"/>
  <c r="O118" i="5" s="1"/>
  <c r="P118" i="5" s="1"/>
  <c r="Q118" i="5" s="1"/>
  <c r="M345" i="5"/>
  <c r="N345" i="5" s="1"/>
  <c r="M325" i="5"/>
  <c r="N325" i="5" s="1"/>
  <c r="M108" i="5"/>
  <c r="N108" i="5" s="1"/>
  <c r="M109" i="5"/>
  <c r="N109" i="5" s="1"/>
  <c r="M351" i="5"/>
  <c r="N351" i="5" s="1"/>
  <c r="M337" i="5"/>
  <c r="N337" i="5" s="1"/>
  <c r="M110" i="5"/>
  <c r="N110" i="5" s="1"/>
  <c r="M107" i="5"/>
  <c r="N107" i="5" s="1"/>
  <c r="M119" i="5"/>
  <c r="N119" i="5" s="1"/>
  <c r="O2953" i="5"/>
  <c r="P2953" i="5" s="1"/>
  <c r="Q2953" i="5" s="1"/>
  <c r="O2947" i="5"/>
  <c r="P2947" i="5" s="1"/>
  <c r="Q2947" i="5" s="1"/>
  <c r="O2986" i="5"/>
  <c r="P2986" i="5" s="1"/>
  <c r="Q2986" i="5" s="1"/>
  <c r="O2982" i="5"/>
  <c r="P2982" i="5" s="1"/>
  <c r="Q2982" i="5" s="1"/>
  <c r="O2978" i="5"/>
  <c r="P2978" i="5" s="1"/>
  <c r="Q2978" i="5" s="1"/>
  <c r="O2974" i="5"/>
  <c r="P2974" i="5" s="1"/>
  <c r="Q2974" i="5" s="1"/>
  <c r="O2970" i="5"/>
  <c r="P2970" i="5" s="1"/>
  <c r="Q2970" i="5" s="1"/>
  <c r="O2966" i="5"/>
  <c r="P2966" i="5" s="1"/>
  <c r="Q2966" i="5" s="1"/>
  <c r="O2958" i="5"/>
  <c r="P2958" i="5" s="1"/>
  <c r="Q2958" i="5" s="1"/>
  <c r="O2954" i="5"/>
  <c r="P2954" i="5" s="1"/>
  <c r="Q2954" i="5" s="1"/>
  <c r="O2948" i="5"/>
  <c r="P2948" i="5" s="1"/>
  <c r="Q2948" i="5" s="1"/>
  <c r="O2942" i="5"/>
  <c r="P2942" i="5" s="1"/>
  <c r="Q2942" i="5" s="1"/>
  <c r="O2930" i="5"/>
  <c r="P2930" i="5" s="1"/>
  <c r="Q2930" i="5" s="1"/>
  <c r="O2929" i="5"/>
  <c r="P2929" i="5" s="1"/>
  <c r="Q2929" i="5" s="1"/>
  <c r="O2928" i="5"/>
  <c r="P2928" i="5" s="1"/>
  <c r="Q2928" i="5" s="1"/>
  <c r="O2927" i="5"/>
  <c r="P2927" i="5" s="1"/>
  <c r="Q2927" i="5" s="1"/>
  <c r="O2926" i="5"/>
  <c r="P2926" i="5" s="1"/>
  <c r="Q2926" i="5" s="1"/>
  <c r="O2925" i="5"/>
  <c r="P2925" i="5" s="1"/>
  <c r="Q2925" i="5" s="1"/>
  <c r="O2923" i="5"/>
  <c r="P2923" i="5" s="1"/>
  <c r="Q2923" i="5" s="1"/>
  <c r="O2922" i="5"/>
  <c r="P2922" i="5" s="1"/>
  <c r="Q2922" i="5" s="1"/>
  <c r="O2921" i="5"/>
  <c r="P2921" i="5" s="1"/>
  <c r="Q2921" i="5" s="1"/>
  <c r="O2920" i="5"/>
  <c r="P2920" i="5" s="1"/>
  <c r="Q2920" i="5" s="1"/>
  <c r="O2919" i="5"/>
  <c r="P2919" i="5" s="1"/>
  <c r="Q2919" i="5" s="1"/>
  <c r="O2918" i="5"/>
  <c r="P2918" i="5" s="1"/>
  <c r="Q2918" i="5" s="1"/>
  <c r="O2917" i="5"/>
  <c r="P2917" i="5" s="1"/>
  <c r="Q2917" i="5" s="1"/>
  <c r="O2916" i="5"/>
  <c r="P2916" i="5" s="1"/>
  <c r="Q2916" i="5" s="1"/>
  <c r="O2915" i="5"/>
  <c r="P2915" i="5" s="1"/>
  <c r="Q2915" i="5" s="1"/>
  <c r="O2914" i="5"/>
  <c r="P2914" i="5" s="1"/>
  <c r="Q2914" i="5" s="1"/>
  <c r="O2913" i="5"/>
  <c r="P2913" i="5" s="1"/>
  <c r="Q2913" i="5" s="1"/>
  <c r="O2911" i="5"/>
  <c r="P2911" i="5" s="1"/>
  <c r="Q2911" i="5" s="1"/>
  <c r="O2909" i="5"/>
  <c r="P2909" i="5" s="1"/>
  <c r="Q2909" i="5" s="1"/>
  <c r="O2908" i="5"/>
  <c r="P2908" i="5" s="1"/>
  <c r="Q2908" i="5" s="1"/>
  <c r="O2907" i="5"/>
  <c r="P2907" i="5" s="1"/>
  <c r="Q2907" i="5" s="1"/>
  <c r="O2906" i="5"/>
  <c r="P2906" i="5" s="1"/>
  <c r="Q2906" i="5" s="1"/>
  <c r="O2905" i="5"/>
  <c r="P2905" i="5" s="1"/>
  <c r="Q2905" i="5" s="1"/>
  <c r="O2904" i="5"/>
  <c r="P2904" i="5" s="1"/>
  <c r="Q2904" i="5" s="1"/>
  <c r="O2903" i="5"/>
  <c r="P2903" i="5" s="1"/>
  <c r="Q2903" i="5" s="1"/>
  <c r="O2902" i="5"/>
  <c r="P2902" i="5" s="1"/>
  <c r="Q2902" i="5" s="1"/>
  <c r="O2901" i="5"/>
  <c r="P2901" i="5" s="1"/>
  <c r="Q2901" i="5" s="1"/>
  <c r="O2900" i="5"/>
  <c r="P2900" i="5" s="1"/>
  <c r="Q2900" i="5" s="1"/>
  <c r="O2899" i="5"/>
  <c r="P2899" i="5" s="1"/>
  <c r="Q2899" i="5" s="1"/>
  <c r="O2983" i="5"/>
  <c r="P2983" i="5" s="1"/>
  <c r="Q2983" i="5" s="1"/>
  <c r="O2979" i="5"/>
  <c r="P2979" i="5" s="1"/>
  <c r="Q2979" i="5" s="1"/>
  <c r="O2975" i="5"/>
  <c r="P2975" i="5" s="1"/>
  <c r="Q2975" i="5" s="1"/>
  <c r="O2967" i="5"/>
  <c r="P2967" i="5" s="1"/>
  <c r="Q2967" i="5" s="1"/>
  <c r="O2963" i="5"/>
  <c r="P2963" i="5" s="1"/>
  <c r="Q2963" i="5" s="1"/>
  <c r="O2955" i="5"/>
  <c r="P2955" i="5" s="1"/>
  <c r="Q2955" i="5" s="1"/>
  <c r="O2949" i="5"/>
  <c r="P2949" i="5" s="1"/>
  <c r="Q2949" i="5" s="1"/>
  <c r="O2943" i="5"/>
  <c r="P2943" i="5" s="1"/>
  <c r="Q2943" i="5" s="1"/>
  <c r="O2987" i="5"/>
  <c r="P2987" i="5" s="1"/>
  <c r="Q2987" i="5" s="1"/>
  <c r="O2950" i="5"/>
  <c r="P2950" i="5" s="1"/>
  <c r="Q2950" i="5" s="1"/>
  <c r="O2944" i="5"/>
  <c r="P2944" i="5" s="1"/>
  <c r="Q2944" i="5" s="1"/>
  <c r="O2985" i="5"/>
  <c r="P2985" i="5" s="1"/>
  <c r="Q2985" i="5" s="1"/>
  <c r="O2981" i="5"/>
  <c r="P2981" i="5" s="1"/>
  <c r="Q2981" i="5" s="1"/>
  <c r="O2977" i="5"/>
  <c r="P2977" i="5" s="1"/>
  <c r="Q2977" i="5" s="1"/>
  <c r="O2973" i="5"/>
  <c r="P2973" i="5" s="1"/>
  <c r="Q2973" i="5" s="1"/>
  <c r="O2969" i="5"/>
  <c r="P2969" i="5" s="1"/>
  <c r="Q2969" i="5" s="1"/>
  <c r="O2965" i="5"/>
  <c r="P2965" i="5" s="1"/>
  <c r="Q2965" i="5" s="1"/>
  <c r="O2961" i="5"/>
  <c r="P2961" i="5" s="1"/>
  <c r="Q2961" i="5" s="1"/>
  <c r="O2957" i="5"/>
  <c r="P2957" i="5" s="1"/>
  <c r="Q2957" i="5" s="1"/>
  <c r="O2952" i="5"/>
  <c r="P2952" i="5" s="1"/>
  <c r="Q2952" i="5" s="1"/>
  <c r="O2938" i="5"/>
  <c r="P2938" i="5" s="1"/>
  <c r="Q2938" i="5" s="1"/>
  <c r="O2939" i="5"/>
  <c r="P2939" i="5" s="1"/>
  <c r="Q2939" i="5" s="1"/>
  <c r="O2984" i="5"/>
  <c r="P2984" i="5" s="1"/>
  <c r="Q2984" i="5" s="1"/>
  <c r="O2976" i="5"/>
  <c r="P2976" i="5" s="1"/>
  <c r="Q2976" i="5" s="1"/>
  <c r="O2968" i="5"/>
  <c r="P2968" i="5" s="1"/>
  <c r="Q2968" i="5" s="1"/>
  <c r="O2960" i="5"/>
  <c r="P2960" i="5" s="1"/>
  <c r="Q2960" i="5" s="1"/>
  <c r="O2898" i="5"/>
  <c r="P2898" i="5" s="1"/>
  <c r="Q2898" i="5" s="1"/>
  <c r="O2891" i="5"/>
  <c r="P2891" i="5" s="1"/>
  <c r="Q2891" i="5" s="1"/>
  <c r="O2945" i="5"/>
  <c r="P2945" i="5" s="1"/>
  <c r="Q2945" i="5" s="1"/>
  <c r="O2892" i="5"/>
  <c r="P2892" i="5" s="1"/>
  <c r="Q2892" i="5" s="1"/>
  <c r="O2880" i="5"/>
  <c r="P2880" i="5" s="1"/>
  <c r="Q2880" i="5" s="1"/>
  <c r="O2893" i="5"/>
  <c r="P2893" i="5" s="1"/>
  <c r="Q2893" i="5" s="1"/>
  <c r="O2881" i="5"/>
  <c r="P2881" i="5" s="1"/>
  <c r="Q2881" i="5" s="1"/>
  <c r="O2937" i="5"/>
  <c r="P2937" i="5" s="1"/>
  <c r="Q2937" i="5" s="1"/>
  <c r="O2934" i="5"/>
  <c r="P2934" i="5" s="1"/>
  <c r="Q2934" i="5" s="1"/>
  <c r="O2894" i="5"/>
  <c r="P2894" i="5" s="1"/>
  <c r="Q2894" i="5" s="1"/>
  <c r="O2884" i="5"/>
  <c r="P2884" i="5" s="1"/>
  <c r="Q2884" i="5" s="1"/>
  <c r="O2980" i="5"/>
  <c r="P2980" i="5" s="1"/>
  <c r="Q2980" i="5" s="1"/>
  <c r="O2972" i="5"/>
  <c r="P2972" i="5" s="1"/>
  <c r="Q2972" i="5" s="1"/>
  <c r="O2964" i="5"/>
  <c r="P2964" i="5" s="1"/>
  <c r="Q2964" i="5" s="1"/>
  <c r="O2956" i="5"/>
  <c r="P2956" i="5" s="1"/>
  <c r="Q2956" i="5" s="1"/>
  <c r="O2895" i="5"/>
  <c r="P2895" i="5" s="1"/>
  <c r="Q2895" i="5" s="1"/>
  <c r="O2885" i="5"/>
  <c r="P2885" i="5" s="1"/>
  <c r="Q2885" i="5" s="1"/>
  <c r="O2931" i="5"/>
  <c r="P2931" i="5" s="1"/>
  <c r="Q2931" i="5" s="1"/>
  <c r="O2935" i="5"/>
  <c r="P2935" i="5" s="1"/>
  <c r="Q2935" i="5" s="1"/>
  <c r="O2870" i="5"/>
  <c r="P2870" i="5" s="1"/>
  <c r="Q2870" i="5" s="1"/>
  <c r="O2858" i="5"/>
  <c r="P2858" i="5" s="1"/>
  <c r="Q2858" i="5" s="1"/>
  <c r="O2833" i="5"/>
  <c r="P2833" i="5" s="1"/>
  <c r="Q2833" i="5" s="1"/>
  <c r="O2819" i="5"/>
  <c r="P2819" i="5" s="1"/>
  <c r="Q2819" i="5" s="1"/>
  <c r="O2888" i="5"/>
  <c r="P2888" i="5" s="1"/>
  <c r="Q2888" i="5" s="1"/>
  <c r="O2882" i="5"/>
  <c r="P2882" i="5" s="1"/>
  <c r="Q2882" i="5" s="1"/>
  <c r="O2875" i="5"/>
  <c r="P2875" i="5" s="1"/>
  <c r="Q2875" i="5" s="1"/>
  <c r="O2863" i="5"/>
  <c r="P2863" i="5" s="1"/>
  <c r="Q2863" i="5" s="1"/>
  <c r="O2851" i="5"/>
  <c r="P2851" i="5" s="1"/>
  <c r="Q2851" i="5" s="1"/>
  <c r="O2842" i="5"/>
  <c r="P2842" i="5" s="1"/>
  <c r="Q2842" i="5" s="1"/>
  <c r="O2838" i="5"/>
  <c r="P2838" i="5" s="1"/>
  <c r="Q2838" i="5" s="1"/>
  <c r="O2820" i="5"/>
  <c r="P2820" i="5" s="1"/>
  <c r="Q2820" i="5" s="1"/>
  <c r="O2896" i="5"/>
  <c r="P2896" i="5" s="1"/>
  <c r="Q2896" i="5" s="1"/>
  <c r="O2868" i="5"/>
  <c r="P2868" i="5" s="1"/>
  <c r="Q2868" i="5" s="1"/>
  <c r="O2856" i="5"/>
  <c r="P2856" i="5" s="1"/>
  <c r="Q2856" i="5" s="1"/>
  <c r="O2834" i="5"/>
  <c r="P2834" i="5" s="1"/>
  <c r="Q2834" i="5" s="1"/>
  <c r="O2828" i="5"/>
  <c r="P2828" i="5" s="1"/>
  <c r="Q2828" i="5" s="1"/>
  <c r="O2890" i="5"/>
  <c r="P2890" i="5" s="1"/>
  <c r="Q2890" i="5" s="1"/>
  <c r="O2873" i="5"/>
  <c r="P2873" i="5" s="1"/>
  <c r="Q2873" i="5" s="1"/>
  <c r="O2861" i="5"/>
  <c r="P2861" i="5" s="1"/>
  <c r="Q2861" i="5" s="1"/>
  <c r="O2849" i="5"/>
  <c r="P2849" i="5" s="1"/>
  <c r="Q2849" i="5" s="1"/>
  <c r="O2846" i="5"/>
  <c r="P2846" i="5" s="1"/>
  <c r="Q2846" i="5" s="1"/>
  <c r="O2822" i="5"/>
  <c r="P2822" i="5" s="1"/>
  <c r="Q2822" i="5" s="1"/>
  <c r="O2878" i="5"/>
  <c r="P2878" i="5" s="1"/>
  <c r="Q2878" i="5" s="1"/>
  <c r="O2866" i="5"/>
  <c r="P2866" i="5" s="1"/>
  <c r="Q2866" i="5" s="1"/>
  <c r="O2854" i="5"/>
  <c r="P2854" i="5" s="1"/>
  <c r="Q2854" i="5" s="1"/>
  <c r="O2843" i="5"/>
  <c r="P2843" i="5" s="1"/>
  <c r="Q2843" i="5" s="1"/>
  <c r="O2839" i="5"/>
  <c r="P2839" i="5" s="1"/>
  <c r="Q2839" i="5" s="1"/>
  <c r="O2829" i="5"/>
  <c r="P2829" i="5" s="1"/>
  <c r="Q2829" i="5" s="1"/>
  <c r="O2871" i="5"/>
  <c r="P2871" i="5" s="1"/>
  <c r="Q2871" i="5" s="1"/>
  <c r="O2887" i="5"/>
  <c r="P2887" i="5" s="1"/>
  <c r="Q2887" i="5" s="1"/>
  <c r="O2876" i="5"/>
  <c r="P2876" i="5" s="1"/>
  <c r="Q2876" i="5" s="1"/>
  <c r="O2864" i="5"/>
  <c r="P2864" i="5" s="1"/>
  <c r="Q2864" i="5" s="1"/>
  <c r="O2852" i="5"/>
  <c r="P2852" i="5" s="1"/>
  <c r="Q2852" i="5" s="1"/>
  <c r="O2830" i="5"/>
  <c r="P2830" i="5" s="1"/>
  <c r="Q2830" i="5" s="1"/>
  <c r="O2824" i="5"/>
  <c r="P2824" i="5" s="1"/>
  <c r="Q2824" i="5" s="1"/>
  <c r="O2883" i="5"/>
  <c r="P2883" i="5" s="1"/>
  <c r="Q2883" i="5" s="1"/>
  <c r="O2869" i="5"/>
  <c r="P2869" i="5" s="1"/>
  <c r="Q2869" i="5" s="1"/>
  <c r="O2857" i="5"/>
  <c r="P2857" i="5" s="1"/>
  <c r="Q2857" i="5" s="1"/>
  <c r="O2844" i="5"/>
  <c r="P2844" i="5" s="1"/>
  <c r="Q2844" i="5" s="1"/>
  <c r="O2840" i="5"/>
  <c r="P2840" i="5" s="1"/>
  <c r="Q2840" i="5" s="1"/>
  <c r="O2836" i="5"/>
  <c r="P2836" i="5" s="1"/>
  <c r="Q2836" i="5" s="1"/>
  <c r="O2867" i="5"/>
  <c r="P2867" i="5" s="1"/>
  <c r="Q2867" i="5" s="1"/>
  <c r="O2855" i="5"/>
  <c r="P2855" i="5" s="1"/>
  <c r="Q2855" i="5" s="1"/>
  <c r="O2897" i="5"/>
  <c r="P2897" i="5" s="1"/>
  <c r="Q2897" i="5" s="1"/>
  <c r="O2886" i="5"/>
  <c r="P2886" i="5" s="1"/>
  <c r="Q2886" i="5" s="1"/>
  <c r="O2848" i="5"/>
  <c r="P2848" i="5" s="1"/>
  <c r="Q2848" i="5" s="1"/>
  <c r="O2845" i="5"/>
  <c r="P2845" i="5" s="1"/>
  <c r="Q2845" i="5" s="1"/>
  <c r="O2837" i="5"/>
  <c r="P2837" i="5" s="1"/>
  <c r="Q2837" i="5" s="1"/>
  <c r="O2785" i="5"/>
  <c r="P2785" i="5" s="1"/>
  <c r="Q2785" i="5" s="1"/>
  <c r="O2779" i="5"/>
  <c r="P2779" i="5" s="1"/>
  <c r="Q2779" i="5" s="1"/>
  <c r="O2773" i="5"/>
  <c r="P2773" i="5" s="1"/>
  <c r="Q2773" i="5" s="1"/>
  <c r="O2767" i="5"/>
  <c r="P2767" i="5" s="1"/>
  <c r="Q2767" i="5" s="1"/>
  <c r="O2761" i="5"/>
  <c r="P2761" i="5" s="1"/>
  <c r="Q2761" i="5" s="1"/>
  <c r="O2743" i="5"/>
  <c r="P2743" i="5" s="1"/>
  <c r="Q2743" i="5" s="1"/>
  <c r="O2874" i="5"/>
  <c r="P2874" i="5" s="1"/>
  <c r="Q2874" i="5" s="1"/>
  <c r="O2825" i="5"/>
  <c r="P2825" i="5" s="1"/>
  <c r="Q2825" i="5" s="1"/>
  <c r="O2816" i="5"/>
  <c r="P2816" i="5" s="1"/>
  <c r="Q2816" i="5" s="1"/>
  <c r="O2807" i="5"/>
  <c r="P2807" i="5" s="1"/>
  <c r="Q2807" i="5" s="1"/>
  <c r="O2803" i="5"/>
  <c r="P2803" i="5" s="1"/>
  <c r="Q2803" i="5" s="1"/>
  <c r="O2799" i="5"/>
  <c r="P2799" i="5" s="1"/>
  <c r="Q2799" i="5" s="1"/>
  <c r="O2795" i="5"/>
  <c r="P2795" i="5" s="1"/>
  <c r="Q2795" i="5" s="1"/>
  <c r="O2791" i="5"/>
  <c r="P2791" i="5" s="1"/>
  <c r="Q2791" i="5" s="1"/>
  <c r="O2786" i="5"/>
  <c r="P2786" i="5" s="1"/>
  <c r="Q2786" i="5" s="1"/>
  <c r="O2780" i="5"/>
  <c r="P2780" i="5" s="1"/>
  <c r="Q2780" i="5" s="1"/>
  <c r="O2768" i="5"/>
  <c r="P2768" i="5" s="1"/>
  <c r="Q2768" i="5" s="1"/>
  <c r="O2756" i="5"/>
  <c r="P2756" i="5" s="1"/>
  <c r="Q2756" i="5" s="1"/>
  <c r="O2750" i="5"/>
  <c r="P2750" i="5" s="1"/>
  <c r="Q2750" i="5" s="1"/>
  <c r="O2744" i="5"/>
  <c r="P2744" i="5" s="1"/>
  <c r="Q2744" i="5" s="1"/>
  <c r="O2862" i="5"/>
  <c r="P2862" i="5" s="1"/>
  <c r="Q2862" i="5" s="1"/>
  <c r="O2872" i="5"/>
  <c r="P2872" i="5" s="1"/>
  <c r="Q2872" i="5" s="1"/>
  <c r="O2813" i="5"/>
  <c r="P2813" i="5" s="1"/>
  <c r="Q2813" i="5" s="1"/>
  <c r="O2811" i="5"/>
  <c r="P2811" i="5" s="1"/>
  <c r="Q2811" i="5" s="1"/>
  <c r="O2808" i="5"/>
  <c r="P2808" i="5" s="1"/>
  <c r="Q2808" i="5" s="1"/>
  <c r="O2804" i="5"/>
  <c r="P2804" i="5" s="1"/>
  <c r="Q2804" i="5" s="1"/>
  <c r="O2800" i="5"/>
  <c r="P2800" i="5" s="1"/>
  <c r="Q2800" i="5" s="1"/>
  <c r="O2796" i="5"/>
  <c r="P2796" i="5" s="1"/>
  <c r="Q2796" i="5" s="1"/>
  <c r="O2787" i="5"/>
  <c r="P2787" i="5" s="1"/>
  <c r="Q2787" i="5" s="1"/>
  <c r="O2781" i="5"/>
  <c r="P2781" i="5" s="1"/>
  <c r="Q2781" i="5" s="1"/>
  <c r="O2775" i="5"/>
  <c r="P2775" i="5" s="1"/>
  <c r="Q2775" i="5" s="1"/>
  <c r="O2769" i="5"/>
  <c r="P2769" i="5" s="1"/>
  <c r="Q2769" i="5" s="1"/>
  <c r="O2763" i="5"/>
  <c r="P2763" i="5" s="1"/>
  <c r="Q2763" i="5" s="1"/>
  <c r="O2757" i="5"/>
  <c r="P2757" i="5" s="1"/>
  <c r="Q2757" i="5" s="1"/>
  <c r="O2751" i="5"/>
  <c r="P2751" i="5" s="1"/>
  <c r="Q2751" i="5" s="1"/>
  <c r="O2745" i="5"/>
  <c r="P2745" i="5" s="1"/>
  <c r="Q2745" i="5" s="1"/>
  <c r="O2936" i="5"/>
  <c r="P2936" i="5" s="1"/>
  <c r="Q2936" i="5" s="1"/>
  <c r="O2850" i="5"/>
  <c r="P2850" i="5" s="1"/>
  <c r="Q2850" i="5" s="1"/>
  <c r="O2818" i="5"/>
  <c r="P2818" i="5" s="1"/>
  <c r="Q2818" i="5" s="1"/>
  <c r="O2815" i="5"/>
  <c r="P2815" i="5" s="1"/>
  <c r="Q2815" i="5" s="1"/>
  <c r="O2738" i="5"/>
  <c r="P2738" i="5" s="1"/>
  <c r="Q2738" i="5" s="1"/>
  <c r="O2737" i="5"/>
  <c r="P2737" i="5" s="1"/>
  <c r="Q2737" i="5" s="1"/>
  <c r="O2736" i="5"/>
  <c r="P2736" i="5" s="1"/>
  <c r="Q2736" i="5" s="1"/>
  <c r="O2734" i="5"/>
  <c r="P2734" i="5" s="1"/>
  <c r="Q2734" i="5" s="1"/>
  <c r="O2733" i="5"/>
  <c r="P2733" i="5" s="1"/>
  <c r="Q2733" i="5" s="1"/>
  <c r="O2732" i="5"/>
  <c r="P2732" i="5" s="1"/>
  <c r="Q2732" i="5" s="1"/>
  <c r="O2731" i="5"/>
  <c r="P2731" i="5" s="1"/>
  <c r="Q2731" i="5" s="1"/>
  <c r="O2730" i="5"/>
  <c r="P2730" i="5" s="1"/>
  <c r="Q2730" i="5" s="1"/>
  <c r="O2729" i="5"/>
  <c r="P2729" i="5" s="1"/>
  <c r="Q2729" i="5" s="1"/>
  <c r="O2728" i="5"/>
  <c r="P2728" i="5" s="1"/>
  <c r="Q2728" i="5" s="1"/>
  <c r="O2727" i="5"/>
  <c r="P2727" i="5" s="1"/>
  <c r="Q2727" i="5" s="1"/>
  <c r="O2725" i="5"/>
  <c r="P2725" i="5" s="1"/>
  <c r="Q2725" i="5" s="1"/>
  <c r="O2724" i="5"/>
  <c r="P2724" i="5" s="1"/>
  <c r="Q2724" i="5" s="1"/>
  <c r="O2860" i="5"/>
  <c r="P2860" i="5" s="1"/>
  <c r="Q2860" i="5" s="1"/>
  <c r="O2788" i="5"/>
  <c r="P2788" i="5" s="1"/>
  <c r="Q2788" i="5" s="1"/>
  <c r="O2782" i="5"/>
  <c r="P2782" i="5" s="1"/>
  <c r="Q2782" i="5" s="1"/>
  <c r="O2776" i="5"/>
  <c r="P2776" i="5" s="1"/>
  <c r="Q2776" i="5" s="1"/>
  <c r="O2764" i="5"/>
  <c r="P2764" i="5" s="1"/>
  <c r="Q2764" i="5" s="1"/>
  <c r="O2758" i="5"/>
  <c r="P2758" i="5" s="1"/>
  <c r="Q2758" i="5" s="1"/>
  <c r="O2752" i="5"/>
  <c r="P2752" i="5" s="1"/>
  <c r="Q2752" i="5" s="1"/>
  <c r="O2746" i="5"/>
  <c r="P2746" i="5" s="1"/>
  <c r="Q2746" i="5" s="1"/>
  <c r="O2739" i="5"/>
  <c r="P2739" i="5" s="1"/>
  <c r="Q2739" i="5" s="1"/>
  <c r="O2809" i="5"/>
  <c r="P2809" i="5" s="1"/>
  <c r="Q2809" i="5" s="1"/>
  <c r="O2805" i="5"/>
  <c r="P2805" i="5" s="1"/>
  <c r="Q2805" i="5" s="1"/>
  <c r="O2801" i="5"/>
  <c r="P2801" i="5" s="1"/>
  <c r="Q2801" i="5" s="1"/>
  <c r="O2797" i="5"/>
  <c r="P2797" i="5" s="1"/>
  <c r="Q2797" i="5" s="1"/>
  <c r="O2793" i="5"/>
  <c r="P2793" i="5" s="1"/>
  <c r="Q2793" i="5" s="1"/>
  <c r="O2740" i="5"/>
  <c r="P2740" i="5" s="1"/>
  <c r="Q2740" i="5" s="1"/>
  <c r="O2889" i="5"/>
  <c r="P2889" i="5" s="1"/>
  <c r="Q2889" i="5" s="1"/>
  <c r="O2831" i="5"/>
  <c r="P2831" i="5" s="1"/>
  <c r="Q2831" i="5" s="1"/>
  <c r="O2817" i="5"/>
  <c r="P2817" i="5" s="1"/>
  <c r="Q2817" i="5" s="1"/>
  <c r="O2810" i="5"/>
  <c r="P2810" i="5" s="1"/>
  <c r="Q2810" i="5" s="1"/>
  <c r="O2784" i="5"/>
  <c r="P2784" i="5" s="1"/>
  <c r="Q2784" i="5" s="1"/>
  <c r="O2748" i="5"/>
  <c r="P2748" i="5" s="1"/>
  <c r="Q2748" i="5" s="1"/>
  <c r="O2693" i="5"/>
  <c r="P2693" i="5" s="1"/>
  <c r="Q2693" i="5" s="1"/>
  <c r="O2684" i="5"/>
  <c r="P2684" i="5" s="1"/>
  <c r="Q2684" i="5" s="1"/>
  <c r="O2783" i="5"/>
  <c r="P2783" i="5" s="1"/>
  <c r="Q2783" i="5" s="1"/>
  <c r="O2747" i="5"/>
  <c r="P2747" i="5" s="1"/>
  <c r="Q2747" i="5" s="1"/>
  <c r="O2722" i="5"/>
  <c r="P2722" i="5" s="1"/>
  <c r="Q2722" i="5" s="1"/>
  <c r="O2718" i="5"/>
  <c r="P2718" i="5" s="1"/>
  <c r="Q2718" i="5" s="1"/>
  <c r="O2706" i="5"/>
  <c r="P2706" i="5" s="1"/>
  <c r="Q2706" i="5" s="1"/>
  <c r="O2702" i="5"/>
  <c r="P2702" i="5" s="1"/>
  <c r="Q2702" i="5" s="1"/>
  <c r="O2698" i="5"/>
  <c r="P2698" i="5" s="1"/>
  <c r="Q2698" i="5" s="1"/>
  <c r="O2685" i="5"/>
  <c r="P2685" i="5" s="1"/>
  <c r="Q2685" i="5" s="1"/>
  <c r="O2806" i="5"/>
  <c r="P2806" i="5" s="1"/>
  <c r="Q2806" i="5" s="1"/>
  <c r="O2798" i="5"/>
  <c r="P2798" i="5" s="1"/>
  <c r="Q2798" i="5" s="1"/>
  <c r="O2790" i="5"/>
  <c r="P2790" i="5" s="1"/>
  <c r="Q2790" i="5" s="1"/>
  <c r="O2694" i="5"/>
  <c r="P2694" i="5" s="1"/>
  <c r="Q2694" i="5" s="1"/>
  <c r="O2686" i="5"/>
  <c r="P2686" i="5" s="1"/>
  <c r="Q2686" i="5" s="1"/>
  <c r="O2789" i="5"/>
  <c r="P2789" i="5" s="1"/>
  <c r="Q2789" i="5" s="1"/>
  <c r="O2753" i="5"/>
  <c r="P2753" i="5" s="1"/>
  <c r="Q2753" i="5" s="1"/>
  <c r="O2760" i="5"/>
  <c r="P2760" i="5" s="1"/>
  <c r="Q2760" i="5" s="1"/>
  <c r="O2723" i="5"/>
  <c r="P2723" i="5" s="1"/>
  <c r="Q2723" i="5" s="1"/>
  <c r="O2719" i="5"/>
  <c r="P2719" i="5" s="1"/>
  <c r="Q2719" i="5" s="1"/>
  <c r="O2715" i="5"/>
  <c r="P2715" i="5" s="1"/>
  <c r="Q2715" i="5" s="1"/>
  <c r="O2711" i="5"/>
  <c r="P2711" i="5" s="1"/>
  <c r="Q2711" i="5" s="1"/>
  <c r="O2707" i="5"/>
  <c r="P2707" i="5" s="1"/>
  <c r="Q2707" i="5" s="1"/>
  <c r="O2703" i="5"/>
  <c r="P2703" i="5" s="1"/>
  <c r="Q2703" i="5" s="1"/>
  <c r="O2699" i="5"/>
  <c r="P2699" i="5" s="1"/>
  <c r="Q2699" i="5" s="1"/>
  <c r="O2688" i="5"/>
  <c r="P2688" i="5" s="1"/>
  <c r="Q2688" i="5" s="1"/>
  <c r="O2832" i="5"/>
  <c r="P2832" i="5" s="1"/>
  <c r="Q2832" i="5" s="1"/>
  <c r="O2689" i="5"/>
  <c r="P2689" i="5" s="1"/>
  <c r="Q2689" i="5" s="1"/>
  <c r="O2812" i="5"/>
  <c r="P2812" i="5" s="1"/>
  <c r="Q2812" i="5" s="1"/>
  <c r="O2766" i="5"/>
  <c r="P2766" i="5" s="1"/>
  <c r="Q2766" i="5" s="1"/>
  <c r="O2765" i="5"/>
  <c r="P2765" i="5" s="1"/>
  <c r="Q2765" i="5" s="1"/>
  <c r="O2720" i="5"/>
  <c r="P2720" i="5" s="1"/>
  <c r="Q2720" i="5" s="1"/>
  <c r="O2716" i="5"/>
  <c r="P2716" i="5" s="1"/>
  <c r="Q2716" i="5" s="1"/>
  <c r="O2708" i="5"/>
  <c r="P2708" i="5" s="1"/>
  <c r="Q2708" i="5" s="1"/>
  <c r="O2704" i="5"/>
  <c r="P2704" i="5" s="1"/>
  <c r="Q2704" i="5" s="1"/>
  <c r="O2700" i="5"/>
  <c r="P2700" i="5" s="1"/>
  <c r="Q2700" i="5" s="1"/>
  <c r="O2696" i="5"/>
  <c r="P2696" i="5" s="1"/>
  <c r="Q2696" i="5" s="1"/>
  <c r="O2771" i="5"/>
  <c r="P2771" i="5" s="1"/>
  <c r="Q2771" i="5" s="1"/>
  <c r="O2777" i="5"/>
  <c r="P2777" i="5" s="1"/>
  <c r="Q2777" i="5" s="1"/>
  <c r="O2741" i="5"/>
  <c r="P2741" i="5" s="1"/>
  <c r="Q2741" i="5" s="1"/>
  <c r="O2683" i="5"/>
  <c r="P2683" i="5" s="1"/>
  <c r="Q2683" i="5" s="1"/>
  <c r="O2682" i="5"/>
  <c r="P2682" i="5" s="1"/>
  <c r="Q2682" i="5" s="1"/>
  <c r="O2658" i="5"/>
  <c r="P2658" i="5" s="1"/>
  <c r="Q2658" i="5" s="1"/>
  <c r="O2654" i="5"/>
  <c r="P2654" i="5" s="1"/>
  <c r="Q2654" i="5" s="1"/>
  <c r="O2648" i="5"/>
  <c r="P2648" i="5" s="1"/>
  <c r="Q2648" i="5" s="1"/>
  <c r="O2643" i="5"/>
  <c r="P2643" i="5" s="1"/>
  <c r="Q2643" i="5" s="1"/>
  <c r="O2640" i="5"/>
  <c r="P2640" i="5" s="1"/>
  <c r="Q2640" i="5" s="1"/>
  <c r="O2632" i="5"/>
  <c r="P2632" i="5" s="1"/>
  <c r="Q2632" i="5" s="1"/>
  <c r="O2628" i="5"/>
  <c r="P2628" i="5" s="1"/>
  <c r="Q2628" i="5" s="1"/>
  <c r="O2624" i="5"/>
  <c r="P2624" i="5" s="1"/>
  <c r="Q2624" i="5" s="1"/>
  <c r="O2620" i="5"/>
  <c r="P2620" i="5" s="1"/>
  <c r="Q2620" i="5" s="1"/>
  <c r="O2612" i="5"/>
  <c r="P2612" i="5" s="1"/>
  <c r="Q2612" i="5" s="1"/>
  <c r="O2608" i="5"/>
  <c r="P2608" i="5" s="1"/>
  <c r="Q2608" i="5" s="1"/>
  <c r="O2602" i="5"/>
  <c r="P2602" i="5" s="1"/>
  <c r="Q2602" i="5" s="1"/>
  <c r="O2596" i="5"/>
  <c r="P2596" i="5" s="1"/>
  <c r="Q2596" i="5" s="1"/>
  <c r="O2590" i="5"/>
  <c r="P2590" i="5" s="1"/>
  <c r="Q2590" i="5" s="1"/>
  <c r="O2581" i="5"/>
  <c r="P2581" i="5" s="1"/>
  <c r="Q2581" i="5" s="1"/>
  <c r="O2579" i="5"/>
  <c r="P2579" i="5" s="1"/>
  <c r="Q2579" i="5" s="1"/>
  <c r="O2578" i="5"/>
  <c r="P2578" i="5" s="1"/>
  <c r="Q2578" i="5" s="1"/>
  <c r="O2577" i="5"/>
  <c r="P2577" i="5" s="1"/>
  <c r="Q2577" i="5" s="1"/>
  <c r="O2576" i="5"/>
  <c r="P2576" i="5" s="1"/>
  <c r="Q2576" i="5" s="1"/>
  <c r="O2574" i="5"/>
  <c r="P2574" i="5" s="1"/>
  <c r="Q2574" i="5" s="1"/>
  <c r="O2573" i="5"/>
  <c r="P2573" i="5" s="1"/>
  <c r="Q2573" i="5" s="1"/>
  <c r="O2572" i="5"/>
  <c r="P2572" i="5" s="1"/>
  <c r="Q2572" i="5" s="1"/>
  <c r="O2571" i="5"/>
  <c r="P2571" i="5" s="1"/>
  <c r="Q2571" i="5" s="1"/>
  <c r="O2570" i="5"/>
  <c r="P2570" i="5" s="1"/>
  <c r="Q2570" i="5" s="1"/>
  <c r="O2569" i="5"/>
  <c r="P2569" i="5" s="1"/>
  <c r="Q2569" i="5" s="1"/>
  <c r="O2567" i="5"/>
  <c r="P2567" i="5" s="1"/>
  <c r="Q2567" i="5" s="1"/>
  <c r="O2566" i="5"/>
  <c r="P2566" i="5" s="1"/>
  <c r="Q2566" i="5" s="1"/>
  <c r="O2565" i="5"/>
  <c r="P2565" i="5" s="1"/>
  <c r="Q2565" i="5" s="1"/>
  <c r="O2564" i="5"/>
  <c r="P2564" i="5" s="1"/>
  <c r="Q2564" i="5" s="1"/>
  <c r="O2562" i="5"/>
  <c r="P2562" i="5" s="1"/>
  <c r="Q2562" i="5" s="1"/>
  <c r="O2561" i="5"/>
  <c r="P2561" i="5" s="1"/>
  <c r="Q2561" i="5" s="1"/>
  <c r="O2560" i="5"/>
  <c r="P2560" i="5" s="1"/>
  <c r="Q2560" i="5" s="1"/>
  <c r="O2559" i="5"/>
  <c r="P2559" i="5" s="1"/>
  <c r="Q2559" i="5" s="1"/>
  <c r="O2558" i="5"/>
  <c r="P2558" i="5" s="1"/>
  <c r="Q2558" i="5" s="1"/>
  <c r="O2557" i="5"/>
  <c r="P2557" i="5" s="1"/>
  <c r="Q2557" i="5" s="1"/>
  <c r="O2555" i="5"/>
  <c r="P2555" i="5" s="1"/>
  <c r="Q2555" i="5" s="1"/>
  <c r="O2554" i="5"/>
  <c r="P2554" i="5" s="1"/>
  <c r="Q2554" i="5" s="1"/>
  <c r="O2553" i="5"/>
  <c r="P2553" i="5" s="1"/>
  <c r="Q2553" i="5" s="1"/>
  <c r="O2675" i="5"/>
  <c r="P2675" i="5" s="1"/>
  <c r="Q2675" i="5" s="1"/>
  <c r="O2669" i="5"/>
  <c r="P2669" i="5" s="1"/>
  <c r="Q2669" i="5" s="1"/>
  <c r="O2663" i="5"/>
  <c r="P2663" i="5" s="1"/>
  <c r="Q2663" i="5" s="1"/>
  <c r="O2646" i="5"/>
  <c r="P2646" i="5" s="1"/>
  <c r="Q2646" i="5" s="1"/>
  <c r="O2582" i="5"/>
  <c r="P2582" i="5" s="1"/>
  <c r="Q2582" i="5" s="1"/>
  <c r="O2742" i="5"/>
  <c r="P2742" i="5" s="1"/>
  <c r="Q2742" i="5" s="1"/>
  <c r="O2650" i="5"/>
  <c r="P2650" i="5" s="1"/>
  <c r="Q2650" i="5" s="1"/>
  <c r="O2603" i="5"/>
  <c r="P2603" i="5" s="1"/>
  <c r="Q2603" i="5" s="1"/>
  <c r="O2597" i="5"/>
  <c r="P2597" i="5" s="1"/>
  <c r="Q2597" i="5" s="1"/>
  <c r="O2583" i="5"/>
  <c r="P2583" i="5" s="1"/>
  <c r="Q2583" i="5" s="1"/>
  <c r="O2680" i="5"/>
  <c r="P2680" i="5" s="1"/>
  <c r="Q2680" i="5" s="1"/>
  <c r="O2674" i="5"/>
  <c r="P2674" i="5" s="1"/>
  <c r="Q2674" i="5" s="1"/>
  <c r="O2668" i="5"/>
  <c r="P2668" i="5" s="1"/>
  <c r="Q2668" i="5" s="1"/>
  <c r="O2662" i="5"/>
  <c r="P2662" i="5" s="1"/>
  <c r="Q2662" i="5" s="1"/>
  <c r="O2657" i="5"/>
  <c r="P2657" i="5" s="1"/>
  <c r="Q2657" i="5" s="1"/>
  <c r="O2637" i="5"/>
  <c r="P2637" i="5" s="1"/>
  <c r="Q2637" i="5" s="1"/>
  <c r="O2633" i="5"/>
  <c r="P2633" i="5" s="1"/>
  <c r="Q2633" i="5" s="1"/>
  <c r="O2625" i="5"/>
  <c r="P2625" i="5" s="1"/>
  <c r="Q2625" i="5" s="1"/>
  <c r="O2621" i="5"/>
  <c r="P2621" i="5" s="1"/>
  <c r="Q2621" i="5" s="1"/>
  <c r="O2617" i="5"/>
  <c r="P2617" i="5" s="1"/>
  <c r="Q2617" i="5" s="1"/>
  <c r="O2613" i="5"/>
  <c r="P2613" i="5" s="1"/>
  <c r="Q2613" i="5" s="1"/>
  <c r="O2609" i="5"/>
  <c r="P2609" i="5" s="1"/>
  <c r="Q2609" i="5" s="1"/>
  <c r="O2584" i="5"/>
  <c r="P2584" i="5" s="1"/>
  <c r="Q2584" i="5" s="1"/>
  <c r="O2778" i="5"/>
  <c r="P2778" i="5" s="1"/>
  <c r="Q2778" i="5" s="1"/>
  <c r="O2709" i="5"/>
  <c r="P2709" i="5" s="1"/>
  <c r="Q2709" i="5" s="1"/>
  <c r="O2701" i="5"/>
  <c r="P2701" i="5" s="1"/>
  <c r="Q2701" i="5" s="1"/>
  <c r="O2641" i="5"/>
  <c r="P2641" i="5" s="1"/>
  <c r="Q2641" i="5" s="1"/>
  <c r="O2604" i="5"/>
  <c r="P2604" i="5" s="1"/>
  <c r="Q2604" i="5" s="1"/>
  <c r="O2598" i="5"/>
  <c r="P2598" i="5" s="1"/>
  <c r="Q2598" i="5" s="1"/>
  <c r="O2592" i="5"/>
  <c r="P2592" i="5" s="1"/>
  <c r="Q2592" i="5" s="1"/>
  <c r="O2585" i="5"/>
  <c r="P2585" i="5" s="1"/>
  <c r="Q2585" i="5" s="1"/>
  <c r="O2826" i="5"/>
  <c r="P2826" i="5" s="1"/>
  <c r="Q2826" i="5" s="1"/>
  <c r="O2679" i="5"/>
  <c r="P2679" i="5" s="1"/>
  <c r="Q2679" i="5" s="1"/>
  <c r="O2673" i="5"/>
  <c r="P2673" i="5" s="1"/>
  <c r="Q2673" i="5" s="1"/>
  <c r="O2667" i="5"/>
  <c r="P2667" i="5" s="1"/>
  <c r="Q2667" i="5" s="1"/>
  <c r="O2661" i="5"/>
  <c r="P2661" i="5" s="1"/>
  <c r="Q2661" i="5" s="1"/>
  <c r="O2586" i="5"/>
  <c r="P2586" i="5" s="1"/>
  <c r="Q2586" i="5" s="1"/>
  <c r="O2656" i="5"/>
  <c r="P2656" i="5" s="1"/>
  <c r="Q2656" i="5" s="1"/>
  <c r="O2652" i="5"/>
  <c r="P2652" i="5" s="1"/>
  <c r="Q2652" i="5" s="1"/>
  <c r="O2647" i="5"/>
  <c r="P2647" i="5" s="1"/>
  <c r="Q2647" i="5" s="1"/>
  <c r="O2638" i="5"/>
  <c r="P2638" i="5" s="1"/>
  <c r="Q2638" i="5" s="1"/>
  <c r="O2634" i="5"/>
  <c r="P2634" i="5" s="1"/>
  <c r="Q2634" i="5" s="1"/>
  <c r="O2630" i="5"/>
  <c r="P2630" i="5" s="1"/>
  <c r="Q2630" i="5" s="1"/>
  <c r="O2622" i="5"/>
  <c r="P2622" i="5" s="1"/>
  <c r="Q2622" i="5" s="1"/>
  <c r="O2618" i="5"/>
  <c r="P2618" i="5" s="1"/>
  <c r="Q2618" i="5" s="1"/>
  <c r="O2610" i="5"/>
  <c r="P2610" i="5" s="1"/>
  <c r="Q2610" i="5" s="1"/>
  <c r="O2605" i="5"/>
  <c r="P2605" i="5" s="1"/>
  <c r="Q2605" i="5" s="1"/>
  <c r="O2599" i="5"/>
  <c r="P2599" i="5" s="1"/>
  <c r="Q2599" i="5" s="1"/>
  <c r="O2593" i="5"/>
  <c r="P2593" i="5" s="1"/>
  <c r="Q2593" i="5" s="1"/>
  <c r="O2587" i="5"/>
  <c r="P2587" i="5" s="1"/>
  <c r="Q2587" i="5" s="1"/>
  <c r="O2691" i="5"/>
  <c r="P2691" i="5" s="1"/>
  <c r="Q2691" i="5" s="1"/>
  <c r="O2678" i="5"/>
  <c r="P2678" i="5" s="1"/>
  <c r="Q2678" i="5" s="1"/>
  <c r="O2672" i="5"/>
  <c r="P2672" i="5" s="1"/>
  <c r="Q2672" i="5" s="1"/>
  <c r="O2666" i="5"/>
  <c r="P2666" i="5" s="1"/>
  <c r="Q2666" i="5" s="1"/>
  <c r="O2660" i="5"/>
  <c r="P2660" i="5" s="1"/>
  <c r="Q2660" i="5" s="1"/>
  <c r="O2649" i="5"/>
  <c r="P2649" i="5" s="1"/>
  <c r="Q2649" i="5" s="1"/>
  <c r="O2802" i="5"/>
  <c r="P2802" i="5" s="1"/>
  <c r="Q2802" i="5" s="1"/>
  <c r="O2677" i="5"/>
  <c r="P2677" i="5" s="1"/>
  <c r="Q2677" i="5" s="1"/>
  <c r="O2671" i="5"/>
  <c r="P2671" i="5" s="1"/>
  <c r="Q2671" i="5" s="1"/>
  <c r="O2665" i="5"/>
  <c r="P2665" i="5" s="1"/>
  <c r="Q2665" i="5" s="1"/>
  <c r="O2659" i="5"/>
  <c r="P2659" i="5" s="1"/>
  <c r="Q2659" i="5" s="1"/>
  <c r="O2655" i="5"/>
  <c r="P2655" i="5" s="1"/>
  <c r="Q2655" i="5" s="1"/>
  <c r="O2635" i="5"/>
  <c r="P2635" i="5" s="1"/>
  <c r="Q2635" i="5" s="1"/>
  <c r="O2631" i="5"/>
  <c r="P2631" i="5" s="1"/>
  <c r="Q2631" i="5" s="1"/>
  <c r="O2627" i="5"/>
  <c r="P2627" i="5" s="1"/>
  <c r="Q2627" i="5" s="1"/>
  <c r="O2623" i="5"/>
  <c r="P2623" i="5" s="1"/>
  <c r="Q2623" i="5" s="1"/>
  <c r="O2619" i="5"/>
  <c r="P2619" i="5" s="1"/>
  <c r="Q2619" i="5" s="1"/>
  <c r="O2615" i="5"/>
  <c r="P2615" i="5" s="1"/>
  <c r="Q2615" i="5" s="1"/>
  <c r="O2611" i="5"/>
  <c r="P2611" i="5" s="1"/>
  <c r="Q2611" i="5" s="1"/>
  <c r="O2794" i="5"/>
  <c r="P2794" i="5" s="1"/>
  <c r="Q2794" i="5" s="1"/>
  <c r="O2676" i="5"/>
  <c r="P2676" i="5" s="1"/>
  <c r="Q2676" i="5" s="1"/>
  <c r="O2664" i="5"/>
  <c r="P2664" i="5" s="1"/>
  <c r="Q2664" i="5" s="1"/>
  <c r="O2713" i="5"/>
  <c r="P2713" i="5" s="1"/>
  <c r="Q2713" i="5" s="1"/>
  <c r="O2645" i="5"/>
  <c r="P2645" i="5" s="1"/>
  <c r="Q2645" i="5" s="1"/>
  <c r="O2530" i="5"/>
  <c r="P2530" i="5" s="1"/>
  <c r="Q2530" i="5" s="1"/>
  <c r="O2526" i="5"/>
  <c r="P2526" i="5" s="1"/>
  <c r="Q2526" i="5" s="1"/>
  <c r="O2522" i="5"/>
  <c r="P2522" i="5" s="1"/>
  <c r="Q2522" i="5" s="1"/>
  <c r="O2517" i="5"/>
  <c r="P2517" i="5" s="1"/>
  <c r="Q2517" i="5" s="1"/>
  <c r="O2705" i="5"/>
  <c r="P2705" i="5" s="1"/>
  <c r="Q2705" i="5" s="1"/>
  <c r="O2549" i="5"/>
  <c r="P2549" i="5" s="1"/>
  <c r="Q2549" i="5" s="1"/>
  <c r="O2546" i="5"/>
  <c r="P2546" i="5" s="1"/>
  <c r="Q2546" i="5" s="1"/>
  <c r="O2543" i="5"/>
  <c r="P2543" i="5" s="1"/>
  <c r="Q2543" i="5" s="1"/>
  <c r="O2540" i="5"/>
  <c r="P2540" i="5" s="1"/>
  <c r="Q2540" i="5" s="1"/>
  <c r="O2537" i="5"/>
  <c r="P2537" i="5" s="1"/>
  <c r="Q2537" i="5" s="1"/>
  <c r="O2534" i="5"/>
  <c r="P2534" i="5" s="1"/>
  <c r="Q2534" i="5" s="1"/>
  <c r="O2518" i="5"/>
  <c r="P2518" i="5" s="1"/>
  <c r="Q2518" i="5" s="1"/>
  <c r="O2697" i="5"/>
  <c r="P2697" i="5" s="1"/>
  <c r="Q2697" i="5" s="1"/>
  <c r="O2531" i="5"/>
  <c r="P2531" i="5" s="1"/>
  <c r="Q2531" i="5" s="1"/>
  <c r="O2527" i="5"/>
  <c r="P2527" i="5" s="1"/>
  <c r="Q2527" i="5" s="1"/>
  <c r="O2523" i="5"/>
  <c r="P2523" i="5" s="1"/>
  <c r="Q2523" i="5" s="1"/>
  <c r="O2642" i="5"/>
  <c r="P2642" i="5" s="1"/>
  <c r="Q2642" i="5" s="1"/>
  <c r="O2588" i="5"/>
  <c r="P2588" i="5" s="1"/>
  <c r="Q2588" i="5" s="1"/>
  <c r="O2595" i="5"/>
  <c r="P2595" i="5" s="1"/>
  <c r="Q2595" i="5" s="1"/>
  <c r="O2594" i="5"/>
  <c r="P2594" i="5" s="1"/>
  <c r="Q2594" i="5" s="1"/>
  <c r="O2600" i="5"/>
  <c r="P2600" i="5" s="1"/>
  <c r="Q2600" i="5" s="1"/>
  <c r="O2515" i="5"/>
  <c r="P2515" i="5" s="1"/>
  <c r="Q2515" i="5" s="1"/>
  <c r="O2721" i="5"/>
  <c r="P2721" i="5" s="1"/>
  <c r="Q2721" i="5" s="1"/>
  <c r="O2607" i="5"/>
  <c r="P2607" i="5" s="1"/>
  <c r="Q2607" i="5" s="1"/>
  <c r="O2551" i="5"/>
  <c r="P2551" i="5" s="1"/>
  <c r="Q2551" i="5" s="1"/>
  <c r="O2548" i="5"/>
  <c r="P2548" i="5" s="1"/>
  <c r="Q2548" i="5" s="1"/>
  <c r="O2545" i="5"/>
  <c r="P2545" i="5" s="1"/>
  <c r="Q2545" i="5" s="1"/>
  <c r="O2542" i="5"/>
  <c r="P2542" i="5" s="1"/>
  <c r="Q2542" i="5" s="1"/>
  <c r="O2539" i="5"/>
  <c r="P2539" i="5" s="1"/>
  <c r="Q2539" i="5" s="1"/>
  <c r="O2533" i="5"/>
  <c r="P2533" i="5" s="1"/>
  <c r="Q2533" i="5" s="1"/>
  <c r="O2516" i="5"/>
  <c r="P2516" i="5" s="1"/>
  <c r="Q2516" i="5" s="1"/>
  <c r="O2538" i="5"/>
  <c r="P2538" i="5" s="1"/>
  <c r="Q2538" i="5" s="1"/>
  <c r="O2488" i="5"/>
  <c r="P2488" i="5" s="1"/>
  <c r="Q2488" i="5" s="1"/>
  <c r="O2459" i="5"/>
  <c r="P2459" i="5" s="1"/>
  <c r="Q2459" i="5" s="1"/>
  <c r="O2426" i="5"/>
  <c r="P2426" i="5" s="1"/>
  <c r="Q2426" i="5" s="1"/>
  <c r="O2414" i="5"/>
  <c r="P2414" i="5" s="1"/>
  <c r="Q2414" i="5" s="1"/>
  <c r="O2402" i="5"/>
  <c r="P2402" i="5" s="1"/>
  <c r="Q2402" i="5" s="1"/>
  <c r="O2512" i="5"/>
  <c r="P2512" i="5" s="1"/>
  <c r="Q2512" i="5" s="1"/>
  <c r="O2506" i="5"/>
  <c r="P2506" i="5" s="1"/>
  <c r="Q2506" i="5" s="1"/>
  <c r="O2500" i="5"/>
  <c r="P2500" i="5" s="1"/>
  <c r="Q2500" i="5" s="1"/>
  <c r="O2495" i="5"/>
  <c r="P2495" i="5" s="1"/>
  <c r="Q2495" i="5" s="1"/>
  <c r="O2483" i="5"/>
  <c r="P2483" i="5" s="1"/>
  <c r="Q2483" i="5" s="1"/>
  <c r="O2415" i="5"/>
  <c r="P2415" i="5" s="1"/>
  <c r="Q2415" i="5" s="1"/>
  <c r="O2521" i="5"/>
  <c r="P2521" i="5" s="1"/>
  <c r="Q2521" i="5" s="1"/>
  <c r="O2490" i="5"/>
  <c r="P2490" i="5" s="1"/>
  <c r="Q2490" i="5" s="1"/>
  <c r="O2447" i="5"/>
  <c r="P2447" i="5" s="1"/>
  <c r="Q2447" i="5" s="1"/>
  <c r="O2443" i="5"/>
  <c r="P2443" i="5" s="1"/>
  <c r="Q2443" i="5" s="1"/>
  <c r="O2439" i="5"/>
  <c r="P2439" i="5" s="1"/>
  <c r="Q2439" i="5" s="1"/>
  <c r="O2431" i="5"/>
  <c r="P2431" i="5" s="1"/>
  <c r="Q2431" i="5" s="1"/>
  <c r="O2427" i="5"/>
  <c r="P2427" i="5" s="1"/>
  <c r="Q2427" i="5" s="1"/>
  <c r="O2416" i="5"/>
  <c r="P2416" i="5" s="1"/>
  <c r="Q2416" i="5" s="1"/>
  <c r="O2404" i="5"/>
  <c r="P2404" i="5" s="1"/>
  <c r="Q2404" i="5" s="1"/>
  <c r="O2392" i="5"/>
  <c r="P2392" i="5" s="1"/>
  <c r="Q2392" i="5" s="1"/>
  <c r="O2390" i="5"/>
  <c r="P2390" i="5" s="1"/>
  <c r="Q2390" i="5" s="1"/>
  <c r="O2389" i="5"/>
  <c r="P2389" i="5" s="1"/>
  <c r="Q2389" i="5" s="1"/>
  <c r="O2388" i="5"/>
  <c r="P2388" i="5" s="1"/>
  <c r="Q2388" i="5" s="1"/>
  <c r="O2387" i="5"/>
  <c r="P2387" i="5" s="1"/>
  <c r="Q2387" i="5" s="1"/>
  <c r="O2386" i="5"/>
  <c r="P2386" i="5" s="1"/>
  <c r="Q2386" i="5" s="1"/>
  <c r="O2384" i="5"/>
  <c r="P2384" i="5" s="1"/>
  <c r="Q2384" i="5" s="1"/>
  <c r="O2383" i="5"/>
  <c r="P2383" i="5" s="1"/>
  <c r="Q2383" i="5" s="1"/>
  <c r="O2382" i="5"/>
  <c r="P2382" i="5" s="1"/>
  <c r="Q2382" i="5" s="1"/>
  <c r="O2381" i="5"/>
  <c r="P2381" i="5" s="1"/>
  <c r="Q2381" i="5" s="1"/>
  <c r="O2380" i="5"/>
  <c r="P2380" i="5" s="1"/>
  <c r="Q2380" i="5" s="1"/>
  <c r="O2378" i="5"/>
  <c r="P2378" i="5" s="1"/>
  <c r="Q2378" i="5" s="1"/>
  <c r="O2377" i="5"/>
  <c r="P2377" i="5" s="1"/>
  <c r="Q2377" i="5" s="1"/>
  <c r="O2376" i="5"/>
  <c r="P2376" i="5" s="1"/>
  <c r="Q2376" i="5" s="1"/>
  <c r="O2375" i="5"/>
  <c r="P2375" i="5" s="1"/>
  <c r="Q2375" i="5" s="1"/>
  <c r="O2374" i="5"/>
  <c r="P2374" i="5" s="1"/>
  <c r="Q2374" i="5" s="1"/>
  <c r="O2372" i="5"/>
  <c r="P2372" i="5" s="1"/>
  <c r="Q2372" i="5" s="1"/>
  <c r="O2371" i="5"/>
  <c r="P2371" i="5" s="1"/>
  <c r="Q2371" i="5" s="1"/>
  <c r="O2370" i="5"/>
  <c r="P2370" i="5" s="1"/>
  <c r="Q2370" i="5" s="1"/>
  <c r="O2369" i="5"/>
  <c r="P2369" i="5" s="1"/>
  <c r="Q2369" i="5" s="1"/>
  <c r="O2368" i="5"/>
  <c r="P2368" i="5" s="1"/>
  <c r="Q2368" i="5" s="1"/>
  <c r="O2366" i="5"/>
  <c r="P2366" i="5" s="1"/>
  <c r="Q2366" i="5" s="1"/>
  <c r="O2365" i="5"/>
  <c r="P2365" i="5" s="1"/>
  <c r="Q2365" i="5" s="1"/>
  <c r="O2364" i="5"/>
  <c r="P2364" i="5" s="1"/>
  <c r="Q2364" i="5" s="1"/>
  <c r="O2363" i="5"/>
  <c r="P2363" i="5" s="1"/>
  <c r="Q2363" i="5" s="1"/>
  <c r="O2362" i="5"/>
  <c r="P2362" i="5" s="1"/>
  <c r="Q2362" i="5" s="1"/>
  <c r="O2360" i="5"/>
  <c r="P2360" i="5" s="1"/>
  <c r="Q2360" i="5" s="1"/>
  <c r="O2359" i="5"/>
  <c r="P2359" i="5" s="1"/>
  <c r="Q2359" i="5" s="1"/>
  <c r="O2358" i="5"/>
  <c r="P2358" i="5" s="1"/>
  <c r="Q2358" i="5" s="1"/>
  <c r="O2357" i="5"/>
  <c r="P2357" i="5" s="1"/>
  <c r="Q2357" i="5" s="1"/>
  <c r="O2356" i="5"/>
  <c r="P2356" i="5" s="1"/>
  <c r="Q2356" i="5" s="1"/>
  <c r="O2355" i="5"/>
  <c r="P2355" i="5" s="1"/>
  <c r="Q2355" i="5" s="1"/>
  <c r="O2354" i="5"/>
  <c r="P2354" i="5" s="1"/>
  <c r="Q2354" i="5" s="1"/>
  <c r="O2353" i="5"/>
  <c r="P2353" i="5" s="1"/>
  <c r="Q2353" i="5" s="1"/>
  <c r="O2351" i="5"/>
  <c r="P2351" i="5" s="1"/>
  <c r="Q2351" i="5" s="1"/>
  <c r="O2350" i="5"/>
  <c r="P2350" i="5" s="1"/>
  <c r="Q2350" i="5" s="1"/>
  <c r="O2348" i="5"/>
  <c r="P2348" i="5" s="1"/>
  <c r="Q2348" i="5" s="1"/>
  <c r="O2347" i="5"/>
  <c r="P2347" i="5" s="1"/>
  <c r="Q2347" i="5" s="1"/>
  <c r="O2346" i="5"/>
  <c r="P2346" i="5" s="1"/>
  <c r="Q2346" i="5" s="1"/>
  <c r="O2345" i="5"/>
  <c r="P2345" i="5" s="1"/>
  <c r="Q2345" i="5" s="1"/>
  <c r="O2344" i="5"/>
  <c r="P2344" i="5" s="1"/>
  <c r="Q2344" i="5" s="1"/>
  <c r="O2343" i="5"/>
  <c r="P2343" i="5" s="1"/>
  <c r="Q2343" i="5" s="1"/>
  <c r="O2342" i="5"/>
  <c r="P2342" i="5" s="1"/>
  <c r="Q2342" i="5" s="1"/>
  <c r="O2341" i="5"/>
  <c r="P2341" i="5" s="1"/>
  <c r="Q2341" i="5" s="1"/>
  <c r="O2340" i="5"/>
  <c r="P2340" i="5" s="1"/>
  <c r="Q2340" i="5" s="1"/>
  <c r="O2339" i="5"/>
  <c r="P2339" i="5" s="1"/>
  <c r="Q2339" i="5" s="1"/>
  <c r="O2338" i="5"/>
  <c r="P2338" i="5" s="1"/>
  <c r="Q2338" i="5" s="1"/>
  <c r="O2336" i="5"/>
  <c r="P2336" i="5" s="1"/>
  <c r="Q2336" i="5" s="1"/>
  <c r="O2335" i="5"/>
  <c r="P2335" i="5" s="1"/>
  <c r="Q2335" i="5" s="1"/>
  <c r="O2334" i="5"/>
  <c r="P2334" i="5" s="1"/>
  <c r="Q2334" i="5" s="1"/>
  <c r="O2332" i="5"/>
  <c r="P2332" i="5" s="1"/>
  <c r="Q2332" i="5" s="1"/>
  <c r="O2331" i="5"/>
  <c r="P2331" i="5" s="1"/>
  <c r="Q2331" i="5" s="1"/>
  <c r="O2330" i="5"/>
  <c r="P2330" i="5" s="1"/>
  <c r="Q2330" i="5" s="1"/>
  <c r="O2328" i="5"/>
  <c r="P2328" i="5" s="1"/>
  <c r="Q2328" i="5" s="1"/>
  <c r="O2327" i="5"/>
  <c r="P2327" i="5" s="1"/>
  <c r="Q2327" i="5" s="1"/>
  <c r="O2326" i="5"/>
  <c r="P2326" i="5" s="1"/>
  <c r="Q2326" i="5" s="1"/>
  <c r="O2325" i="5"/>
  <c r="P2325" i="5" s="1"/>
  <c r="Q2325" i="5" s="1"/>
  <c r="O2324" i="5"/>
  <c r="P2324" i="5" s="1"/>
  <c r="Q2324" i="5" s="1"/>
  <c r="O2323" i="5"/>
  <c r="P2323" i="5" s="1"/>
  <c r="Q2323" i="5" s="1"/>
  <c r="O2320" i="5"/>
  <c r="P2320" i="5" s="1"/>
  <c r="Q2320" i="5" s="1"/>
  <c r="O2319" i="5"/>
  <c r="P2319" i="5" s="1"/>
  <c r="Q2319" i="5" s="1"/>
  <c r="O2318" i="5"/>
  <c r="P2318" i="5" s="1"/>
  <c r="Q2318" i="5" s="1"/>
  <c r="O2317" i="5"/>
  <c r="P2317" i="5" s="1"/>
  <c r="Q2317" i="5" s="1"/>
  <c r="O2316" i="5"/>
  <c r="P2316" i="5" s="1"/>
  <c r="Q2316" i="5" s="1"/>
  <c r="O2485" i="5"/>
  <c r="P2485" i="5" s="1"/>
  <c r="Q2485" i="5" s="1"/>
  <c r="O2457" i="5"/>
  <c r="P2457" i="5" s="1"/>
  <c r="Q2457" i="5" s="1"/>
  <c r="O2454" i="5"/>
  <c r="P2454" i="5" s="1"/>
  <c r="Q2454" i="5" s="1"/>
  <c r="O2451" i="5"/>
  <c r="P2451" i="5" s="1"/>
  <c r="Q2451" i="5" s="1"/>
  <c r="O2417" i="5"/>
  <c r="P2417" i="5" s="1"/>
  <c r="Q2417" i="5" s="1"/>
  <c r="O2405" i="5"/>
  <c r="P2405" i="5" s="1"/>
  <c r="Q2405" i="5" s="1"/>
  <c r="O2492" i="5"/>
  <c r="P2492" i="5" s="1"/>
  <c r="Q2492" i="5" s="1"/>
  <c r="O2480" i="5"/>
  <c r="P2480" i="5" s="1"/>
  <c r="Q2480" i="5" s="1"/>
  <c r="O2478" i="5"/>
  <c r="P2478" i="5" s="1"/>
  <c r="Q2478" i="5" s="1"/>
  <c r="O2476" i="5"/>
  <c r="P2476" i="5" s="1"/>
  <c r="Q2476" i="5" s="1"/>
  <c r="O2474" i="5"/>
  <c r="P2474" i="5" s="1"/>
  <c r="Q2474" i="5" s="1"/>
  <c r="O2472" i="5"/>
  <c r="P2472" i="5" s="1"/>
  <c r="Q2472" i="5" s="1"/>
  <c r="O2468" i="5"/>
  <c r="P2468" i="5" s="1"/>
  <c r="Q2468" i="5" s="1"/>
  <c r="O2466" i="5"/>
  <c r="P2466" i="5" s="1"/>
  <c r="Q2466" i="5" s="1"/>
  <c r="O2464" i="5"/>
  <c r="P2464" i="5" s="1"/>
  <c r="Q2464" i="5" s="1"/>
  <c r="O2462" i="5"/>
  <c r="P2462" i="5" s="1"/>
  <c r="Q2462" i="5" s="1"/>
  <c r="O2418" i="5"/>
  <c r="P2418" i="5" s="1"/>
  <c r="Q2418" i="5" s="1"/>
  <c r="O2394" i="5"/>
  <c r="P2394" i="5" s="1"/>
  <c r="Q2394" i="5" s="1"/>
  <c r="O2651" i="5"/>
  <c r="P2651" i="5" s="1"/>
  <c r="Q2651" i="5" s="1"/>
  <c r="O2525" i="5"/>
  <c r="P2525" i="5" s="1"/>
  <c r="Q2525" i="5" s="1"/>
  <c r="O2511" i="5"/>
  <c r="P2511" i="5" s="1"/>
  <c r="Q2511" i="5" s="1"/>
  <c r="O2508" i="5"/>
  <c r="P2508" i="5" s="1"/>
  <c r="Q2508" i="5" s="1"/>
  <c r="O2505" i="5"/>
  <c r="P2505" i="5" s="1"/>
  <c r="Q2505" i="5" s="1"/>
  <c r="O2502" i="5"/>
  <c r="P2502" i="5" s="1"/>
  <c r="Q2502" i="5" s="1"/>
  <c r="O2499" i="5"/>
  <c r="P2499" i="5" s="1"/>
  <c r="Q2499" i="5" s="1"/>
  <c r="O2460" i="5"/>
  <c r="P2460" i="5" s="1"/>
  <c r="Q2460" i="5" s="1"/>
  <c r="O2448" i="5"/>
  <c r="P2448" i="5" s="1"/>
  <c r="Q2448" i="5" s="1"/>
  <c r="O2444" i="5"/>
  <c r="P2444" i="5" s="1"/>
  <c r="Q2444" i="5" s="1"/>
  <c r="O2440" i="5"/>
  <c r="P2440" i="5" s="1"/>
  <c r="Q2440" i="5" s="1"/>
  <c r="O2436" i="5"/>
  <c r="P2436" i="5" s="1"/>
  <c r="Q2436" i="5" s="1"/>
  <c r="O2432" i="5"/>
  <c r="P2432" i="5" s="1"/>
  <c r="Q2432" i="5" s="1"/>
  <c r="O2428" i="5"/>
  <c r="P2428" i="5" s="1"/>
  <c r="Q2428" i="5" s="1"/>
  <c r="O2419" i="5"/>
  <c r="P2419" i="5" s="1"/>
  <c r="Q2419" i="5" s="1"/>
  <c r="O2395" i="5"/>
  <c r="P2395" i="5" s="1"/>
  <c r="Q2395" i="5" s="1"/>
  <c r="O2550" i="5"/>
  <c r="P2550" i="5" s="1"/>
  <c r="Q2550" i="5" s="1"/>
  <c r="O2514" i="5"/>
  <c r="P2514" i="5" s="1"/>
  <c r="Q2514" i="5" s="1"/>
  <c r="O2489" i="5"/>
  <c r="P2489" i="5" s="1"/>
  <c r="Q2489" i="5" s="1"/>
  <c r="O2528" i="5"/>
  <c r="P2528" i="5" s="1"/>
  <c r="Q2528" i="5" s="1"/>
  <c r="O2513" i="5"/>
  <c r="P2513" i="5" s="1"/>
  <c r="Q2513" i="5" s="1"/>
  <c r="O2510" i="5"/>
  <c r="P2510" i="5" s="1"/>
  <c r="Q2510" i="5" s="1"/>
  <c r="O2507" i="5"/>
  <c r="P2507" i="5" s="1"/>
  <c r="Q2507" i="5" s="1"/>
  <c r="O2504" i="5"/>
  <c r="P2504" i="5" s="1"/>
  <c r="Q2504" i="5" s="1"/>
  <c r="O2501" i="5"/>
  <c r="P2501" i="5" s="1"/>
  <c r="Q2501" i="5" s="1"/>
  <c r="O2423" i="5"/>
  <c r="P2423" i="5" s="1"/>
  <c r="Q2423" i="5" s="1"/>
  <c r="O2411" i="5"/>
  <c r="P2411" i="5" s="1"/>
  <c r="Q2411" i="5" s="1"/>
  <c r="O2399" i="5"/>
  <c r="P2399" i="5" s="1"/>
  <c r="Q2399" i="5" s="1"/>
  <c r="O2498" i="5"/>
  <c r="P2498" i="5" s="1"/>
  <c r="Q2498" i="5" s="1"/>
  <c r="O2479" i="5"/>
  <c r="P2479" i="5" s="1"/>
  <c r="Q2479" i="5" s="1"/>
  <c r="O2477" i="5"/>
  <c r="P2477" i="5" s="1"/>
  <c r="Q2477" i="5" s="1"/>
  <c r="O2475" i="5"/>
  <c r="P2475" i="5" s="1"/>
  <c r="Q2475" i="5" s="1"/>
  <c r="O2473" i="5"/>
  <c r="P2473" i="5" s="1"/>
  <c r="Q2473" i="5" s="1"/>
  <c r="O2469" i="5"/>
  <c r="P2469" i="5" s="1"/>
  <c r="Q2469" i="5" s="1"/>
  <c r="O2467" i="5"/>
  <c r="P2467" i="5" s="1"/>
  <c r="Q2467" i="5" s="1"/>
  <c r="O2465" i="5"/>
  <c r="P2465" i="5" s="1"/>
  <c r="Q2465" i="5" s="1"/>
  <c r="O2463" i="5"/>
  <c r="P2463" i="5" s="1"/>
  <c r="Q2463" i="5" s="1"/>
  <c r="O2424" i="5"/>
  <c r="P2424" i="5" s="1"/>
  <c r="Q2424" i="5" s="1"/>
  <c r="O2412" i="5"/>
  <c r="P2412" i="5" s="1"/>
  <c r="Q2412" i="5" s="1"/>
  <c r="O2400" i="5"/>
  <c r="P2400" i="5" s="1"/>
  <c r="Q2400" i="5" s="1"/>
  <c r="O2494" i="5"/>
  <c r="P2494" i="5" s="1"/>
  <c r="Q2494" i="5" s="1"/>
  <c r="O2456" i="5"/>
  <c r="P2456" i="5" s="1"/>
  <c r="Q2456" i="5" s="1"/>
  <c r="O2401" i="5"/>
  <c r="P2401" i="5" s="1"/>
  <c r="Q2401" i="5" s="1"/>
  <c r="O2307" i="5"/>
  <c r="P2307" i="5" s="1"/>
  <c r="Q2307" i="5" s="1"/>
  <c r="O2306" i="5"/>
  <c r="P2306" i="5" s="1"/>
  <c r="Q2306" i="5" s="1"/>
  <c r="O2305" i="5"/>
  <c r="P2305" i="5" s="1"/>
  <c r="Q2305" i="5" s="1"/>
  <c r="O2304" i="5"/>
  <c r="P2304" i="5" s="1"/>
  <c r="Q2304" i="5" s="1"/>
  <c r="O2303" i="5"/>
  <c r="P2303" i="5" s="1"/>
  <c r="Q2303" i="5" s="1"/>
  <c r="O2302" i="5"/>
  <c r="P2302" i="5" s="1"/>
  <c r="Q2302" i="5" s="1"/>
  <c r="O2299" i="5"/>
  <c r="P2299" i="5" s="1"/>
  <c r="Q2299" i="5" s="1"/>
  <c r="O2298" i="5"/>
  <c r="P2298" i="5" s="1"/>
  <c r="Q2298" i="5" s="1"/>
  <c r="O2297" i="5"/>
  <c r="P2297" i="5" s="1"/>
  <c r="Q2297" i="5" s="1"/>
  <c r="O2296" i="5"/>
  <c r="P2296" i="5" s="1"/>
  <c r="Q2296" i="5" s="1"/>
  <c r="O2295" i="5"/>
  <c r="P2295" i="5" s="1"/>
  <c r="Q2295" i="5" s="1"/>
  <c r="O2294" i="5"/>
  <c r="P2294" i="5" s="1"/>
  <c r="Q2294" i="5" s="1"/>
  <c r="O2293" i="5"/>
  <c r="P2293" i="5" s="1"/>
  <c r="Q2293" i="5" s="1"/>
  <c r="O2292" i="5"/>
  <c r="P2292" i="5" s="1"/>
  <c r="Q2292" i="5" s="1"/>
  <c r="O2291" i="5"/>
  <c r="P2291" i="5" s="1"/>
  <c r="Q2291" i="5" s="1"/>
  <c r="O2290" i="5"/>
  <c r="P2290" i="5" s="1"/>
  <c r="Q2290" i="5" s="1"/>
  <c r="O2289" i="5"/>
  <c r="P2289" i="5" s="1"/>
  <c r="Q2289" i="5" s="1"/>
  <c r="O2287" i="5"/>
  <c r="P2287" i="5" s="1"/>
  <c r="Q2287" i="5" s="1"/>
  <c r="O2286" i="5"/>
  <c r="P2286" i="5" s="1"/>
  <c r="Q2286" i="5" s="1"/>
  <c r="O2285" i="5"/>
  <c r="P2285" i="5" s="1"/>
  <c r="Q2285" i="5" s="1"/>
  <c r="O2284" i="5"/>
  <c r="P2284" i="5" s="1"/>
  <c r="Q2284" i="5" s="1"/>
  <c r="O2283" i="5"/>
  <c r="P2283" i="5" s="1"/>
  <c r="Q2283" i="5" s="1"/>
  <c r="O2282" i="5"/>
  <c r="P2282" i="5" s="1"/>
  <c r="Q2282" i="5" s="1"/>
  <c r="O2281" i="5"/>
  <c r="P2281" i="5" s="1"/>
  <c r="Q2281" i="5" s="1"/>
  <c r="O2278" i="5"/>
  <c r="P2278" i="5" s="1"/>
  <c r="Q2278" i="5" s="1"/>
  <c r="O2277" i="5"/>
  <c r="P2277" i="5" s="1"/>
  <c r="Q2277" i="5" s="1"/>
  <c r="O2275" i="5"/>
  <c r="P2275" i="5" s="1"/>
  <c r="Q2275" i="5" s="1"/>
  <c r="O2274" i="5"/>
  <c r="P2274" i="5" s="1"/>
  <c r="Q2274" i="5" s="1"/>
  <c r="O2273" i="5"/>
  <c r="P2273" i="5" s="1"/>
  <c r="Q2273" i="5" s="1"/>
  <c r="O2272" i="5"/>
  <c r="P2272" i="5" s="1"/>
  <c r="Q2272" i="5" s="1"/>
  <c r="O2271" i="5"/>
  <c r="P2271" i="5" s="1"/>
  <c r="Q2271" i="5" s="1"/>
  <c r="O2270" i="5"/>
  <c r="P2270" i="5" s="1"/>
  <c r="Q2270" i="5" s="1"/>
  <c r="O2269" i="5"/>
  <c r="P2269" i="5" s="1"/>
  <c r="Q2269" i="5" s="1"/>
  <c r="O2268" i="5"/>
  <c r="P2268" i="5" s="1"/>
  <c r="Q2268" i="5" s="1"/>
  <c r="O2267" i="5"/>
  <c r="P2267" i="5" s="1"/>
  <c r="Q2267" i="5" s="1"/>
  <c r="O2266" i="5"/>
  <c r="P2266" i="5" s="1"/>
  <c r="Q2266" i="5" s="1"/>
  <c r="O2265" i="5"/>
  <c r="P2265" i="5" s="1"/>
  <c r="Q2265" i="5" s="1"/>
  <c r="O2263" i="5"/>
  <c r="P2263" i="5" s="1"/>
  <c r="Q2263" i="5" s="1"/>
  <c r="O2261" i="5"/>
  <c r="P2261" i="5" s="1"/>
  <c r="Q2261" i="5" s="1"/>
  <c r="O2260" i="5"/>
  <c r="P2260" i="5" s="1"/>
  <c r="Q2260" i="5" s="1"/>
  <c r="O2259" i="5"/>
  <c r="P2259" i="5" s="1"/>
  <c r="Q2259" i="5" s="1"/>
  <c r="O2258" i="5"/>
  <c r="P2258" i="5" s="1"/>
  <c r="Q2258" i="5" s="1"/>
  <c r="O2257" i="5"/>
  <c r="P2257" i="5" s="1"/>
  <c r="Q2257" i="5" s="1"/>
  <c r="O2256" i="5"/>
  <c r="P2256" i="5" s="1"/>
  <c r="Q2256" i="5" s="1"/>
  <c r="O2255" i="5"/>
  <c r="P2255" i="5" s="1"/>
  <c r="Q2255" i="5" s="1"/>
  <c r="O2254" i="5"/>
  <c r="P2254" i="5" s="1"/>
  <c r="Q2254" i="5" s="1"/>
  <c r="O2253" i="5"/>
  <c r="P2253" i="5" s="1"/>
  <c r="Q2253" i="5" s="1"/>
  <c r="O2251" i="5"/>
  <c r="P2251" i="5" s="1"/>
  <c r="Q2251" i="5" s="1"/>
  <c r="O2250" i="5"/>
  <c r="P2250" i="5" s="1"/>
  <c r="Q2250" i="5" s="1"/>
  <c r="O2249" i="5"/>
  <c r="P2249" i="5" s="1"/>
  <c r="Q2249" i="5" s="1"/>
  <c r="O2248" i="5"/>
  <c r="P2248" i="5" s="1"/>
  <c r="Q2248" i="5" s="1"/>
  <c r="O2247" i="5"/>
  <c r="P2247" i="5" s="1"/>
  <c r="Q2247" i="5" s="1"/>
  <c r="O2246" i="5"/>
  <c r="P2246" i="5" s="1"/>
  <c r="Q2246" i="5" s="1"/>
  <c r="O2244" i="5"/>
  <c r="P2244" i="5" s="1"/>
  <c r="Q2244" i="5" s="1"/>
  <c r="O2243" i="5"/>
  <c r="P2243" i="5" s="1"/>
  <c r="Q2243" i="5" s="1"/>
  <c r="O2241" i="5"/>
  <c r="P2241" i="5" s="1"/>
  <c r="Q2241" i="5" s="1"/>
  <c r="O2239" i="5"/>
  <c r="P2239" i="5" s="1"/>
  <c r="Q2239" i="5" s="1"/>
  <c r="O2238" i="5"/>
  <c r="P2238" i="5" s="1"/>
  <c r="Q2238" i="5" s="1"/>
  <c r="O2237" i="5"/>
  <c r="P2237" i="5" s="1"/>
  <c r="Q2237" i="5" s="1"/>
  <c r="O2236" i="5"/>
  <c r="P2236" i="5" s="1"/>
  <c r="Q2236" i="5" s="1"/>
  <c r="O2484" i="5"/>
  <c r="P2484" i="5" s="1"/>
  <c r="Q2484" i="5" s="1"/>
  <c r="O2420" i="5"/>
  <c r="P2420" i="5" s="1"/>
  <c r="Q2420" i="5" s="1"/>
  <c r="O2309" i="5"/>
  <c r="P2309" i="5" s="1"/>
  <c r="Q2309" i="5" s="1"/>
  <c r="O2493" i="5"/>
  <c r="P2493" i="5" s="1"/>
  <c r="Q2493" i="5" s="1"/>
  <c r="O2455" i="5"/>
  <c r="P2455" i="5" s="1"/>
  <c r="Q2455" i="5" s="1"/>
  <c r="O2397" i="5"/>
  <c r="P2397" i="5" s="1"/>
  <c r="Q2397" i="5" s="1"/>
  <c r="O2310" i="5"/>
  <c r="P2310" i="5" s="1"/>
  <c r="Q2310" i="5" s="1"/>
  <c r="O2535" i="5"/>
  <c r="P2535" i="5" s="1"/>
  <c r="Q2535" i="5" s="1"/>
  <c r="O2410" i="5"/>
  <c r="P2410" i="5" s="1"/>
  <c r="Q2410" i="5" s="1"/>
  <c r="O2446" i="5"/>
  <c r="P2446" i="5" s="1"/>
  <c r="Q2446" i="5" s="1"/>
  <c r="O2442" i="5"/>
  <c r="P2442" i="5" s="1"/>
  <c r="Q2442" i="5" s="1"/>
  <c r="O2438" i="5"/>
  <c r="P2438" i="5" s="1"/>
  <c r="Q2438" i="5" s="1"/>
  <c r="O2434" i="5"/>
  <c r="P2434" i="5" s="1"/>
  <c r="Q2434" i="5" s="1"/>
  <c r="O2430" i="5"/>
  <c r="P2430" i="5" s="1"/>
  <c r="Q2430" i="5" s="1"/>
  <c r="O2413" i="5"/>
  <c r="P2413" i="5" s="1"/>
  <c r="Q2413" i="5" s="1"/>
  <c r="O2312" i="5"/>
  <c r="P2312" i="5" s="1"/>
  <c r="Q2312" i="5" s="1"/>
  <c r="O2481" i="5"/>
  <c r="P2481" i="5" s="1"/>
  <c r="Q2481" i="5" s="1"/>
  <c r="O2396" i="5"/>
  <c r="P2396" i="5" s="1"/>
  <c r="Q2396" i="5" s="1"/>
  <c r="O2313" i="5"/>
  <c r="P2313" i="5" s="1"/>
  <c r="Q2313" i="5" s="1"/>
  <c r="O2458" i="5"/>
  <c r="P2458" i="5" s="1"/>
  <c r="Q2458" i="5" s="1"/>
  <c r="O2409" i="5"/>
  <c r="P2409" i="5" s="1"/>
  <c r="Q2409" i="5" s="1"/>
  <c r="O2314" i="5"/>
  <c r="P2314" i="5" s="1"/>
  <c r="Q2314" i="5" s="1"/>
  <c r="O2529" i="5"/>
  <c r="P2529" i="5" s="1"/>
  <c r="Q2529" i="5" s="1"/>
  <c r="O2445" i="5"/>
  <c r="P2445" i="5" s="1"/>
  <c r="Q2445" i="5" s="1"/>
  <c r="O2441" i="5"/>
  <c r="P2441" i="5" s="1"/>
  <c r="Q2441" i="5" s="1"/>
  <c r="O2437" i="5"/>
  <c r="P2437" i="5" s="1"/>
  <c r="Q2437" i="5" s="1"/>
  <c r="O2433" i="5"/>
  <c r="P2433" i="5" s="1"/>
  <c r="Q2433" i="5" s="1"/>
  <c r="O2422" i="5"/>
  <c r="P2422" i="5" s="1"/>
  <c r="Q2422" i="5" s="1"/>
  <c r="O2315" i="5"/>
  <c r="P2315" i="5" s="1"/>
  <c r="Q2315" i="5" s="1"/>
  <c r="O2524" i="5"/>
  <c r="P2524" i="5" s="1"/>
  <c r="Q2524" i="5" s="1"/>
  <c r="O2496" i="5"/>
  <c r="P2496" i="5" s="1"/>
  <c r="Q2496" i="5" s="1"/>
  <c r="O2452" i="5"/>
  <c r="P2452" i="5" s="1"/>
  <c r="Q2452" i="5" s="1"/>
  <c r="O2421" i="5"/>
  <c r="P2421" i="5" s="1"/>
  <c r="Q2421" i="5" s="1"/>
  <c r="O2209" i="5"/>
  <c r="P2209" i="5" s="1"/>
  <c r="Q2209" i="5" s="1"/>
  <c r="O2233" i="5"/>
  <c r="P2233" i="5" s="1"/>
  <c r="Q2233" i="5" s="1"/>
  <c r="O2229" i="5"/>
  <c r="P2229" i="5" s="1"/>
  <c r="Q2229" i="5" s="1"/>
  <c r="O2222" i="5"/>
  <c r="P2222" i="5" s="1"/>
  <c r="Q2222" i="5" s="1"/>
  <c r="O2210" i="5"/>
  <c r="P2210" i="5" s="1"/>
  <c r="Q2210" i="5" s="1"/>
  <c r="O2223" i="5"/>
  <c r="P2223" i="5" s="1"/>
  <c r="Q2223" i="5" s="1"/>
  <c r="O2199" i="5"/>
  <c r="P2199" i="5" s="1"/>
  <c r="Q2199" i="5" s="1"/>
  <c r="O2224" i="5"/>
  <c r="P2224" i="5" s="1"/>
  <c r="Q2224" i="5" s="1"/>
  <c r="O2212" i="5"/>
  <c r="P2212" i="5" s="1"/>
  <c r="Q2212" i="5" s="1"/>
  <c r="O2200" i="5"/>
  <c r="P2200" i="5" s="1"/>
  <c r="Q2200" i="5" s="1"/>
  <c r="O2547" i="5"/>
  <c r="P2547" i="5" s="1"/>
  <c r="Q2547" i="5" s="1"/>
  <c r="O2398" i="5"/>
  <c r="P2398" i="5" s="1"/>
  <c r="Q2398" i="5" s="1"/>
  <c r="O2234" i="5"/>
  <c r="P2234" i="5" s="1"/>
  <c r="Q2234" i="5" s="1"/>
  <c r="O2230" i="5"/>
  <c r="P2230" i="5" s="1"/>
  <c r="Q2230" i="5" s="1"/>
  <c r="O2213" i="5"/>
  <c r="P2213" i="5" s="1"/>
  <c r="Q2213" i="5" s="1"/>
  <c r="O2201" i="5"/>
  <c r="P2201" i="5" s="1"/>
  <c r="Q2201" i="5" s="1"/>
  <c r="O2202" i="5"/>
  <c r="P2202" i="5" s="1"/>
  <c r="Q2202" i="5" s="1"/>
  <c r="O2190" i="5"/>
  <c r="P2190" i="5" s="1"/>
  <c r="Q2190" i="5" s="1"/>
  <c r="O2215" i="5"/>
  <c r="P2215" i="5" s="1"/>
  <c r="Q2215" i="5" s="1"/>
  <c r="O2203" i="5"/>
  <c r="P2203" i="5" s="1"/>
  <c r="Q2203" i="5" s="1"/>
  <c r="O2191" i="5"/>
  <c r="P2191" i="5" s="1"/>
  <c r="Q2191" i="5" s="1"/>
  <c r="O2235" i="5"/>
  <c r="P2235" i="5" s="1"/>
  <c r="Q2235" i="5" s="1"/>
  <c r="O2231" i="5"/>
  <c r="P2231" i="5" s="1"/>
  <c r="Q2231" i="5" s="1"/>
  <c r="O2226" i="5"/>
  <c r="P2226" i="5" s="1"/>
  <c r="Q2226" i="5" s="1"/>
  <c r="O2216" i="5"/>
  <c r="P2216" i="5" s="1"/>
  <c r="Q2216" i="5" s="1"/>
  <c r="O2217" i="5"/>
  <c r="P2217" i="5" s="1"/>
  <c r="Q2217" i="5" s="1"/>
  <c r="O2205" i="5"/>
  <c r="P2205" i="5" s="1"/>
  <c r="Q2205" i="5" s="1"/>
  <c r="O2453" i="5"/>
  <c r="P2453" i="5" s="1"/>
  <c r="Q2453" i="5" s="1"/>
  <c r="O2311" i="5"/>
  <c r="P2311" i="5" s="1"/>
  <c r="Q2311" i="5" s="1"/>
  <c r="O2227" i="5"/>
  <c r="P2227" i="5" s="1"/>
  <c r="Q2227" i="5" s="1"/>
  <c r="O2218" i="5"/>
  <c r="P2218" i="5" s="1"/>
  <c r="Q2218" i="5" s="1"/>
  <c r="O2185" i="5"/>
  <c r="P2185" i="5" s="1"/>
  <c r="Q2185" i="5" s="1"/>
  <c r="O2134" i="5"/>
  <c r="P2134" i="5" s="1"/>
  <c r="Q2134" i="5" s="1"/>
  <c r="O2122" i="5"/>
  <c r="P2122" i="5" s="1"/>
  <c r="Q2122" i="5" s="1"/>
  <c r="O2153" i="5"/>
  <c r="P2153" i="5" s="1"/>
  <c r="Q2153" i="5" s="1"/>
  <c r="O2149" i="5"/>
  <c r="P2149" i="5" s="1"/>
  <c r="Q2149" i="5" s="1"/>
  <c r="O2145" i="5"/>
  <c r="P2145" i="5" s="1"/>
  <c r="Q2145" i="5" s="1"/>
  <c r="O2141" i="5"/>
  <c r="P2141" i="5" s="1"/>
  <c r="Q2141" i="5" s="1"/>
  <c r="O2135" i="5"/>
  <c r="P2135" i="5" s="1"/>
  <c r="Q2135" i="5" s="1"/>
  <c r="O2123" i="5"/>
  <c r="P2123" i="5" s="1"/>
  <c r="Q2123" i="5" s="1"/>
  <c r="O2183" i="5"/>
  <c r="P2183" i="5" s="1"/>
  <c r="Q2183" i="5" s="1"/>
  <c r="O2178" i="5"/>
  <c r="P2178" i="5" s="1"/>
  <c r="Q2178" i="5" s="1"/>
  <c r="O2175" i="5"/>
  <c r="P2175" i="5" s="1"/>
  <c r="Q2175" i="5" s="1"/>
  <c r="O2172" i="5"/>
  <c r="P2172" i="5" s="1"/>
  <c r="Q2172" i="5" s="1"/>
  <c r="O2169" i="5"/>
  <c r="P2169" i="5" s="1"/>
  <c r="Q2169" i="5" s="1"/>
  <c r="O2166" i="5"/>
  <c r="P2166" i="5" s="1"/>
  <c r="Q2166" i="5" s="1"/>
  <c r="O2163" i="5"/>
  <c r="P2163" i="5" s="1"/>
  <c r="Q2163" i="5" s="1"/>
  <c r="O2160" i="5"/>
  <c r="P2160" i="5" s="1"/>
  <c r="Q2160" i="5" s="1"/>
  <c r="O2157" i="5"/>
  <c r="P2157" i="5" s="1"/>
  <c r="Q2157" i="5" s="1"/>
  <c r="O2136" i="5"/>
  <c r="P2136" i="5" s="1"/>
  <c r="Q2136" i="5" s="1"/>
  <c r="O2124" i="5"/>
  <c r="P2124" i="5" s="1"/>
  <c r="Q2124" i="5" s="1"/>
  <c r="O2125" i="5"/>
  <c r="P2125" i="5" s="1"/>
  <c r="Q2125" i="5" s="1"/>
  <c r="O2181" i="5"/>
  <c r="P2181" i="5" s="1"/>
  <c r="Q2181" i="5" s="1"/>
  <c r="O2154" i="5"/>
  <c r="P2154" i="5" s="1"/>
  <c r="Q2154" i="5" s="1"/>
  <c r="O2150" i="5"/>
  <c r="P2150" i="5" s="1"/>
  <c r="Q2150" i="5" s="1"/>
  <c r="O2146" i="5"/>
  <c r="P2146" i="5" s="1"/>
  <c r="Q2146" i="5" s="1"/>
  <c r="O2142" i="5"/>
  <c r="P2142" i="5" s="1"/>
  <c r="Q2142" i="5" s="1"/>
  <c r="O2138" i="5"/>
  <c r="P2138" i="5" s="1"/>
  <c r="Q2138" i="5" s="1"/>
  <c r="O2126" i="5"/>
  <c r="P2126" i="5" s="1"/>
  <c r="Q2126" i="5" s="1"/>
  <c r="O2114" i="5"/>
  <c r="P2114" i="5" s="1"/>
  <c r="Q2114" i="5" s="1"/>
  <c r="O2113" i="5"/>
  <c r="P2113" i="5" s="1"/>
  <c r="Q2113" i="5" s="1"/>
  <c r="O2112" i="5"/>
  <c r="P2112" i="5" s="1"/>
  <c r="Q2112" i="5" s="1"/>
  <c r="O2111" i="5"/>
  <c r="P2111" i="5" s="1"/>
  <c r="Q2111" i="5" s="1"/>
  <c r="O2110" i="5"/>
  <c r="P2110" i="5" s="1"/>
  <c r="Q2110" i="5" s="1"/>
  <c r="O2108" i="5"/>
  <c r="P2108" i="5" s="1"/>
  <c r="Q2108" i="5" s="1"/>
  <c r="O2106" i="5"/>
  <c r="P2106" i="5" s="1"/>
  <c r="Q2106" i="5" s="1"/>
  <c r="O2105" i="5"/>
  <c r="P2105" i="5" s="1"/>
  <c r="Q2105" i="5" s="1"/>
  <c r="O2104" i="5"/>
  <c r="P2104" i="5" s="1"/>
  <c r="Q2104" i="5" s="1"/>
  <c r="O2103" i="5"/>
  <c r="P2103" i="5" s="1"/>
  <c r="Q2103" i="5" s="1"/>
  <c r="O2102" i="5"/>
  <c r="P2102" i="5" s="1"/>
  <c r="Q2102" i="5" s="1"/>
  <c r="O2101" i="5"/>
  <c r="P2101" i="5" s="1"/>
  <c r="Q2101" i="5" s="1"/>
  <c r="O2100" i="5"/>
  <c r="P2100" i="5" s="1"/>
  <c r="Q2100" i="5" s="1"/>
  <c r="O2099" i="5"/>
  <c r="P2099" i="5" s="1"/>
  <c r="Q2099" i="5" s="1"/>
  <c r="O2098" i="5"/>
  <c r="P2098" i="5" s="1"/>
  <c r="Q2098" i="5" s="1"/>
  <c r="O2096" i="5"/>
  <c r="P2096" i="5" s="1"/>
  <c r="Q2096" i="5" s="1"/>
  <c r="O2094" i="5"/>
  <c r="P2094" i="5" s="1"/>
  <c r="Q2094" i="5" s="1"/>
  <c r="O2093" i="5"/>
  <c r="P2093" i="5" s="1"/>
  <c r="Q2093" i="5" s="1"/>
  <c r="O2092" i="5"/>
  <c r="P2092" i="5" s="1"/>
  <c r="Q2092" i="5" s="1"/>
  <c r="O2091" i="5"/>
  <c r="P2091" i="5" s="1"/>
  <c r="Q2091" i="5" s="1"/>
  <c r="O2090" i="5"/>
  <c r="P2090" i="5" s="1"/>
  <c r="Q2090" i="5" s="1"/>
  <c r="O2089" i="5"/>
  <c r="P2089" i="5" s="1"/>
  <c r="Q2089" i="5" s="1"/>
  <c r="O2088" i="5"/>
  <c r="P2088" i="5" s="1"/>
  <c r="Q2088" i="5" s="1"/>
  <c r="O2087" i="5"/>
  <c r="P2087" i="5" s="1"/>
  <c r="Q2087" i="5" s="1"/>
  <c r="O2086" i="5"/>
  <c r="P2086" i="5" s="1"/>
  <c r="Q2086" i="5" s="1"/>
  <c r="O2084" i="5"/>
  <c r="P2084" i="5" s="1"/>
  <c r="Q2084" i="5" s="1"/>
  <c r="O2082" i="5"/>
  <c r="P2082" i="5" s="1"/>
  <c r="Q2082" i="5" s="1"/>
  <c r="O2081" i="5"/>
  <c r="P2081" i="5" s="1"/>
  <c r="Q2081" i="5" s="1"/>
  <c r="O2080" i="5"/>
  <c r="P2080" i="5" s="1"/>
  <c r="Q2080" i="5" s="1"/>
  <c r="O2079" i="5"/>
  <c r="P2079" i="5" s="1"/>
  <c r="Q2079" i="5" s="1"/>
  <c r="O2078" i="5"/>
  <c r="P2078" i="5" s="1"/>
  <c r="Q2078" i="5" s="1"/>
  <c r="O2077" i="5"/>
  <c r="P2077" i="5" s="1"/>
  <c r="Q2077" i="5" s="1"/>
  <c r="O2076" i="5"/>
  <c r="P2076" i="5" s="1"/>
  <c r="Q2076" i="5" s="1"/>
  <c r="O2075" i="5"/>
  <c r="P2075" i="5" s="1"/>
  <c r="Q2075" i="5" s="1"/>
  <c r="O2074" i="5"/>
  <c r="P2074" i="5" s="1"/>
  <c r="Q2074" i="5" s="1"/>
  <c r="O2072" i="5"/>
  <c r="P2072" i="5" s="1"/>
  <c r="Q2072" i="5" s="1"/>
  <c r="O2070" i="5"/>
  <c r="P2070" i="5" s="1"/>
  <c r="Q2070" i="5" s="1"/>
  <c r="O2069" i="5"/>
  <c r="P2069" i="5" s="1"/>
  <c r="Q2069" i="5" s="1"/>
  <c r="O2068" i="5"/>
  <c r="P2068" i="5" s="1"/>
  <c r="Q2068" i="5" s="1"/>
  <c r="O2067" i="5"/>
  <c r="P2067" i="5" s="1"/>
  <c r="Q2067" i="5" s="1"/>
  <c r="O2066" i="5"/>
  <c r="P2066" i="5" s="1"/>
  <c r="Q2066" i="5" s="1"/>
  <c r="O2065" i="5"/>
  <c r="P2065" i="5" s="1"/>
  <c r="Q2065" i="5" s="1"/>
  <c r="O2064" i="5"/>
  <c r="P2064" i="5" s="1"/>
  <c r="Q2064" i="5" s="1"/>
  <c r="O2063" i="5"/>
  <c r="P2063" i="5" s="1"/>
  <c r="Q2063" i="5" s="1"/>
  <c r="O2062" i="5"/>
  <c r="P2062" i="5" s="1"/>
  <c r="Q2062" i="5" s="1"/>
  <c r="O2060" i="5"/>
  <c r="P2060" i="5" s="1"/>
  <c r="Q2060" i="5" s="1"/>
  <c r="O2058" i="5"/>
  <c r="P2058" i="5" s="1"/>
  <c r="Q2058" i="5" s="1"/>
  <c r="O2057" i="5"/>
  <c r="P2057" i="5" s="1"/>
  <c r="Q2057" i="5" s="1"/>
  <c r="O2056" i="5"/>
  <c r="P2056" i="5" s="1"/>
  <c r="Q2056" i="5" s="1"/>
  <c r="O2208" i="5"/>
  <c r="P2208" i="5" s="1"/>
  <c r="Q2208" i="5" s="1"/>
  <c r="O2197" i="5"/>
  <c r="P2197" i="5" s="1"/>
  <c r="Q2197" i="5" s="1"/>
  <c r="O2195" i="5"/>
  <c r="P2195" i="5" s="1"/>
  <c r="Q2195" i="5" s="1"/>
  <c r="O2193" i="5"/>
  <c r="P2193" i="5" s="1"/>
  <c r="Q2193" i="5" s="1"/>
  <c r="O2186" i="5"/>
  <c r="P2186" i="5" s="1"/>
  <c r="Q2186" i="5" s="1"/>
  <c r="O2127" i="5"/>
  <c r="P2127" i="5" s="1"/>
  <c r="Q2127" i="5" s="1"/>
  <c r="O2115" i="5"/>
  <c r="P2115" i="5" s="1"/>
  <c r="Q2115" i="5" s="1"/>
  <c r="O2220" i="5"/>
  <c r="P2220" i="5" s="1"/>
  <c r="Q2220" i="5" s="1"/>
  <c r="O2179" i="5"/>
  <c r="P2179" i="5" s="1"/>
  <c r="Q2179" i="5" s="1"/>
  <c r="O2173" i="5"/>
  <c r="P2173" i="5" s="1"/>
  <c r="Q2173" i="5" s="1"/>
  <c r="O2170" i="5"/>
  <c r="P2170" i="5" s="1"/>
  <c r="Q2170" i="5" s="1"/>
  <c r="O2167" i="5"/>
  <c r="P2167" i="5" s="1"/>
  <c r="Q2167" i="5" s="1"/>
  <c r="O2164" i="5"/>
  <c r="P2164" i="5" s="1"/>
  <c r="Q2164" i="5" s="1"/>
  <c r="O2161" i="5"/>
  <c r="P2161" i="5" s="1"/>
  <c r="Q2161" i="5" s="1"/>
  <c r="O2158" i="5"/>
  <c r="P2158" i="5" s="1"/>
  <c r="Q2158" i="5" s="1"/>
  <c r="O2128" i="5"/>
  <c r="P2128" i="5" s="1"/>
  <c r="Q2128" i="5" s="1"/>
  <c r="O2116" i="5"/>
  <c r="P2116" i="5" s="1"/>
  <c r="Q2116" i="5" s="1"/>
  <c r="O2207" i="5"/>
  <c r="P2207" i="5" s="1"/>
  <c r="Q2207" i="5" s="1"/>
  <c r="O2184" i="5"/>
  <c r="P2184" i="5" s="1"/>
  <c r="Q2184" i="5" s="1"/>
  <c r="O2155" i="5"/>
  <c r="P2155" i="5" s="1"/>
  <c r="Q2155" i="5" s="1"/>
  <c r="O2151" i="5"/>
  <c r="P2151" i="5" s="1"/>
  <c r="Q2151" i="5" s="1"/>
  <c r="O2147" i="5"/>
  <c r="P2147" i="5" s="1"/>
  <c r="Q2147" i="5" s="1"/>
  <c r="O2143" i="5"/>
  <c r="P2143" i="5" s="1"/>
  <c r="Q2143" i="5" s="1"/>
  <c r="O2139" i="5"/>
  <c r="P2139" i="5" s="1"/>
  <c r="Q2139" i="5" s="1"/>
  <c r="O2129" i="5"/>
  <c r="P2129" i="5" s="1"/>
  <c r="Q2129" i="5" s="1"/>
  <c r="O2117" i="5"/>
  <c r="P2117" i="5" s="1"/>
  <c r="Q2117" i="5" s="1"/>
  <c r="O2182" i="5"/>
  <c r="P2182" i="5" s="1"/>
  <c r="Q2182" i="5" s="1"/>
  <c r="O2131" i="5"/>
  <c r="P2131" i="5" s="1"/>
  <c r="Q2131" i="5" s="1"/>
  <c r="O2119" i="5"/>
  <c r="P2119" i="5" s="1"/>
  <c r="Q2119" i="5" s="1"/>
  <c r="O2187" i="5"/>
  <c r="P2187" i="5" s="1"/>
  <c r="Q2187" i="5" s="1"/>
  <c r="O2177" i="5"/>
  <c r="P2177" i="5" s="1"/>
  <c r="Q2177" i="5" s="1"/>
  <c r="O2174" i="5"/>
  <c r="P2174" i="5" s="1"/>
  <c r="Q2174" i="5" s="1"/>
  <c r="O2171" i="5"/>
  <c r="P2171" i="5" s="1"/>
  <c r="Q2171" i="5" s="1"/>
  <c r="O2168" i="5"/>
  <c r="P2168" i="5" s="1"/>
  <c r="Q2168" i="5" s="1"/>
  <c r="O2165" i="5"/>
  <c r="P2165" i="5" s="1"/>
  <c r="Q2165" i="5" s="1"/>
  <c r="O2162" i="5"/>
  <c r="P2162" i="5" s="1"/>
  <c r="Q2162" i="5" s="1"/>
  <c r="O2159" i="5"/>
  <c r="P2159" i="5" s="1"/>
  <c r="Q2159" i="5" s="1"/>
  <c r="O2148" i="5"/>
  <c r="P2148" i="5" s="1"/>
  <c r="Q2148" i="5" s="1"/>
  <c r="O2144" i="5"/>
  <c r="P2144" i="5" s="1"/>
  <c r="Q2144" i="5" s="1"/>
  <c r="O2132" i="5"/>
  <c r="P2132" i="5" s="1"/>
  <c r="Q2132" i="5" s="1"/>
  <c r="O2120" i="5"/>
  <c r="P2120" i="5" s="1"/>
  <c r="Q2120" i="5" s="1"/>
  <c r="O2196" i="5"/>
  <c r="P2196" i="5" s="1"/>
  <c r="Q2196" i="5" s="1"/>
  <c r="O2121" i="5"/>
  <c r="P2121" i="5" s="1"/>
  <c r="Q2121" i="5" s="1"/>
  <c r="O2053" i="5"/>
  <c r="P2053" i="5" s="1"/>
  <c r="Q2053" i="5" s="1"/>
  <c r="O2041" i="5"/>
  <c r="P2041" i="5" s="1"/>
  <c r="Q2041" i="5" s="1"/>
  <c r="O2036" i="5"/>
  <c r="P2036" i="5" s="1"/>
  <c r="Q2036" i="5" s="1"/>
  <c r="O2024" i="5"/>
  <c r="P2024" i="5" s="1"/>
  <c r="Q2024" i="5" s="1"/>
  <c r="O2046" i="5"/>
  <c r="P2046" i="5" s="1"/>
  <c r="Q2046" i="5" s="1"/>
  <c r="O2033" i="5"/>
  <c r="P2033" i="5" s="1"/>
  <c r="Q2033" i="5" s="1"/>
  <c r="O2029" i="5"/>
  <c r="P2029" i="5" s="1"/>
  <c r="Q2029" i="5" s="1"/>
  <c r="O2133" i="5"/>
  <c r="P2133" i="5" s="1"/>
  <c r="Q2133" i="5" s="1"/>
  <c r="O2051" i="5"/>
  <c r="P2051" i="5" s="1"/>
  <c r="Q2051" i="5" s="1"/>
  <c r="O2039" i="5"/>
  <c r="P2039" i="5" s="1"/>
  <c r="Q2039" i="5" s="1"/>
  <c r="O2025" i="5"/>
  <c r="P2025" i="5" s="1"/>
  <c r="Q2025" i="5" s="1"/>
  <c r="O2044" i="5"/>
  <c r="P2044" i="5" s="1"/>
  <c r="Q2044" i="5" s="1"/>
  <c r="O2034" i="5"/>
  <c r="P2034" i="5" s="1"/>
  <c r="Q2034" i="5" s="1"/>
  <c r="O2030" i="5"/>
  <c r="P2030" i="5" s="1"/>
  <c r="Q2030" i="5" s="1"/>
  <c r="O2026" i="5"/>
  <c r="P2026" i="5" s="1"/>
  <c r="Q2026" i="5" s="1"/>
  <c r="O2118" i="5"/>
  <c r="P2118" i="5" s="1"/>
  <c r="Q2118" i="5" s="1"/>
  <c r="O2054" i="5"/>
  <c r="P2054" i="5" s="1"/>
  <c r="Q2054" i="5" s="1"/>
  <c r="O2042" i="5"/>
  <c r="P2042" i="5" s="1"/>
  <c r="Q2042" i="5" s="1"/>
  <c r="O2020" i="5"/>
  <c r="P2020" i="5" s="1"/>
  <c r="Q2020" i="5" s="1"/>
  <c r="O2019" i="5"/>
  <c r="P2019" i="5" s="1"/>
  <c r="Q2019" i="5" s="1"/>
  <c r="O2018" i="5"/>
  <c r="P2018" i="5" s="1"/>
  <c r="Q2018" i="5" s="1"/>
  <c r="O2017" i="5"/>
  <c r="P2017" i="5" s="1"/>
  <c r="Q2017" i="5" s="1"/>
  <c r="O2016" i="5"/>
  <c r="P2016" i="5" s="1"/>
  <c r="Q2016" i="5" s="1"/>
  <c r="O2015" i="5"/>
  <c r="P2015" i="5" s="1"/>
  <c r="Q2015" i="5" s="1"/>
  <c r="O2014" i="5"/>
  <c r="P2014" i="5" s="1"/>
  <c r="Q2014" i="5" s="1"/>
  <c r="O2013" i="5"/>
  <c r="P2013" i="5" s="1"/>
  <c r="Q2013" i="5" s="1"/>
  <c r="O2012" i="5"/>
  <c r="P2012" i="5" s="1"/>
  <c r="Q2012" i="5" s="1"/>
  <c r="O2011" i="5"/>
  <c r="P2011" i="5" s="1"/>
  <c r="Q2011" i="5" s="1"/>
  <c r="O2010" i="5"/>
  <c r="P2010" i="5" s="1"/>
  <c r="Q2010" i="5" s="1"/>
  <c r="O2008" i="5"/>
  <c r="P2008" i="5" s="1"/>
  <c r="Q2008" i="5" s="1"/>
  <c r="O2007" i="5"/>
  <c r="P2007" i="5" s="1"/>
  <c r="Q2007" i="5" s="1"/>
  <c r="O2005" i="5"/>
  <c r="P2005" i="5" s="1"/>
  <c r="Q2005" i="5" s="1"/>
  <c r="O2004" i="5"/>
  <c r="P2004" i="5" s="1"/>
  <c r="Q2004" i="5" s="1"/>
  <c r="O2003" i="5"/>
  <c r="P2003" i="5" s="1"/>
  <c r="Q2003" i="5" s="1"/>
  <c r="O2002" i="5"/>
  <c r="P2002" i="5" s="1"/>
  <c r="Q2002" i="5" s="1"/>
  <c r="O2001" i="5"/>
  <c r="P2001" i="5" s="1"/>
  <c r="Q2001" i="5" s="1"/>
  <c r="O2000" i="5"/>
  <c r="P2000" i="5" s="1"/>
  <c r="Q2000" i="5" s="1"/>
  <c r="O1999" i="5"/>
  <c r="P1999" i="5" s="1"/>
  <c r="Q1999" i="5" s="1"/>
  <c r="O1998" i="5"/>
  <c r="P1998" i="5" s="1"/>
  <c r="Q1998" i="5" s="1"/>
  <c r="O1997" i="5"/>
  <c r="P1997" i="5" s="1"/>
  <c r="Q1997" i="5" s="1"/>
  <c r="O1996" i="5"/>
  <c r="P1996" i="5" s="1"/>
  <c r="Q1996" i="5" s="1"/>
  <c r="O1995" i="5"/>
  <c r="P1995" i="5" s="1"/>
  <c r="Q1995" i="5" s="1"/>
  <c r="O1994" i="5"/>
  <c r="P1994" i="5" s="1"/>
  <c r="Q1994" i="5" s="1"/>
  <c r="O1993" i="5"/>
  <c r="P1993" i="5" s="1"/>
  <c r="Q1993" i="5" s="1"/>
  <c r="O1992" i="5"/>
  <c r="P1992" i="5" s="1"/>
  <c r="Q1992" i="5" s="1"/>
  <c r="O1991" i="5"/>
  <c r="P1991" i="5" s="1"/>
  <c r="Q1991" i="5" s="1"/>
  <c r="O1990" i="5"/>
  <c r="P1990" i="5" s="1"/>
  <c r="Q1990" i="5" s="1"/>
  <c r="O1989" i="5"/>
  <c r="P1989" i="5" s="1"/>
  <c r="Q1989" i="5" s="1"/>
  <c r="O1988" i="5"/>
  <c r="P1988" i="5" s="1"/>
  <c r="Q1988" i="5" s="1"/>
  <c r="O1987" i="5"/>
  <c r="P1987" i="5" s="1"/>
  <c r="Q1987" i="5" s="1"/>
  <c r="O1986" i="5"/>
  <c r="P1986" i="5" s="1"/>
  <c r="Q1986" i="5" s="1"/>
  <c r="O1985" i="5"/>
  <c r="P1985" i="5" s="1"/>
  <c r="Q1985" i="5" s="1"/>
  <c r="O1984" i="5"/>
  <c r="P1984" i="5" s="1"/>
  <c r="Q1984" i="5" s="1"/>
  <c r="O1983" i="5"/>
  <c r="P1983" i="5" s="1"/>
  <c r="Q1983" i="5" s="1"/>
  <c r="O1982" i="5"/>
  <c r="P1982" i="5" s="1"/>
  <c r="Q1982" i="5" s="1"/>
  <c r="O1981" i="5"/>
  <c r="P1981" i="5" s="1"/>
  <c r="Q1981" i="5" s="1"/>
  <c r="O1980" i="5"/>
  <c r="P1980" i="5" s="1"/>
  <c r="Q1980" i="5" s="1"/>
  <c r="O1979" i="5"/>
  <c r="P1979" i="5" s="1"/>
  <c r="Q1979" i="5" s="1"/>
  <c r="O1977" i="5"/>
  <c r="P1977" i="5" s="1"/>
  <c r="Q1977" i="5" s="1"/>
  <c r="O1976" i="5"/>
  <c r="P1976" i="5" s="1"/>
  <c r="Q1976" i="5" s="1"/>
  <c r="O1975" i="5"/>
  <c r="P1975" i="5" s="1"/>
  <c r="Q1975" i="5" s="1"/>
  <c r="O1974" i="5"/>
  <c r="P1974" i="5" s="1"/>
  <c r="Q1974" i="5" s="1"/>
  <c r="O1973" i="5"/>
  <c r="P1973" i="5" s="1"/>
  <c r="Q1973" i="5" s="1"/>
  <c r="O1972" i="5"/>
  <c r="P1972" i="5" s="1"/>
  <c r="Q1972" i="5" s="1"/>
  <c r="O1971" i="5"/>
  <c r="P1971" i="5" s="1"/>
  <c r="Q1971" i="5" s="1"/>
  <c r="O1970" i="5"/>
  <c r="P1970" i="5" s="1"/>
  <c r="Q1970" i="5" s="1"/>
  <c r="O1969" i="5"/>
  <c r="P1969" i="5" s="1"/>
  <c r="Q1969" i="5" s="1"/>
  <c r="O1968" i="5"/>
  <c r="P1968" i="5" s="1"/>
  <c r="Q1968" i="5" s="1"/>
  <c r="O1967" i="5"/>
  <c r="P1967" i="5" s="1"/>
  <c r="Q1967" i="5" s="1"/>
  <c r="O1966" i="5"/>
  <c r="P1966" i="5" s="1"/>
  <c r="Q1966" i="5" s="1"/>
  <c r="O1965" i="5"/>
  <c r="P1965" i="5" s="1"/>
  <c r="Q1965" i="5" s="1"/>
  <c r="O1964" i="5"/>
  <c r="P1964" i="5" s="1"/>
  <c r="Q1964" i="5" s="1"/>
  <c r="O1963" i="5"/>
  <c r="P1963" i="5" s="1"/>
  <c r="Q1963" i="5" s="1"/>
  <c r="O1962" i="5"/>
  <c r="P1962" i="5" s="1"/>
  <c r="Q1962" i="5" s="1"/>
  <c r="O1961" i="5"/>
  <c r="P1961" i="5" s="1"/>
  <c r="Q1961" i="5" s="1"/>
  <c r="O1960" i="5"/>
  <c r="P1960" i="5" s="1"/>
  <c r="Q1960" i="5" s="1"/>
  <c r="O1959" i="5"/>
  <c r="P1959" i="5" s="1"/>
  <c r="Q1959" i="5" s="1"/>
  <c r="O1958" i="5"/>
  <c r="P1958" i="5" s="1"/>
  <c r="Q1958" i="5" s="1"/>
  <c r="O1957" i="5"/>
  <c r="P1957" i="5" s="1"/>
  <c r="Q1957" i="5" s="1"/>
  <c r="O1956" i="5"/>
  <c r="P1956" i="5" s="1"/>
  <c r="Q1956" i="5" s="1"/>
  <c r="O1955" i="5"/>
  <c r="P1955" i="5" s="1"/>
  <c r="Q1955" i="5" s="1"/>
  <c r="O1954" i="5"/>
  <c r="P1954" i="5" s="1"/>
  <c r="Q1954" i="5" s="1"/>
  <c r="O1952" i="5"/>
  <c r="P1952" i="5" s="1"/>
  <c r="Q1952" i="5" s="1"/>
  <c r="O1951" i="5"/>
  <c r="P1951" i="5" s="1"/>
  <c r="Q1951" i="5" s="1"/>
  <c r="O1950" i="5"/>
  <c r="P1950" i="5" s="1"/>
  <c r="Q1950" i="5" s="1"/>
  <c r="O1949" i="5"/>
  <c r="P1949" i="5" s="1"/>
  <c r="Q1949" i="5" s="1"/>
  <c r="O1948" i="5"/>
  <c r="P1948" i="5" s="1"/>
  <c r="Q1948" i="5" s="1"/>
  <c r="O1947" i="5"/>
  <c r="P1947" i="5" s="1"/>
  <c r="Q1947" i="5" s="1"/>
  <c r="O1946" i="5"/>
  <c r="P1946" i="5" s="1"/>
  <c r="Q1946" i="5" s="1"/>
  <c r="O1945" i="5"/>
  <c r="P1945" i="5" s="1"/>
  <c r="Q1945" i="5" s="1"/>
  <c r="O1944" i="5"/>
  <c r="P1944" i="5" s="1"/>
  <c r="Q1944" i="5" s="1"/>
  <c r="O1943" i="5"/>
  <c r="P1943" i="5" s="1"/>
  <c r="Q1943" i="5" s="1"/>
  <c r="O1942" i="5"/>
  <c r="P1942" i="5" s="1"/>
  <c r="Q1942" i="5" s="1"/>
  <c r="O1939" i="5"/>
  <c r="P1939" i="5" s="1"/>
  <c r="Q1939" i="5" s="1"/>
  <c r="O1938" i="5"/>
  <c r="P1938" i="5" s="1"/>
  <c r="Q1938" i="5" s="1"/>
  <c r="O1937" i="5"/>
  <c r="P1937" i="5" s="1"/>
  <c r="Q1937" i="5" s="1"/>
  <c r="O1936" i="5"/>
  <c r="P1936" i="5" s="1"/>
  <c r="Q1936" i="5" s="1"/>
  <c r="O1934" i="5"/>
  <c r="P1934" i="5" s="1"/>
  <c r="Q1934" i="5" s="1"/>
  <c r="O1932" i="5"/>
  <c r="P1932" i="5" s="1"/>
  <c r="Q1932" i="5" s="1"/>
  <c r="O1931" i="5"/>
  <c r="P1931" i="5" s="1"/>
  <c r="Q1931" i="5" s="1"/>
  <c r="O1930" i="5"/>
  <c r="P1930" i="5" s="1"/>
  <c r="Q1930" i="5" s="1"/>
  <c r="O1928" i="5"/>
  <c r="P1928" i="5" s="1"/>
  <c r="Q1928" i="5" s="1"/>
  <c r="O1927" i="5"/>
  <c r="P1927" i="5" s="1"/>
  <c r="Q1927" i="5" s="1"/>
  <c r="O1926" i="5"/>
  <c r="P1926" i="5" s="1"/>
  <c r="Q1926" i="5" s="1"/>
  <c r="O1924" i="5"/>
  <c r="P1924" i="5" s="1"/>
  <c r="Q1924" i="5" s="1"/>
  <c r="O1923" i="5"/>
  <c r="P1923" i="5" s="1"/>
  <c r="Q1923" i="5" s="1"/>
  <c r="O1922" i="5"/>
  <c r="P1922" i="5" s="1"/>
  <c r="Q1922" i="5" s="1"/>
  <c r="O1921" i="5"/>
  <c r="P1921" i="5" s="1"/>
  <c r="Q1921" i="5" s="1"/>
  <c r="O1920" i="5"/>
  <c r="P1920" i="5" s="1"/>
  <c r="Q1920" i="5" s="1"/>
  <c r="O1919" i="5"/>
  <c r="P1919" i="5" s="1"/>
  <c r="Q1919" i="5" s="1"/>
  <c r="O1917" i="5"/>
  <c r="P1917" i="5" s="1"/>
  <c r="Q1917" i="5" s="1"/>
  <c r="O1916" i="5"/>
  <c r="P1916" i="5" s="1"/>
  <c r="Q1916" i="5" s="1"/>
  <c r="O1915" i="5"/>
  <c r="P1915" i="5" s="1"/>
  <c r="Q1915" i="5" s="1"/>
  <c r="O1914" i="5"/>
  <c r="P1914" i="5" s="1"/>
  <c r="Q1914" i="5" s="1"/>
  <c r="O1913" i="5"/>
  <c r="P1913" i="5" s="1"/>
  <c r="Q1913" i="5" s="1"/>
  <c r="O1912" i="5"/>
  <c r="P1912" i="5" s="1"/>
  <c r="Q1912" i="5" s="1"/>
  <c r="O1911" i="5"/>
  <c r="P1911" i="5" s="1"/>
  <c r="Q1911" i="5" s="1"/>
  <c r="O1910" i="5"/>
  <c r="P1910" i="5" s="1"/>
  <c r="Q1910" i="5" s="1"/>
  <c r="O1909" i="5"/>
  <c r="P1909" i="5" s="1"/>
  <c r="Q1909" i="5" s="1"/>
  <c r="O1908" i="5"/>
  <c r="P1908" i="5" s="1"/>
  <c r="Q1908" i="5" s="1"/>
  <c r="O1907" i="5"/>
  <c r="P1907" i="5" s="1"/>
  <c r="Q1907" i="5" s="1"/>
  <c r="O1906" i="5"/>
  <c r="P1906" i="5" s="1"/>
  <c r="Q1906" i="5" s="1"/>
  <c r="O1904" i="5"/>
  <c r="P1904" i="5" s="1"/>
  <c r="Q1904" i="5" s="1"/>
  <c r="O1903" i="5"/>
  <c r="P1903" i="5" s="1"/>
  <c r="Q1903" i="5" s="1"/>
  <c r="O2050" i="5"/>
  <c r="P2050" i="5" s="1"/>
  <c r="Q2050" i="5" s="1"/>
  <c r="O2038" i="5"/>
  <c r="P2038" i="5" s="1"/>
  <c r="Q2038" i="5" s="1"/>
  <c r="O2055" i="5"/>
  <c r="P2055" i="5" s="1"/>
  <c r="Q2055" i="5" s="1"/>
  <c r="O2043" i="5"/>
  <c r="P2043" i="5" s="1"/>
  <c r="Q2043" i="5" s="1"/>
  <c r="O2032" i="5"/>
  <c r="P2032" i="5" s="1"/>
  <c r="Q2032" i="5" s="1"/>
  <c r="O2028" i="5"/>
  <c r="P2028" i="5" s="1"/>
  <c r="Q2028" i="5" s="1"/>
  <c r="O2023" i="5"/>
  <c r="P2023" i="5" s="1"/>
  <c r="Q2023" i="5" s="1"/>
  <c r="O2048" i="5"/>
  <c r="P2048" i="5" s="1"/>
  <c r="Q2048" i="5" s="1"/>
  <c r="O2045" i="5"/>
  <c r="P2045" i="5" s="1"/>
  <c r="Q2045" i="5" s="1"/>
  <c r="O2035" i="5"/>
  <c r="P2035" i="5" s="1"/>
  <c r="Q2035" i="5" s="1"/>
  <c r="O1897" i="5"/>
  <c r="P1897" i="5" s="1"/>
  <c r="Q1897" i="5" s="1"/>
  <c r="O1885" i="5"/>
  <c r="P1885" i="5" s="1"/>
  <c r="Q1885" i="5" s="1"/>
  <c r="O1898" i="5"/>
  <c r="P1898" i="5" s="1"/>
  <c r="Q1898" i="5" s="1"/>
  <c r="O1886" i="5"/>
  <c r="P1886" i="5" s="1"/>
  <c r="Q1886" i="5" s="1"/>
  <c r="O1899" i="5"/>
  <c r="P1899" i="5" s="1"/>
  <c r="Q1899" i="5" s="1"/>
  <c r="O1887" i="5"/>
  <c r="P1887" i="5" s="1"/>
  <c r="Q1887" i="5" s="1"/>
  <c r="O2052" i="5"/>
  <c r="P2052" i="5" s="1"/>
  <c r="Q2052" i="5" s="1"/>
  <c r="O1888" i="5"/>
  <c r="P1888" i="5" s="1"/>
  <c r="Q1888" i="5" s="1"/>
  <c r="O1889" i="5"/>
  <c r="P1889" i="5" s="1"/>
  <c r="Q1889" i="5" s="1"/>
  <c r="O2040" i="5"/>
  <c r="P2040" i="5" s="1"/>
  <c r="Q2040" i="5" s="1"/>
  <c r="O2031" i="5"/>
  <c r="P2031" i="5" s="1"/>
  <c r="Q2031" i="5" s="1"/>
  <c r="O1890" i="5"/>
  <c r="P1890" i="5" s="1"/>
  <c r="Q1890" i="5" s="1"/>
  <c r="O1901" i="5"/>
  <c r="P1901" i="5" s="1"/>
  <c r="Q1901" i="5" s="1"/>
  <c r="O1891" i="5"/>
  <c r="P1891" i="5" s="1"/>
  <c r="Q1891" i="5" s="1"/>
  <c r="O2189" i="5"/>
  <c r="P2189" i="5" s="1"/>
  <c r="Q2189" i="5" s="1"/>
  <c r="O1882" i="5"/>
  <c r="P1882" i="5" s="1"/>
  <c r="Q1882" i="5" s="1"/>
  <c r="O1883" i="5"/>
  <c r="P1883" i="5" s="1"/>
  <c r="Q1883" i="5" s="1"/>
  <c r="O2130" i="5"/>
  <c r="P2130" i="5" s="1"/>
  <c r="Q2130" i="5" s="1"/>
  <c r="O2027" i="5"/>
  <c r="P2027" i="5" s="1"/>
  <c r="Q2027" i="5" s="1"/>
  <c r="O1896" i="5"/>
  <c r="P1896" i="5" s="1"/>
  <c r="Q1896" i="5" s="1"/>
  <c r="O1893" i="5"/>
  <c r="P1893" i="5" s="1"/>
  <c r="Q1893" i="5" s="1"/>
  <c r="O1833" i="5"/>
  <c r="P1833" i="5" s="1"/>
  <c r="Q1833" i="5" s="1"/>
  <c r="O1802" i="5"/>
  <c r="P1802" i="5" s="1"/>
  <c r="Q1802" i="5" s="1"/>
  <c r="O1892" i="5"/>
  <c r="P1892" i="5" s="1"/>
  <c r="Q1892" i="5" s="1"/>
  <c r="O1879" i="5"/>
  <c r="P1879" i="5" s="1"/>
  <c r="Q1879" i="5" s="1"/>
  <c r="O1867" i="5"/>
  <c r="P1867" i="5" s="1"/>
  <c r="Q1867" i="5" s="1"/>
  <c r="O1855" i="5"/>
  <c r="P1855" i="5" s="1"/>
  <c r="Q1855" i="5" s="1"/>
  <c r="O1843" i="5"/>
  <c r="P1843" i="5" s="1"/>
  <c r="Q1843" i="5" s="1"/>
  <c r="O1809" i="5"/>
  <c r="P1809" i="5" s="1"/>
  <c r="Q1809" i="5" s="1"/>
  <c r="O1798" i="5"/>
  <c r="P1798" i="5" s="1"/>
  <c r="Q1798" i="5" s="1"/>
  <c r="O1792" i="5"/>
  <c r="P1792" i="5" s="1"/>
  <c r="Q1792" i="5" s="1"/>
  <c r="O1789" i="5"/>
  <c r="P1789" i="5" s="1"/>
  <c r="Q1789" i="5" s="1"/>
  <c r="O1786" i="5"/>
  <c r="P1786" i="5" s="1"/>
  <c r="Q1786" i="5" s="1"/>
  <c r="O1780" i="5"/>
  <c r="P1780" i="5" s="1"/>
  <c r="Q1780" i="5" s="1"/>
  <c r="O1777" i="5"/>
  <c r="P1777" i="5" s="1"/>
  <c r="Q1777" i="5" s="1"/>
  <c r="O1774" i="5"/>
  <c r="P1774" i="5" s="1"/>
  <c r="Q1774" i="5" s="1"/>
  <c r="O1771" i="5"/>
  <c r="P1771" i="5" s="1"/>
  <c r="Q1771" i="5" s="1"/>
  <c r="O1768" i="5"/>
  <c r="P1768" i="5" s="1"/>
  <c r="Q1768" i="5" s="1"/>
  <c r="O1765" i="5"/>
  <c r="P1765" i="5" s="1"/>
  <c r="Q1765" i="5" s="1"/>
  <c r="O1762" i="5"/>
  <c r="P1762" i="5" s="1"/>
  <c r="Q1762" i="5" s="1"/>
  <c r="O1756" i="5"/>
  <c r="P1756" i="5" s="1"/>
  <c r="Q1756" i="5" s="1"/>
  <c r="O1753" i="5"/>
  <c r="P1753" i="5" s="1"/>
  <c r="Q1753" i="5" s="1"/>
  <c r="O1750" i="5"/>
  <c r="P1750" i="5" s="1"/>
  <c r="Q1750" i="5" s="1"/>
  <c r="O1744" i="5"/>
  <c r="P1744" i="5" s="1"/>
  <c r="Q1744" i="5" s="1"/>
  <c r="O1741" i="5"/>
  <c r="P1741" i="5" s="1"/>
  <c r="Q1741" i="5" s="1"/>
  <c r="O1738" i="5"/>
  <c r="P1738" i="5" s="1"/>
  <c r="Q1738" i="5" s="1"/>
  <c r="O1735" i="5"/>
  <c r="P1735" i="5" s="1"/>
  <c r="Q1735" i="5" s="1"/>
  <c r="O1732" i="5"/>
  <c r="P1732" i="5" s="1"/>
  <c r="Q1732" i="5" s="1"/>
  <c r="O1728" i="5"/>
  <c r="P1728" i="5" s="1"/>
  <c r="Q1728" i="5" s="1"/>
  <c r="O1724" i="5"/>
  <c r="P1724" i="5" s="1"/>
  <c r="Q1724" i="5" s="1"/>
  <c r="O1716" i="5"/>
  <c r="P1716" i="5" s="1"/>
  <c r="Q1716" i="5" s="1"/>
  <c r="O1712" i="5"/>
  <c r="P1712" i="5" s="1"/>
  <c r="Q1712" i="5" s="1"/>
  <c r="O1703" i="5"/>
  <c r="P1703" i="5" s="1"/>
  <c r="Q1703" i="5" s="1"/>
  <c r="O1829" i="5"/>
  <c r="P1829" i="5" s="1"/>
  <c r="Q1829" i="5" s="1"/>
  <c r="O1826" i="5"/>
  <c r="P1826" i="5" s="1"/>
  <c r="Q1826" i="5" s="1"/>
  <c r="O1820" i="5"/>
  <c r="P1820" i="5" s="1"/>
  <c r="Q1820" i="5" s="1"/>
  <c r="O1817" i="5"/>
  <c r="P1817" i="5" s="1"/>
  <c r="Q1817" i="5" s="1"/>
  <c r="O1814" i="5"/>
  <c r="P1814" i="5" s="1"/>
  <c r="Q1814" i="5" s="1"/>
  <c r="O1804" i="5"/>
  <c r="P1804" i="5" s="1"/>
  <c r="Q1804" i="5" s="1"/>
  <c r="O1878" i="5"/>
  <c r="P1878" i="5" s="1"/>
  <c r="Q1878" i="5" s="1"/>
  <c r="O1872" i="5"/>
  <c r="P1872" i="5" s="1"/>
  <c r="Q1872" i="5" s="1"/>
  <c r="O1866" i="5"/>
  <c r="P1866" i="5" s="1"/>
  <c r="Q1866" i="5" s="1"/>
  <c r="O1860" i="5"/>
  <c r="P1860" i="5" s="1"/>
  <c r="Q1860" i="5" s="1"/>
  <c r="O1854" i="5"/>
  <c r="P1854" i="5" s="1"/>
  <c r="Q1854" i="5" s="1"/>
  <c r="O1848" i="5"/>
  <c r="P1848" i="5" s="1"/>
  <c r="Q1848" i="5" s="1"/>
  <c r="O1842" i="5"/>
  <c r="P1842" i="5" s="1"/>
  <c r="Q1842" i="5" s="1"/>
  <c r="O1836" i="5"/>
  <c r="P1836" i="5" s="1"/>
  <c r="Q1836" i="5" s="1"/>
  <c r="O1811" i="5"/>
  <c r="P1811" i="5" s="1"/>
  <c r="Q1811" i="5" s="1"/>
  <c r="O1806" i="5"/>
  <c r="P1806" i="5" s="1"/>
  <c r="Q1806" i="5" s="1"/>
  <c r="O1729" i="5"/>
  <c r="P1729" i="5" s="1"/>
  <c r="Q1729" i="5" s="1"/>
  <c r="O1721" i="5"/>
  <c r="P1721" i="5" s="1"/>
  <c r="Q1721" i="5" s="1"/>
  <c r="O1877" i="5"/>
  <c r="P1877" i="5" s="1"/>
  <c r="Q1877" i="5" s="1"/>
  <c r="O1871" i="5"/>
  <c r="P1871" i="5" s="1"/>
  <c r="Q1871" i="5" s="1"/>
  <c r="O1865" i="5"/>
  <c r="P1865" i="5" s="1"/>
  <c r="Q1865" i="5" s="1"/>
  <c r="O1859" i="5"/>
  <c r="P1859" i="5" s="1"/>
  <c r="Q1859" i="5" s="1"/>
  <c r="O1853" i="5"/>
  <c r="P1853" i="5" s="1"/>
  <c r="Q1853" i="5" s="1"/>
  <c r="O1847" i="5"/>
  <c r="P1847" i="5" s="1"/>
  <c r="Q1847" i="5" s="1"/>
  <c r="O1841" i="5"/>
  <c r="P1841" i="5" s="1"/>
  <c r="Q1841" i="5" s="1"/>
  <c r="O1799" i="5"/>
  <c r="P1799" i="5" s="1"/>
  <c r="Q1799" i="5" s="1"/>
  <c r="O1796" i="5"/>
  <c r="P1796" i="5" s="1"/>
  <c r="Q1796" i="5" s="1"/>
  <c r="O1793" i="5"/>
  <c r="P1793" i="5" s="1"/>
  <c r="Q1793" i="5" s="1"/>
  <c r="O1787" i="5"/>
  <c r="P1787" i="5" s="1"/>
  <c r="Q1787" i="5" s="1"/>
  <c r="O1784" i="5"/>
  <c r="P1784" i="5" s="1"/>
  <c r="Q1784" i="5" s="1"/>
  <c r="O1781" i="5"/>
  <c r="P1781" i="5" s="1"/>
  <c r="Q1781" i="5" s="1"/>
  <c r="O1778" i="5"/>
  <c r="P1778" i="5" s="1"/>
  <c r="Q1778" i="5" s="1"/>
  <c r="O1775" i="5"/>
  <c r="P1775" i="5" s="1"/>
  <c r="Q1775" i="5" s="1"/>
  <c r="O1772" i="5"/>
  <c r="P1772" i="5" s="1"/>
  <c r="Q1772" i="5" s="1"/>
  <c r="O1769" i="5"/>
  <c r="P1769" i="5" s="1"/>
  <c r="Q1769" i="5" s="1"/>
  <c r="O1766" i="5"/>
  <c r="P1766" i="5" s="1"/>
  <c r="Q1766" i="5" s="1"/>
  <c r="O1763" i="5"/>
  <c r="P1763" i="5" s="1"/>
  <c r="Q1763" i="5" s="1"/>
  <c r="O1760" i="5"/>
  <c r="P1760" i="5" s="1"/>
  <c r="Q1760" i="5" s="1"/>
  <c r="O1754" i="5"/>
  <c r="P1754" i="5" s="1"/>
  <c r="Q1754" i="5" s="1"/>
  <c r="O1751" i="5"/>
  <c r="P1751" i="5" s="1"/>
  <c r="Q1751" i="5" s="1"/>
  <c r="O1748" i="5"/>
  <c r="P1748" i="5" s="1"/>
  <c r="Q1748" i="5" s="1"/>
  <c r="O1742" i="5"/>
  <c r="P1742" i="5" s="1"/>
  <c r="Q1742" i="5" s="1"/>
  <c r="O1739" i="5"/>
  <c r="P1739" i="5" s="1"/>
  <c r="Q1739" i="5" s="1"/>
  <c r="O1736" i="5"/>
  <c r="P1736" i="5" s="1"/>
  <c r="Q1736" i="5" s="1"/>
  <c r="O1733" i="5"/>
  <c r="P1733" i="5" s="1"/>
  <c r="Q1733" i="5" s="1"/>
  <c r="O1835" i="5"/>
  <c r="P1835" i="5" s="1"/>
  <c r="Q1835" i="5" s="1"/>
  <c r="O1831" i="5"/>
  <c r="P1831" i="5" s="1"/>
  <c r="Q1831" i="5" s="1"/>
  <c r="O1828" i="5"/>
  <c r="P1828" i="5" s="1"/>
  <c r="Q1828" i="5" s="1"/>
  <c r="O1822" i="5"/>
  <c r="P1822" i="5" s="1"/>
  <c r="Q1822" i="5" s="1"/>
  <c r="O1819" i="5"/>
  <c r="P1819" i="5" s="1"/>
  <c r="Q1819" i="5" s="1"/>
  <c r="O1816" i="5"/>
  <c r="P1816" i="5" s="1"/>
  <c r="Q1816" i="5" s="1"/>
  <c r="O1808" i="5"/>
  <c r="P1808" i="5" s="1"/>
  <c r="Q1808" i="5" s="1"/>
  <c r="O1708" i="5"/>
  <c r="P1708" i="5" s="1"/>
  <c r="Q1708" i="5" s="1"/>
  <c r="O1875" i="5"/>
  <c r="P1875" i="5" s="1"/>
  <c r="Q1875" i="5" s="1"/>
  <c r="O1869" i="5"/>
  <c r="P1869" i="5" s="1"/>
  <c r="Q1869" i="5" s="1"/>
  <c r="O1863" i="5"/>
  <c r="P1863" i="5" s="1"/>
  <c r="Q1863" i="5" s="1"/>
  <c r="O1857" i="5"/>
  <c r="P1857" i="5" s="1"/>
  <c r="Q1857" i="5" s="1"/>
  <c r="O1851" i="5"/>
  <c r="P1851" i="5" s="1"/>
  <c r="Q1851" i="5" s="1"/>
  <c r="O1845" i="5"/>
  <c r="P1845" i="5" s="1"/>
  <c r="Q1845" i="5" s="1"/>
  <c r="O1839" i="5"/>
  <c r="P1839" i="5" s="1"/>
  <c r="Q1839" i="5" s="1"/>
  <c r="O1834" i="5"/>
  <c r="P1834" i="5" s="1"/>
  <c r="Q1834" i="5" s="1"/>
  <c r="O1797" i="5"/>
  <c r="P1797" i="5" s="1"/>
  <c r="Q1797" i="5" s="1"/>
  <c r="O1794" i="5"/>
  <c r="P1794" i="5" s="1"/>
  <c r="Q1794" i="5" s="1"/>
  <c r="O1791" i="5"/>
  <c r="P1791" i="5" s="1"/>
  <c r="Q1791" i="5" s="1"/>
  <c r="O1788" i="5"/>
  <c r="P1788" i="5" s="1"/>
  <c r="Q1788" i="5" s="1"/>
  <c r="O1785" i="5"/>
  <c r="P1785" i="5" s="1"/>
  <c r="Q1785" i="5" s="1"/>
  <c r="O1782" i="5"/>
  <c r="P1782" i="5" s="1"/>
  <c r="Q1782" i="5" s="1"/>
  <c r="O1779" i="5"/>
  <c r="P1779" i="5" s="1"/>
  <c r="Q1779" i="5" s="1"/>
  <c r="O1776" i="5"/>
  <c r="P1776" i="5" s="1"/>
  <c r="Q1776" i="5" s="1"/>
  <c r="O1773" i="5"/>
  <c r="P1773" i="5" s="1"/>
  <c r="Q1773" i="5" s="1"/>
  <c r="O1767" i="5"/>
  <c r="P1767" i="5" s="1"/>
  <c r="Q1767" i="5" s="1"/>
  <c r="O1761" i="5"/>
  <c r="P1761" i="5" s="1"/>
  <c r="Q1761" i="5" s="1"/>
  <c r="O1758" i="5"/>
  <c r="P1758" i="5" s="1"/>
  <c r="Q1758" i="5" s="1"/>
  <c r="O1755" i="5"/>
  <c r="P1755" i="5" s="1"/>
  <c r="Q1755" i="5" s="1"/>
  <c r="O1752" i="5"/>
  <c r="P1752" i="5" s="1"/>
  <c r="Q1752" i="5" s="1"/>
  <c r="O1749" i="5"/>
  <c r="P1749" i="5" s="1"/>
  <c r="Q1749" i="5" s="1"/>
  <c r="O1746" i="5"/>
  <c r="P1746" i="5" s="1"/>
  <c r="Q1746" i="5" s="1"/>
  <c r="O1743" i="5"/>
  <c r="P1743" i="5" s="1"/>
  <c r="Q1743" i="5" s="1"/>
  <c r="O1740" i="5"/>
  <c r="P1740" i="5" s="1"/>
  <c r="Q1740" i="5" s="1"/>
  <c r="O1737" i="5"/>
  <c r="P1737" i="5" s="1"/>
  <c r="Q1737" i="5" s="1"/>
  <c r="O1874" i="5"/>
  <c r="P1874" i="5" s="1"/>
  <c r="Q1874" i="5" s="1"/>
  <c r="O1862" i="5"/>
  <c r="P1862" i="5" s="1"/>
  <c r="Q1862" i="5" s="1"/>
  <c r="O1850" i="5"/>
  <c r="P1850" i="5" s="1"/>
  <c r="Q1850" i="5" s="1"/>
  <c r="O1838" i="5"/>
  <c r="P1838" i="5" s="1"/>
  <c r="Q1838" i="5" s="1"/>
  <c r="O1807" i="5"/>
  <c r="P1807" i="5" s="1"/>
  <c r="Q1807" i="5" s="1"/>
  <c r="O1800" i="5"/>
  <c r="P1800" i="5" s="1"/>
  <c r="Q1800" i="5" s="1"/>
  <c r="O1876" i="5"/>
  <c r="P1876" i="5" s="1"/>
  <c r="Q1876" i="5" s="1"/>
  <c r="O1852" i="5"/>
  <c r="P1852" i="5" s="1"/>
  <c r="Q1852" i="5" s="1"/>
  <c r="O1700" i="5"/>
  <c r="P1700" i="5" s="1"/>
  <c r="Q1700" i="5" s="1"/>
  <c r="O1618" i="5"/>
  <c r="P1618" i="5" s="1"/>
  <c r="Q1618" i="5" s="1"/>
  <c r="O1612" i="5"/>
  <c r="P1612" i="5" s="1"/>
  <c r="Q1612" i="5" s="1"/>
  <c r="O1606" i="5"/>
  <c r="P1606" i="5" s="1"/>
  <c r="Q1606" i="5" s="1"/>
  <c r="O1600" i="5"/>
  <c r="P1600" i="5" s="1"/>
  <c r="Q1600" i="5" s="1"/>
  <c r="O1902" i="5"/>
  <c r="P1902" i="5" s="1"/>
  <c r="Q1902" i="5" s="1"/>
  <c r="O1695" i="5"/>
  <c r="P1695" i="5" s="1"/>
  <c r="Q1695" i="5" s="1"/>
  <c r="O1692" i="5"/>
  <c r="P1692" i="5" s="1"/>
  <c r="Q1692" i="5" s="1"/>
  <c r="O1689" i="5"/>
  <c r="P1689" i="5" s="1"/>
  <c r="Q1689" i="5" s="1"/>
  <c r="O1686" i="5"/>
  <c r="P1686" i="5" s="1"/>
  <c r="Q1686" i="5" s="1"/>
  <c r="O1683" i="5"/>
  <c r="P1683" i="5" s="1"/>
  <c r="Q1683" i="5" s="1"/>
  <c r="O1674" i="5"/>
  <c r="P1674" i="5" s="1"/>
  <c r="Q1674" i="5" s="1"/>
  <c r="O1671" i="5"/>
  <c r="P1671" i="5" s="1"/>
  <c r="Q1671" i="5" s="1"/>
  <c r="O1668" i="5"/>
  <c r="P1668" i="5" s="1"/>
  <c r="Q1668" i="5" s="1"/>
  <c r="O1665" i="5"/>
  <c r="P1665" i="5" s="1"/>
  <c r="Q1665" i="5" s="1"/>
  <c r="O1662" i="5"/>
  <c r="P1662" i="5" s="1"/>
  <c r="Q1662" i="5" s="1"/>
  <c r="O1659" i="5"/>
  <c r="P1659" i="5" s="1"/>
  <c r="Q1659" i="5" s="1"/>
  <c r="O1656" i="5"/>
  <c r="P1656" i="5" s="1"/>
  <c r="Q1656" i="5" s="1"/>
  <c r="O1652" i="5"/>
  <c r="P1652" i="5" s="1"/>
  <c r="Q1652" i="5" s="1"/>
  <c r="O1648" i="5"/>
  <c r="P1648" i="5" s="1"/>
  <c r="Q1648" i="5" s="1"/>
  <c r="O1644" i="5"/>
  <c r="P1644" i="5" s="1"/>
  <c r="Q1644" i="5" s="1"/>
  <c r="O1830" i="5"/>
  <c r="P1830" i="5" s="1"/>
  <c r="Q1830" i="5" s="1"/>
  <c r="O1818" i="5"/>
  <c r="P1818" i="5" s="1"/>
  <c r="Q1818" i="5" s="1"/>
  <c r="O1698" i="5"/>
  <c r="P1698" i="5" s="1"/>
  <c r="Q1698" i="5" s="1"/>
  <c r="O1631" i="5"/>
  <c r="P1631" i="5" s="1"/>
  <c r="Q1631" i="5" s="1"/>
  <c r="O1625" i="5"/>
  <c r="P1625" i="5" s="1"/>
  <c r="Q1625" i="5" s="1"/>
  <c r="O1619" i="5"/>
  <c r="P1619" i="5" s="1"/>
  <c r="Q1619" i="5" s="1"/>
  <c r="O1613" i="5"/>
  <c r="P1613" i="5" s="1"/>
  <c r="Q1613" i="5" s="1"/>
  <c r="O1607" i="5"/>
  <c r="P1607" i="5" s="1"/>
  <c r="Q1607" i="5" s="1"/>
  <c r="O1601" i="5"/>
  <c r="P1601" i="5" s="1"/>
  <c r="Q1601" i="5" s="1"/>
  <c r="O1870" i="5"/>
  <c r="P1870" i="5" s="1"/>
  <c r="Q1870" i="5" s="1"/>
  <c r="O1846" i="5"/>
  <c r="P1846" i="5" s="1"/>
  <c r="Q1846" i="5" s="1"/>
  <c r="O1717" i="5"/>
  <c r="P1717" i="5" s="1"/>
  <c r="Q1717" i="5" s="1"/>
  <c r="O1713" i="5"/>
  <c r="P1713" i="5" s="1"/>
  <c r="Q1713" i="5" s="1"/>
  <c r="O1706" i="5"/>
  <c r="P1706" i="5" s="1"/>
  <c r="Q1706" i="5" s="1"/>
  <c r="O1715" i="5"/>
  <c r="P1715" i="5" s="1"/>
  <c r="Q1715" i="5" s="1"/>
  <c r="O1711" i="5"/>
  <c r="P1711" i="5" s="1"/>
  <c r="Q1711" i="5" s="1"/>
  <c r="O1653" i="5"/>
  <c r="P1653" i="5" s="1"/>
  <c r="Q1653" i="5" s="1"/>
  <c r="O1645" i="5"/>
  <c r="P1645" i="5" s="1"/>
  <c r="Q1645" i="5" s="1"/>
  <c r="O1641" i="5"/>
  <c r="P1641" i="5" s="1"/>
  <c r="Q1641" i="5" s="1"/>
  <c r="O1637" i="5"/>
  <c r="P1637" i="5" s="1"/>
  <c r="Q1637" i="5" s="1"/>
  <c r="O1632" i="5"/>
  <c r="P1632" i="5" s="1"/>
  <c r="Q1632" i="5" s="1"/>
  <c r="O1626" i="5"/>
  <c r="P1626" i="5" s="1"/>
  <c r="Q1626" i="5" s="1"/>
  <c r="O1620" i="5"/>
  <c r="P1620" i="5" s="1"/>
  <c r="Q1620" i="5" s="1"/>
  <c r="O1614" i="5"/>
  <c r="P1614" i="5" s="1"/>
  <c r="Q1614" i="5" s="1"/>
  <c r="O1608" i="5"/>
  <c r="P1608" i="5" s="1"/>
  <c r="Q1608" i="5" s="1"/>
  <c r="O1602" i="5"/>
  <c r="P1602" i="5" s="1"/>
  <c r="Q1602" i="5" s="1"/>
  <c r="O1827" i="5"/>
  <c r="P1827" i="5" s="1"/>
  <c r="Q1827" i="5" s="1"/>
  <c r="O1815" i="5"/>
  <c r="P1815" i="5" s="1"/>
  <c r="Q1815" i="5" s="1"/>
  <c r="O1731" i="5"/>
  <c r="P1731" i="5" s="1"/>
  <c r="Q1731" i="5" s="1"/>
  <c r="O1727" i="5"/>
  <c r="P1727" i="5" s="1"/>
  <c r="Q1727" i="5" s="1"/>
  <c r="O1696" i="5"/>
  <c r="P1696" i="5" s="1"/>
  <c r="Q1696" i="5" s="1"/>
  <c r="O1693" i="5"/>
  <c r="P1693" i="5" s="1"/>
  <c r="Q1693" i="5" s="1"/>
  <c r="O1690" i="5"/>
  <c r="P1690" i="5" s="1"/>
  <c r="Q1690" i="5" s="1"/>
  <c r="O1687" i="5"/>
  <c r="P1687" i="5" s="1"/>
  <c r="Q1687" i="5" s="1"/>
  <c r="O1684" i="5"/>
  <c r="P1684" i="5" s="1"/>
  <c r="Q1684" i="5" s="1"/>
  <c r="O1681" i="5"/>
  <c r="P1681" i="5" s="1"/>
  <c r="Q1681" i="5" s="1"/>
  <c r="O1678" i="5"/>
  <c r="P1678" i="5" s="1"/>
  <c r="Q1678" i="5" s="1"/>
  <c r="O1675" i="5"/>
  <c r="P1675" i="5" s="1"/>
  <c r="Q1675" i="5" s="1"/>
  <c r="O1672" i="5"/>
  <c r="P1672" i="5" s="1"/>
  <c r="Q1672" i="5" s="1"/>
  <c r="O1669" i="5"/>
  <c r="P1669" i="5" s="1"/>
  <c r="Q1669" i="5" s="1"/>
  <c r="O1660" i="5"/>
  <c r="P1660" i="5" s="1"/>
  <c r="Q1660" i="5" s="1"/>
  <c r="O1657" i="5"/>
  <c r="P1657" i="5" s="1"/>
  <c r="Q1657" i="5" s="1"/>
  <c r="O1864" i="5"/>
  <c r="P1864" i="5" s="1"/>
  <c r="Q1864" i="5" s="1"/>
  <c r="O1840" i="5"/>
  <c r="P1840" i="5" s="1"/>
  <c r="Q1840" i="5" s="1"/>
  <c r="O1803" i="5"/>
  <c r="P1803" i="5" s="1"/>
  <c r="Q1803" i="5" s="1"/>
  <c r="O1633" i="5"/>
  <c r="P1633" i="5" s="1"/>
  <c r="Q1633" i="5" s="1"/>
  <c r="O1627" i="5"/>
  <c r="P1627" i="5" s="1"/>
  <c r="Q1627" i="5" s="1"/>
  <c r="O1621" i="5"/>
  <c r="P1621" i="5" s="1"/>
  <c r="Q1621" i="5" s="1"/>
  <c r="O1615" i="5"/>
  <c r="P1615" i="5" s="1"/>
  <c r="Q1615" i="5" s="1"/>
  <c r="O1609" i="5"/>
  <c r="P1609" i="5" s="1"/>
  <c r="Q1609" i="5" s="1"/>
  <c r="O1730" i="5"/>
  <c r="P1730" i="5" s="1"/>
  <c r="Q1730" i="5" s="1"/>
  <c r="O1726" i="5"/>
  <c r="P1726" i="5" s="1"/>
  <c r="Q1726" i="5" s="1"/>
  <c r="O1722" i="5"/>
  <c r="P1722" i="5" s="1"/>
  <c r="Q1722" i="5" s="1"/>
  <c r="O1719" i="5"/>
  <c r="P1719" i="5" s="1"/>
  <c r="Q1719" i="5" s="1"/>
  <c r="O1699" i="5"/>
  <c r="P1699" i="5" s="1"/>
  <c r="Q1699" i="5" s="1"/>
  <c r="O1654" i="5"/>
  <c r="P1654" i="5" s="1"/>
  <c r="Q1654" i="5" s="1"/>
  <c r="O1650" i="5"/>
  <c r="P1650" i="5" s="1"/>
  <c r="Q1650" i="5" s="1"/>
  <c r="O1646" i="5"/>
  <c r="P1646" i="5" s="1"/>
  <c r="Q1646" i="5" s="1"/>
  <c r="O1642" i="5"/>
  <c r="P1642" i="5" s="1"/>
  <c r="Q1642" i="5" s="1"/>
  <c r="O1638" i="5"/>
  <c r="P1638" i="5" s="1"/>
  <c r="Q1638" i="5" s="1"/>
  <c r="O1824" i="5"/>
  <c r="P1824" i="5" s="1"/>
  <c r="Q1824" i="5" s="1"/>
  <c r="O1707" i="5"/>
  <c r="P1707" i="5" s="1"/>
  <c r="Q1707" i="5" s="1"/>
  <c r="O1634" i="5"/>
  <c r="P1634" i="5" s="1"/>
  <c r="Q1634" i="5" s="1"/>
  <c r="O1628" i="5"/>
  <c r="P1628" i="5" s="1"/>
  <c r="Q1628" i="5" s="1"/>
  <c r="O1622" i="5"/>
  <c r="P1622" i="5" s="1"/>
  <c r="Q1622" i="5" s="1"/>
  <c r="O1616" i="5"/>
  <c r="P1616" i="5" s="1"/>
  <c r="Q1616" i="5" s="1"/>
  <c r="O1610" i="5"/>
  <c r="P1610" i="5" s="1"/>
  <c r="Q1610" i="5" s="1"/>
  <c r="O1858" i="5"/>
  <c r="P1858" i="5" s="1"/>
  <c r="Q1858" i="5" s="1"/>
  <c r="O1718" i="5"/>
  <c r="P1718" i="5" s="1"/>
  <c r="Q1718" i="5" s="1"/>
  <c r="O1714" i="5"/>
  <c r="P1714" i="5" s="1"/>
  <c r="Q1714" i="5" s="1"/>
  <c r="O1694" i="5"/>
  <c r="P1694" i="5" s="1"/>
  <c r="Q1694" i="5" s="1"/>
  <c r="O1691" i="5"/>
  <c r="P1691" i="5" s="1"/>
  <c r="Q1691" i="5" s="1"/>
  <c r="O1688" i="5"/>
  <c r="P1688" i="5" s="1"/>
  <c r="Q1688" i="5" s="1"/>
  <c r="O1685" i="5"/>
  <c r="P1685" i="5" s="1"/>
  <c r="Q1685" i="5" s="1"/>
  <c r="O1682" i="5"/>
  <c r="P1682" i="5" s="1"/>
  <c r="Q1682" i="5" s="1"/>
  <c r="O1679" i="5"/>
  <c r="P1679" i="5" s="1"/>
  <c r="Q1679" i="5" s="1"/>
  <c r="O1676" i="5"/>
  <c r="P1676" i="5" s="1"/>
  <c r="Q1676" i="5" s="1"/>
  <c r="O1670" i="5"/>
  <c r="P1670" i="5" s="1"/>
  <c r="Q1670" i="5" s="1"/>
  <c r="O1667" i="5"/>
  <c r="P1667" i="5" s="1"/>
  <c r="Q1667" i="5" s="1"/>
  <c r="O1664" i="5"/>
  <c r="P1664" i="5" s="1"/>
  <c r="Q1664" i="5" s="1"/>
  <c r="O1658" i="5"/>
  <c r="P1658" i="5" s="1"/>
  <c r="Q1658" i="5" s="1"/>
  <c r="O1597" i="5"/>
  <c r="P1597" i="5" s="1"/>
  <c r="Q1597" i="5" s="1"/>
  <c r="O1821" i="5"/>
  <c r="P1821" i="5" s="1"/>
  <c r="Q1821" i="5" s="1"/>
  <c r="O1599" i="5"/>
  <c r="P1599" i="5" s="1"/>
  <c r="Q1599" i="5" s="1"/>
  <c r="O1647" i="5"/>
  <c r="P1647" i="5" s="1"/>
  <c r="Q1647" i="5" s="1"/>
  <c r="O1617" i="5"/>
  <c r="P1617" i="5" s="1"/>
  <c r="Q1617" i="5" s="1"/>
  <c r="O1594" i="5"/>
  <c r="P1594" i="5" s="1"/>
  <c r="Q1594" i="5" s="1"/>
  <c r="O1590" i="5"/>
  <c r="P1590" i="5" s="1"/>
  <c r="Q1590" i="5" s="1"/>
  <c r="O1578" i="5"/>
  <c r="P1578" i="5" s="1"/>
  <c r="Q1578" i="5" s="1"/>
  <c r="O1574" i="5"/>
  <c r="P1574" i="5" s="1"/>
  <c r="Q1574" i="5" s="1"/>
  <c r="O1562" i="5"/>
  <c r="P1562" i="5" s="1"/>
  <c r="Q1562" i="5" s="1"/>
  <c r="O1510" i="5"/>
  <c r="P1510" i="5" s="1"/>
  <c r="Q1510" i="5" s="1"/>
  <c r="O1504" i="5"/>
  <c r="P1504" i="5" s="1"/>
  <c r="Q1504" i="5" s="1"/>
  <c r="O1567" i="5"/>
  <c r="P1567" i="5" s="1"/>
  <c r="Q1567" i="5" s="1"/>
  <c r="O1531" i="5"/>
  <c r="P1531" i="5" s="1"/>
  <c r="Q1531" i="5" s="1"/>
  <c r="O1527" i="5"/>
  <c r="P1527" i="5" s="1"/>
  <c r="Q1527" i="5" s="1"/>
  <c r="O1519" i="5"/>
  <c r="P1519" i="5" s="1"/>
  <c r="Q1519" i="5" s="1"/>
  <c r="O1515" i="5"/>
  <c r="P1515" i="5" s="1"/>
  <c r="Q1515" i="5" s="1"/>
  <c r="O1586" i="5"/>
  <c r="P1586" i="5" s="1"/>
  <c r="Q1586" i="5" s="1"/>
  <c r="O1583" i="5"/>
  <c r="P1583" i="5" s="1"/>
  <c r="Q1583" i="5" s="1"/>
  <c r="O1580" i="5"/>
  <c r="P1580" i="5" s="1"/>
  <c r="Q1580" i="5" s="1"/>
  <c r="O1572" i="5"/>
  <c r="P1572" i="5" s="1"/>
  <c r="Q1572" i="5" s="1"/>
  <c r="O1560" i="5"/>
  <c r="P1560" i="5" s="1"/>
  <c r="Q1560" i="5" s="1"/>
  <c r="O1557" i="5"/>
  <c r="P1557" i="5" s="1"/>
  <c r="Q1557" i="5" s="1"/>
  <c r="O1551" i="5"/>
  <c r="P1551" i="5" s="1"/>
  <c r="Q1551" i="5" s="1"/>
  <c r="O1548" i="5"/>
  <c r="P1548" i="5" s="1"/>
  <c r="Q1548" i="5" s="1"/>
  <c r="O1542" i="5"/>
  <c r="P1542" i="5" s="1"/>
  <c r="Q1542" i="5" s="1"/>
  <c r="O1539" i="5"/>
  <c r="P1539" i="5" s="1"/>
  <c r="Q1539" i="5" s="1"/>
  <c r="O1511" i="5"/>
  <c r="P1511" i="5" s="1"/>
  <c r="Q1511" i="5" s="1"/>
  <c r="O1505" i="5"/>
  <c r="P1505" i="5" s="1"/>
  <c r="Q1505" i="5" s="1"/>
  <c r="O1643" i="5"/>
  <c r="P1643" i="5" s="1"/>
  <c r="Q1643" i="5" s="1"/>
  <c r="O1593" i="5"/>
  <c r="P1593" i="5" s="1"/>
  <c r="Q1593" i="5" s="1"/>
  <c r="O1589" i="5"/>
  <c r="P1589" i="5" s="1"/>
  <c r="Q1589" i="5" s="1"/>
  <c r="O1565" i="5"/>
  <c r="P1565" i="5" s="1"/>
  <c r="Q1565" i="5" s="1"/>
  <c r="O1498" i="5"/>
  <c r="P1498" i="5" s="1"/>
  <c r="Q1498" i="5" s="1"/>
  <c r="O1497" i="5"/>
  <c r="P1497" i="5" s="1"/>
  <c r="Q1497" i="5" s="1"/>
  <c r="O1496" i="5"/>
  <c r="P1496" i="5" s="1"/>
  <c r="Q1496" i="5" s="1"/>
  <c r="O1495" i="5"/>
  <c r="P1495" i="5" s="1"/>
  <c r="Q1495" i="5" s="1"/>
  <c r="O1494" i="5"/>
  <c r="P1494" i="5" s="1"/>
  <c r="Q1494" i="5" s="1"/>
  <c r="O1492" i="5"/>
  <c r="P1492" i="5" s="1"/>
  <c r="Q1492" i="5" s="1"/>
  <c r="O1491" i="5"/>
  <c r="P1491" i="5" s="1"/>
  <c r="Q1491" i="5" s="1"/>
  <c r="O1490" i="5"/>
  <c r="P1490" i="5" s="1"/>
  <c r="Q1490" i="5" s="1"/>
  <c r="O1489" i="5"/>
  <c r="P1489" i="5" s="1"/>
  <c r="Q1489" i="5" s="1"/>
  <c r="O1488" i="5"/>
  <c r="P1488" i="5" s="1"/>
  <c r="Q1488" i="5" s="1"/>
  <c r="O1486" i="5"/>
  <c r="P1486" i="5" s="1"/>
  <c r="Q1486" i="5" s="1"/>
  <c r="O1485" i="5"/>
  <c r="P1485" i="5" s="1"/>
  <c r="Q1485" i="5" s="1"/>
  <c r="O1484" i="5"/>
  <c r="P1484" i="5" s="1"/>
  <c r="Q1484" i="5" s="1"/>
  <c r="O1483" i="5"/>
  <c r="P1483" i="5" s="1"/>
  <c r="Q1483" i="5" s="1"/>
  <c r="O1482" i="5"/>
  <c r="P1482" i="5" s="1"/>
  <c r="Q1482" i="5" s="1"/>
  <c r="O1480" i="5"/>
  <c r="P1480" i="5" s="1"/>
  <c r="Q1480" i="5" s="1"/>
  <c r="O1479" i="5"/>
  <c r="P1479" i="5" s="1"/>
  <c r="Q1479" i="5" s="1"/>
  <c r="O1478" i="5"/>
  <c r="P1478" i="5" s="1"/>
  <c r="Q1478" i="5" s="1"/>
  <c r="O1477" i="5"/>
  <c r="P1477" i="5" s="1"/>
  <c r="Q1477" i="5" s="1"/>
  <c r="O1476" i="5"/>
  <c r="P1476" i="5" s="1"/>
  <c r="Q1476" i="5" s="1"/>
  <c r="O1474" i="5"/>
  <c r="P1474" i="5" s="1"/>
  <c r="Q1474" i="5" s="1"/>
  <c r="O1473" i="5"/>
  <c r="P1473" i="5" s="1"/>
  <c r="Q1473" i="5" s="1"/>
  <c r="O1472" i="5"/>
  <c r="P1472" i="5" s="1"/>
  <c r="Q1472" i="5" s="1"/>
  <c r="O1471" i="5"/>
  <c r="P1471" i="5" s="1"/>
  <c r="Q1471" i="5" s="1"/>
  <c r="O1470" i="5"/>
  <c r="P1470" i="5" s="1"/>
  <c r="Q1470" i="5" s="1"/>
  <c r="O1468" i="5"/>
  <c r="P1468" i="5" s="1"/>
  <c r="Q1468" i="5" s="1"/>
  <c r="O1467" i="5"/>
  <c r="P1467" i="5" s="1"/>
  <c r="Q1467" i="5" s="1"/>
  <c r="O1466" i="5"/>
  <c r="P1466" i="5" s="1"/>
  <c r="Q1466" i="5" s="1"/>
  <c r="O1465" i="5"/>
  <c r="P1465" i="5" s="1"/>
  <c r="Q1465" i="5" s="1"/>
  <c r="O1464" i="5"/>
  <c r="P1464" i="5" s="1"/>
  <c r="Q1464" i="5" s="1"/>
  <c r="O1462" i="5"/>
  <c r="P1462" i="5" s="1"/>
  <c r="Q1462" i="5" s="1"/>
  <c r="O1461" i="5"/>
  <c r="P1461" i="5" s="1"/>
  <c r="Q1461" i="5" s="1"/>
  <c r="O1460" i="5"/>
  <c r="P1460" i="5" s="1"/>
  <c r="Q1460" i="5" s="1"/>
  <c r="O1459" i="5"/>
  <c r="P1459" i="5" s="1"/>
  <c r="Q1459" i="5" s="1"/>
  <c r="O1458" i="5"/>
  <c r="P1458" i="5" s="1"/>
  <c r="Q1458" i="5" s="1"/>
  <c r="O1456" i="5"/>
  <c r="P1456" i="5" s="1"/>
  <c r="Q1456" i="5" s="1"/>
  <c r="O1455" i="5"/>
  <c r="P1455" i="5" s="1"/>
  <c r="Q1455" i="5" s="1"/>
  <c r="O1454" i="5"/>
  <c r="P1454" i="5" s="1"/>
  <c r="Q1454" i="5" s="1"/>
  <c r="O1453" i="5"/>
  <c r="P1453" i="5" s="1"/>
  <c r="Q1453" i="5" s="1"/>
  <c r="O1452" i="5"/>
  <c r="P1452" i="5" s="1"/>
  <c r="Q1452" i="5" s="1"/>
  <c r="O1450" i="5"/>
  <c r="P1450" i="5" s="1"/>
  <c r="Q1450" i="5" s="1"/>
  <c r="O1449" i="5"/>
  <c r="P1449" i="5" s="1"/>
  <c r="Q1449" i="5" s="1"/>
  <c r="O1448" i="5"/>
  <c r="P1448" i="5" s="1"/>
  <c r="Q1448" i="5" s="1"/>
  <c r="O1447" i="5"/>
  <c r="P1447" i="5" s="1"/>
  <c r="Q1447" i="5" s="1"/>
  <c r="O1446" i="5"/>
  <c r="P1446" i="5" s="1"/>
  <c r="Q1446" i="5" s="1"/>
  <c r="O1444" i="5"/>
  <c r="P1444" i="5" s="1"/>
  <c r="Q1444" i="5" s="1"/>
  <c r="O1443" i="5"/>
  <c r="P1443" i="5" s="1"/>
  <c r="Q1443" i="5" s="1"/>
  <c r="O1442" i="5"/>
  <c r="P1442" i="5" s="1"/>
  <c r="Q1442" i="5" s="1"/>
  <c r="O1441" i="5"/>
  <c r="P1441" i="5" s="1"/>
  <c r="Q1441" i="5" s="1"/>
  <c r="O1440" i="5"/>
  <c r="P1440" i="5" s="1"/>
  <c r="Q1440" i="5" s="1"/>
  <c r="O1438" i="5"/>
  <c r="P1438" i="5" s="1"/>
  <c r="Q1438" i="5" s="1"/>
  <c r="O1437" i="5"/>
  <c r="P1437" i="5" s="1"/>
  <c r="Q1437" i="5" s="1"/>
  <c r="O1436" i="5"/>
  <c r="P1436" i="5" s="1"/>
  <c r="Q1436" i="5" s="1"/>
  <c r="O1435" i="5"/>
  <c r="P1435" i="5" s="1"/>
  <c r="Q1435" i="5" s="1"/>
  <c r="O1434" i="5"/>
  <c r="P1434" i="5" s="1"/>
  <c r="Q1434" i="5" s="1"/>
  <c r="O1432" i="5"/>
  <c r="P1432" i="5" s="1"/>
  <c r="Q1432" i="5" s="1"/>
  <c r="O1431" i="5"/>
  <c r="P1431" i="5" s="1"/>
  <c r="Q1431" i="5" s="1"/>
  <c r="O1430" i="5"/>
  <c r="P1430" i="5" s="1"/>
  <c r="Q1430" i="5" s="1"/>
  <c r="O1429" i="5"/>
  <c r="P1429" i="5" s="1"/>
  <c r="Q1429" i="5" s="1"/>
  <c r="O1428" i="5"/>
  <c r="P1428" i="5" s="1"/>
  <c r="Q1428" i="5" s="1"/>
  <c r="O1426" i="5"/>
  <c r="P1426" i="5" s="1"/>
  <c r="Q1426" i="5" s="1"/>
  <c r="O1425" i="5"/>
  <c r="P1425" i="5" s="1"/>
  <c r="Q1425" i="5" s="1"/>
  <c r="O1424" i="5"/>
  <c r="P1424" i="5" s="1"/>
  <c r="Q1424" i="5" s="1"/>
  <c r="O1423" i="5"/>
  <c r="P1423" i="5" s="1"/>
  <c r="Q1423" i="5" s="1"/>
  <c r="O1422" i="5"/>
  <c r="P1422" i="5" s="1"/>
  <c r="Q1422" i="5" s="1"/>
  <c r="O1420" i="5"/>
  <c r="P1420" i="5" s="1"/>
  <c r="Q1420" i="5" s="1"/>
  <c r="O1419" i="5"/>
  <c r="P1419" i="5" s="1"/>
  <c r="Q1419" i="5" s="1"/>
  <c r="O1418" i="5"/>
  <c r="P1418" i="5" s="1"/>
  <c r="Q1418" i="5" s="1"/>
  <c r="O1417" i="5"/>
  <c r="P1417" i="5" s="1"/>
  <c r="Q1417" i="5" s="1"/>
  <c r="O1416" i="5"/>
  <c r="P1416" i="5" s="1"/>
  <c r="Q1416" i="5" s="1"/>
  <c r="O1414" i="5"/>
  <c r="P1414" i="5" s="1"/>
  <c r="Q1414" i="5" s="1"/>
  <c r="O1413" i="5"/>
  <c r="P1413" i="5" s="1"/>
  <c r="Q1413" i="5" s="1"/>
  <c r="O1412" i="5"/>
  <c r="P1412" i="5" s="1"/>
  <c r="Q1412" i="5" s="1"/>
  <c r="O1411" i="5"/>
  <c r="P1411" i="5" s="1"/>
  <c r="Q1411" i="5" s="1"/>
  <c r="O1410" i="5"/>
  <c r="P1410" i="5" s="1"/>
  <c r="Q1410" i="5" s="1"/>
  <c r="O1408" i="5"/>
  <c r="P1408" i="5" s="1"/>
  <c r="Q1408" i="5" s="1"/>
  <c r="O1407" i="5"/>
  <c r="P1407" i="5" s="1"/>
  <c r="Q1407" i="5" s="1"/>
  <c r="O1406" i="5"/>
  <c r="P1406" i="5" s="1"/>
  <c r="Q1406" i="5" s="1"/>
  <c r="O1405" i="5"/>
  <c r="P1405" i="5" s="1"/>
  <c r="Q1405" i="5" s="1"/>
  <c r="O1404" i="5"/>
  <c r="P1404" i="5" s="1"/>
  <c r="Q1404" i="5" s="1"/>
  <c r="O1402" i="5"/>
  <c r="P1402" i="5" s="1"/>
  <c r="Q1402" i="5" s="1"/>
  <c r="O1401" i="5"/>
  <c r="P1401" i="5" s="1"/>
  <c r="Q1401" i="5" s="1"/>
  <c r="O1400" i="5"/>
  <c r="P1400" i="5" s="1"/>
  <c r="Q1400" i="5" s="1"/>
  <c r="O1399" i="5"/>
  <c r="P1399" i="5" s="1"/>
  <c r="Q1399" i="5" s="1"/>
  <c r="O1398" i="5"/>
  <c r="P1398" i="5" s="1"/>
  <c r="Q1398" i="5" s="1"/>
  <c r="O1396" i="5"/>
  <c r="P1396" i="5" s="1"/>
  <c r="Q1396" i="5" s="1"/>
  <c r="O1395" i="5"/>
  <c r="P1395" i="5" s="1"/>
  <c r="Q1395" i="5" s="1"/>
  <c r="O1394" i="5"/>
  <c r="P1394" i="5" s="1"/>
  <c r="Q1394" i="5" s="1"/>
  <c r="O1393" i="5"/>
  <c r="P1393" i="5" s="1"/>
  <c r="Q1393" i="5" s="1"/>
  <c r="O1392" i="5"/>
  <c r="P1392" i="5" s="1"/>
  <c r="Q1392" i="5" s="1"/>
  <c r="O1390" i="5"/>
  <c r="P1390" i="5" s="1"/>
  <c r="Q1390" i="5" s="1"/>
  <c r="O1389" i="5"/>
  <c r="P1389" i="5" s="1"/>
  <c r="Q1389" i="5" s="1"/>
  <c r="O1388" i="5"/>
  <c r="P1388" i="5" s="1"/>
  <c r="Q1388" i="5" s="1"/>
  <c r="O1387" i="5"/>
  <c r="P1387" i="5" s="1"/>
  <c r="Q1387" i="5" s="1"/>
  <c r="O1386" i="5"/>
  <c r="P1386" i="5" s="1"/>
  <c r="Q1386" i="5" s="1"/>
  <c r="O1384" i="5"/>
  <c r="P1384" i="5" s="1"/>
  <c r="Q1384" i="5" s="1"/>
  <c r="O1383" i="5"/>
  <c r="P1383" i="5" s="1"/>
  <c r="Q1383" i="5" s="1"/>
  <c r="O1382" i="5"/>
  <c r="P1382" i="5" s="1"/>
  <c r="Q1382" i="5" s="1"/>
  <c r="O1381" i="5"/>
  <c r="P1381" i="5" s="1"/>
  <c r="Q1381" i="5" s="1"/>
  <c r="O1380" i="5"/>
  <c r="P1380" i="5" s="1"/>
  <c r="Q1380" i="5" s="1"/>
  <c r="O1378" i="5"/>
  <c r="P1378" i="5" s="1"/>
  <c r="Q1378" i="5" s="1"/>
  <c r="O1376" i="5"/>
  <c r="P1376" i="5" s="1"/>
  <c r="Q1376" i="5" s="1"/>
  <c r="O1375" i="5"/>
  <c r="P1375" i="5" s="1"/>
  <c r="Q1375" i="5" s="1"/>
  <c r="O1374" i="5"/>
  <c r="P1374" i="5" s="1"/>
  <c r="Q1374" i="5" s="1"/>
  <c r="O1373" i="5"/>
  <c r="P1373" i="5" s="1"/>
  <c r="Q1373" i="5" s="1"/>
  <c r="O1372" i="5"/>
  <c r="P1372" i="5" s="1"/>
  <c r="Q1372" i="5" s="1"/>
  <c r="O1371" i="5"/>
  <c r="P1371" i="5" s="1"/>
  <c r="Q1371" i="5" s="1"/>
  <c r="O1370" i="5"/>
  <c r="P1370" i="5" s="1"/>
  <c r="Q1370" i="5" s="1"/>
  <c r="O1369" i="5"/>
  <c r="P1369" i="5" s="1"/>
  <c r="Q1369" i="5" s="1"/>
  <c r="O1368" i="5"/>
  <c r="P1368" i="5" s="1"/>
  <c r="Q1368" i="5" s="1"/>
  <c r="O1365" i="5"/>
  <c r="P1365" i="5" s="1"/>
  <c r="Q1365" i="5" s="1"/>
  <c r="O1364" i="5"/>
  <c r="P1364" i="5" s="1"/>
  <c r="Q1364" i="5" s="1"/>
  <c r="O1363" i="5"/>
  <c r="P1363" i="5" s="1"/>
  <c r="Q1363" i="5" s="1"/>
  <c r="O1362" i="5"/>
  <c r="P1362" i="5" s="1"/>
  <c r="Q1362" i="5" s="1"/>
  <c r="O1361" i="5"/>
  <c r="P1361" i="5" s="1"/>
  <c r="Q1361" i="5" s="1"/>
  <c r="O1360" i="5"/>
  <c r="P1360" i="5" s="1"/>
  <c r="Q1360" i="5" s="1"/>
  <c r="O1359" i="5"/>
  <c r="P1359" i="5" s="1"/>
  <c r="Q1359" i="5" s="1"/>
  <c r="O1358" i="5"/>
  <c r="P1358" i="5" s="1"/>
  <c r="Q1358" i="5" s="1"/>
  <c r="O1357" i="5"/>
  <c r="P1357" i="5" s="1"/>
  <c r="Q1357" i="5" s="1"/>
  <c r="O1356" i="5"/>
  <c r="P1356" i="5" s="1"/>
  <c r="Q1356" i="5" s="1"/>
  <c r="O1354" i="5"/>
  <c r="P1354" i="5" s="1"/>
  <c r="Q1354" i="5" s="1"/>
  <c r="O1353" i="5"/>
  <c r="P1353" i="5" s="1"/>
  <c r="Q1353" i="5" s="1"/>
  <c r="O1352" i="5"/>
  <c r="P1352" i="5" s="1"/>
  <c r="Q1352" i="5" s="1"/>
  <c r="O1351" i="5"/>
  <c r="P1351" i="5" s="1"/>
  <c r="Q1351" i="5" s="1"/>
  <c r="O1350" i="5"/>
  <c r="P1350" i="5" s="1"/>
  <c r="Q1350" i="5" s="1"/>
  <c r="O1349" i="5"/>
  <c r="P1349" i="5" s="1"/>
  <c r="Q1349" i="5" s="1"/>
  <c r="O1348" i="5"/>
  <c r="P1348" i="5" s="1"/>
  <c r="Q1348" i="5" s="1"/>
  <c r="O1347" i="5"/>
  <c r="P1347" i="5" s="1"/>
  <c r="Q1347" i="5" s="1"/>
  <c r="O1346" i="5"/>
  <c r="P1346" i="5" s="1"/>
  <c r="Q1346" i="5" s="1"/>
  <c r="O1344" i="5"/>
  <c r="P1344" i="5" s="1"/>
  <c r="Q1344" i="5" s="1"/>
  <c r="O1342" i="5"/>
  <c r="P1342" i="5" s="1"/>
  <c r="Q1342" i="5" s="1"/>
  <c r="O1341" i="5"/>
  <c r="P1341" i="5" s="1"/>
  <c r="Q1341" i="5" s="1"/>
  <c r="O1340" i="5"/>
  <c r="P1340" i="5" s="1"/>
  <c r="Q1340" i="5" s="1"/>
  <c r="O1339" i="5"/>
  <c r="P1339" i="5" s="1"/>
  <c r="Q1339" i="5" s="1"/>
  <c r="O1338" i="5"/>
  <c r="P1338" i="5" s="1"/>
  <c r="Q1338" i="5" s="1"/>
  <c r="O1337" i="5"/>
  <c r="P1337" i="5" s="1"/>
  <c r="Q1337" i="5" s="1"/>
  <c r="O1336" i="5"/>
  <c r="P1336" i="5" s="1"/>
  <c r="Q1336" i="5" s="1"/>
  <c r="O1334" i="5"/>
  <c r="P1334" i="5" s="1"/>
  <c r="Q1334" i="5" s="1"/>
  <c r="O1333" i="5"/>
  <c r="P1333" i="5" s="1"/>
  <c r="Q1333" i="5" s="1"/>
  <c r="O1332" i="5"/>
  <c r="P1332" i="5" s="1"/>
  <c r="Q1332" i="5" s="1"/>
  <c r="O1330" i="5"/>
  <c r="P1330" i="5" s="1"/>
  <c r="Q1330" i="5" s="1"/>
  <c r="O1329" i="5"/>
  <c r="P1329" i="5" s="1"/>
  <c r="Q1329" i="5" s="1"/>
  <c r="O1328" i="5"/>
  <c r="P1328" i="5" s="1"/>
  <c r="Q1328" i="5" s="1"/>
  <c r="O1327" i="5"/>
  <c r="P1327" i="5" s="1"/>
  <c r="Q1327" i="5" s="1"/>
  <c r="O1326" i="5"/>
  <c r="P1326" i="5" s="1"/>
  <c r="Q1326" i="5" s="1"/>
  <c r="O1325" i="5"/>
  <c r="P1325" i="5" s="1"/>
  <c r="Q1325" i="5" s="1"/>
  <c r="O1324" i="5"/>
  <c r="P1324" i="5" s="1"/>
  <c r="Q1324" i="5" s="1"/>
  <c r="O1323" i="5"/>
  <c r="P1323" i="5" s="1"/>
  <c r="Q1323" i="5" s="1"/>
  <c r="O1322" i="5"/>
  <c r="P1322" i="5" s="1"/>
  <c r="Q1322" i="5" s="1"/>
  <c r="O1321" i="5"/>
  <c r="P1321" i="5" s="1"/>
  <c r="Q1321" i="5" s="1"/>
  <c r="O1320" i="5"/>
  <c r="P1320" i="5" s="1"/>
  <c r="Q1320" i="5" s="1"/>
  <c r="O1319" i="5"/>
  <c r="P1319" i="5" s="1"/>
  <c r="Q1319" i="5" s="1"/>
  <c r="O1316" i="5"/>
  <c r="P1316" i="5" s="1"/>
  <c r="Q1316" i="5" s="1"/>
  <c r="O1315" i="5"/>
  <c r="P1315" i="5" s="1"/>
  <c r="Q1315" i="5" s="1"/>
  <c r="O1314" i="5"/>
  <c r="P1314" i="5" s="1"/>
  <c r="Q1314" i="5" s="1"/>
  <c r="O1311" i="5"/>
  <c r="P1311" i="5" s="1"/>
  <c r="Q1311" i="5" s="1"/>
  <c r="O1310" i="5"/>
  <c r="P1310" i="5" s="1"/>
  <c r="Q1310" i="5" s="1"/>
  <c r="O1309" i="5"/>
  <c r="P1309" i="5" s="1"/>
  <c r="Q1309" i="5" s="1"/>
  <c r="O1308" i="5"/>
  <c r="P1308" i="5" s="1"/>
  <c r="Q1308" i="5" s="1"/>
  <c r="O1307" i="5"/>
  <c r="P1307" i="5" s="1"/>
  <c r="Q1307" i="5" s="1"/>
  <c r="O1306" i="5"/>
  <c r="P1306" i="5" s="1"/>
  <c r="Q1306" i="5" s="1"/>
  <c r="O1305" i="5"/>
  <c r="P1305" i="5" s="1"/>
  <c r="Q1305" i="5" s="1"/>
  <c r="O1304" i="5"/>
  <c r="P1304" i="5" s="1"/>
  <c r="Q1304" i="5" s="1"/>
  <c r="O1303" i="5"/>
  <c r="P1303" i="5" s="1"/>
  <c r="Q1303" i="5" s="1"/>
  <c r="O1302" i="5"/>
  <c r="P1302" i="5" s="1"/>
  <c r="Q1302" i="5" s="1"/>
  <c r="O1301" i="5"/>
  <c r="P1301" i="5" s="1"/>
  <c r="Q1301" i="5" s="1"/>
  <c r="O1300" i="5"/>
  <c r="P1300" i="5" s="1"/>
  <c r="Q1300" i="5" s="1"/>
  <c r="O1298" i="5"/>
  <c r="P1298" i="5" s="1"/>
  <c r="Q1298" i="5" s="1"/>
  <c r="O1296" i="5"/>
  <c r="P1296" i="5" s="1"/>
  <c r="Q1296" i="5" s="1"/>
  <c r="O1294" i="5"/>
  <c r="P1294" i="5" s="1"/>
  <c r="Q1294" i="5" s="1"/>
  <c r="O1293" i="5"/>
  <c r="P1293" i="5" s="1"/>
  <c r="Q1293" i="5" s="1"/>
  <c r="O1292" i="5"/>
  <c r="P1292" i="5" s="1"/>
  <c r="Q1292" i="5" s="1"/>
  <c r="O1291" i="5"/>
  <c r="P1291" i="5" s="1"/>
  <c r="Q1291" i="5" s="1"/>
  <c r="O1290" i="5"/>
  <c r="P1290" i="5" s="1"/>
  <c r="Q1290" i="5" s="1"/>
  <c r="O1289" i="5"/>
  <c r="P1289" i="5" s="1"/>
  <c r="Q1289" i="5" s="1"/>
  <c r="O1288" i="5"/>
  <c r="P1288" i="5" s="1"/>
  <c r="Q1288" i="5" s="1"/>
  <c r="O1287" i="5"/>
  <c r="P1287" i="5" s="1"/>
  <c r="Q1287" i="5" s="1"/>
  <c r="O1285" i="5"/>
  <c r="P1285" i="5" s="1"/>
  <c r="Q1285" i="5" s="1"/>
  <c r="O1284" i="5"/>
  <c r="P1284" i="5" s="1"/>
  <c r="Q1284" i="5" s="1"/>
  <c r="O1283" i="5"/>
  <c r="P1283" i="5" s="1"/>
  <c r="Q1283" i="5" s="1"/>
  <c r="O1598" i="5"/>
  <c r="P1598" i="5" s="1"/>
  <c r="Q1598" i="5" s="1"/>
  <c r="O1570" i="5"/>
  <c r="P1570" i="5" s="1"/>
  <c r="Q1570" i="5" s="1"/>
  <c r="O1536" i="5"/>
  <c r="P1536" i="5" s="1"/>
  <c r="Q1536" i="5" s="1"/>
  <c r="O1532" i="5"/>
  <c r="P1532" i="5" s="1"/>
  <c r="Q1532" i="5" s="1"/>
  <c r="O1528" i="5"/>
  <c r="P1528" i="5" s="1"/>
  <c r="Q1528" i="5" s="1"/>
  <c r="O1524" i="5"/>
  <c r="P1524" i="5" s="1"/>
  <c r="Q1524" i="5" s="1"/>
  <c r="O1520" i="5"/>
  <c r="P1520" i="5" s="1"/>
  <c r="Q1520" i="5" s="1"/>
  <c r="O1516" i="5"/>
  <c r="P1516" i="5" s="1"/>
  <c r="Q1516" i="5" s="1"/>
  <c r="O1506" i="5"/>
  <c r="P1506" i="5" s="1"/>
  <c r="Q1506" i="5" s="1"/>
  <c r="O1611" i="5"/>
  <c r="P1611" i="5" s="1"/>
  <c r="Q1611" i="5" s="1"/>
  <c r="O1577" i="5"/>
  <c r="P1577" i="5" s="1"/>
  <c r="Q1577" i="5" s="1"/>
  <c r="O1575" i="5"/>
  <c r="P1575" i="5" s="1"/>
  <c r="Q1575" i="5" s="1"/>
  <c r="O1563" i="5"/>
  <c r="P1563" i="5" s="1"/>
  <c r="Q1563" i="5" s="1"/>
  <c r="O1710" i="5"/>
  <c r="P1710" i="5" s="1"/>
  <c r="Q1710" i="5" s="1"/>
  <c r="O1655" i="5"/>
  <c r="P1655" i="5" s="1"/>
  <c r="Q1655" i="5" s="1"/>
  <c r="O1639" i="5"/>
  <c r="P1639" i="5" s="1"/>
  <c r="Q1639" i="5" s="1"/>
  <c r="O1596" i="5"/>
  <c r="P1596" i="5" s="1"/>
  <c r="Q1596" i="5" s="1"/>
  <c r="O1592" i="5"/>
  <c r="P1592" i="5" s="1"/>
  <c r="Q1592" i="5" s="1"/>
  <c r="O1588" i="5"/>
  <c r="P1588" i="5" s="1"/>
  <c r="Q1588" i="5" s="1"/>
  <c r="O1585" i="5"/>
  <c r="P1585" i="5" s="1"/>
  <c r="Q1585" i="5" s="1"/>
  <c r="O1582" i="5"/>
  <c r="P1582" i="5" s="1"/>
  <c r="Q1582" i="5" s="1"/>
  <c r="O1558" i="5"/>
  <c r="P1558" i="5" s="1"/>
  <c r="Q1558" i="5" s="1"/>
  <c r="O1555" i="5"/>
  <c r="P1555" i="5" s="1"/>
  <c r="Q1555" i="5" s="1"/>
  <c r="O1552" i="5"/>
  <c r="P1552" i="5" s="1"/>
  <c r="Q1552" i="5" s="1"/>
  <c r="O1546" i="5"/>
  <c r="P1546" i="5" s="1"/>
  <c r="Q1546" i="5" s="1"/>
  <c r="O1543" i="5"/>
  <c r="P1543" i="5" s="1"/>
  <c r="Q1543" i="5" s="1"/>
  <c r="O1540" i="5"/>
  <c r="P1540" i="5" s="1"/>
  <c r="Q1540" i="5" s="1"/>
  <c r="O1507" i="5"/>
  <c r="P1507" i="5" s="1"/>
  <c r="Q1507" i="5" s="1"/>
  <c r="O1501" i="5"/>
  <c r="P1501" i="5" s="1"/>
  <c r="Q1501" i="5" s="1"/>
  <c r="O1579" i="5"/>
  <c r="P1579" i="5" s="1"/>
  <c r="Q1579" i="5" s="1"/>
  <c r="O1561" i="5"/>
  <c r="P1561" i="5" s="1"/>
  <c r="Q1561" i="5" s="1"/>
  <c r="O1537" i="5"/>
  <c r="P1537" i="5" s="1"/>
  <c r="Q1537" i="5" s="1"/>
  <c r="O1533" i="5"/>
  <c r="P1533" i="5" s="1"/>
  <c r="Q1533" i="5" s="1"/>
  <c r="O1529" i="5"/>
  <c r="P1529" i="5" s="1"/>
  <c r="Q1529" i="5" s="1"/>
  <c r="O1521" i="5"/>
  <c r="P1521" i="5" s="1"/>
  <c r="Q1521" i="5" s="1"/>
  <c r="O1517" i="5"/>
  <c r="P1517" i="5" s="1"/>
  <c r="Q1517" i="5" s="1"/>
  <c r="O1513" i="5"/>
  <c r="P1513" i="5" s="1"/>
  <c r="Q1513" i="5" s="1"/>
  <c r="O1566" i="5"/>
  <c r="P1566" i="5" s="1"/>
  <c r="Q1566" i="5" s="1"/>
  <c r="O1508" i="5"/>
  <c r="P1508" i="5" s="1"/>
  <c r="Q1508" i="5" s="1"/>
  <c r="O1502" i="5"/>
  <c r="P1502" i="5" s="1"/>
  <c r="Q1502" i="5" s="1"/>
  <c r="O1705" i="5"/>
  <c r="P1705" i="5" s="1"/>
  <c r="Q1705" i="5" s="1"/>
  <c r="O1651" i="5"/>
  <c r="P1651" i="5" s="1"/>
  <c r="Q1651" i="5" s="1"/>
  <c r="O1635" i="5"/>
  <c r="P1635" i="5" s="1"/>
  <c r="Q1635" i="5" s="1"/>
  <c r="O1595" i="5"/>
  <c r="P1595" i="5" s="1"/>
  <c r="Q1595" i="5" s="1"/>
  <c r="O1571" i="5"/>
  <c r="P1571" i="5" s="1"/>
  <c r="Q1571" i="5" s="1"/>
  <c r="O1587" i="5"/>
  <c r="P1587" i="5" s="1"/>
  <c r="Q1587" i="5" s="1"/>
  <c r="O1553" i="5"/>
  <c r="P1553" i="5" s="1"/>
  <c r="Q1553" i="5" s="1"/>
  <c r="O1810" i="5"/>
  <c r="P1810" i="5" s="1"/>
  <c r="Q1810" i="5" s="1"/>
  <c r="O1584" i="5"/>
  <c r="P1584" i="5" s="1"/>
  <c r="Q1584" i="5" s="1"/>
  <c r="O1534" i="5"/>
  <c r="P1534" i="5" s="1"/>
  <c r="Q1534" i="5" s="1"/>
  <c r="O1526" i="5"/>
  <c r="P1526" i="5" s="1"/>
  <c r="Q1526" i="5" s="1"/>
  <c r="O1518" i="5"/>
  <c r="P1518" i="5" s="1"/>
  <c r="Q1518" i="5" s="1"/>
  <c r="O1503" i="5"/>
  <c r="P1503" i="5" s="1"/>
  <c r="Q1503" i="5" s="1"/>
  <c r="O1581" i="5"/>
  <c r="P1581" i="5" s="1"/>
  <c r="Q1581" i="5" s="1"/>
  <c r="O1559" i="5"/>
  <c r="P1559" i="5" s="1"/>
  <c r="Q1559" i="5" s="1"/>
  <c r="O1550" i="5"/>
  <c r="P1550" i="5" s="1"/>
  <c r="Q1550" i="5" s="1"/>
  <c r="O1541" i="5"/>
  <c r="P1541" i="5" s="1"/>
  <c r="Q1541" i="5" s="1"/>
  <c r="O1509" i="5"/>
  <c r="P1509" i="5" s="1"/>
  <c r="Q1509" i="5" s="1"/>
  <c r="O1281" i="5"/>
  <c r="P1281" i="5" s="1"/>
  <c r="Q1281" i="5" s="1"/>
  <c r="O1280" i="5"/>
  <c r="P1280" i="5" s="1"/>
  <c r="Q1280" i="5" s="1"/>
  <c r="O1279" i="5"/>
  <c r="P1279" i="5" s="1"/>
  <c r="Q1279" i="5" s="1"/>
  <c r="O1278" i="5"/>
  <c r="P1278" i="5" s="1"/>
  <c r="Q1278" i="5" s="1"/>
  <c r="O1277" i="5"/>
  <c r="P1277" i="5" s="1"/>
  <c r="Q1277" i="5" s="1"/>
  <c r="O1276" i="5"/>
  <c r="P1276" i="5" s="1"/>
  <c r="Q1276" i="5" s="1"/>
  <c r="O1275" i="5"/>
  <c r="P1275" i="5" s="1"/>
  <c r="Q1275" i="5" s="1"/>
  <c r="O1274" i="5"/>
  <c r="P1274" i="5" s="1"/>
  <c r="Q1274" i="5" s="1"/>
  <c r="O1273" i="5"/>
  <c r="P1273" i="5" s="1"/>
  <c r="Q1273" i="5" s="1"/>
  <c r="O1271" i="5"/>
  <c r="P1271" i="5" s="1"/>
  <c r="Q1271" i="5" s="1"/>
  <c r="O1269" i="5"/>
  <c r="P1269" i="5" s="1"/>
  <c r="Q1269" i="5" s="1"/>
  <c r="O1268" i="5"/>
  <c r="P1268" i="5" s="1"/>
  <c r="Q1268" i="5" s="1"/>
  <c r="O1267" i="5"/>
  <c r="P1267" i="5" s="1"/>
  <c r="Q1267" i="5" s="1"/>
  <c r="O1266" i="5"/>
  <c r="P1266" i="5" s="1"/>
  <c r="Q1266" i="5" s="1"/>
  <c r="O1265" i="5"/>
  <c r="P1265" i="5" s="1"/>
  <c r="Q1265" i="5" s="1"/>
  <c r="O1264" i="5"/>
  <c r="P1264" i="5" s="1"/>
  <c r="Q1264" i="5" s="1"/>
  <c r="O1263" i="5"/>
  <c r="P1263" i="5" s="1"/>
  <c r="Q1263" i="5" s="1"/>
  <c r="O1262" i="5"/>
  <c r="P1262" i="5" s="1"/>
  <c r="Q1262" i="5" s="1"/>
  <c r="O1261" i="5"/>
  <c r="P1261" i="5" s="1"/>
  <c r="Q1261" i="5" s="1"/>
  <c r="O1259" i="5"/>
  <c r="P1259" i="5" s="1"/>
  <c r="Q1259" i="5" s="1"/>
  <c r="O1257" i="5"/>
  <c r="P1257" i="5" s="1"/>
  <c r="Q1257" i="5" s="1"/>
  <c r="O1256" i="5"/>
  <c r="P1256" i="5" s="1"/>
  <c r="Q1256" i="5" s="1"/>
  <c r="O1255" i="5"/>
  <c r="P1255" i="5" s="1"/>
  <c r="Q1255" i="5" s="1"/>
  <c r="O1254" i="5"/>
  <c r="P1254" i="5" s="1"/>
  <c r="Q1254" i="5" s="1"/>
  <c r="O1253" i="5"/>
  <c r="P1253" i="5" s="1"/>
  <c r="Q1253" i="5" s="1"/>
  <c r="O1252" i="5"/>
  <c r="P1252" i="5" s="1"/>
  <c r="Q1252" i="5" s="1"/>
  <c r="O1251" i="5"/>
  <c r="P1251" i="5" s="1"/>
  <c r="Q1251" i="5" s="1"/>
  <c r="O1250" i="5"/>
  <c r="P1250" i="5" s="1"/>
  <c r="Q1250" i="5" s="1"/>
  <c r="O1249" i="5"/>
  <c r="P1249" i="5" s="1"/>
  <c r="Q1249" i="5" s="1"/>
  <c r="O1247" i="5"/>
  <c r="P1247" i="5" s="1"/>
  <c r="Q1247" i="5" s="1"/>
  <c r="O1245" i="5"/>
  <c r="P1245" i="5" s="1"/>
  <c r="Q1245" i="5" s="1"/>
  <c r="O1244" i="5"/>
  <c r="P1244" i="5" s="1"/>
  <c r="Q1244" i="5" s="1"/>
  <c r="O1243" i="5"/>
  <c r="P1243" i="5" s="1"/>
  <c r="Q1243" i="5" s="1"/>
  <c r="O1242" i="5"/>
  <c r="P1242" i="5" s="1"/>
  <c r="Q1242" i="5" s="1"/>
  <c r="O1241" i="5"/>
  <c r="P1241" i="5" s="1"/>
  <c r="Q1241" i="5" s="1"/>
  <c r="O1240" i="5"/>
  <c r="P1240" i="5" s="1"/>
  <c r="Q1240" i="5" s="1"/>
  <c r="O1239" i="5"/>
  <c r="P1239" i="5" s="1"/>
  <c r="Q1239" i="5" s="1"/>
  <c r="O1238" i="5"/>
  <c r="P1238" i="5" s="1"/>
  <c r="Q1238" i="5" s="1"/>
  <c r="O1237" i="5"/>
  <c r="P1237" i="5" s="1"/>
  <c r="Q1237" i="5" s="1"/>
  <c r="O1235" i="5"/>
  <c r="P1235" i="5" s="1"/>
  <c r="Q1235" i="5" s="1"/>
  <c r="O1233" i="5"/>
  <c r="P1233" i="5" s="1"/>
  <c r="Q1233" i="5" s="1"/>
  <c r="O1232" i="5"/>
  <c r="P1232" i="5" s="1"/>
  <c r="Q1232" i="5" s="1"/>
  <c r="O1231" i="5"/>
  <c r="P1231" i="5" s="1"/>
  <c r="Q1231" i="5" s="1"/>
  <c r="O1230" i="5"/>
  <c r="P1230" i="5" s="1"/>
  <c r="Q1230" i="5" s="1"/>
  <c r="O1229" i="5"/>
  <c r="P1229" i="5" s="1"/>
  <c r="Q1229" i="5" s="1"/>
  <c r="O1228" i="5"/>
  <c r="P1228" i="5" s="1"/>
  <c r="Q1228" i="5" s="1"/>
  <c r="O1227" i="5"/>
  <c r="P1227" i="5" s="1"/>
  <c r="Q1227" i="5" s="1"/>
  <c r="O1226" i="5"/>
  <c r="P1226" i="5" s="1"/>
  <c r="Q1226" i="5" s="1"/>
  <c r="O1225" i="5"/>
  <c r="P1225" i="5" s="1"/>
  <c r="Q1225" i="5" s="1"/>
  <c r="O1223" i="5"/>
  <c r="P1223" i="5" s="1"/>
  <c r="Q1223" i="5" s="1"/>
  <c r="O1221" i="5"/>
  <c r="P1221" i="5" s="1"/>
  <c r="Q1221" i="5" s="1"/>
  <c r="O1220" i="5"/>
  <c r="P1220" i="5" s="1"/>
  <c r="Q1220" i="5" s="1"/>
  <c r="O1219" i="5"/>
  <c r="P1219" i="5" s="1"/>
  <c r="Q1219" i="5" s="1"/>
  <c r="O1218" i="5"/>
  <c r="P1218" i="5" s="1"/>
  <c r="Q1218" i="5" s="1"/>
  <c r="O1217" i="5"/>
  <c r="P1217" i="5" s="1"/>
  <c r="Q1217" i="5" s="1"/>
  <c r="O1216" i="5"/>
  <c r="P1216" i="5" s="1"/>
  <c r="Q1216" i="5" s="1"/>
  <c r="O1215" i="5"/>
  <c r="P1215" i="5" s="1"/>
  <c r="Q1215" i="5" s="1"/>
  <c r="O1214" i="5"/>
  <c r="P1214" i="5" s="1"/>
  <c r="Q1214" i="5" s="1"/>
  <c r="O1213" i="5"/>
  <c r="P1213" i="5" s="1"/>
  <c r="Q1213" i="5" s="1"/>
  <c r="O1211" i="5"/>
  <c r="P1211" i="5" s="1"/>
  <c r="Q1211" i="5" s="1"/>
  <c r="O1209" i="5"/>
  <c r="P1209" i="5" s="1"/>
  <c r="Q1209" i="5" s="1"/>
  <c r="O1208" i="5"/>
  <c r="P1208" i="5" s="1"/>
  <c r="Q1208" i="5" s="1"/>
  <c r="O1207" i="5"/>
  <c r="P1207" i="5" s="1"/>
  <c r="Q1207" i="5" s="1"/>
  <c r="O1206" i="5"/>
  <c r="P1206" i="5" s="1"/>
  <c r="Q1206" i="5" s="1"/>
  <c r="O1205" i="5"/>
  <c r="P1205" i="5" s="1"/>
  <c r="Q1205" i="5" s="1"/>
  <c r="O1204" i="5"/>
  <c r="P1204" i="5" s="1"/>
  <c r="Q1204" i="5" s="1"/>
  <c r="O1203" i="5"/>
  <c r="P1203" i="5" s="1"/>
  <c r="Q1203" i="5" s="1"/>
  <c r="O1202" i="5"/>
  <c r="P1202" i="5" s="1"/>
  <c r="Q1202" i="5" s="1"/>
  <c r="O1201" i="5"/>
  <c r="P1201" i="5" s="1"/>
  <c r="Q1201" i="5" s="1"/>
  <c r="O1200" i="5"/>
  <c r="P1200" i="5" s="1"/>
  <c r="Q1200" i="5" s="1"/>
  <c r="O1199" i="5"/>
  <c r="P1199" i="5" s="1"/>
  <c r="Q1199" i="5" s="1"/>
  <c r="O1196" i="5"/>
  <c r="P1196" i="5" s="1"/>
  <c r="Q1196" i="5" s="1"/>
  <c r="O1195" i="5"/>
  <c r="P1195" i="5" s="1"/>
  <c r="Q1195" i="5" s="1"/>
  <c r="O1194" i="5"/>
  <c r="P1194" i="5" s="1"/>
  <c r="Q1194" i="5" s="1"/>
  <c r="O1192" i="5"/>
  <c r="P1192" i="5" s="1"/>
  <c r="Q1192" i="5" s="1"/>
  <c r="O1191" i="5"/>
  <c r="P1191" i="5" s="1"/>
  <c r="Q1191" i="5" s="1"/>
  <c r="O1190" i="5"/>
  <c r="P1190" i="5" s="1"/>
  <c r="Q1190" i="5" s="1"/>
  <c r="O1189" i="5"/>
  <c r="P1189" i="5" s="1"/>
  <c r="Q1189" i="5" s="1"/>
  <c r="O1188" i="5"/>
  <c r="P1188" i="5" s="1"/>
  <c r="Q1188" i="5" s="1"/>
  <c r="O1187" i="5"/>
  <c r="P1187" i="5" s="1"/>
  <c r="Q1187" i="5" s="1"/>
  <c r="O1186" i="5"/>
  <c r="P1186" i="5" s="1"/>
  <c r="Q1186" i="5" s="1"/>
  <c r="O1185" i="5"/>
  <c r="P1185" i="5" s="1"/>
  <c r="Q1185" i="5" s="1"/>
  <c r="O1184" i="5"/>
  <c r="P1184" i="5" s="1"/>
  <c r="Q1184" i="5" s="1"/>
  <c r="O1605" i="5"/>
  <c r="P1605" i="5" s="1"/>
  <c r="Q1605" i="5" s="1"/>
  <c r="O1556" i="5"/>
  <c r="P1556" i="5" s="1"/>
  <c r="Q1556" i="5" s="1"/>
  <c r="O1547" i="5"/>
  <c r="P1547" i="5" s="1"/>
  <c r="Q1547" i="5" s="1"/>
  <c r="O1538" i="5"/>
  <c r="P1538" i="5" s="1"/>
  <c r="Q1538" i="5" s="1"/>
  <c r="O1530" i="5"/>
  <c r="P1530" i="5" s="1"/>
  <c r="Q1530" i="5" s="1"/>
  <c r="O1522" i="5"/>
  <c r="P1522" i="5" s="1"/>
  <c r="Q1522" i="5" s="1"/>
  <c r="O1514" i="5"/>
  <c r="P1514" i="5" s="1"/>
  <c r="Q1514" i="5" s="1"/>
  <c r="O1128" i="5"/>
  <c r="P1128" i="5" s="1"/>
  <c r="Q1128" i="5" s="1"/>
  <c r="O1116" i="5"/>
  <c r="P1116" i="5" s="1"/>
  <c r="Q1116" i="5" s="1"/>
  <c r="O1092" i="5"/>
  <c r="P1092" i="5" s="1"/>
  <c r="Q1092" i="5" s="1"/>
  <c r="O1080" i="5"/>
  <c r="P1080" i="5" s="1"/>
  <c r="Q1080" i="5" s="1"/>
  <c r="O1129" i="5"/>
  <c r="P1129" i="5" s="1"/>
  <c r="Q1129" i="5" s="1"/>
  <c r="O1117" i="5"/>
  <c r="P1117" i="5" s="1"/>
  <c r="Q1117" i="5" s="1"/>
  <c r="O1105" i="5"/>
  <c r="P1105" i="5" s="1"/>
  <c r="Q1105" i="5" s="1"/>
  <c r="O1081" i="5"/>
  <c r="P1081" i="5" s="1"/>
  <c r="Q1081" i="5" s="1"/>
  <c r="O1181" i="5"/>
  <c r="P1181" i="5" s="1"/>
  <c r="Q1181" i="5" s="1"/>
  <c r="O1178" i="5"/>
  <c r="P1178" i="5" s="1"/>
  <c r="Q1178" i="5" s="1"/>
  <c r="O1172" i="5"/>
  <c r="P1172" i="5" s="1"/>
  <c r="Q1172" i="5" s="1"/>
  <c r="O1169" i="5"/>
  <c r="P1169" i="5" s="1"/>
  <c r="Q1169" i="5" s="1"/>
  <c r="O1166" i="5"/>
  <c r="P1166" i="5" s="1"/>
  <c r="Q1166" i="5" s="1"/>
  <c r="O1163" i="5"/>
  <c r="P1163" i="5" s="1"/>
  <c r="Q1163" i="5" s="1"/>
  <c r="O1160" i="5"/>
  <c r="P1160" i="5" s="1"/>
  <c r="Q1160" i="5" s="1"/>
  <c r="O1154" i="5"/>
  <c r="P1154" i="5" s="1"/>
  <c r="Q1154" i="5" s="1"/>
  <c r="O1150" i="5"/>
  <c r="P1150" i="5" s="1"/>
  <c r="Q1150" i="5" s="1"/>
  <c r="O1146" i="5"/>
  <c r="P1146" i="5" s="1"/>
  <c r="Q1146" i="5" s="1"/>
  <c r="O1142" i="5"/>
  <c r="P1142" i="5" s="1"/>
  <c r="Q1142" i="5" s="1"/>
  <c r="O1138" i="5"/>
  <c r="P1138" i="5" s="1"/>
  <c r="Q1138" i="5" s="1"/>
  <c r="O1118" i="5"/>
  <c r="P1118" i="5" s="1"/>
  <c r="Q1118" i="5" s="1"/>
  <c r="O1106" i="5"/>
  <c r="P1106" i="5" s="1"/>
  <c r="Q1106" i="5" s="1"/>
  <c r="O1094" i="5"/>
  <c r="P1094" i="5" s="1"/>
  <c r="Q1094" i="5" s="1"/>
  <c r="O1082" i="5"/>
  <c r="P1082" i="5" s="1"/>
  <c r="Q1082" i="5" s="1"/>
  <c r="O1130" i="5"/>
  <c r="P1130" i="5" s="1"/>
  <c r="Q1130" i="5" s="1"/>
  <c r="O1119" i="5"/>
  <c r="P1119" i="5" s="1"/>
  <c r="Q1119" i="5" s="1"/>
  <c r="O1107" i="5"/>
  <c r="P1107" i="5" s="1"/>
  <c r="Q1107" i="5" s="1"/>
  <c r="O1095" i="5"/>
  <c r="P1095" i="5" s="1"/>
  <c r="Q1095" i="5" s="1"/>
  <c r="O1120" i="5"/>
  <c r="P1120" i="5" s="1"/>
  <c r="Q1120" i="5" s="1"/>
  <c r="O1108" i="5"/>
  <c r="P1108" i="5" s="1"/>
  <c r="Q1108" i="5" s="1"/>
  <c r="O1096" i="5"/>
  <c r="P1096" i="5" s="1"/>
  <c r="Q1096" i="5" s="1"/>
  <c r="O1151" i="5"/>
  <c r="P1151" i="5" s="1"/>
  <c r="Q1151" i="5" s="1"/>
  <c r="O1147" i="5"/>
  <c r="P1147" i="5" s="1"/>
  <c r="Q1147" i="5" s="1"/>
  <c r="O1139" i="5"/>
  <c r="P1139" i="5" s="1"/>
  <c r="Q1139" i="5" s="1"/>
  <c r="O1135" i="5"/>
  <c r="P1135" i="5" s="1"/>
  <c r="Q1135" i="5" s="1"/>
  <c r="O1131" i="5"/>
  <c r="P1131" i="5" s="1"/>
  <c r="Q1131" i="5" s="1"/>
  <c r="O1121" i="5"/>
  <c r="P1121" i="5" s="1"/>
  <c r="Q1121" i="5" s="1"/>
  <c r="O1109" i="5"/>
  <c r="P1109" i="5" s="1"/>
  <c r="Q1109" i="5" s="1"/>
  <c r="O1097" i="5"/>
  <c r="P1097" i="5" s="1"/>
  <c r="Q1097" i="5" s="1"/>
  <c r="O1182" i="5"/>
  <c r="P1182" i="5" s="1"/>
  <c r="Q1182" i="5" s="1"/>
  <c r="O1176" i="5"/>
  <c r="P1176" i="5" s="1"/>
  <c r="Q1176" i="5" s="1"/>
  <c r="O1173" i="5"/>
  <c r="P1173" i="5" s="1"/>
  <c r="Q1173" i="5" s="1"/>
  <c r="O1170" i="5"/>
  <c r="P1170" i="5" s="1"/>
  <c r="Q1170" i="5" s="1"/>
  <c r="O1167" i="5"/>
  <c r="P1167" i="5" s="1"/>
  <c r="Q1167" i="5" s="1"/>
  <c r="O1164" i="5"/>
  <c r="P1164" i="5" s="1"/>
  <c r="Q1164" i="5" s="1"/>
  <c r="O1161" i="5"/>
  <c r="P1161" i="5" s="1"/>
  <c r="Q1161" i="5" s="1"/>
  <c r="O1158" i="5"/>
  <c r="P1158" i="5" s="1"/>
  <c r="Q1158" i="5" s="1"/>
  <c r="O1122" i="5"/>
  <c r="P1122" i="5" s="1"/>
  <c r="Q1122" i="5" s="1"/>
  <c r="O1110" i="5"/>
  <c r="P1110" i="5" s="1"/>
  <c r="Q1110" i="5" s="1"/>
  <c r="O1098" i="5"/>
  <c r="P1098" i="5" s="1"/>
  <c r="Q1098" i="5" s="1"/>
  <c r="O1123" i="5"/>
  <c r="P1123" i="5" s="1"/>
  <c r="Q1123" i="5" s="1"/>
  <c r="O1111" i="5"/>
  <c r="P1111" i="5" s="1"/>
  <c r="Q1111" i="5" s="1"/>
  <c r="O1099" i="5"/>
  <c r="P1099" i="5" s="1"/>
  <c r="Q1099" i="5" s="1"/>
  <c r="O1087" i="5"/>
  <c r="P1087" i="5" s="1"/>
  <c r="Q1087" i="5" s="1"/>
  <c r="O1152" i="5"/>
  <c r="P1152" i="5" s="1"/>
  <c r="Q1152" i="5" s="1"/>
  <c r="O1148" i="5"/>
  <c r="P1148" i="5" s="1"/>
  <c r="Q1148" i="5" s="1"/>
  <c r="O1144" i="5"/>
  <c r="P1144" i="5" s="1"/>
  <c r="Q1144" i="5" s="1"/>
  <c r="O1140" i="5"/>
  <c r="P1140" i="5" s="1"/>
  <c r="Q1140" i="5" s="1"/>
  <c r="O1136" i="5"/>
  <c r="P1136" i="5" s="1"/>
  <c r="Q1136" i="5" s="1"/>
  <c r="O1132" i="5"/>
  <c r="P1132" i="5" s="1"/>
  <c r="Q1132" i="5" s="1"/>
  <c r="O1124" i="5"/>
  <c r="P1124" i="5" s="1"/>
  <c r="Q1124" i="5" s="1"/>
  <c r="O1112" i="5"/>
  <c r="P1112" i="5" s="1"/>
  <c r="Q1112" i="5" s="1"/>
  <c r="O1100" i="5"/>
  <c r="P1100" i="5" s="1"/>
  <c r="Q1100" i="5" s="1"/>
  <c r="O1088" i="5"/>
  <c r="P1088" i="5" s="1"/>
  <c r="Q1088" i="5" s="1"/>
  <c r="O1076" i="5"/>
  <c r="P1076" i="5" s="1"/>
  <c r="Q1076" i="5" s="1"/>
  <c r="O1075" i="5"/>
  <c r="P1075" i="5" s="1"/>
  <c r="Q1075" i="5" s="1"/>
  <c r="O1073" i="5"/>
  <c r="P1073" i="5" s="1"/>
  <c r="Q1073" i="5" s="1"/>
  <c r="O1072" i="5"/>
  <c r="P1072" i="5" s="1"/>
  <c r="Q1072" i="5" s="1"/>
  <c r="O1071" i="5"/>
  <c r="P1071" i="5" s="1"/>
  <c r="Q1071" i="5" s="1"/>
  <c r="O1070" i="5"/>
  <c r="P1070" i="5" s="1"/>
  <c r="Q1070" i="5" s="1"/>
  <c r="O1069" i="5"/>
  <c r="P1069" i="5" s="1"/>
  <c r="Q1069" i="5" s="1"/>
  <c r="O1068" i="5"/>
  <c r="P1068" i="5" s="1"/>
  <c r="Q1068" i="5" s="1"/>
  <c r="O1067" i="5"/>
  <c r="P1067" i="5" s="1"/>
  <c r="Q1067" i="5" s="1"/>
  <c r="O1065" i="5"/>
  <c r="P1065" i="5" s="1"/>
  <c r="Q1065" i="5" s="1"/>
  <c r="O1063" i="5"/>
  <c r="P1063" i="5" s="1"/>
  <c r="Q1063" i="5" s="1"/>
  <c r="O1062" i="5"/>
  <c r="P1062" i="5" s="1"/>
  <c r="Q1062" i="5" s="1"/>
  <c r="O1061" i="5"/>
  <c r="P1061" i="5" s="1"/>
  <c r="Q1061" i="5" s="1"/>
  <c r="O1060" i="5"/>
  <c r="P1060" i="5" s="1"/>
  <c r="Q1060" i="5" s="1"/>
  <c r="O1059" i="5"/>
  <c r="P1059" i="5" s="1"/>
  <c r="Q1059" i="5" s="1"/>
  <c r="O1058" i="5"/>
  <c r="P1058" i="5" s="1"/>
  <c r="Q1058" i="5" s="1"/>
  <c r="O1057" i="5"/>
  <c r="P1057" i="5" s="1"/>
  <c r="Q1057" i="5" s="1"/>
  <c r="O1056" i="5"/>
  <c r="P1056" i="5" s="1"/>
  <c r="Q1056" i="5" s="1"/>
  <c r="O1055" i="5"/>
  <c r="P1055" i="5" s="1"/>
  <c r="Q1055" i="5" s="1"/>
  <c r="O1054" i="5"/>
  <c r="P1054" i="5" s="1"/>
  <c r="Q1054" i="5" s="1"/>
  <c r="O1053" i="5"/>
  <c r="P1053" i="5" s="1"/>
  <c r="Q1053" i="5" s="1"/>
  <c r="O1052" i="5"/>
  <c r="P1052" i="5" s="1"/>
  <c r="Q1052" i="5" s="1"/>
  <c r="O1050" i="5"/>
  <c r="P1050" i="5" s="1"/>
  <c r="Q1050" i="5" s="1"/>
  <c r="O1049" i="5"/>
  <c r="P1049" i="5" s="1"/>
  <c r="Q1049" i="5" s="1"/>
  <c r="O1048" i="5"/>
  <c r="P1048" i="5" s="1"/>
  <c r="Q1048" i="5" s="1"/>
  <c r="O1047" i="5"/>
  <c r="P1047" i="5" s="1"/>
  <c r="Q1047" i="5" s="1"/>
  <c r="O1046" i="5"/>
  <c r="P1046" i="5" s="1"/>
  <c r="Q1046" i="5" s="1"/>
  <c r="O1045" i="5"/>
  <c r="P1045" i="5" s="1"/>
  <c r="Q1045" i="5" s="1"/>
  <c r="O1044" i="5"/>
  <c r="P1044" i="5" s="1"/>
  <c r="Q1044" i="5" s="1"/>
  <c r="O1043" i="5"/>
  <c r="P1043" i="5" s="1"/>
  <c r="Q1043" i="5" s="1"/>
  <c r="O1042" i="5"/>
  <c r="P1042" i="5" s="1"/>
  <c r="Q1042" i="5" s="1"/>
  <c r="O1040" i="5"/>
  <c r="P1040" i="5" s="1"/>
  <c r="Q1040" i="5" s="1"/>
  <c r="O1039" i="5"/>
  <c r="P1039" i="5" s="1"/>
  <c r="Q1039" i="5" s="1"/>
  <c r="O1037" i="5"/>
  <c r="P1037" i="5" s="1"/>
  <c r="Q1037" i="5" s="1"/>
  <c r="O1036" i="5"/>
  <c r="P1036" i="5" s="1"/>
  <c r="Q1036" i="5" s="1"/>
  <c r="O1035" i="5"/>
  <c r="P1035" i="5" s="1"/>
  <c r="Q1035" i="5" s="1"/>
  <c r="O1034" i="5"/>
  <c r="P1034" i="5" s="1"/>
  <c r="Q1034" i="5" s="1"/>
  <c r="O1033" i="5"/>
  <c r="P1033" i="5" s="1"/>
  <c r="Q1033" i="5" s="1"/>
  <c r="O1032" i="5"/>
  <c r="P1032" i="5" s="1"/>
  <c r="Q1032" i="5" s="1"/>
  <c r="O1031" i="5"/>
  <c r="P1031" i="5" s="1"/>
  <c r="Q1031" i="5" s="1"/>
  <c r="O1030" i="5"/>
  <c r="P1030" i="5" s="1"/>
  <c r="Q1030" i="5" s="1"/>
  <c r="O1029" i="5"/>
  <c r="P1029" i="5" s="1"/>
  <c r="Q1029" i="5" s="1"/>
  <c r="O1027" i="5"/>
  <c r="P1027" i="5" s="1"/>
  <c r="Q1027" i="5" s="1"/>
  <c r="O1026" i="5"/>
  <c r="P1026" i="5" s="1"/>
  <c r="Q1026" i="5" s="1"/>
  <c r="O1024" i="5"/>
  <c r="P1024" i="5" s="1"/>
  <c r="Q1024" i="5" s="1"/>
  <c r="O1023" i="5"/>
  <c r="P1023" i="5" s="1"/>
  <c r="Q1023" i="5" s="1"/>
  <c r="O1022" i="5"/>
  <c r="P1022" i="5" s="1"/>
  <c r="Q1022" i="5" s="1"/>
  <c r="O1021" i="5"/>
  <c r="P1021" i="5" s="1"/>
  <c r="Q1021" i="5" s="1"/>
  <c r="O1020" i="5"/>
  <c r="P1020" i="5" s="1"/>
  <c r="Q1020" i="5" s="1"/>
  <c r="O1019" i="5"/>
  <c r="P1019" i="5" s="1"/>
  <c r="Q1019" i="5" s="1"/>
  <c r="O1017" i="5"/>
  <c r="P1017" i="5" s="1"/>
  <c r="Q1017" i="5" s="1"/>
  <c r="O1016" i="5"/>
  <c r="P1016" i="5" s="1"/>
  <c r="Q1016" i="5" s="1"/>
  <c r="O1015" i="5"/>
  <c r="P1015" i="5" s="1"/>
  <c r="Q1015" i="5" s="1"/>
  <c r="O1012" i="5"/>
  <c r="P1012" i="5" s="1"/>
  <c r="Q1012" i="5" s="1"/>
  <c r="O1011" i="5"/>
  <c r="P1011" i="5" s="1"/>
  <c r="Q1011" i="5" s="1"/>
  <c r="O1010" i="5"/>
  <c r="P1010" i="5" s="1"/>
  <c r="Q1010" i="5" s="1"/>
  <c r="O1009" i="5"/>
  <c r="P1009" i="5" s="1"/>
  <c r="Q1009" i="5" s="1"/>
  <c r="O1007" i="5"/>
  <c r="P1007" i="5" s="1"/>
  <c r="Q1007" i="5" s="1"/>
  <c r="O1006" i="5"/>
  <c r="P1006" i="5" s="1"/>
  <c r="Q1006" i="5" s="1"/>
  <c r="O1113" i="5"/>
  <c r="P1113" i="5" s="1"/>
  <c r="Q1113" i="5" s="1"/>
  <c r="O1101" i="5"/>
  <c r="P1101" i="5" s="1"/>
  <c r="Q1101" i="5" s="1"/>
  <c r="O1089" i="5"/>
  <c r="P1089" i="5" s="1"/>
  <c r="Q1089" i="5" s="1"/>
  <c r="O1077" i="5"/>
  <c r="P1077" i="5" s="1"/>
  <c r="Q1077" i="5" s="1"/>
  <c r="O1091" i="5"/>
  <c r="P1091" i="5" s="1"/>
  <c r="Q1091" i="5" s="1"/>
  <c r="O946" i="5"/>
  <c r="P946" i="5" s="1"/>
  <c r="Q946" i="5" s="1"/>
  <c r="O942" i="5"/>
  <c r="P942" i="5" s="1"/>
  <c r="Q942" i="5" s="1"/>
  <c r="O938" i="5"/>
  <c r="P938" i="5" s="1"/>
  <c r="Q938" i="5" s="1"/>
  <c r="O909" i="5"/>
  <c r="P909" i="5" s="1"/>
  <c r="Q909" i="5" s="1"/>
  <c r="O897" i="5"/>
  <c r="P897" i="5" s="1"/>
  <c r="Q897" i="5" s="1"/>
  <c r="O885" i="5"/>
  <c r="P885" i="5" s="1"/>
  <c r="Q885" i="5" s="1"/>
  <c r="O1180" i="5"/>
  <c r="P1180" i="5" s="1"/>
  <c r="Q1180" i="5" s="1"/>
  <c r="O1171" i="5"/>
  <c r="P1171" i="5" s="1"/>
  <c r="Q1171" i="5" s="1"/>
  <c r="O1162" i="5"/>
  <c r="P1162" i="5" s="1"/>
  <c r="Q1162" i="5" s="1"/>
  <c r="O1090" i="5"/>
  <c r="P1090" i="5" s="1"/>
  <c r="Q1090" i="5" s="1"/>
  <c r="O924" i="5"/>
  <c r="P924" i="5" s="1"/>
  <c r="Q924" i="5" s="1"/>
  <c r="O918" i="5"/>
  <c r="P918" i="5" s="1"/>
  <c r="Q918" i="5" s="1"/>
  <c r="O910" i="5"/>
  <c r="P910" i="5" s="1"/>
  <c r="Q910" i="5" s="1"/>
  <c r="O898" i="5"/>
  <c r="P898" i="5" s="1"/>
  <c r="Q898" i="5" s="1"/>
  <c r="O886" i="5"/>
  <c r="P886" i="5" s="1"/>
  <c r="Q886" i="5" s="1"/>
  <c r="O874" i="5"/>
  <c r="P874" i="5" s="1"/>
  <c r="Q874" i="5" s="1"/>
  <c r="O873" i="5"/>
  <c r="P873" i="5" s="1"/>
  <c r="Q873" i="5" s="1"/>
  <c r="O872" i="5"/>
  <c r="P872" i="5" s="1"/>
  <c r="Q872" i="5" s="1"/>
  <c r="O870" i="5"/>
  <c r="P870" i="5" s="1"/>
  <c r="Q870" i="5" s="1"/>
  <c r="O869" i="5"/>
  <c r="P869" i="5" s="1"/>
  <c r="Q869" i="5" s="1"/>
  <c r="O867" i="5"/>
  <c r="P867" i="5" s="1"/>
  <c r="Q867" i="5" s="1"/>
  <c r="O866" i="5"/>
  <c r="P866" i="5" s="1"/>
  <c r="Q866" i="5" s="1"/>
  <c r="O865" i="5"/>
  <c r="P865" i="5" s="1"/>
  <c r="Q865" i="5" s="1"/>
  <c r="O864" i="5"/>
  <c r="P864" i="5" s="1"/>
  <c r="Q864" i="5" s="1"/>
  <c r="O863" i="5"/>
  <c r="P863" i="5" s="1"/>
  <c r="Q863" i="5" s="1"/>
  <c r="O862" i="5"/>
  <c r="P862" i="5" s="1"/>
  <c r="Q862" i="5" s="1"/>
  <c r="O861" i="5"/>
  <c r="P861" i="5" s="1"/>
  <c r="Q861" i="5" s="1"/>
  <c r="O860" i="5"/>
  <c r="P860" i="5" s="1"/>
  <c r="Q860" i="5" s="1"/>
  <c r="O858" i="5"/>
  <c r="P858" i="5" s="1"/>
  <c r="Q858" i="5" s="1"/>
  <c r="O857" i="5"/>
  <c r="P857" i="5" s="1"/>
  <c r="Q857" i="5" s="1"/>
  <c r="O855" i="5"/>
  <c r="P855" i="5" s="1"/>
  <c r="Q855" i="5" s="1"/>
  <c r="O854" i="5"/>
  <c r="P854" i="5" s="1"/>
  <c r="Q854" i="5" s="1"/>
  <c r="O853" i="5"/>
  <c r="P853" i="5" s="1"/>
  <c r="Q853" i="5" s="1"/>
  <c r="O852" i="5"/>
  <c r="P852" i="5" s="1"/>
  <c r="Q852" i="5" s="1"/>
  <c r="O851" i="5"/>
  <c r="P851" i="5" s="1"/>
  <c r="Q851" i="5" s="1"/>
  <c r="O850" i="5"/>
  <c r="P850" i="5" s="1"/>
  <c r="Q850" i="5" s="1"/>
  <c r="O849" i="5"/>
  <c r="P849" i="5" s="1"/>
  <c r="Q849" i="5" s="1"/>
  <c r="O848" i="5"/>
  <c r="P848" i="5" s="1"/>
  <c r="Q848" i="5" s="1"/>
  <c r="O846" i="5"/>
  <c r="P846" i="5" s="1"/>
  <c r="Q846" i="5" s="1"/>
  <c r="O845" i="5"/>
  <c r="P845" i="5" s="1"/>
  <c r="Q845" i="5" s="1"/>
  <c r="O843" i="5"/>
  <c r="P843" i="5" s="1"/>
  <c r="Q843" i="5" s="1"/>
  <c r="O842" i="5"/>
  <c r="P842" i="5" s="1"/>
  <c r="Q842" i="5" s="1"/>
  <c r="O841" i="5"/>
  <c r="P841" i="5" s="1"/>
  <c r="Q841" i="5" s="1"/>
  <c r="O840" i="5"/>
  <c r="P840" i="5" s="1"/>
  <c r="Q840" i="5" s="1"/>
  <c r="O839" i="5"/>
  <c r="P839" i="5" s="1"/>
  <c r="Q839" i="5" s="1"/>
  <c r="O838" i="5"/>
  <c r="P838" i="5" s="1"/>
  <c r="Q838" i="5" s="1"/>
  <c r="O837" i="5"/>
  <c r="P837" i="5" s="1"/>
  <c r="Q837" i="5" s="1"/>
  <c r="O836" i="5"/>
  <c r="P836" i="5" s="1"/>
  <c r="Q836" i="5" s="1"/>
  <c r="O834" i="5"/>
  <c r="P834" i="5" s="1"/>
  <c r="Q834" i="5" s="1"/>
  <c r="O833" i="5"/>
  <c r="P833" i="5" s="1"/>
  <c r="Q833" i="5" s="1"/>
  <c r="O831" i="5"/>
  <c r="P831" i="5" s="1"/>
  <c r="Q831" i="5" s="1"/>
  <c r="O830" i="5"/>
  <c r="P830" i="5" s="1"/>
  <c r="Q830" i="5" s="1"/>
  <c r="O829" i="5"/>
  <c r="P829" i="5" s="1"/>
  <c r="Q829" i="5" s="1"/>
  <c r="O828" i="5"/>
  <c r="P828" i="5" s="1"/>
  <c r="Q828" i="5" s="1"/>
  <c r="O827" i="5"/>
  <c r="P827" i="5" s="1"/>
  <c r="Q827" i="5" s="1"/>
  <c r="O826" i="5"/>
  <c r="P826" i="5" s="1"/>
  <c r="Q826" i="5" s="1"/>
  <c r="O825" i="5"/>
  <c r="P825" i="5" s="1"/>
  <c r="Q825" i="5" s="1"/>
  <c r="O824" i="5"/>
  <c r="P824" i="5" s="1"/>
  <c r="Q824" i="5" s="1"/>
  <c r="O822" i="5"/>
  <c r="P822" i="5" s="1"/>
  <c r="Q822" i="5" s="1"/>
  <c r="O820" i="5"/>
  <c r="P820" i="5" s="1"/>
  <c r="Q820" i="5" s="1"/>
  <c r="O819" i="5"/>
  <c r="P819" i="5" s="1"/>
  <c r="Q819" i="5" s="1"/>
  <c r="O818" i="5"/>
  <c r="P818" i="5" s="1"/>
  <c r="Q818" i="5" s="1"/>
  <c r="O817" i="5"/>
  <c r="P817" i="5" s="1"/>
  <c r="Q817" i="5" s="1"/>
  <c r="O816" i="5"/>
  <c r="P816" i="5" s="1"/>
  <c r="Q816" i="5" s="1"/>
  <c r="O815" i="5"/>
  <c r="P815" i="5" s="1"/>
  <c r="Q815" i="5" s="1"/>
  <c r="O814" i="5"/>
  <c r="P814" i="5" s="1"/>
  <c r="Q814" i="5" s="1"/>
  <c r="O813" i="5"/>
  <c r="P813" i="5" s="1"/>
  <c r="Q813" i="5" s="1"/>
  <c r="O812" i="5"/>
  <c r="P812" i="5" s="1"/>
  <c r="Q812" i="5" s="1"/>
  <c r="O810" i="5"/>
  <c r="P810" i="5" s="1"/>
  <c r="Q810" i="5" s="1"/>
  <c r="O809" i="5"/>
  <c r="P809" i="5" s="1"/>
  <c r="Q809" i="5" s="1"/>
  <c r="O808" i="5"/>
  <c r="P808" i="5" s="1"/>
  <c r="Q808" i="5" s="1"/>
  <c r="O807" i="5"/>
  <c r="P807" i="5" s="1"/>
  <c r="Q807" i="5" s="1"/>
  <c r="O806" i="5"/>
  <c r="P806" i="5" s="1"/>
  <c r="Q806" i="5" s="1"/>
  <c r="O805" i="5"/>
  <c r="P805" i="5" s="1"/>
  <c r="Q805" i="5" s="1"/>
  <c r="O802" i="5"/>
  <c r="P802" i="5" s="1"/>
  <c r="Q802" i="5" s="1"/>
  <c r="O800" i="5"/>
  <c r="P800" i="5" s="1"/>
  <c r="Q800" i="5" s="1"/>
  <c r="O799" i="5"/>
  <c r="P799" i="5" s="1"/>
  <c r="Q799" i="5" s="1"/>
  <c r="O798" i="5"/>
  <c r="P798" i="5" s="1"/>
  <c r="Q798" i="5" s="1"/>
  <c r="O797" i="5"/>
  <c r="P797" i="5" s="1"/>
  <c r="Q797" i="5" s="1"/>
  <c r="O795" i="5"/>
  <c r="P795" i="5" s="1"/>
  <c r="Q795" i="5" s="1"/>
  <c r="O794" i="5"/>
  <c r="P794" i="5" s="1"/>
  <c r="Q794" i="5" s="1"/>
  <c r="O793" i="5"/>
  <c r="P793" i="5" s="1"/>
  <c r="Q793" i="5" s="1"/>
  <c r="O792" i="5"/>
  <c r="P792" i="5" s="1"/>
  <c r="Q792" i="5" s="1"/>
  <c r="O790" i="5"/>
  <c r="P790" i="5" s="1"/>
  <c r="Q790" i="5" s="1"/>
  <c r="O789" i="5"/>
  <c r="P789" i="5" s="1"/>
  <c r="Q789" i="5" s="1"/>
  <c r="O788" i="5"/>
  <c r="P788" i="5" s="1"/>
  <c r="Q788" i="5" s="1"/>
  <c r="O787" i="5"/>
  <c r="P787" i="5" s="1"/>
  <c r="Q787" i="5" s="1"/>
  <c r="O786" i="5"/>
  <c r="P786" i="5" s="1"/>
  <c r="Q786" i="5" s="1"/>
  <c r="O785" i="5"/>
  <c r="P785" i="5" s="1"/>
  <c r="Q785" i="5" s="1"/>
  <c r="O784" i="5"/>
  <c r="P784" i="5" s="1"/>
  <c r="Q784" i="5" s="1"/>
  <c r="O783" i="5"/>
  <c r="P783" i="5" s="1"/>
  <c r="Q783" i="5" s="1"/>
  <c r="O782" i="5"/>
  <c r="P782" i="5" s="1"/>
  <c r="Q782" i="5" s="1"/>
  <c r="O780" i="5"/>
  <c r="P780" i="5" s="1"/>
  <c r="Q780" i="5" s="1"/>
  <c r="O779" i="5"/>
  <c r="P779" i="5" s="1"/>
  <c r="Q779" i="5" s="1"/>
  <c r="O778" i="5"/>
  <c r="P778" i="5" s="1"/>
  <c r="Q778" i="5" s="1"/>
  <c r="O777" i="5"/>
  <c r="P777" i="5" s="1"/>
  <c r="Q777" i="5" s="1"/>
  <c r="O776" i="5"/>
  <c r="P776" i="5" s="1"/>
  <c r="Q776" i="5" s="1"/>
  <c r="O775" i="5"/>
  <c r="P775" i="5" s="1"/>
  <c r="Q775" i="5" s="1"/>
  <c r="O774" i="5"/>
  <c r="P774" i="5" s="1"/>
  <c r="Q774" i="5" s="1"/>
  <c r="O772" i="5"/>
  <c r="P772" i="5" s="1"/>
  <c r="Q772" i="5" s="1"/>
  <c r="O771" i="5"/>
  <c r="P771" i="5" s="1"/>
  <c r="Q771" i="5" s="1"/>
  <c r="O770" i="5"/>
  <c r="P770" i="5" s="1"/>
  <c r="Q770" i="5" s="1"/>
  <c r="O769" i="5"/>
  <c r="P769" i="5" s="1"/>
  <c r="Q769" i="5" s="1"/>
  <c r="O768" i="5"/>
  <c r="P768" i="5" s="1"/>
  <c r="Q768" i="5" s="1"/>
  <c r="O767" i="5"/>
  <c r="P767" i="5" s="1"/>
  <c r="Q767" i="5" s="1"/>
  <c r="O766" i="5"/>
  <c r="P766" i="5" s="1"/>
  <c r="Q766" i="5" s="1"/>
  <c r="O765" i="5"/>
  <c r="P765" i="5" s="1"/>
  <c r="Q765" i="5" s="1"/>
  <c r="O764" i="5"/>
  <c r="P764" i="5" s="1"/>
  <c r="Q764" i="5" s="1"/>
  <c r="O763" i="5"/>
  <c r="P763" i="5" s="1"/>
  <c r="Q763" i="5" s="1"/>
  <c r="O762" i="5"/>
  <c r="P762" i="5" s="1"/>
  <c r="Q762" i="5" s="1"/>
  <c r="O761" i="5"/>
  <c r="P761" i="5" s="1"/>
  <c r="Q761" i="5" s="1"/>
  <c r="O760" i="5"/>
  <c r="P760" i="5" s="1"/>
  <c r="Q760" i="5" s="1"/>
  <c r="O759" i="5"/>
  <c r="P759" i="5" s="1"/>
  <c r="Q759" i="5" s="1"/>
  <c r="O758" i="5"/>
  <c r="P758" i="5" s="1"/>
  <c r="Q758" i="5" s="1"/>
  <c r="O757" i="5"/>
  <c r="P757" i="5" s="1"/>
  <c r="Q757" i="5" s="1"/>
  <c r="O756" i="5"/>
  <c r="P756" i="5" s="1"/>
  <c r="Q756" i="5" s="1"/>
  <c r="O755" i="5"/>
  <c r="P755" i="5" s="1"/>
  <c r="Q755" i="5" s="1"/>
  <c r="O754" i="5"/>
  <c r="P754" i="5" s="1"/>
  <c r="Q754" i="5" s="1"/>
  <c r="O753" i="5"/>
  <c r="P753" i="5" s="1"/>
  <c r="Q753" i="5" s="1"/>
  <c r="O751" i="5"/>
  <c r="P751" i="5" s="1"/>
  <c r="Q751" i="5" s="1"/>
  <c r="O750" i="5"/>
  <c r="P750" i="5" s="1"/>
  <c r="Q750" i="5" s="1"/>
  <c r="O749" i="5"/>
  <c r="P749" i="5" s="1"/>
  <c r="Q749" i="5" s="1"/>
  <c r="O748" i="5"/>
  <c r="P748" i="5" s="1"/>
  <c r="Q748" i="5" s="1"/>
  <c r="O747" i="5"/>
  <c r="P747" i="5" s="1"/>
  <c r="Q747" i="5" s="1"/>
  <c r="O743" i="5"/>
  <c r="P743" i="5" s="1"/>
  <c r="Q743" i="5" s="1"/>
  <c r="O742" i="5"/>
  <c r="P742" i="5" s="1"/>
  <c r="Q742" i="5" s="1"/>
  <c r="O741" i="5"/>
  <c r="P741" i="5" s="1"/>
  <c r="Q741" i="5" s="1"/>
  <c r="O740" i="5"/>
  <c r="P740" i="5" s="1"/>
  <c r="Q740" i="5" s="1"/>
  <c r="O738" i="5"/>
  <c r="P738" i="5" s="1"/>
  <c r="Q738" i="5" s="1"/>
  <c r="O737" i="5"/>
  <c r="P737" i="5" s="1"/>
  <c r="Q737" i="5" s="1"/>
  <c r="O736" i="5"/>
  <c r="P736" i="5" s="1"/>
  <c r="Q736" i="5" s="1"/>
  <c r="O735" i="5"/>
  <c r="P735" i="5" s="1"/>
  <c r="Q735" i="5" s="1"/>
  <c r="O734" i="5"/>
  <c r="P734" i="5" s="1"/>
  <c r="Q734" i="5" s="1"/>
  <c r="O732" i="5"/>
  <c r="P732" i="5" s="1"/>
  <c r="Q732" i="5" s="1"/>
  <c r="O731" i="5"/>
  <c r="P731" i="5" s="1"/>
  <c r="Q731" i="5" s="1"/>
  <c r="O730" i="5"/>
  <c r="P730" i="5" s="1"/>
  <c r="Q730" i="5" s="1"/>
  <c r="O728" i="5"/>
  <c r="P728" i="5" s="1"/>
  <c r="Q728" i="5" s="1"/>
  <c r="O727" i="5"/>
  <c r="P727" i="5" s="1"/>
  <c r="Q727" i="5" s="1"/>
  <c r="O726" i="5"/>
  <c r="P726" i="5" s="1"/>
  <c r="Q726" i="5" s="1"/>
  <c r="O725" i="5"/>
  <c r="P725" i="5" s="1"/>
  <c r="Q725" i="5" s="1"/>
  <c r="O724" i="5"/>
  <c r="P724" i="5" s="1"/>
  <c r="Q724" i="5" s="1"/>
  <c r="O723" i="5"/>
  <c r="P723" i="5" s="1"/>
  <c r="Q723" i="5" s="1"/>
  <c r="O722" i="5"/>
  <c r="P722" i="5" s="1"/>
  <c r="Q722" i="5" s="1"/>
  <c r="O721" i="5"/>
  <c r="P721" i="5" s="1"/>
  <c r="Q721" i="5" s="1"/>
  <c r="O720" i="5"/>
  <c r="P720" i="5" s="1"/>
  <c r="Q720" i="5" s="1"/>
  <c r="O1153" i="5"/>
  <c r="P1153" i="5" s="1"/>
  <c r="Q1153" i="5" s="1"/>
  <c r="O1137" i="5"/>
  <c r="P1137" i="5" s="1"/>
  <c r="Q1137" i="5" s="1"/>
  <c r="O1103" i="5"/>
  <c r="P1103" i="5" s="1"/>
  <c r="Q1103" i="5" s="1"/>
  <c r="O911" i="5"/>
  <c r="P911" i="5" s="1"/>
  <c r="Q911" i="5" s="1"/>
  <c r="O899" i="5"/>
  <c r="P899" i="5" s="1"/>
  <c r="Q899" i="5" s="1"/>
  <c r="O887" i="5"/>
  <c r="P887" i="5" s="1"/>
  <c r="Q887" i="5" s="1"/>
  <c r="O875" i="5"/>
  <c r="P875" i="5" s="1"/>
  <c r="Q875" i="5" s="1"/>
  <c r="O1564" i="5"/>
  <c r="P1564" i="5" s="1"/>
  <c r="Q1564" i="5" s="1"/>
  <c r="O1102" i="5"/>
  <c r="P1102" i="5" s="1"/>
  <c r="Q1102" i="5" s="1"/>
  <c r="O1004" i="5"/>
  <c r="P1004" i="5" s="1"/>
  <c r="Q1004" i="5" s="1"/>
  <c r="O1001" i="5"/>
  <c r="P1001" i="5" s="1"/>
  <c r="Q1001" i="5" s="1"/>
  <c r="O998" i="5"/>
  <c r="P998" i="5" s="1"/>
  <c r="Q998" i="5" s="1"/>
  <c r="O995" i="5"/>
  <c r="P995" i="5" s="1"/>
  <c r="Q995" i="5" s="1"/>
  <c r="O992" i="5"/>
  <c r="P992" i="5" s="1"/>
  <c r="Q992" i="5" s="1"/>
  <c r="O986" i="5"/>
  <c r="P986" i="5" s="1"/>
  <c r="Q986" i="5" s="1"/>
  <c r="O983" i="5"/>
  <c r="P983" i="5" s="1"/>
  <c r="Q983" i="5" s="1"/>
  <c r="O980" i="5"/>
  <c r="P980" i="5" s="1"/>
  <c r="Q980" i="5" s="1"/>
  <c r="O977" i="5"/>
  <c r="P977" i="5" s="1"/>
  <c r="Q977" i="5" s="1"/>
  <c r="O974" i="5"/>
  <c r="P974" i="5" s="1"/>
  <c r="Q974" i="5" s="1"/>
  <c r="O968" i="5"/>
  <c r="P968" i="5" s="1"/>
  <c r="Q968" i="5" s="1"/>
  <c r="O965" i="5"/>
  <c r="P965" i="5" s="1"/>
  <c r="Q965" i="5" s="1"/>
  <c r="O962" i="5"/>
  <c r="P962" i="5" s="1"/>
  <c r="Q962" i="5" s="1"/>
  <c r="O959" i="5"/>
  <c r="P959" i="5" s="1"/>
  <c r="Q959" i="5" s="1"/>
  <c r="O956" i="5"/>
  <c r="P956" i="5" s="1"/>
  <c r="Q956" i="5" s="1"/>
  <c r="O950" i="5"/>
  <c r="P950" i="5" s="1"/>
  <c r="Q950" i="5" s="1"/>
  <c r="O947" i="5"/>
  <c r="P947" i="5" s="1"/>
  <c r="Q947" i="5" s="1"/>
  <c r="O943" i="5"/>
  <c r="P943" i="5" s="1"/>
  <c r="Q943" i="5" s="1"/>
  <c r="O939" i="5"/>
  <c r="P939" i="5" s="1"/>
  <c r="Q939" i="5" s="1"/>
  <c r="O935" i="5"/>
  <c r="P935" i="5" s="1"/>
  <c r="Q935" i="5" s="1"/>
  <c r="O925" i="5"/>
  <c r="P925" i="5" s="1"/>
  <c r="Q925" i="5" s="1"/>
  <c r="O919" i="5"/>
  <c r="P919" i="5" s="1"/>
  <c r="Q919" i="5" s="1"/>
  <c r="O912" i="5"/>
  <c r="P912" i="5" s="1"/>
  <c r="Q912" i="5" s="1"/>
  <c r="O900" i="5"/>
  <c r="P900" i="5" s="1"/>
  <c r="Q900" i="5" s="1"/>
  <c r="O888" i="5"/>
  <c r="P888" i="5" s="1"/>
  <c r="Q888" i="5" s="1"/>
  <c r="O1115" i="5"/>
  <c r="P1115" i="5" s="1"/>
  <c r="Q1115" i="5" s="1"/>
  <c r="O913" i="5"/>
  <c r="P913" i="5" s="1"/>
  <c r="Q913" i="5" s="1"/>
  <c r="O901" i="5"/>
  <c r="P901" i="5" s="1"/>
  <c r="Q901" i="5" s="1"/>
  <c r="O889" i="5"/>
  <c r="P889" i="5" s="1"/>
  <c r="Q889" i="5" s="1"/>
  <c r="O877" i="5"/>
  <c r="P877" i="5" s="1"/>
  <c r="Q877" i="5" s="1"/>
  <c r="O1177" i="5"/>
  <c r="P1177" i="5" s="1"/>
  <c r="Q1177" i="5" s="1"/>
  <c r="O1168" i="5"/>
  <c r="P1168" i="5" s="1"/>
  <c r="Q1168" i="5" s="1"/>
  <c r="O1159" i="5"/>
  <c r="P1159" i="5" s="1"/>
  <c r="Q1159" i="5" s="1"/>
  <c r="O1114" i="5"/>
  <c r="P1114" i="5" s="1"/>
  <c r="Q1114" i="5" s="1"/>
  <c r="O920" i="5"/>
  <c r="P920" i="5" s="1"/>
  <c r="Q920" i="5" s="1"/>
  <c r="O914" i="5"/>
  <c r="P914" i="5" s="1"/>
  <c r="Q914" i="5" s="1"/>
  <c r="O902" i="5"/>
  <c r="P902" i="5" s="1"/>
  <c r="Q902" i="5" s="1"/>
  <c r="O890" i="5"/>
  <c r="P890" i="5" s="1"/>
  <c r="Q890" i="5" s="1"/>
  <c r="O878" i="5"/>
  <c r="P878" i="5" s="1"/>
  <c r="Q878" i="5" s="1"/>
  <c r="O1127" i="5"/>
  <c r="P1127" i="5" s="1"/>
  <c r="Q1127" i="5" s="1"/>
  <c r="O944" i="5"/>
  <c r="P944" i="5" s="1"/>
  <c r="Q944" i="5" s="1"/>
  <c r="O940" i="5"/>
  <c r="P940" i="5" s="1"/>
  <c r="Q940" i="5" s="1"/>
  <c r="O936" i="5"/>
  <c r="P936" i="5" s="1"/>
  <c r="Q936" i="5" s="1"/>
  <c r="O903" i="5"/>
  <c r="P903" i="5" s="1"/>
  <c r="Q903" i="5" s="1"/>
  <c r="O891" i="5"/>
  <c r="P891" i="5" s="1"/>
  <c r="Q891" i="5" s="1"/>
  <c r="O879" i="5"/>
  <c r="P879" i="5" s="1"/>
  <c r="Q879" i="5" s="1"/>
  <c r="O1126" i="5"/>
  <c r="P1126" i="5" s="1"/>
  <c r="Q1126" i="5" s="1"/>
  <c r="O1005" i="5"/>
  <c r="P1005" i="5" s="1"/>
  <c r="Q1005" i="5" s="1"/>
  <c r="O1002" i="5"/>
  <c r="P1002" i="5" s="1"/>
  <c r="Q1002" i="5" s="1"/>
  <c r="O999" i="5"/>
  <c r="P999" i="5" s="1"/>
  <c r="Q999" i="5" s="1"/>
  <c r="O996" i="5"/>
  <c r="P996" i="5" s="1"/>
  <c r="Q996" i="5" s="1"/>
  <c r="O993" i="5"/>
  <c r="P993" i="5" s="1"/>
  <c r="Q993" i="5" s="1"/>
  <c r="O990" i="5"/>
  <c r="P990" i="5" s="1"/>
  <c r="Q990" i="5" s="1"/>
  <c r="O987" i="5"/>
  <c r="P987" i="5" s="1"/>
  <c r="Q987" i="5" s="1"/>
  <c r="O984" i="5"/>
  <c r="P984" i="5" s="1"/>
  <c r="Q984" i="5" s="1"/>
  <c r="O981" i="5"/>
  <c r="P981" i="5" s="1"/>
  <c r="Q981" i="5" s="1"/>
  <c r="O978" i="5"/>
  <c r="P978" i="5" s="1"/>
  <c r="Q978" i="5" s="1"/>
  <c r="O972" i="5"/>
  <c r="P972" i="5" s="1"/>
  <c r="Q972" i="5" s="1"/>
  <c r="O969" i="5"/>
  <c r="P969" i="5" s="1"/>
  <c r="Q969" i="5" s="1"/>
  <c r="O966" i="5"/>
  <c r="P966" i="5" s="1"/>
  <c r="Q966" i="5" s="1"/>
  <c r="O963" i="5"/>
  <c r="P963" i="5" s="1"/>
  <c r="Q963" i="5" s="1"/>
  <c r="O960" i="5"/>
  <c r="P960" i="5" s="1"/>
  <c r="Q960" i="5" s="1"/>
  <c r="O957" i="5"/>
  <c r="P957" i="5" s="1"/>
  <c r="Q957" i="5" s="1"/>
  <c r="O954" i="5"/>
  <c r="P954" i="5" s="1"/>
  <c r="Q954" i="5" s="1"/>
  <c r="O951" i="5"/>
  <c r="P951" i="5" s="1"/>
  <c r="Q951" i="5" s="1"/>
  <c r="O948" i="5"/>
  <c r="P948" i="5" s="1"/>
  <c r="Q948" i="5" s="1"/>
  <c r="O927" i="5"/>
  <c r="P927" i="5" s="1"/>
  <c r="Q927" i="5" s="1"/>
  <c r="O921" i="5"/>
  <c r="P921" i="5" s="1"/>
  <c r="Q921" i="5" s="1"/>
  <c r="O904" i="5"/>
  <c r="P904" i="5" s="1"/>
  <c r="Q904" i="5" s="1"/>
  <c r="O892" i="5"/>
  <c r="P892" i="5" s="1"/>
  <c r="Q892" i="5" s="1"/>
  <c r="O880" i="5"/>
  <c r="P880" i="5" s="1"/>
  <c r="Q880" i="5" s="1"/>
  <c r="O1183" i="5"/>
  <c r="P1183" i="5" s="1"/>
  <c r="Q1183" i="5" s="1"/>
  <c r="O1156" i="5"/>
  <c r="P1156" i="5" s="1"/>
  <c r="Q1156" i="5" s="1"/>
  <c r="O945" i="5"/>
  <c r="P945" i="5" s="1"/>
  <c r="Q945" i="5" s="1"/>
  <c r="O941" i="5"/>
  <c r="P941" i="5" s="1"/>
  <c r="Q941" i="5" s="1"/>
  <c r="O937" i="5"/>
  <c r="P937" i="5" s="1"/>
  <c r="Q937" i="5" s="1"/>
  <c r="O928" i="5"/>
  <c r="P928" i="5" s="1"/>
  <c r="Q928" i="5" s="1"/>
  <c r="O922" i="5"/>
  <c r="P922" i="5" s="1"/>
  <c r="Q922" i="5" s="1"/>
  <c r="O916" i="5"/>
  <c r="P916" i="5" s="1"/>
  <c r="Q916" i="5" s="1"/>
  <c r="O906" i="5"/>
  <c r="P906" i="5" s="1"/>
  <c r="Q906" i="5" s="1"/>
  <c r="O894" i="5"/>
  <c r="P894" i="5" s="1"/>
  <c r="Q894" i="5" s="1"/>
  <c r="O882" i="5"/>
  <c r="P882" i="5" s="1"/>
  <c r="Q882" i="5" s="1"/>
  <c r="O1079" i="5"/>
  <c r="P1079" i="5" s="1"/>
  <c r="Q1079" i="5" s="1"/>
  <c r="O907" i="5"/>
  <c r="P907" i="5" s="1"/>
  <c r="Q907" i="5" s="1"/>
  <c r="O895" i="5"/>
  <c r="P895" i="5" s="1"/>
  <c r="Q895" i="5" s="1"/>
  <c r="O1078" i="5"/>
  <c r="P1078" i="5" s="1"/>
  <c r="Q1078" i="5" s="1"/>
  <c r="O1000" i="5"/>
  <c r="P1000" i="5" s="1"/>
  <c r="Q1000" i="5" s="1"/>
  <c r="O991" i="5"/>
  <c r="P991" i="5" s="1"/>
  <c r="Q991" i="5" s="1"/>
  <c r="O973" i="5"/>
  <c r="P973" i="5" s="1"/>
  <c r="Q973" i="5" s="1"/>
  <c r="O964" i="5"/>
  <c r="P964" i="5" s="1"/>
  <c r="Q964" i="5" s="1"/>
  <c r="O955" i="5"/>
  <c r="P955" i="5" s="1"/>
  <c r="Q955" i="5" s="1"/>
  <c r="O923" i="5"/>
  <c r="P923" i="5" s="1"/>
  <c r="Q923" i="5" s="1"/>
  <c r="O896" i="5"/>
  <c r="P896" i="5" s="1"/>
  <c r="Q896" i="5" s="1"/>
  <c r="O908" i="5"/>
  <c r="P908" i="5" s="1"/>
  <c r="Q908" i="5" s="1"/>
  <c r="O1149" i="5"/>
  <c r="P1149" i="5" s="1"/>
  <c r="Q1149" i="5" s="1"/>
  <c r="O881" i="5"/>
  <c r="P881" i="5" s="1"/>
  <c r="Q881" i="5" s="1"/>
  <c r="O997" i="5"/>
  <c r="P997" i="5" s="1"/>
  <c r="Q997" i="5" s="1"/>
  <c r="O988" i="5"/>
  <c r="P988" i="5" s="1"/>
  <c r="Q988" i="5" s="1"/>
  <c r="O979" i="5"/>
  <c r="P979" i="5" s="1"/>
  <c r="Q979" i="5" s="1"/>
  <c r="O970" i="5"/>
  <c r="P970" i="5" s="1"/>
  <c r="Q970" i="5" s="1"/>
  <c r="O961" i="5"/>
  <c r="P961" i="5" s="1"/>
  <c r="Q961" i="5" s="1"/>
  <c r="O952" i="5"/>
  <c r="P952" i="5" s="1"/>
  <c r="Q952" i="5" s="1"/>
  <c r="O1141" i="5"/>
  <c r="P1141" i="5" s="1"/>
  <c r="Q1141" i="5" s="1"/>
  <c r="O893" i="5"/>
  <c r="P893" i="5" s="1"/>
  <c r="Q893" i="5" s="1"/>
  <c r="O719" i="5"/>
  <c r="P719" i="5" s="1"/>
  <c r="Q719" i="5" s="1"/>
  <c r="O717" i="5"/>
  <c r="P717" i="5" s="1"/>
  <c r="Q717" i="5" s="1"/>
  <c r="O716" i="5"/>
  <c r="P716" i="5" s="1"/>
  <c r="Q716" i="5" s="1"/>
  <c r="O715" i="5"/>
  <c r="P715" i="5" s="1"/>
  <c r="Q715" i="5" s="1"/>
  <c r="O714" i="5"/>
  <c r="P714" i="5" s="1"/>
  <c r="Q714" i="5" s="1"/>
  <c r="O713" i="5"/>
  <c r="P713" i="5" s="1"/>
  <c r="Q713" i="5" s="1"/>
  <c r="O712" i="5"/>
  <c r="P712" i="5" s="1"/>
  <c r="Q712" i="5" s="1"/>
  <c r="O711" i="5"/>
  <c r="P711" i="5" s="1"/>
  <c r="Q711" i="5" s="1"/>
  <c r="O710" i="5"/>
  <c r="P710" i="5" s="1"/>
  <c r="Q710" i="5" s="1"/>
  <c r="O709" i="5"/>
  <c r="P709" i="5" s="1"/>
  <c r="Q709" i="5" s="1"/>
  <c r="O708" i="5"/>
  <c r="P708" i="5" s="1"/>
  <c r="Q708" i="5" s="1"/>
  <c r="O707" i="5"/>
  <c r="P707" i="5" s="1"/>
  <c r="Q707" i="5" s="1"/>
  <c r="O705" i="5"/>
  <c r="P705" i="5" s="1"/>
  <c r="Q705" i="5" s="1"/>
  <c r="O704" i="5"/>
  <c r="P704" i="5" s="1"/>
  <c r="Q704" i="5" s="1"/>
  <c r="O703" i="5"/>
  <c r="P703" i="5" s="1"/>
  <c r="Q703" i="5" s="1"/>
  <c r="O702" i="5"/>
  <c r="P702" i="5" s="1"/>
  <c r="Q702" i="5" s="1"/>
  <c r="O701" i="5"/>
  <c r="P701" i="5" s="1"/>
  <c r="Q701" i="5" s="1"/>
  <c r="O700" i="5"/>
  <c r="P700" i="5" s="1"/>
  <c r="Q700" i="5" s="1"/>
  <c r="O698" i="5"/>
  <c r="P698" i="5" s="1"/>
  <c r="Q698" i="5" s="1"/>
  <c r="O697" i="5"/>
  <c r="P697" i="5" s="1"/>
  <c r="Q697" i="5" s="1"/>
  <c r="O696" i="5"/>
  <c r="P696" i="5" s="1"/>
  <c r="Q696" i="5" s="1"/>
  <c r="O695" i="5"/>
  <c r="P695" i="5" s="1"/>
  <c r="Q695" i="5" s="1"/>
  <c r="O693" i="5"/>
  <c r="P693" i="5" s="1"/>
  <c r="Q693" i="5" s="1"/>
  <c r="O691" i="5"/>
  <c r="P691" i="5" s="1"/>
  <c r="Q691" i="5" s="1"/>
  <c r="O690" i="5"/>
  <c r="P690" i="5" s="1"/>
  <c r="Q690" i="5" s="1"/>
  <c r="O689" i="5"/>
  <c r="P689" i="5" s="1"/>
  <c r="Q689" i="5" s="1"/>
  <c r="O688" i="5"/>
  <c r="P688" i="5" s="1"/>
  <c r="Q688" i="5" s="1"/>
  <c r="O687" i="5"/>
  <c r="P687" i="5" s="1"/>
  <c r="Q687" i="5" s="1"/>
  <c r="O686" i="5"/>
  <c r="P686" i="5" s="1"/>
  <c r="Q686" i="5" s="1"/>
  <c r="O685" i="5"/>
  <c r="P685" i="5" s="1"/>
  <c r="Q685" i="5" s="1"/>
  <c r="O684" i="5"/>
  <c r="P684" i="5" s="1"/>
  <c r="Q684" i="5" s="1"/>
  <c r="O683" i="5"/>
  <c r="P683" i="5" s="1"/>
  <c r="Q683" i="5" s="1"/>
  <c r="O681" i="5"/>
  <c r="P681" i="5" s="1"/>
  <c r="Q681" i="5" s="1"/>
  <c r="O680" i="5"/>
  <c r="P680" i="5" s="1"/>
  <c r="Q680" i="5" s="1"/>
  <c r="O679" i="5"/>
  <c r="P679" i="5" s="1"/>
  <c r="Q679" i="5" s="1"/>
  <c r="O678" i="5"/>
  <c r="P678" i="5" s="1"/>
  <c r="Q678" i="5" s="1"/>
  <c r="O677" i="5"/>
  <c r="P677" i="5" s="1"/>
  <c r="Q677" i="5" s="1"/>
  <c r="O676" i="5"/>
  <c r="P676" i="5" s="1"/>
  <c r="Q676" i="5" s="1"/>
  <c r="O674" i="5"/>
  <c r="P674" i="5" s="1"/>
  <c r="Q674" i="5" s="1"/>
  <c r="O673" i="5"/>
  <c r="P673" i="5" s="1"/>
  <c r="Q673" i="5" s="1"/>
  <c r="O672" i="5"/>
  <c r="P672" i="5" s="1"/>
  <c r="Q672" i="5" s="1"/>
  <c r="O671" i="5"/>
  <c r="P671" i="5" s="1"/>
  <c r="Q671" i="5" s="1"/>
  <c r="O670" i="5"/>
  <c r="P670" i="5" s="1"/>
  <c r="Q670" i="5" s="1"/>
  <c r="O669" i="5"/>
  <c r="P669" i="5" s="1"/>
  <c r="Q669" i="5" s="1"/>
  <c r="O668" i="5"/>
  <c r="P668" i="5" s="1"/>
  <c r="Q668" i="5" s="1"/>
  <c r="O665" i="5"/>
  <c r="P665" i="5" s="1"/>
  <c r="Q665" i="5" s="1"/>
  <c r="O664" i="5"/>
  <c r="P664" i="5" s="1"/>
  <c r="Q664" i="5" s="1"/>
  <c r="O663" i="5"/>
  <c r="P663" i="5" s="1"/>
  <c r="Q663" i="5" s="1"/>
  <c r="O662" i="5"/>
  <c r="P662" i="5" s="1"/>
  <c r="Q662" i="5" s="1"/>
  <c r="O660" i="5"/>
  <c r="P660" i="5" s="1"/>
  <c r="Q660" i="5" s="1"/>
  <c r="O659" i="5"/>
  <c r="P659" i="5" s="1"/>
  <c r="Q659" i="5" s="1"/>
  <c r="O658" i="5"/>
  <c r="P658" i="5" s="1"/>
  <c r="Q658" i="5" s="1"/>
  <c r="O657" i="5"/>
  <c r="P657" i="5" s="1"/>
  <c r="Q657" i="5" s="1"/>
  <c r="O656" i="5"/>
  <c r="P656" i="5" s="1"/>
  <c r="Q656" i="5" s="1"/>
  <c r="O655" i="5"/>
  <c r="P655" i="5" s="1"/>
  <c r="Q655" i="5" s="1"/>
  <c r="O654" i="5"/>
  <c r="P654" i="5" s="1"/>
  <c r="Q654" i="5" s="1"/>
  <c r="O653" i="5"/>
  <c r="P653" i="5" s="1"/>
  <c r="Q653" i="5" s="1"/>
  <c r="O652" i="5"/>
  <c r="P652" i="5" s="1"/>
  <c r="Q652" i="5" s="1"/>
  <c r="O651" i="5"/>
  <c r="P651" i="5" s="1"/>
  <c r="Q651" i="5" s="1"/>
  <c r="O650" i="5"/>
  <c r="P650" i="5" s="1"/>
  <c r="Q650" i="5" s="1"/>
  <c r="O649" i="5"/>
  <c r="P649" i="5" s="1"/>
  <c r="Q649" i="5" s="1"/>
  <c r="O648" i="5"/>
  <c r="P648" i="5" s="1"/>
  <c r="Q648" i="5" s="1"/>
  <c r="O647" i="5"/>
  <c r="P647" i="5" s="1"/>
  <c r="Q647" i="5" s="1"/>
  <c r="O646" i="5"/>
  <c r="P646" i="5" s="1"/>
  <c r="Q646" i="5" s="1"/>
  <c r="O1133" i="5"/>
  <c r="P1133" i="5" s="1"/>
  <c r="Q1133" i="5" s="1"/>
  <c r="O884" i="5"/>
  <c r="P884" i="5" s="1"/>
  <c r="Q884" i="5" s="1"/>
  <c r="O641" i="5"/>
  <c r="P641" i="5" s="1"/>
  <c r="Q641" i="5" s="1"/>
  <c r="O638" i="5"/>
  <c r="P638" i="5" s="1"/>
  <c r="Q638" i="5" s="1"/>
  <c r="O635" i="5"/>
  <c r="P635" i="5" s="1"/>
  <c r="Q635" i="5" s="1"/>
  <c r="O629" i="5"/>
  <c r="P629" i="5" s="1"/>
  <c r="Q629" i="5" s="1"/>
  <c r="O626" i="5"/>
  <c r="P626" i="5" s="1"/>
  <c r="Q626" i="5" s="1"/>
  <c r="O623" i="5"/>
  <c r="P623" i="5" s="1"/>
  <c r="Q623" i="5" s="1"/>
  <c r="O620" i="5"/>
  <c r="P620" i="5" s="1"/>
  <c r="Q620" i="5" s="1"/>
  <c r="O617" i="5"/>
  <c r="P617" i="5" s="1"/>
  <c r="Q617" i="5" s="1"/>
  <c r="O611" i="5"/>
  <c r="P611" i="5" s="1"/>
  <c r="Q611" i="5" s="1"/>
  <c r="O608" i="5"/>
  <c r="P608" i="5" s="1"/>
  <c r="Q608" i="5" s="1"/>
  <c r="O605" i="5"/>
  <c r="P605" i="5" s="1"/>
  <c r="Q605" i="5" s="1"/>
  <c r="O602" i="5"/>
  <c r="P602" i="5" s="1"/>
  <c r="Q602" i="5" s="1"/>
  <c r="O599" i="5"/>
  <c r="P599" i="5" s="1"/>
  <c r="Q599" i="5" s="1"/>
  <c r="O593" i="5"/>
  <c r="P593" i="5" s="1"/>
  <c r="Q593" i="5" s="1"/>
  <c r="O590" i="5"/>
  <c r="P590" i="5" s="1"/>
  <c r="Q590" i="5" s="1"/>
  <c r="O587" i="5"/>
  <c r="P587" i="5" s="1"/>
  <c r="Q587" i="5" s="1"/>
  <c r="O584" i="5"/>
  <c r="P584" i="5" s="1"/>
  <c r="Q584" i="5" s="1"/>
  <c r="O581" i="5"/>
  <c r="P581" i="5" s="1"/>
  <c r="Q581" i="5" s="1"/>
  <c r="O550" i="5"/>
  <c r="P550" i="5" s="1"/>
  <c r="Q550" i="5" s="1"/>
  <c r="O538" i="5"/>
  <c r="P538" i="5" s="1"/>
  <c r="Q538" i="5" s="1"/>
  <c r="O526" i="5"/>
  <c r="P526" i="5" s="1"/>
  <c r="Q526" i="5" s="1"/>
  <c r="O514" i="5"/>
  <c r="P514" i="5" s="1"/>
  <c r="Q514" i="5" s="1"/>
  <c r="O502" i="5"/>
  <c r="P502" i="5" s="1"/>
  <c r="Q502" i="5" s="1"/>
  <c r="O500" i="5"/>
  <c r="P500" i="5" s="1"/>
  <c r="Q500" i="5" s="1"/>
  <c r="O499" i="5"/>
  <c r="P499" i="5" s="1"/>
  <c r="Q499" i="5" s="1"/>
  <c r="O498" i="5"/>
  <c r="P498" i="5" s="1"/>
  <c r="Q498" i="5" s="1"/>
  <c r="O497" i="5"/>
  <c r="P497" i="5" s="1"/>
  <c r="Q497" i="5" s="1"/>
  <c r="O496" i="5"/>
  <c r="P496" i="5" s="1"/>
  <c r="Q496" i="5" s="1"/>
  <c r="O495" i="5"/>
  <c r="P495" i="5" s="1"/>
  <c r="Q495" i="5" s="1"/>
  <c r="O494" i="5"/>
  <c r="P494" i="5" s="1"/>
  <c r="Q494" i="5" s="1"/>
  <c r="O493" i="5"/>
  <c r="P493" i="5" s="1"/>
  <c r="Q493" i="5" s="1"/>
  <c r="O492" i="5"/>
  <c r="P492" i="5" s="1"/>
  <c r="Q492" i="5" s="1"/>
  <c r="O491" i="5"/>
  <c r="P491" i="5" s="1"/>
  <c r="Q491" i="5" s="1"/>
  <c r="O490" i="5"/>
  <c r="P490" i="5" s="1"/>
  <c r="Q490" i="5" s="1"/>
  <c r="O488" i="5"/>
  <c r="P488" i="5" s="1"/>
  <c r="Q488" i="5" s="1"/>
  <c r="O487" i="5"/>
  <c r="P487" i="5" s="1"/>
  <c r="Q487" i="5" s="1"/>
  <c r="O486" i="5"/>
  <c r="P486" i="5" s="1"/>
  <c r="Q486" i="5" s="1"/>
  <c r="O485" i="5"/>
  <c r="P485" i="5" s="1"/>
  <c r="Q485" i="5" s="1"/>
  <c r="O484" i="5"/>
  <c r="P484" i="5" s="1"/>
  <c r="Q484" i="5" s="1"/>
  <c r="O483" i="5"/>
  <c r="P483" i="5" s="1"/>
  <c r="Q483" i="5" s="1"/>
  <c r="O482" i="5"/>
  <c r="P482" i="5" s="1"/>
  <c r="Q482" i="5" s="1"/>
  <c r="O481" i="5"/>
  <c r="P481" i="5" s="1"/>
  <c r="Q481" i="5" s="1"/>
  <c r="O480" i="5"/>
  <c r="P480" i="5" s="1"/>
  <c r="Q480" i="5" s="1"/>
  <c r="O479" i="5"/>
  <c r="P479" i="5" s="1"/>
  <c r="Q479" i="5" s="1"/>
  <c r="O478" i="5"/>
  <c r="P478" i="5" s="1"/>
  <c r="Q478" i="5" s="1"/>
  <c r="O476" i="5"/>
  <c r="P476" i="5" s="1"/>
  <c r="Q476" i="5" s="1"/>
  <c r="O475" i="5"/>
  <c r="P475" i="5" s="1"/>
  <c r="Q475" i="5" s="1"/>
  <c r="O474" i="5"/>
  <c r="P474" i="5" s="1"/>
  <c r="Q474" i="5" s="1"/>
  <c r="O473" i="5"/>
  <c r="P473" i="5" s="1"/>
  <c r="Q473" i="5" s="1"/>
  <c r="O472" i="5"/>
  <c r="P472" i="5" s="1"/>
  <c r="Q472" i="5" s="1"/>
  <c r="O471" i="5"/>
  <c r="P471" i="5" s="1"/>
  <c r="Q471" i="5" s="1"/>
  <c r="O470" i="5"/>
  <c r="P470" i="5" s="1"/>
  <c r="Q470" i="5" s="1"/>
  <c r="O469" i="5"/>
  <c r="P469" i="5" s="1"/>
  <c r="Q469" i="5" s="1"/>
  <c r="O468" i="5"/>
  <c r="P468" i="5" s="1"/>
  <c r="Q468" i="5" s="1"/>
  <c r="O467" i="5"/>
  <c r="P467" i="5" s="1"/>
  <c r="Q467" i="5" s="1"/>
  <c r="O466" i="5"/>
  <c r="P466" i="5" s="1"/>
  <c r="Q466" i="5" s="1"/>
  <c r="O464" i="5"/>
  <c r="P464" i="5" s="1"/>
  <c r="Q464" i="5" s="1"/>
  <c r="O463" i="5"/>
  <c r="P463" i="5" s="1"/>
  <c r="Q463" i="5" s="1"/>
  <c r="O462" i="5"/>
  <c r="P462" i="5" s="1"/>
  <c r="Q462" i="5" s="1"/>
  <c r="O461" i="5"/>
  <c r="P461" i="5" s="1"/>
  <c r="Q461" i="5" s="1"/>
  <c r="O460" i="5"/>
  <c r="P460" i="5" s="1"/>
  <c r="Q460" i="5" s="1"/>
  <c r="O459" i="5"/>
  <c r="P459" i="5" s="1"/>
  <c r="Q459" i="5" s="1"/>
  <c r="O458" i="5"/>
  <c r="P458" i="5" s="1"/>
  <c r="Q458" i="5" s="1"/>
  <c r="O457" i="5"/>
  <c r="P457" i="5" s="1"/>
  <c r="Q457" i="5" s="1"/>
  <c r="O456" i="5"/>
  <c r="P456" i="5" s="1"/>
  <c r="Q456" i="5" s="1"/>
  <c r="O455" i="5"/>
  <c r="P455" i="5" s="1"/>
  <c r="Q455" i="5" s="1"/>
  <c r="O454" i="5"/>
  <c r="P454" i="5" s="1"/>
  <c r="Q454" i="5" s="1"/>
  <c r="O452" i="5"/>
  <c r="P452" i="5" s="1"/>
  <c r="Q452" i="5" s="1"/>
  <c r="O451" i="5"/>
  <c r="P451" i="5" s="1"/>
  <c r="Q451" i="5" s="1"/>
  <c r="O450" i="5"/>
  <c r="P450" i="5" s="1"/>
  <c r="Q450" i="5" s="1"/>
  <c r="O449" i="5"/>
  <c r="P449" i="5" s="1"/>
  <c r="Q449" i="5" s="1"/>
  <c r="O448" i="5"/>
  <c r="P448" i="5" s="1"/>
  <c r="Q448" i="5" s="1"/>
  <c r="O447" i="5"/>
  <c r="P447" i="5" s="1"/>
  <c r="Q447" i="5" s="1"/>
  <c r="O446" i="5"/>
  <c r="P446" i="5" s="1"/>
  <c r="Q446" i="5" s="1"/>
  <c r="O445" i="5"/>
  <c r="P445" i="5" s="1"/>
  <c r="Q445" i="5" s="1"/>
  <c r="O444" i="5"/>
  <c r="P444" i="5" s="1"/>
  <c r="Q444" i="5" s="1"/>
  <c r="O443" i="5"/>
  <c r="P443" i="5" s="1"/>
  <c r="Q443" i="5" s="1"/>
  <c r="O442" i="5"/>
  <c r="P442" i="5" s="1"/>
  <c r="Q442" i="5" s="1"/>
  <c r="O440" i="5"/>
  <c r="P440" i="5" s="1"/>
  <c r="Q440" i="5" s="1"/>
  <c r="O439" i="5"/>
  <c r="P439" i="5" s="1"/>
  <c r="Q439" i="5" s="1"/>
  <c r="O438" i="5"/>
  <c r="P438" i="5" s="1"/>
  <c r="Q438" i="5" s="1"/>
  <c r="O437" i="5"/>
  <c r="P437" i="5" s="1"/>
  <c r="Q437" i="5" s="1"/>
  <c r="O436" i="5"/>
  <c r="P436" i="5" s="1"/>
  <c r="Q436" i="5" s="1"/>
  <c r="O435" i="5"/>
  <c r="P435" i="5" s="1"/>
  <c r="Q435" i="5" s="1"/>
  <c r="O434" i="5"/>
  <c r="P434" i="5" s="1"/>
  <c r="Q434" i="5" s="1"/>
  <c r="O433" i="5"/>
  <c r="P433" i="5" s="1"/>
  <c r="Q433" i="5" s="1"/>
  <c r="O432" i="5"/>
  <c r="P432" i="5" s="1"/>
  <c r="Q432" i="5" s="1"/>
  <c r="O967" i="5"/>
  <c r="P967" i="5" s="1"/>
  <c r="Q967" i="5" s="1"/>
  <c r="O578" i="5"/>
  <c r="P578" i="5" s="1"/>
  <c r="Q578" i="5" s="1"/>
  <c r="O574" i="5"/>
  <c r="P574" i="5" s="1"/>
  <c r="Q574" i="5" s="1"/>
  <c r="O570" i="5"/>
  <c r="P570" i="5" s="1"/>
  <c r="Q570" i="5" s="1"/>
  <c r="O566" i="5"/>
  <c r="P566" i="5" s="1"/>
  <c r="Q566" i="5" s="1"/>
  <c r="O562" i="5"/>
  <c r="P562" i="5" s="1"/>
  <c r="Q562" i="5" s="1"/>
  <c r="O527" i="5"/>
  <c r="P527" i="5" s="1"/>
  <c r="Q527" i="5" s="1"/>
  <c r="O515" i="5"/>
  <c r="P515" i="5" s="1"/>
  <c r="Q515" i="5" s="1"/>
  <c r="O503" i="5"/>
  <c r="P503" i="5" s="1"/>
  <c r="Q503" i="5" s="1"/>
  <c r="O917" i="5"/>
  <c r="P917" i="5" s="1"/>
  <c r="Q917" i="5" s="1"/>
  <c r="O557" i="5"/>
  <c r="P557" i="5" s="1"/>
  <c r="Q557" i="5" s="1"/>
  <c r="O551" i="5"/>
  <c r="P551" i="5" s="1"/>
  <c r="Q551" i="5" s="1"/>
  <c r="O540" i="5"/>
  <c r="P540" i="5" s="1"/>
  <c r="Q540" i="5" s="1"/>
  <c r="O516" i="5"/>
  <c r="P516" i="5" s="1"/>
  <c r="Q516" i="5" s="1"/>
  <c r="O504" i="5"/>
  <c r="P504" i="5" s="1"/>
  <c r="Q504" i="5" s="1"/>
  <c r="O958" i="5"/>
  <c r="P958" i="5" s="1"/>
  <c r="Q958" i="5" s="1"/>
  <c r="O541" i="5"/>
  <c r="P541" i="5" s="1"/>
  <c r="Q541" i="5" s="1"/>
  <c r="O529" i="5"/>
  <c r="P529" i="5" s="1"/>
  <c r="Q529" i="5" s="1"/>
  <c r="O517" i="5"/>
  <c r="P517" i="5" s="1"/>
  <c r="Q517" i="5" s="1"/>
  <c r="O505" i="5"/>
  <c r="P505" i="5" s="1"/>
  <c r="Q505" i="5" s="1"/>
  <c r="O636" i="5"/>
  <c r="P636" i="5" s="1"/>
  <c r="Q636" i="5" s="1"/>
  <c r="O633" i="5"/>
  <c r="P633" i="5" s="1"/>
  <c r="Q633" i="5" s="1"/>
  <c r="O630" i="5"/>
  <c r="P630" i="5" s="1"/>
  <c r="Q630" i="5" s="1"/>
  <c r="O627" i="5"/>
  <c r="P627" i="5" s="1"/>
  <c r="Q627" i="5" s="1"/>
  <c r="O624" i="5"/>
  <c r="P624" i="5" s="1"/>
  <c r="Q624" i="5" s="1"/>
  <c r="O621" i="5"/>
  <c r="P621" i="5" s="1"/>
  <c r="Q621" i="5" s="1"/>
  <c r="O618" i="5"/>
  <c r="P618" i="5" s="1"/>
  <c r="Q618" i="5" s="1"/>
  <c r="O615" i="5"/>
  <c r="P615" i="5" s="1"/>
  <c r="Q615" i="5" s="1"/>
  <c r="O612" i="5"/>
  <c r="P612" i="5" s="1"/>
  <c r="Q612" i="5" s="1"/>
  <c r="O606" i="5"/>
  <c r="P606" i="5" s="1"/>
  <c r="Q606" i="5" s="1"/>
  <c r="O600" i="5"/>
  <c r="P600" i="5" s="1"/>
  <c r="Q600" i="5" s="1"/>
  <c r="O597" i="5"/>
  <c r="P597" i="5" s="1"/>
  <c r="Q597" i="5" s="1"/>
  <c r="O594" i="5"/>
  <c r="P594" i="5" s="1"/>
  <c r="Q594" i="5" s="1"/>
  <c r="O591" i="5"/>
  <c r="P591" i="5" s="1"/>
  <c r="Q591" i="5" s="1"/>
  <c r="O588" i="5"/>
  <c r="P588" i="5" s="1"/>
  <c r="Q588" i="5" s="1"/>
  <c r="O585" i="5"/>
  <c r="P585" i="5" s="1"/>
  <c r="Q585" i="5" s="1"/>
  <c r="O582" i="5"/>
  <c r="P582" i="5" s="1"/>
  <c r="Q582" i="5" s="1"/>
  <c r="O579" i="5"/>
  <c r="P579" i="5" s="1"/>
  <c r="Q579" i="5" s="1"/>
  <c r="O575" i="5"/>
  <c r="P575" i="5" s="1"/>
  <c r="Q575" i="5" s="1"/>
  <c r="O567" i="5"/>
  <c r="P567" i="5" s="1"/>
  <c r="Q567" i="5" s="1"/>
  <c r="O558" i="5"/>
  <c r="P558" i="5" s="1"/>
  <c r="Q558" i="5" s="1"/>
  <c r="O552" i="5"/>
  <c r="P552" i="5" s="1"/>
  <c r="Q552" i="5" s="1"/>
  <c r="O542" i="5"/>
  <c r="P542" i="5" s="1"/>
  <c r="Q542" i="5" s="1"/>
  <c r="O530" i="5"/>
  <c r="P530" i="5" s="1"/>
  <c r="Q530" i="5" s="1"/>
  <c r="O518" i="5"/>
  <c r="P518" i="5" s="1"/>
  <c r="Q518" i="5" s="1"/>
  <c r="O506" i="5"/>
  <c r="P506" i="5" s="1"/>
  <c r="Q506" i="5" s="1"/>
  <c r="O1003" i="5"/>
  <c r="P1003" i="5" s="1"/>
  <c r="Q1003" i="5" s="1"/>
  <c r="O949" i="5"/>
  <c r="P949" i="5" s="1"/>
  <c r="Q949" i="5" s="1"/>
  <c r="O642" i="5"/>
  <c r="P642" i="5" s="1"/>
  <c r="Q642" i="5" s="1"/>
  <c r="O543" i="5"/>
  <c r="P543" i="5" s="1"/>
  <c r="Q543" i="5" s="1"/>
  <c r="O531" i="5"/>
  <c r="P531" i="5" s="1"/>
  <c r="Q531" i="5" s="1"/>
  <c r="O519" i="5"/>
  <c r="P519" i="5" s="1"/>
  <c r="Q519" i="5" s="1"/>
  <c r="O507" i="5"/>
  <c r="P507" i="5" s="1"/>
  <c r="Q507" i="5" s="1"/>
  <c r="O559" i="5"/>
  <c r="P559" i="5" s="1"/>
  <c r="Q559" i="5" s="1"/>
  <c r="O553" i="5"/>
  <c r="P553" i="5" s="1"/>
  <c r="Q553" i="5" s="1"/>
  <c r="O544" i="5"/>
  <c r="P544" i="5" s="1"/>
  <c r="Q544" i="5" s="1"/>
  <c r="O532" i="5"/>
  <c r="P532" i="5" s="1"/>
  <c r="Q532" i="5" s="1"/>
  <c r="O508" i="5"/>
  <c r="P508" i="5" s="1"/>
  <c r="Q508" i="5" s="1"/>
  <c r="O994" i="5"/>
  <c r="P994" i="5" s="1"/>
  <c r="Q994" i="5" s="1"/>
  <c r="O576" i="5"/>
  <c r="P576" i="5" s="1"/>
  <c r="Q576" i="5" s="1"/>
  <c r="O568" i="5"/>
  <c r="P568" i="5" s="1"/>
  <c r="Q568" i="5" s="1"/>
  <c r="O564" i="5"/>
  <c r="P564" i="5" s="1"/>
  <c r="Q564" i="5" s="1"/>
  <c r="O545" i="5"/>
  <c r="P545" i="5" s="1"/>
  <c r="Q545" i="5" s="1"/>
  <c r="O521" i="5"/>
  <c r="P521" i="5" s="1"/>
  <c r="Q521" i="5" s="1"/>
  <c r="O509" i="5"/>
  <c r="P509" i="5" s="1"/>
  <c r="Q509" i="5" s="1"/>
  <c r="O985" i="5"/>
  <c r="P985" i="5" s="1"/>
  <c r="Q985" i="5" s="1"/>
  <c r="O547" i="5"/>
  <c r="P547" i="5" s="1"/>
  <c r="Q547" i="5" s="1"/>
  <c r="O523" i="5"/>
  <c r="P523" i="5" s="1"/>
  <c r="Q523" i="5" s="1"/>
  <c r="O511" i="5"/>
  <c r="P511" i="5" s="1"/>
  <c r="Q511" i="5" s="1"/>
  <c r="O643" i="5"/>
  <c r="P643" i="5" s="1"/>
  <c r="Q643" i="5" s="1"/>
  <c r="O577" i="5"/>
  <c r="P577" i="5" s="1"/>
  <c r="Q577" i="5" s="1"/>
  <c r="O573" i="5"/>
  <c r="P573" i="5" s="1"/>
  <c r="Q573" i="5" s="1"/>
  <c r="O569" i="5"/>
  <c r="P569" i="5" s="1"/>
  <c r="Q569" i="5" s="1"/>
  <c r="O565" i="5"/>
  <c r="P565" i="5" s="1"/>
  <c r="Q565" i="5" s="1"/>
  <c r="O561" i="5"/>
  <c r="P561" i="5" s="1"/>
  <c r="Q561" i="5" s="1"/>
  <c r="O555" i="5"/>
  <c r="P555" i="5" s="1"/>
  <c r="Q555" i="5" s="1"/>
  <c r="O536" i="5"/>
  <c r="P536" i="5" s="1"/>
  <c r="Q536" i="5" s="1"/>
  <c r="O510" i="5"/>
  <c r="P510" i="5" s="1"/>
  <c r="Q510" i="5" s="1"/>
  <c r="O331" i="5"/>
  <c r="P331" i="5" s="1"/>
  <c r="Q331" i="5" s="1"/>
  <c r="O640" i="5"/>
  <c r="P640" i="5" s="1"/>
  <c r="Q640" i="5" s="1"/>
  <c r="O631" i="5"/>
  <c r="P631" i="5" s="1"/>
  <c r="Q631" i="5" s="1"/>
  <c r="O622" i="5"/>
  <c r="P622" i="5" s="1"/>
  <c r="Q622" i="5" s="1"/>
  <c r="O613" i="5"/>
  <c r="P613" i="5" s="1"/>
  <c r="Q613" i="5" s="1"/>
  <c r="O604" i="5"/>
  <c r="P604" i="5" s="1"/>
  <c r="Q604" i="5" s="1"/>
  <c r="O595" i="5"/>
  <c r="P595" i="5" s="1"/>
  <c r="Q595" i="5" s="1"/>
  <c r="O586" i="5"/>
  <c r="P586" i="5" s="1"/>
  <c r="Q586" i="5" s="1"/>
  <c r="O554" i="5"/>
  <c r="P554" i="5" s="1"/>
  <c r="Q554" i="5" s="1"/>
  <c r="O534" i="5"/>
  <c r="P534" i="5" s="1"/>
  <c r="Q534" i="5" s="1"/>
  <c r="O431" i="5"/>
  <c r="P431" i="5" s="1"/>
  <c r="Q431" i="5" s="1"/>
  <c r="O427" i="5"/>
  <c r="P427" i="5" s="1"/>
  <c r="Q427" i="5" s="1"/>
  <c r="O425" i="5"/>
  <c r="P425" i="5" s="1"/>
  <c r="Q425" i="5" s="1"/>
  <c r="O423" i="5"/>
  <c r="P423" i="5" s="1"/>
  <c r="Q423" i="5" s="1"/>
  <c r="O421" i="5"/>
  <c r="P421" i="5" s="1"/>
  <c r="Q421" i="5" s="1"/>
  <c r="O419" i="5"/>
  <c r="P419" i="5" s="1"/>
  <c r="Q419" i="5" s="1"/>
  <c r="O417" i="5"/>
  <c r="P417" i="5" s="1"/>
  <c r="Q417" i="5" s="1"/>
  <c r="O415" i="5"/>
  <c r="P415" i="5" s="1"/>
  <c r="Q415" i="5" s="1"/>
  <c r="O413" i="5"/>
  <c r="P413" i="5" s="1"/>
  <c r="Q413" i="5" s="1"/>
  <c r="O409" i="5"/>
  <c r="P409" i="5" s="1"/>
  <c r="Q409" i="5" s="1"/>
  <c r="O342" i="5"/>
  <c r="P342" i="5" s="1"/>
  <c r="Q342" i="5" s="1"/>
  <c r="O332" i="5"/>
  <c r="P332" i="5" s="1"/>
  <c r="Q332" i="5" s="1"/>
  <c r="O320" i="5"/>
  <c r="P320" i="5" s="1"/>
  <c r="Q320" i="5" s="1"/>
  <c r="O407" i="5"/>
  <c r="P407" i="5" s="1"/>
  <c r="Q407" i="5" s="1"/>
  <c r="O404" i="5"/>
  <c r="P404" i="5" s="1"/>
  <c r="Q404" i="5" s="1"/>
  <c r="O401" i="5"/>
  <c r="P401" i="5" s="1"/>
  <c r="Q401" i="5" s="1"/>
  <c r="O398" i="5"/>
  <c r="P398" i="5" s="1"/>
  <c r="Q398" i="5" s="1"/>
  <c r="O395" i="5"/>
  <c r="P395" i="5" s="1"/>
  <c r="Q395" i="5" s="1"/>
  <c r="O392" i="5"/>
  <c r="P392" i="5" s="1"/>
  <c r="Q392" i="5" s="1"/>
  <c r="O389" i="5"/>
  <c r="P389" i="5" s="1"/>
  <c r="Q389" i="5" s="1"/>
  <c r="O386" i="5"/>
  <c r="P386" i="5" s="1"/>
  <c r="Q386" i="5" s="1"/>
  <c r="O383" i="5"/>
  <c r="P383" i="5" s="1"/>
  <c r="Q383" i="5" s="1"/>
  <c r="O380" i="5"/>
  <c r="P380" i="5" s="1"/>
  <c r="Q380" i="5" s="1"/>
  <c r="O374" i="5"/>
  <c r="P374" i="5" s="1"/>
  <c r="Q374" i="5" s="1"/>
  <c r="O371" i="5"/>
  <c r="P371" i="5" s="1"/>
  <c r="Q371" i="5" s="1"/>
  <c r="O368" i="5"/>
  <c r="P368" i="5" s="1"/>
  <c r="Q368" i="5" s="1"/>
  <c r="O365" i="5"/>
  <c r="P365" i="5" s="1"/>
  <c r="Q365" i="5" s="1"/>
  <c r="O362" i="5"/>
  <c r="P362" i="5" s="1"/>
  <c r="Q362" i="5" s="1"/>
  <c r="O359" i="5"/>
  <c r="P359" i="5" s="1"/>
  <c r="Q359" i="5" s="1"/>
  <c r="O356" i="5"/>
  <c r="P356" i="5" s="1"/>
  <c r="Q356" i="5" s="1"/>
  <c r="O353" i="5"/>
  <c r="P353" i="5" s="1"/>
  <c r="Q353" i="5" s="1"/>
  <c r="O333" i="5"/>
  <c r="P333" i="5" s="1"/>
  <c r="Q333" i="5" s="1"/>
  <c r="O321" i="5"/>
  <c r="P321" i="5" s="1"/>
  <c r="Q321" i="5" s="1"/>
  <c r="O560" i="5"/>
  <c r="P560" i="5" s="1"/>
  <c r="Q560" i="5" s="1"/>
  <c r="O546" i="5"/>
  <c r="P546" i="5" s="1"/>
  <c r="Q546" i="5" s="1"/>
  <c r="O522" i="5"/>
  <c r="P522" i="5" s="1"/>
  <c r="Q522" i="5" s="1"/>
  <c r="O349" i="5"/>
  <c r="P349" i="5" s="1"/>
  <c r="Q349" i="5" s="1"/>
  <c r="O322" i="5"/>
  <c r="P322" i="5" s="1"/>
  <c r="Q322" i="5" s="1"/>
  <c r="O310" i="5"/>
  <c r="P310" i="5" s="1"/>
  <c r="Q310" i="5" s="1"/>
  <c r="O309" i="5"/>
  <c r="P309" i="5" s="1"/>
  <c r="Q309" i="5" s="1"/>
  <c r="O308" i="5"/>
  <c r="P308" i="5" s="1"/>
  <c r="Q308" i="5" s="1"/>
  <c r="O307" i="5"/>
  <c r="P307" i="5" s="1"/>
  <c r="Q307" i="5" s="1"/>
  <c r="O305" i="5"/>
  <c r="P305" i="5" s="1"/>
  <c r="Q305" i="5" s="1"/>
  <c r="O304" i="5"/>
  <c r="P304" i="5" s="1"/>
  <c r="Q304" i="5" s="1"/>
  <c r="O303" i="5"/>
  <c r="P303" i="5" s="1"/>
  <c r="Q303" i="5" s="1"/>
  <c r="O302" i="5"/>
  <c r="P302" i="5" s="1"/>
  <c r="Q302" i="5" s="1"/>
  <c r="O301" i="5"/>
  <c r="P301" i="5" s="1"/>
  <c r="Q301" i="5" s="1"/>
  <c r="O299" i="5"/>
  <c r="P299" i="5" s="1"/>
  <c r="Q299" i="5" s="1"/>
  <c r="O298" i="5"/>
  <c r="P298" i="5" s="1"/>
  <c r="Q298" i="5" s="1"/>
  <c r="O297" i="5"/>
  <c r="P297" i="5" s="1"/>
  <c r="Q297" i="5" s="1"/>
  <c r="O296" i="5"/>
  <c r="P296" i="5" s="1"/>
  <c r="Q296" i="5" s="1"/>
  <c r="O295" i="5"/>
  <c r="P295" i="5" s="1"/>
  <c r="Q295" i="5" s="1"/>
  <c r="O293" i="5"/>
  <c r="P293" i="5" s="1"/>
  <c r="Q293" i="5" s="1"/>
  <c r="O292" i="5"/>
  <c r="P292" i="5" s="1"/>
  <c r="Q292" i="5" s="1"/>
  <c r="O291" i="5"/>
  <c r="P291" i="5" s="1"/>
  <c r="Q291" i="5" s="1"/>
  <c r="O290" i="5"/>
  <c r="P290" i="5" s="1"/>
  <c r="Q290" i="5" s="1"/>
  <c r="O289" i="5"/>
  <c r="P289" i="5" s="1"/>
  <c r="Q289" i="5" s="1"/>
  <c r="O287" i="5"/>
  <c r="P287" i="5" s="1"/>
  <c r="Q287" i="5" s="1"/>
  <c r="O286" i="5"/>
  <c r="P286" i="5" s="1"/>
  <c r="Q286" i="5" s="1"/>
  <c r="O335" i="5"/>
  <c r="P335" i="5" s="1"/>
  <c r="Q335" i="5" s="1"/>
  <c r="O311" i="5"/>
  <c r="P311" i="5" s="1"/>
  <c r="Q311" i="5" s="1"/>
  <c r="O637" i="5"/>
  <c r="P637" i="5" s="1"/>
  <c r="Q637" i="5" s="1"/>
  <c r="O628" i="5"/>
  <c r="P628" i="5" s="1"/>
  <c r="Q628" i="5" s="1"/>
  <c r="O619" i="5"/>
  <c r="P619" i="5" s="1"/>
  <c r="Q619" i="5" s="1"/>
  <c r="O610" i="5"/>
  <c r="P610" i="5" s="1"/>
  <c r="Q610" i="5" s="1"/>
  <c r="O601" i="5"/>
  <c r="P601" i="5" s="1"/>
  <c r="Q601" i="5" s="1"/>
  <c r="O592" i="5"/>
  <c r="P592" i="5" s="1"/>
  <c r="Q592" i="5" s="1"/>
  <c r="O583" i="5"/>
  <c r="P583" i="5" s="1"/>
  <c r="Q583" i="5" s="1"/>
  <c r="O513" i="5"/>
  <c r="P513" i="5" s="1"/>
  <c r="Q513" i="5" s="1"/>
  <c r="O350" i="5"/>
  <c r="P350" i="5" s="1"/>
  <c r="Q350" i="5" s="1"/>
  <c r="O344" i="5"/>
  <c r="P344" i="5" s="1"/>
  <c r="Q344" i="5" s="1"/>
  <c r="O336" i="5"/>
  <c r="P336" i="5" s="1"/>
  <c r="Q336" i="5" s="1"/>
  <c r="O324" i="5"/>
  <c r="P324" i="5" s="1"/>
  <c r="Q324" i="5" s="1"/>
  <c r="O312" i="5"/>
  <c r="P312" i="5" s="1"/>
  <c r="Q312" i="5" s="1"/>
  <c r="O976" i="5"/>
  <c r="P976" i="5" s="1"/>
  <c r="Q976" i="5" s="1"/>
  <c r="O405" i="5"/>
  <c r="P405" i="5" s="1"/>
  <c r="Q405" i="5" s="1"/>
  <c r="O402" i="5"/>
  <c r="P402" i="5" s="1"/>
  <c r="Q402" i="5" s="1"/>
  <c r="O399" i="5"/>
  <c r="P399" i="5" s="1"/>
  <c r="Q399" i="5" s="1"/>
  <c r="O396" i="5"/>
  <c r="P396" i="5" s="1"/>
  <c r="Q396" i="5" s="1"/>
  <c r="O393" i="5"/>
  <c r="P393" i="5" s="1"/>
  <c r="Q393" i="5" s="1"/>
  <c r="O390" i="5"/>
  <c r="P390" i="5" s="1"/>
  <c r="Q390" i="5" s="1"/>
  <c r="O384" i="5"/>
  <c r="P384" i="5" s="1"/>
  <c r="Q384" i="5" s="1"/>
  <c r="O381" i="5"/>
  <c r="P381" i="5" s="1"/>
  <c r="Q381" i="5" s="1"/>
  <c r="O372" i="5"/>
  <c r="P372" i="5" s="1"/>
  <c r="Q372" i="5" s="1"/>
  <c r="O369" i="5"/>
  <c r="P369" i="5" s="1"/>
  <c r="Q369" i="5" s="1"/>
  <c r="O366" i="5"/>
  <c r="P366" i="5" s="1"/>
  <c r="Q366" i="5" s="1"/>
  <c r="O363" i="5"/>
  <c r="P363" i="5" s="1"/>
  <c r="Q363" i="5" s="1"/>
  <c r="O360" i="5"/>
  <c r="P360" i="5" s="1"/>
  <c r="Q360" i="5" s="1"/>
  <c r="O357" i="5"/>
  <c r="P357" i="5" s="1"/>
  <c r="Q357" i="5" s="1"/>
  <c r="O354" i="5"/>
  <c r="P354" i="5" s="1"/>
  <c r="Q354" i="5" s="1"/>
  <c r="O337" i="5"/>
  <c r="P337" i="5" s="1"/>
  <c r="Q337" i="5" s="1"/>
  <c r="O325" i="5"/>
  <c r="P325" i="5" s="1"/>
  <c r="Q325" i="5" s="1"/>
  <c r="O313" i="5"/>
  <c r="P313" i="5" s="1"/>
  <c r="Q313" i="5" s="1"/>
  <c r="O645" i="5"/>
  <c r="P645" i="5" s="1"/>
  <c r="Q645" i="5" s="1"/>
  <c r="O430" i="5"/>
  <c r="P430" i="5" s="1"/>
  <c r="Q430" i="5" s="1"/>
  <c r="O428" i="5"/>
  <c r="P428" i="5" s="1"/>
  <c r="Q428" i="5" s="1"/>
  <c r="O426" i="5"/>
  <c r="P426" i="5" s="1"/>
  <c r="Q426" i="5" s="1"/>
  <c r="O424" i="5"/>
  <c r="P424" i="5" s="1"/>
  <c r="Q424" i="5" s="1"/>
  <c r="O422" i="5"/>
  <c r="P422" i="5" s="1"/>
  <c r="Q422" i="5" s="1"/>
  <c r="O420" i="5"/>
  <c r="P420" i="5" s="1"/>
  <c r="Q420" i="5" s="1"/>
  <c r="O414" i="5"/>
  <c r="P414" i="5" s="1"/>
  <c r="Q414" i="5" s="1"/>
  <c r="O412" i="5"/>
  <c r="P412" i="5" s="1"/>
  <c r="Q412" i="5" s="1"/>
  <c r="O410" i="5"/>
  <c r="P410" i="5" s="1"/>
  <c r="Q410" i="5" s="1"/>
  <c r="O408" i="5"/>
  <c r="P408" i="5" s="1"/>
  <c r="Q408" i="5" s="1"/>
  <c r="O351" i="5"/>
  <c r="P351" i="5" s="1"/>
  <c r="Q351" i="5" s="1"/>
  <c r="O345" i="5"/>
  <c r="P345" i="5" s="1"/>
  <c r="Q345" i="5" s="1"/>
  <c r="O338" i="5"/>
  <c r="P338" i="5" s="1"/>
  <c r="Q338" i="5" s="1"/>
  <c r="O326" i="5"/>
  <c r="P326" i="5" s="1"/>
  <c r="Q326" i="5" s="1"/>
  <c r="O314" i="5"/>
  <c r="P314" i="5" s="1"/>
  <c r="Q314" i="5" s="1"/>
  <c r="O625" i="5"/>
  <c r="P625" i="5" s="1"/>
  <c r="Q625" i="5" s="1"/>
  <c r="O616" i="5"/>
  <c r="P616" i="5" s="1"/>
  <c r="Q616" i="5" s="1"/>
  <c r="O607" i="5"/>
  <c r="P607" i="5" s="1"/>
  <c r="Q607" i="5" s="1"/>
  <c r="O589" i="5"/>
  <c r="P589" i="5" s="1"/>
  <c r="Q589" i="5" s="1"/>
  <c r="O580" i="5"/>
  <c r="P580" i="5" s="1"/>
  <c r="Q580" i="5" s="1"/>
  <c r="O340" i="5"/>
  <c r="P340" i="5" s="1"/>
  <c r="Q340" i="5" s="1"/>
  <c r="O328" i="5"/>
  <c r="P328" i="5" s="1"/>
  <c r="Q328" i="5" s="1"/>
  <c r="O316" i="5"/>
  <c r="P316" i="5" s="1"/>
  <c r="Q316" i="5" s="1"/>
  <c r="O549" i="5"/>
  <c r="P549" i="5" s="1"/>
  <c r="Q549" i="5" s="1"/>
  <c r="O524" i="5"/>
  <c r="P524" i="5" s="1"/>
  <c r="Q524" i="5" s="1"/>
  <c r="O406" i="5"/>
  <c r="P406" i="5" s="1"/>
  <c r="Q406" i="5" s="1"/>
  <c r="O400" i="5"/>
  <c r="P400" i="5" s="1"/>
  <c r="Q400" i="5" s="1"/>
  <c r="O397" i="5"/>
  <c r="P397" i="5" s="1"/>
  <c r="Q397" i="5" s="1"/>
  <c r="O394" i="5"/>
  <c r="P394" i="5" s="1"/>
  <c r="Q394" i="5" s="1"/>
  <c r="O391" i="5"/>
  <c r="P391" i="5" s="1"/>
  <c r="Q391" i="5" s="1"/>
  <c r="O388" i="5"/>
  <c r="P388" i="5" s="1"/>
  <c r="Q388" i="5" s="1"/>
  <c r="O385" i="5"/>
  <c r="P385" i="5" s="1"/>
  <c r="Q385" i="5" s="1"/>
  <c r="O382" i="5"/>
  <c r="P382" i="5" s="1"/>
  <c r="Q382" i="5" s="1"/>
  <c r="O379" i="5"/>
  <c r="P379" i="5" s="1"/>
  <c r="Q379" i="5" s="1"/>
  <c r="O376" i="5"/>
  <c r="P376" i="5" s="1"/>
  <c r="Q376" i="5" s="1"/>
  <c r="O373" i="5"/>
  <c r="P373" i="5" s="1"/>
  <c r="Q373" i="5" s="1"/>
  <c r="O367" i="5"/>
  <c r="P367" i="5" s="1"/>
  <c r="Q367" i="5" s="1"/>
  <c r="O364" i="5"/>
  <c r="P364" i="5" s="1"/>
  <c r="Q364" i="5" s="1"/>
  <c r="O361" i="5"/>
  <c r="P361" i="5" s="1"/>
  <c r="Q361" i="5" s="1"/>
  <c r="O358" i="5"/>
  <c r="P358" i="5" s="1"/>
  <c r="Q358" i="5" s="1"/>
  <c r="O355" i="5"/>
  <c r="P355" i="5" s="1"/>
  <c r="Q355" i="5" s="1"/>
  <c r="O352" i="5"/>
  <c r="P352" i="5" s="1"/>
  <c r="Q352" i="5" s="1"/>
  <c r="O329" i="5"/>
  <c r="P329" i="5" s="1"/>
  <c r="Q329" i="5" s="1"/>
  <c r="O317" i="5"/>
  <c r="P317" i="5" s="1"/>
  <c r="Q317" i="5" s="1"/>
  <c r="O330" i="5"/>
  <c r="P330" i="5" s="1"/>
  <c r="Q330" i="5" s="1"/>
  <c r="O278" i="5"/>
  <c r="P278" i="5" s="1"/>
  <c r="Q278" i="5" s="1"/>
  <c r="O274" i="5"/>
  <c r="P274" i="5" s="1"/>
  <c r="Q274" i="5" s="1"/>
  <c r="O266" i="5"/>
  <c r="P266" i="5" s="1"/>
  <c r="Q266" i="5" s="1"/>
  <c r="O262" i="5"/>
  <c r="P262" i="5" s="1"/>
  <c r="Q262" i="5" s="1"/>
  <c r="O258" i="5"/>
  <c r="P258" i="5" s="1"/>
  <c r="Q258" i="5" s="1"/>
  <c r="O254" i="5"/>
  <c r="P254" i="5" s="1"/>
  <c r="Q254" i="5" s="1"/>
  <c r="O250" i="5"/>
  <c r="P250" i="5" s="1"/>
  <c r="Q250" i="5" s="1"/>
  <c r="O246" i="5"/>
  <c r="P246" i="5" s="1"/>
  <c r="Q246" i="5" s="1"/>
  <c r="O242" i="5"/>
  <c r="P242" i="5" s="1"/>
  <c r="Q242" i="5" s="1"/>
  <c r="O238" i="5"/>
  <c r="P238" i="5" s="1"/>
  <c r="Q238" i="5" s="1"/>
  <c r="O230" i="5"/>
  <c r="P230" i="5" s="1"/>
  <c r="Q230" i="5" s="1"/>
  <c r="O226" i="5"/>
  <c r="P226" i="5" s="1"/>
  <c r="Q226" i="5" s="1"/>
  <c r="O218" i="5"/>
  <c r="P218" i="5" s="1"/>
  <c r="Q218" i="5" s="1"/>
  <c r="O214" i="5"/>
  <c r="P214" i="5" s="1"/>
  <c r="Q214" i="5" s="1"/>
  <c r="O210" i="5"/>
  <c r="P210" i="5" s="1"/>
  <c r="Q210" i="5" s="1"/>
  <c r="O206" i="5"/>
  <c r="P206" i="5" s="1"/>
  <c r="Q206" i="5" s="1"/>
  <c r="O140" i="5"/>
  <c r="P140" i="5" s="1"/>
  <c r="Q140" i="5" s="1"/>
  <c r="O134" i="5"/>
  <c r="P134" i="5" s="1"/>
  <c r="Q134" i="5" s="1"/>
  <c r="O128" i="5"/>
  <c r="P128" i="5" s="1"/>
  <c r="Q128" i="5" s="1"/>
  <c r="O122" i="5"/>
  <c r="P122" i="5" s="1"/>
  <c r="Q122" i="5" s="1"/>
  <c r="O113" i="5"/>
  <c r="P113" i="5" s="1"/>
  <c r="Q113" i="5" s="1"/>
  <c r="O101" i="5"/>
  <c r="P101" i="5" s="1"/>
  <c r="Q101" i="5" s="1"/>
  <c r="O193" i="5"/>
  <c r="P193" i="5" s="1"/>
  <c r="Q193" i="5" s="1"/>
  <c r="O191" i="5"/>
  <c r="P191" i="5" s="1"/>
  <c r="Q191" i="5" s="1"/>
  <c r="O189" i="5"/>
  <c r="P189" i="5" s="1"/>
  <c r="Q189" i="5" s="1"/>
  <c r="O150" i="5"/>
  <c r="P150" i="5" s="1"/>
  <c r="Q150" i="5" s="1"/>
  <c r="O146" i="5"/>
  <c r="P146" i="5" s="1"/>
  <c r="Q146" i="5" s="1"/>
  <c r="O102" i="5"/>
  <c r="P102" i="5" s="1"/>
  <c r="Q102" i="5" s="1"/>
  <c r="O200" i="5"/>
  <c r="P200" i="5" s="1"/>
  <c r="Q200" i="5" s="1"/>
  <c r="O141" i="5"/>
  <c r="P141" i="5" s="1"/>
  <c r="Q141" i="5" s="1"/>
  <c r="O135" i="5"/>
  <c r="P135" i="5" s="1"/>
  <c r="Q135" i="5" s="1"/>
  <c r="O129" i="5"/>
  <c r="P129" i="5" s="1"/>
  <c r="Q129" i="5" s="1"/>
  <c r="O123" i="5"/>
  <c r="P123" i="5" s="1"/>
  <c r="Q123" i="5" s="1"/>
  <c r="O115" i="5"/>
  <c r="P115" i="5" s="1"/>
  <c r="Q115" i="5" s="1"/>
  <c r="O285" i="5"/>
  <c r="P285" i="5" s="1"/>
  <c r="Q285" i="5" s="1"/>
  <c r="O281" i="5"/>
  <c r="P281" i="5" s="1"/>
  <c r="Q281" i="5" s="1"/>
  <c r="O277" i="5"/>
  <c r="P277" i="5" s="1"/>
  <c r="Q277" i="5" s="1"/>
  <c r="O273" i="5"/>
  <c r="P273" i="5" s="1"/>
  <c r="Q273" i="5" s="1"/>
  <c r="O269" i="5"/>
  <c r="P269" i="5" s="1"/>
  <c r="Q269" i="5" s="1"/>
  <c r="O265" i="5"/>
  <c r="P265" i="5" s="1"/>
  <c r="Q265" i="5" s="1"/>
  <c r="O261" i="5"/>
  <c r="P261" i="5" s="1"/>
  <c r="Q261" i="5" s="1"/>
  <c r="O257" i="5"/>
  <c r="P257" i="5" s="1"/>
  <c r="Q257" i="5" s="1"/>
  <c r="O253" i="5"/>
  <c r="P253" i="5" s="1"/>
  <c r="Q253" i="5" s="1"/>
  <c r="O249" i="5"/>
  <c r="P249" i="5" s="1"/>
  <c r="Q249" i="5" s="1"/>
  <c r="O245" i="5"/>
  <c r="P245" i="5" s="1"/>
  <c r="Q245" i="5" s="1"/>
  <c r="O241" i="5"/>
  <c r="P241" i="5" s="1"/>
  <c r="Q241" i="5" s="1"/>
  <c r="O237" i="5"/>
  <c r="P237" i="5" s="1"/>
  <c r="Q237" i="5" s="1"/>
  <c r="O233" i="5"/>
  <c r="P233" i="5" s="1"/>
  <c r="Q233" i="5" s="1"/>
  <c r="O229" i="5"/>
  <c r="P229" i="5" s="1"/>
  <c r="Q229" i="5" s="1"/>
  <c r="O225" i="5"/>
  <c r="P225" i="5" s="1"/>
  <c r="Q225" i="5" s="1"/>
  <c r="O221" i="5"/>
  <c r="P221" i="5" s="1"/>
  <c r="Q221" i="5" s="1"/>
  <c r="O217" i="5"/>
  <c r="P217" i="5" s="1"/>
  <c r="Q217" i="5" s="1"/>
  <c r="O213" i="5"/>
  <c r="P213" i="5" s="1"/>
  <c r="Q213" i="5" s="1"/>
  <c r="O209" i="5"/>
  <c r="P209" i="5" s="1"/>
  <c r="Q209" i="5" s="1"/>
  <c r="O205" i="5"/>
  <c r="P205" i="5" s="1"/>
  <c r="Q205" i="5" s="1"/>
  <c r="O195" i="5"/>
  <c r="P195" i="5" s="1"/>
  <c r="Q195" i="5" s="1"/>
  <c r="O187" i="5"/>
  <c r="P187" i="5" s="1"/>
  <c r="Q187" i="5" s="1"/>
  <c r="O181" i="5"/>
  <c r="P181" i="5" s="1"/>
  <c r="Q181" i="5" s="1"/>
  <c r="O178" i="5"/>
  <c r="P178" i="5" s="1"/>
  <c r="Q178" i="5" s="1"/>
  <c r="O175" i="5"/>
  <c r="P175" i="5" s="1"/>
  <c r="Q175" i="5" s="1"/>
  <c r="O172" i="5"/>
  <c r="P172" i="5" s="1"/>
  <c r="Q172" i="5" s="1"/>
  <c r="O169" i="5"/>
  <c r="P169" i="5" s="1"/>
  <c r="Q169" i="5" s="1"/>
  <c r="O166" i="5"/>
  <c r="P166" i="5" s="1"/>
  <c r="Q166" i="5" s="1"/>
  <c r="O163" i="5"/>
  <c r="P163" i="5" s="1"/>
  <c r="Q163" i="5" s="1"/>
  <c r="O160" i="5"/>
  <c r="P160" i="5" s="1"/>
  <c r="Q160" i="5" s="1"/>
  <c r="O157" i="5"/>
  <c r="P157" i="5" s="1"/>
  <c r="Q157" i="5" s="1"/>
  <c r="O154" i="5"/>
  <c r="P154" i="5" s="1"/>
  <c r="Q154" i="5" s="1"/>
  <c r="O116" i="5"/>
  <c r="P116" i="5" s="1"/>
  <c r="Q116" i="5" s="1"/>
  <c r="O104" i="5"/>
  <c r="P104" i="5" s="1"/>
  <c r="Q104" i="5" s="1"/>
  <c r="O341" i="5"/>
  <c r="P341" i="5" s="1"/>
  <c r="Q341" i="5" s="1"/>
  <c r="O202" i="5"/>
  <c r="P202" i="5" s="1"/>
  <c r="Q202" i="5" s="1"/>
  <c r="O151" i="5"/>
  <c r="P151" i="5" s="1"/>
  <c r="Q151" i="5" s="1"/>
  <c r="O147" i="5"/>
  <c r="P147" i="5" s="1"/>
  <c r="Q147" i="5" s="1"/>
  <c r="O142" i="5"/>
  <c r="P142" i="5" s="1"/>
  <c r="Q142" i="5" s="1"/>
  <c r="O130" i="5"/>
  <c r="P130" i="5" s="1"/>
  <c r="Q130" i="5" s="1"/>
  <c r="O124" i="5"/>
  <c r="P124" i="5" s="1"/>
  <c r="Q124" i="5" s="1"/>
  <c r="O117" i="5"/>
  <c r="P117" i="5" s="1"/>
  <c r="Q117" i="5" s="1"/>
  <c r="O105" i="5"/>
  <c r="P105" i="5" s="1"/>
  <c r="Q105" i="5" s="1"/>
  <c r="O537" i="5"/>
  <c r="P537" i="5" s="1"/>
  <c r="Q537" i="5" s="1"/>
  <c r="O327" i="5"/>
  <c r="P327" i="5" s="1"/>
  <c r="Q327" i="5" s="1"/>
  <c r="O197" i="5"/>
  <c r="P197" i="5" s="1"/>
  <c r="Q197" i="5" s="1"/>
  <c r="O347" i="5"/>
  <c r="P347" i="5" s="1"/>
  <c r="Q347" i="5" s="1"/>
  <c r="O284" i="5"/>
  <c r="P284" i="5" s="1"/>
  <c r="Q284" i="5" s="1"/>
  <c r="O280" i="5"/>
  <c r="P280" i="5" s="1"/>
  <c r="Q280" i="5" s="1"/>
  <c r="O272" i="5"/>
  <c r="P272" i="5" s="1"/>
  <c r="Q272" i="5" s="1"/>
  <c r="O268" i="5"/>
  <c r="P268" i="5" s="1"/>
  <c r="Q268" i="5" s="1"/>
  <c r="O260" i="5"/>
  <c r="P260" i="5" s="1"/>
  <c r="Q260" i="5" s="1"/>
  <c r="O256" i="5"/>
  <c r="P256" i="5" s="1"/>
  <c r="Q256" i="5" s="1"/>
  <c r="O248" i="5"/>
  <c r="P248" i="5" s="1"/>
  <c r="Q248" i="5" s="1"/>
  <c r="O244" i="5"/>
  <c r="P244" i="5" s="1"/>
  <c r="Q244" i="5" s="1"/>
  <c r="O236" i="5"/>
  <c r="P236" i="5" s="1"/>
  <c r="Q236" i="5" s="1"/>
  <c r="O232" i="5"/>
  <c r="P232" i="5" s="1"/>
  <c r="Q232" i="5" s="1"/>
  <c r="O224" i="5"/>
  <c r="P224" i="5" s="1"/>
  <c r="Q224" i="5" s="1"/>
  <c r="O220" i="5"/>
  <c r="P220" i="5" s="1"/>
  <c r="Q220" i="5" s="1"/>
  <c r="O212" i="5"/>
  <c r="P212" i="5" s="1"/>
  <c r="Q212" i="5" s="1"/>
  <c r="O208" i="5"/>
  <c r="P208" i="5" s="1"/>
  <c r="Q208" i="5" s="1"/>
  <c r="O143" i="5"/>
  <c r="P143" i="5" s="1"/>
  <c r="Q143" i="5" s="1"/>
  <c r="O137" i="5"/>
  <c r="P137" i="5" s="1"/>
  <c r="Q137" i="5" s="1"/>
  <c r="O131" i="5"/>
  <c r="P131" i="5" s="1"/>
  <c r="Q131" i="5" s="1"/>
  <c r="O125" i="5"/>
  <c r="P125" i="5" s="1"/>
  <c r="Q125" i="5" s="1"/>
  <c r="O119" i="5"/>
  <c r="P119" i="5" s="1"/>
  <c r="Q119" i="5" s="1"/>
  <c r="O107" i="5"/>
  <c r="P107" i="5" s="1"/>
  <c r="Q107" i="5" s="1"/>
  <c r="O339" i="5"/>
  <c r="P339" i="5" s="1"/>
  <c r="Q339" i="5" s="1"/>
  <c r="O199" i="5"/>
  <c r="P199" i="5" s="1"/>
  <c r="Q199" i="5" s="1"/>
  <c r="O192" i="5"/>
  <c r="P192" i="5" s="1"/>
  <c r="Q192" i="5" s="1"/>
  <c r="O190" i="5"/>
  <c r="P190" i="5" s="1"/>
  <c r="Q190" i="5" s="1"/>
  <c r="O185" i="5"/>
  <c r="P185" i="5" s="1"/>
  <c r="Q185" i="5" s="1"/>
  <c r="O182" i="5"/>
  <c r="P182" i="5" s="1"/>
  <c r="Q182" i="5" s="1"/>
  <c r="O179" i="5"/>
  <c r="P179" i="5" s="1"/>
  <c r="Q179" i="5" s="1"/>
  <c r="O176" i="5"/>
  <c r="P176" i="5" s="1"/>
  <c r="Q176" i="5" s="1"/>
  <c r="O173" i="5"/>
  <c r="P173" i="5" s="1"/>
  <c r="Q173" i="5" s="1"/>
  <c r="O170" i="5"/>
  <c r="P170" i="5" s="1"/>
  <c r="Q170" i="5" s="1"/>
  <c r="O167" i="5"/>
  <c r="P167" i="5" s="1"/>
  <c r="Q167" i="5" s="1"/>
  <c r="O161" i="5"/>
  <c r="P161" i="5" s="1"/>
  <c r="Q161" i="5" s="1"/>
  <c r="O158" i="5"/>
  <c r="P158" i="5" s="1"/>
  <c r="Q158" i="5" s="1"/>
  <c r="O155" i="5"/>
  <c r="P155" i="5" s="1"/>
  <c r="Q155" i="5" s="1"/>
  <c r="O152" i="5"/>
  <c r="P152" i="5" s="1"/>
  <c r="Q152" i="5" s="1"/>
  <c r="O148" i="5"/>
  <c r="P148" i="5" s="1"/>
  <c r="Q148" i="5" s="1"/>
  <c r="O108" i="5"/>
  <c r="P108" i="5" s="1"/>
  <c r="Q108" i="5" s="1"/>
  <c r="O525" i="5"/>
  <c r="P525" i="5" s="1"/>
  <c r="Q525" i="5" s="1"/>
  <c r="O283" i="5"/>
  <c r="P283" i="5" s="1"/>
  <c r="Q283" i="5" s="1"/>
  <c r="O279" i="5"/>
  <c r="P279" i="5" s="1"/>
  <c r="Q279" i="5" s="1"/>
  <c r="O275" i="5"/>
  <c r="P275" i="5" s="1"/>
  <c r="Q275" i="5" s="1"/>
  <c r="O271" i="5"/>
  <c r="P271" i="5" s="1"/>
  <c r="Q271" i="5" s="1"/>
  <c r="O267" i="5"/>
  <c r="P267" i="5" s="1"/>
  <c r="Q267" i="5" s="1"/>
  <c r="O263" i="5"/>
  <c r="P263" i="5" s="1"/>
  <c r="Q263" i="5" s="1"/>
  <c r="O259" i="5"/>
  <c r="P259" i="5" s="1"/>
  <c r="Q259" i="5" s="1"/>
  <c r="O255" i="5"/>
  <c r="P255" i="5" s="1"/>
  <c r="Q255" i="5" s="1"/>
  <c r="O251" i="5"/>
  <c r="P251" i="5" s="1"/>
  <c r="Q251" i="5" s="1"/>
  <c r="O247" i="5"/>
  <c r="P247" i="5" s="1"/>
  <c r="Q247" i="5" s="1"/>
  <c r="O243" i="5"/>
  <c r="P243" i="5" s="1"/>
  <c r="Q243" i="5" s="1"/>
  <c r="O239" i="5"/>
  <c r="P239" i="5" s="1"/>
  <c r="Q239" i="5" s="1"/>
  <c r="O235" i="5"/>
  <c r="P235" i="5" s="1"/>
  <c r="Q235" i="5" s="1"/>
  <c r="O231" i="5"/>
  <c r="P231" i="5" s="1"/>
  <c r="Q231" i="5" s="1"/>
  <c r="O227" i="5"/>
  <c r="P227" i="5" s="1"/>
  <c r="Q227" i="5" s="1"/>
  <c r="O223" i="5"/>
  <c r="P223" i="5" s="1"/>
  <c r="Q223" i="5" s="1"/>
  <c r="O219" i="5"/>
  <c r="P219" i="5" s="1"/>
  <c r="Q219" i="5" s="1"/>
  <c r="O215" i="5"/>
  <c r="P215" i="5" s="1"/>
  <c r="Q215" i="5" s="1"/>
  <c r="O211" i="5"/>
  <c r="P211" i="5" s="1"/>
  <c r="Q211" i="5" s="1"/>
  <c r="O207" i="5"/>
  <c r="P207" i="5" s="1"/>
  <c r="Q207" i="5" s="1"/>
  <c r="O201" i="5"/>
  <c r="P201" i="5" s="1"/>
  <c r="Q201" i="5" s="1"/>
  <c r="O110" i="5"/>
  <c r="P110" i="5" s="1"/>
  <c r="Q110" i="5" s="1"/>
  <c r="O196" i="5"/>
  <c r="P196" i="5" s="1"/>
  <c r="Q196" i="5" s="1"/>
  <c r="O145" i="5"/>
  <c r="P145" i="5" s="1"/>
  <c r="Q145" i="5" s="1"/>
  <c r="O139" i="5"/>
  <c r="P139" i="5" s="1"/>
  <c r="Q139" i="5" s="1"/>
  <c r="O133" i="5"/>
  <c r="P133" i="5" s="1"/>
  <c r="Q133" i="5" s="1"/>
  <c r="O127" i="5"/>
  <c r="P127" i="5" s="1"/>
  <c r="Q127" i="5" s="1"/>
  <c r="O121" i="5"/>
  <c r="P121" i="5" s="1"/>
  <c r="Q121" i="5" s="1"/>
  <c r="O111" i="5"/>
  <c r="P111" i="5" s="1"/>
  <c r="Q111" i="5" s="1"/>
  <c r="O203" i="5"/>
  <c r="P203" i="5" s="1"/>
  <c r="Q203" i="5" s="1"/>
  <c r="O186" i="5"/>
  <c r="P186" i="5" s="1"/>
  <c r="Q186" i="5" s="1"/>
  <c r="O180" i="5"/>
  <c r="P180" i="5" s="1"/>
  <c r="Q180" i="5" s="1"/>
  <c r="O177" i="5"/>
  <c r="P177" i="5" s="1"/>
  <c r="Q177" i="5" s="1"/>
  <c r="O171" i="5"/>
  <c r="P171" i="5" s="1"/>
  <c r="Q171" i="5" s="1"/>
  <c r="O168" i="5"/>
  <c r="P168" i="5" s="1"/>
  <c r="Q168" i="5" s="1"/>
  <c r="O165" i="5"/>
  <c r="P165" i="5" s="1"/>
  <c r="Q165" i="5" s="1"/>
  <c r="O159" i="5"/>
  <c r="P159" i="5" s="1"/>
  <c r="Q159" i="5" s="1"/>
  <c r="O156" i="5"/>
  <c r="P156" i="5" s="1"/>
  <c r="Q156" i="5" s="1"/>
  <c r="O153" i="5"/>
  <c r="P153" i="5" s="1"/>
  <c r="Q153" i="5" s="1"/>
  <c r="O112" i="5"/>
  <c r="P112" i="5" s="1"/>
  <c r="Q112" i="5" s="1"/>
  <c r="O100" i="5"/>
  <c r="P100" i="5" s="1"/>
  <c r="Q100" i="5" s="1"/>
  <c r="O98" i="5"/>
  <c r="P98" i="5" s="1"/>
  <c r="Q98" i="5" s="1"/>
  <c r="O97" i="5"/>
  <c r="P97" i="5" s="1"/>
  <c r="Q97" i="5" s="1"/>
  <c r="O96" i="5"/>
  <c r="P96" i="5" s="1"/>
  <c r="Q96" i="5" s="1"/>
  <c r="O95" i="5"/>
  <c r="P95" i="5" s="1"/>
  <c r="Q95" i="5" s="1"/>
  <c r="O94" i="5"/>
  <c r="P94" i="5" s="1"/>
  <c r="Q94" i="5" s="1"/>
  <c r="O93" i="5"/>
  <c r="P93" i="5" s="1"/>
  <c r="Q93" i="5" s="1"/>
  <c r="O92" i="5"/>
  <c r="P92" i="5" s="1"/>
  <c r="Q92" i="5" s="1"/>
  <c r="O91" i="5"/>
  <c r="P91" i="5" s="1"/>
  <c r="Q91" i="5" s="1"/>
  <c r="O90" i="5"/>
  <c r="P90" i="5" s="1"/>
  <c r="Q90" i="5" s="1"/>
  <c r="O89" i="5"/>
  <c r="P89" i="5" s="1"/>
  <c r="Q89" i="5" s="1"/>
  <c r="O88" i="5"/>
  <c r="P88" i="5" s="1"/>
  <c r="Q88" i="5" s="1"/>
  <c r="O86" i="5"/>
  <c r="P86" i="5" s="1"/>
  <c r="Q86" i="5" s="1"/>
  <c r="O85" i="5"/>
  <c r="P85" i="5" s="1"/>
  <c r="Q85" i="5" s="1"/>
  <c r="O84" i="5"/>
  <c r="P84" i="5" s="1"/>
  <c r="Q84" i="5" s="1"/>
  <c r="O83" i="5"/>
  <c r="P83" i="5" s="1"/>
  <c r="Q83" i="5" s="1"/>
  <c r="O82" i="5"/>
  <c r="P82" i="5" s="1"/>
  <c r="Q82" i="5" s="1"/>
  <c r="O81" i="5"/>
  <c r="P81" i="5" s="1"/>
  <c r="Q81" i="5" s="1"/>
  <c r="O80" i="5"/>
  <c r="P80" i="5" s="1"/>
  <c r="Q80" i="5" s="1"/>
  <c r="O79" i="5"/>
  <c r="P79" i="5" s="1"/>
  <c r="Q79" i="5" s="1"/>
  <c r="O78" i="5"/>
  <c r="P78" i="5" s="1"/>
  <c r="Q78" i="5" s="1"/>
  <c r="O77" i="5"/>
  <c r="P77" i="5" s="1"/>
  <c r="Q77" i="5" s="1"/>
  <c r="O76" i="5"/>
  <c r="P76" i="5" s="1"/>
  <c r="Q76" i="5" s="1"/>
  <c r="O74" i="5"/>
  <c r="P74" i="5" s="1"/>
  <c r="Q74" i="5" s="1"/>
  <c r="O73" i="5"/>
  <c r="P73" i="5" s="1"/>
  <c r="Q73" i="5" s="1"/>
  <c r="O72" i="5"/>
  <c r="P72" i="5" s="1"/>
  <c r="Q72" i="5" s="1"/>
  <c r="O71" i="5"/>
  <c r="P71" i="5" s="1"/>
  <c r="Q71" i="5" s="1"/>
  <c r="O70" i="5"/>
  <c r="P70" i="5" s="1"/>
  <c r="Q70" i="5" s="1"/>
  <c r="O69" i="5"/>
  <c r="P69" i="5" s="1"/>
  <c r="Q69" i="5" s="1"/>
  <c r="O68" i="5"/>
  <c r="P68" i="5" s="1"/>
  <c r="Q68" i="5" s="1"/>
  <c r="O67" i="5"/>
  <c r="P67" i="5" s="1"/>
  <c r="Q67" i="5" s="1"/>
  <c r="O66" i="5"/>
  <c r="P66" i="5" s="1"/>
  <c r="Q66" i="5" s="1"/>
  <c r="O65" i="5"/>
  <c r="P65" i="5" s="1"/>
  <c r="Q65" i="5" s="1"/>
  <c r="O64" i="5"/>
  <c r="P64" i="5" s="1"/>
  <c r="Q64" i="5" s="1"/>
  <c r="O62" i="5"/>
  <c r="P62" i="5" s="1"/>
  <c r="Q62" i="5" s="1"/>
  <c r="O61" i="5"/>
  <c r="P61" i="5" s="1"/>
  <c r="Q61" i="5" s="1"/>
  <c r="O60" i="5"/>
  <c r="P60" i="5" s="1"/>
  <c r="Q60" i="5" s="1"/>
  <c r="O59" i="5"/>
  <c r="P59" i="5" s="1"/>
  <c r="Q59" i="5" s="1"/>
  <c r="O58" i="5"/>
  <c r="P58" i="5" s="1"/>
  <c r="Q58" i="5" s="1"/>
  <c r="O57" i="5"/>
  <c r="P57" i="5" s="1"/>
  <c r="Q57" i="5" s="1"/>
  <c r="O56" i="5"/>
  <c r="P56" i="5" s="1"/>
  <c r="Q56" i="5" s="1"/>
  <c r="O55" i="5"/>
  <c r="P55" i="5" s="1"/>
  <c r="Q55" i="5" s="1"/>
  <c r="O54" i="5"/>
  <c r="P54" i="5" s="1"/>
  <c r="Q54" i="5" s="1"/>
  <c r="O53" i="5"/>
  <c r="P53" i="5" s="1"/>
  <c r="Q53" i="5" s="1"/>
  <c r="O52" i="5"/>
  <c r="P52" i="5" s="1"/>
  <c r="Q52" i="5" s="1"/>
  <c r="O50" i="5"/>
  <c r="P50" i="5" s="1"/>
  <c r="Q50" i="5" s="1"/>
  <c r="O49" i="5"/>
  <c r="P49" i="5" s="1"/>
  <c r="Q49" i="5" s="1"/>
  <c r="O48" i="5"/>
  <c r="P48" i="5" s="1"/>
  <c r="Q48" i="5" s="1"/>
  <c r="O47" i="5"/>
  <c r="P47" i="5" s="1"/>
  <c r="Q47" i="5" s="1"/>
  <c r="O46" i="5"/>
  <c r="P46" i="5" s="1"/>
  <c r="Q46" i="5" s="1"/>
  <c r="O45" i="5"/>
  <c r="P45" i="5" s="1"/>
  <c r="Q45" i="5" s="1"/>
  <c r="O44" i="5"/>
  <c r="P44" i="5" s="1"/>
  <c r="Q44" i="5" s="1"/>
  <c r="O43" i="5"/>
  <c r="P43" i="5" s="1"/>
  <c r="Q43" i="5" s="1"/>
  <c r="O42" i="5"/>
  <c r="P42" i="5" s="1"/>
  <c r="Q42" i="5" s="1"/>
  <c r="O41" i="5"/>
  <c r="P41" i="5" s="1"/>
  <c r="Q41" i="5" s="1"/>
  <c r="O40" i="5"/>
  <c r="P40" i="5" s="1"/>
  <c r="Q40" i="5" s="1"/>
  <c r="O38" i="5"/>
  <c r="P38" i="5" s="1"/>
  <c r="Q38" i="5" s="1"/>
  <c r="O37" i="5"/>
  <c r="P37" i="5" s="1"/>
  <c r="Q37" i="5" s="1"/>
  <c r="O36" i="5"/>
  <c r="P36" i="5" s="1"/>
  <c r="Q36" i="5" s="1"/>
  <c r="O35" i="5"/>
  <c r="P35" i="5" s="1"/>
  <c r="Q35" i="5" s="1"/>
  <c r="O33" i="5"/>
  <c r="P33" i="5" s="1"/>
  <c r="Q33" i="5" s="1"/>
  <c r="O32" i="5"/>
  <c r="P32" i="5" s="1"/>
  <c r="Q32" i="5" s="1"/>
  <c r="O31" i="5"/>
  <c r="P31" i="5" s="1"/>
  <c r="Q31" i="5" s="1"/>
  <c r="O30" i="5"/>
  <c r="P30" i="5" s="1"/>
  <c r="Q30" i="5" s="1"/>
  <c r="O29" i="5"/>
  <c r="P29" i="5" s="1"/>
  <c r="Q29" i="5" s="1"/>
  <c r="O28" i="5"/>
  <c r="P28" i="5" s="1"/>
  <c r="Q28" i="5" s="1"/>
  <c r="O26" i="5"/>
  <c r="P26" i="5" s="1"/>
  <c r="Q26" i="5" s="1"/>
  <c r="O132" i="5"/>
  <c r="P132" i="5" s="1"/>
  <c r="Q132" i="5" s="1"/>
  <c r="O144" i="5"/>
  <c r="P144" i="5" s="1"/>
  <c r="Q144" i="5" s="1"/>
  <c r="O194" i="5"/>
  <c r="P194" i="5" s="1"/>
  <c r="Q194" i="5" s="1"/>
  <c r="O126" i="5"/>
  <c r="P126" i="5" s="1"/>
  <c r="Q126" i="5" s="1"/>
  <c r="O188" i="5"/>
  <c r="P188" i="5" s="1"/>
  <c r="Q188" i="5" s="1"/>
  <c r="O109" i="5"/>
  <c r="P109" i="5" s="1"/>
  <c r="Q109" i="5" s="1"/>
  <c r="O120" i="5"/>
  <c r="P120" i="5" s="1"/>
  <c r="Q120" i="5" s="1"/>
  <c r="P6" i="7"/>
  <c r="Q8" i="7"/>
  <c r="Q8" i="8"/>
  <c r="P6" i="8"/>
  <c r="P6" i="10"/>
  <c r="Q8" i="10"/>
  <c r="Q8" i="9"/>
  <c r="P6" i="9"/>
  <c r="C2988" i="5"/>
  <c r="C2987" i="5"/>
  <c r="C2932" i="5"/>
  <c r="C2950" i="5"/>
  <c r="C2944" i="5"/>
  <c r="C2933" i="5"/>
  <c r="C2984" i="5"/>
  <c r="C2980" i="5"/>
  <c r="C2976" i="5"/>
  <c r="C2972" i="5"/>
  <c r="C2968" i="5"/>
  <c r="C2964" i="5"/>
  <c r="D2964" i="5" s="1"/>
  <c r="E2964" i="5" s="1"/>
  <c r="F2964" i="5" s="1"/>
  <c r="G2964" i="5" s="1"/>
  <c r="H2964" i="5" s="1"/>
  <c r="C2960" i="5"/>
  <c r="C2956" i="5"/>
  <c r="C2934" i="5"/>
  <c r="C2951" i="5"/>
  <c r="C2945" i="5"/>
  <c r="D2945" i="5" s="1"/>
  <c r="E2945" i="5" s="1"/>
  <c r="F2945" i="5" s="1"/>
  <c r="G2945" i="5" s="1"/>
  <c r="H2945" i="5" s="1"/>
  <c r="C2936" i="5"/>
  <c r="C2985" i="5"/>
  <c r="C2981" i="5"/>
  <c r="C2977" i="5"/>
  <c r="C2973" i="5"/>
  <c r="C2969" i="5"/>
  <c r="C2965" i="5"/>
  <c r="D2965" i="5" s="1"/>
  <c r="E2965" i="5" s="1"/>
  <c r="F2965" i="5" s="1"/>
  <c r="G2965" i="5" s="1"/>
  <c r="H2965" i="5" s="1"/>
  <c r="C2961" i="5"/>
  <c r="C2957" i="5"/>
  <c r="C2952" i="5"/>
  <c r="C2946" i="5"/>
  <c r="C2937" i="5"/>
  <c r="D2937" i="5" s="1"/>
  <c r="E2937" i="5" s="1"/>
  <c r="F2937" i="5" s="1"/>
  <c r="G2937" i="5" s="1"/>
  <c r="H2937" i="5" s="1"/>
  <c r="C2938" i="5"/>
  <c r="C2954" i="5"/>
  <c r="C2948" i="5"/>
  <c r="C2942" i="5"/>
  <c r="C2983" i="5"/>
  <c r="C2979" i="5"/>
  <c r="C2975" i="5"/>
  <c r="C2971" i="5"/>
  <c r="C2967" i="5"/>
  <c r="C2963" i="5"/>
  <c r="C2959" i="5"/>
  <c r="C2955" i="5"/>
  <c r="D2955" i="5" s="1"/>
  <c r="E2955" i="5" s="1"/>
  <c r="F2955" i="5" s="1"/>
  <c r="G2955" i="5" s="1"/>
  <c r="H2955" i="5" s="1"/>
  <c r="C2949" i="5"/>
  <c r="C2943" i="5"/>
  <c r="D2943" i="5" s="1"/>
  <c r="E2943" i="5" s="1"/>
  <c r="F2943" i="5" s="1"/>
  <c r="G2943" i="5" s="1"/>
  <c r="H2943" i="5" s="1"/>
  <c r="C2953" i="5"/>
  <c r="C2882" i="5"/>
  <c r="C2928" i="5"/>
  <c r="C2894" i="5"/>
  <c r="C2883" i="5"/>
  <c r="D2883" i="5" s="1"/>
  <c r="E2883" i="5" s="1"/>
  <c r="F2883" i="5" s="1"/>
  <c r="G2883" i="5" s="1"/>
  <c r="H2883" i="5" s="1"/>
  <c r="C2904" i="5"/>
  <c r="C2900" i="5"/>
  <c r="C2884" i="5"/>
  <c r="C2941" i="5"/>
  <c r="C2935" i="5"/>
  <c r="D2935" i="5" s="1"/>
  <c r="E2935" i="5" s="1"/>
  <c r="F2935" i="5" s="1"/>
  <c r="G2935" i="5" s="1"/>
  <c r="H2935" i="5" s="1"/>
  <c r="C2926" i="5"/>
  <c r="C2923" i="5"/>
  <c r="C2920" i="5"/>
  <c r="C2917" i="5"/>
  <c r="C2914" i="5"/>
  <c r="C2911" i="5"/>
  <c r="C2908" i="5"/>
  <c r="C2895" i="5"/>
  <c r="C2931" i="5"/>
  <c r="C2982" i="5"/>
  <c r="C2974" i="5"/>
  <c r="C2966" i="5"/>
  <c r="D2966" i="5" s="1"/>
  <c r="E2966" i="5" s="1"/>
  <c r="F2966" i="5" s="1"/>
  <c r="G2966" i="5" s="1"/>
  <c r="H2966" i="5" s="1"/>
  <c r="C2958" i="5"/>
  <c r="C2905" i="5"/>
  <c r="C2901" i="5"/>
  <c r="C2896" i="5"/>
  <c r="C2887" i="5"/>
  <c r="C2940" i="5"/>
  <c r="C2929" i="5"/>
  <c r="C2888" i="5"/>
  <c r="C2939" i="5"/>
  <c r="C2898" i="5"/>
  <c r="C2947" i="5"/>
  <c r="C2986" i="5"/>
  <c r="D2986" i="5" s="1"/>
  <c r="E2986" i="5" s="1"/>
  <c r="F2986" i="5" s="1"/>
  <c r="G2986" i="5" s="1"/>
  <c r="H2986" i="5" s="1"/>
  <c r="C2978" i="5"/>
  <c r="C2970" i="5"/>
  <c r="C2962" i="5"/>
  <c r="C2930" i="5"/>
  <c r="C2925" i="5"/>
  <c r="C2922" i="5"/>
  <c r="C2919" i="5"/>
  <c r="C2916" i="5"/>
  <c r="C2913" i="5"/>
  <c r="C2910" i="5"/>
  <c r="C2907" i="5"/>
  <c r="C2906" i="5"/>
  <c r="D2906" i="5" s="1"/>
  <c r="E2906" i="5" s="1"/>
  <c r="F2906" i="5" s="1"/>
  <c r="G2906" i="5" s="1"/>
  <c r="H2906" i="5" s="1"/>
  <c r="C2874" i="5"/>
  <c r="C2862" i="5"/>
  <c r="C2850" i="5"/>
  <c r="C2847" i="5"/>
  <c r="C2823" i="5"/>
  <c r="C2897" i="5"/>
  <c r="C2891" i="5"/>
  <c r="D2891" i="5" s="1"/>
  <c r="E2891" i="5" s="1"/>
  <c r="F2891" i="5" s="1"/>
  <c r="G2891" i="5" s="1"/>
  <c r="H2891" i="5" s="1"/>
  <c r="C2867" i="5"/>
  <c r="C2855" i="5"/>
  <c r="C2844" i="5"/>
  <c r="C2840" i="5"/>
  <c r="C2836" i="5"/>
  <c r="D2836" i="5" s="1"/>
  <c r="E2836" i="5" s="1"/>
  <c r="F2836" i="5" s="1"/>
  <c r="G2836" i="5" s="1"/>
  <c r="H2836" i="5" s="1"/>
  <c r="C2830" i="5"/>
  <c r="C2824" i="5"/>
  <c r="C2921" i="5"/>
  <c r="C2912" i="5"/>
  <c r="C2881" i="5"/>
  <c r="C2879" i="5"/>
  <c r="C2872" i="5"/>
  <c r="D2872" i="5" s="1"/>
  <c r="E2872" i="5" s="1"/>
  <c r="F2872" i="5" s="1"/>
  <c r="G2872" i="5" s="1"/>
  <c r="H2872" i="5" s="1"/>
  <c r="C2860" i="5"/>
  <c r="C2877" i="5"/>
  <c r="C2865" i="5"/>
  <c r="C2853" i="5"/>
  <c r="C2831" i="5"/>
  <c r="D2831" i="5" s="1"/>
  <c r="E2831" i="5" s="1"/>
  <c r="F2831" i="5" s="1"/>
  <c r="G2831" i="5" s="1"/>
  <c r="H2831" i="5" s="1"/>
  <c r="C2825" i="5"/>
  <c r="C2870" i="5"/>
  <c r="C2858" i="5"/>
  <c r="C2848" i="5"/>
  <c r="C2845" i="5"/>
  <c r="C2841" i="5"/>
  <c r="C2837" i="5"/>
  <c r="D2837" i="5" s="1"/>
  <c r="E2837" i="5" s="1"/>
  <c r="F2837" i="5" s="1"/>
  <c r="G2837" i="5" s="1"/>
  <c r="H2837" i="5" s="1"/>
  <c r="C2893" i="5"/>
  <c r="C2886" i="5"/>
  <c r="C2875" i="5"/>
  <c r="C2863" i="5"/>
  <c r="C2851" i="5"/>
  <c r="C2832" i="5"/>
  <c r="C2826" i="5"/>
  <c r="C2816" i="5"/>
  <c r="C2918" i="5"/>
  <c r="C2909" i="5"/>
  <c r="D2909" i="5" s="1"/>
  <c r="E2909" i="5" s="1"/>
  <c r="F2909" i="5" s="1"/>
  <c r="G2909" i="5" s="1"/>
  <c r="H2909" i="5" s="1"/>
  <c r="C2890" i="5"/>
  <c r="C2868" i="5"/>
  <c r="D2868" i="5" s="1"/>
  <c r="E2868" i="5" s="1"/>
  <c r="F2868" i="5" s="1"/>
  <c r="G2868" i="5" s="1"/>
  <c r="H2868" i="5" s="1"/>
  <c r="C2856" i="5"/>
  <c r="C2817" i="5"/>
  <c r="C2927" i="5"/>
  <c r="C2873" i="5"/>
  <c r="C2861" i="5"/>
  <c r="D2861" i="5" s="1"/>
  <c r="E2861" i="5" s="1"/>
  <c r="F2861" i="5" s="1"/>
  <c r="G2861" i="5" s="1"/>
  <c r="H2861" i="5" s="1"/>
  <c r="C2842" i="5"/>
  <c r="C2838" i="5"/>
  <c r="C2833" i="5"/>
  <c r="C2892" i="5"/>
  <c r="C2871" i="5"/>
  <c r="D2871" i="5" s="1"/>
  <c r="E2871" i="5" s="1"/>
  <c r="F2871" i="5" s="1"/>
  <c r="G2871" i="5" s="1"/>
  <c r="H2871" i="5" s="1"/>
  <c r="C2859" i="5"/>
  <c r="C2834" i="5"/>
  <c r="D2834" i="5" s="1"/>
  <c r="E2834" i="5" s="1"/>
  <c r="F2834" i="5" s="1"/>
  <c r="G2834" i="5" s="1"/>
  <c r="H2834" i="5" s="1"/>
  <c r="C2828" i="5"/>
  <c r="C2889" i="5"/>
  <c r="C2885" i="5"/>
  <c r="C2869" i="5"/>
  <c r="C2857" i="5"/>
  <c r="D2857" i="5" s="1"/>
  <c r="E2857" i="5" s="1"/>
  <c r="F2857" i="5" s="1"/>
  <c r="G2857" i="5" s="1"/>
  <c r="H2857" i="5" s="1"/>
  <c r="C2835" i="5"/>
  <c r="C2829" i="5"/>
  <c r="D2829" i="5" s="1"/>
  <c r="E2829" i="5" s="1"/>
  <c r="F2829" i="5" s="1"/>
  <c r="G2829" i="5" s="1"/>
  <c r="H2829" i="5" s="1"/>
  <c r="C2876" i="5"/>
  <c r="C2903" i="5"/>
  <c r="C2854" i="5"/>
  <c r="C2788" i="5"/>
  <c r="C2782" i="5"/>
  <c r="C2776" i="5"/>
  <c r="C2770" i="5"/>
  <c r="C2764" i="5"/>
  <c r="C2758" i="5"/>
  <c r="C2752" i="5"/>
  <c r="D2752" i="5" s="1"/>
  <c r="E2752" i="5" s="1"/>
  <c r="F2752" i="5" s="1"/>
  <c r="G2752" i="5" s="1"/>
  <c r="H2752" i="5" s="1"/>
  <c r="C2746" i="5"/>
  <c r="C2902" i="5"/>
  <c r="C2864" i="5"/>
  <c r="C2819" i="5"/>
  <c r="C2809" i="5"/>
  <c r="C2805" i="5"/>
  <c r="C2801" i="5"/>
  <c r="C2797" i="5"/>
  <c r="C2793" i="5"/>
  <c r="C2739" i="5"/>
  <c r="C2738" i="5"/>
  <c r="C2737" i="5"/>
  <c r="D2737" i="5" s="1"/>
  <c r="E2737" i="5" s="1"/>
  <c r="F2737" i="5" s="1"/>
  <c r="G2737" i="5" s="1"/>
  <c r="H2737" i="5" s="1"/>
  <c r="C2736" i="5"/>
  <c r="C2735" i="5"/>
  <c r="C2734" i="5"/>
  <c r="C2733" i="5"/>
  <c r="C2732" i="5"/>
  <c r="C2731" i="5"/>
  <c r="C2730" i="5"/>
  <c r="C2729" i="5"/>
  <c r="C2728" i="5"/>
  <c r="C2727" i="5"/>
  <c r="C2726" i="5"/>
  <c r="C2725" i="5"/>
  <c r="D2725" i="5" s="1"/>
  <c r="E2725" i="5" s="1"/>
  <c r="F2725" i="5" s="1"/>
  <c r="G2725" i="5" s="1"/>
  <c r="H2725" i="5" s="1"/>
  <c r="C2724" i="5"/>
  <c r="C2723" i="5"/>
  <c r="C2722" i="5"/>
  <c r="C2721" i="5"/>
  <c r="C2720" i="5"/>
  <c r="C2719" i="5"/>
  <c r="C2718" i="5"/>
  <c r="C2717" i="5"/>
  <c r="C2716" i="5"/>
  <c r="C2715" i="5"/>
  <c r="C2714" i="5"/>
  <c r="C2713" i="5"/>
  <c r="D2713" i="5" s="1"/>
  <c r="E2713" i="5" s="1"/>
  <c r="F2713" i="5" s="1"/>
  <c r="G2713" i="5" s="1"/>
  <c r="H2713" i="5" s="1"/>
  <c r="C2712" i="5"/>
  <c r="C2711" i="5"/>
  <c r="C2710" i="5"/>
  <c r="C2709" i="5"/>
  <c r="C2708" i="5"/>
  <c r="C2707" i="5"/>
  <c r="C2706" i="5"/>
  <c r="C2705" i="5"/>
  <c r="C2704" i="5"/>
  <c r="C2703" i="5"/>
  <c r="C2702" i="5"/>
  <c r="C2701" i="5"/>
  <c r="D2701" i="5" s="1"/>
  <c r="E2701" i="5" s="1"/>
  <c r="F2701" i="5" s="1"/>
  <c r="G2701" i="5" s="1"/>
  <c r="H2701" i="5" s="1"/>
  <c r="C2700" i="5"/>
  <c r="C2699" i="5"/>
  <c r="C2698" i="5"/>
  <c r="C2697" i="5"/>
  <c r="C2696" i="5"/>
  <c r="C2695" i="5"/>
  <c r="C2694" i="5"/>
  <c r="D2694" i="5" s="1"/>
  <c r="E2694" i="5" s="1"/>
  <c r="F2694" i="5" s="1"/>
  <c r="G2694" i="5" s="1"/>
  <c r="H2694" i="5" s="1"/>
  <c r="C2693" i="5"/>
  <c r="C2692" i="5"/>
  <c r="C2691" i="5"/>
  <c r="C2899" i="5"/>
  <c r="C2822" i="5"/>
  <c r="D2822" i="5" s="1"/>
  <c r="E2822" i="5" s="1"/>
  <c r="F2822" i="5" s="1"/>
  <c r="G2822" i="5" s="1"/>
  <c r="H2822" i="5" s="1"/>
  <c r="C2814" i="5"/>
  <c r="C2812" i="5"/>
  <c r="D2812" i="5" s="1"/>
  <c r="E2812" i="5" s="1"/>
  <c r="F2812" i="5" s="1"/>
  <c r="G2812" i="5" s="1"/>
  <c r="H2812" i="5" s="1"/>
  <c r="C2789" i="5"/>
  <c r="C2783" i="5"/>
  <c r="C2777" i="5"/>
  <c r="D2777" i="5" s="1"/>
  <c r="E2777" i="5" s="1"/>
  <c r="F2777" i="5" s="1"/>
  <c r="G2777" i="5" s="1"/>
  <c r="H2777" i="5" s="1"/>
  <c r="C2771" i="5"/>
  <c r="C2765" i="5"/>
  <c r="C2759" i="5"/>
  <c r="C2753" i="5"/>
  <c r="C2747" i="5"/>
  <c r="C2740" i="5"/>
  <c r="C2852" i="5"/>
  <c r="C2843" i="5"/>
  <c r="C2741" i="5"/>
  <c r="C2806" i="5"/>
  <c r="C2802" i="5"/>
  <c r="C2798" i="5"/>
  <c r="D2798" i="5" s="1"/>
  <c r="E2798" i="5" s="1"/>
  <c r="F2798" i="5" s="1"/>
  <c r="G2798" i="5" s="1"/>
  <c r="H2798" i="5" s="1"/>
  <c r="C2794" i="5"/>
  <c r="C2790" i="5"/>
  <c r="C2784" i="5"/>
  <c r="C2778" i="5"/>
  <c r="C2772" i="5"/>
  <c r="C2766" i="5"/>
  <c r="C2760" i="5"/>
  <c r="D2760" i="5" s="1"/>
  <c r="E2760" i="5" s="1"/>
  <c r="F2760" i="5" s="1"/>
  <c r="G2760" i="5" s="1"/>
  <c r="H2760" i="5" s="1"/>
  <c r="C2754" i="5"/>
  <c r="C2748" i="5"/>
  <c r="D2748" i="5" s="1"/>
  <c r="E2748" i="5" s="1"/>
  <c r="F2748" i="5" s="1"/>
  <c r="G2748" i="5" s="1"/>
  <c r="H2748" i="5" s="1"/>
  <c r="C2742" i="5"/>
  <c r="C2821" i="5"/>
  <c r="C2818" i="5"/>
  <c r="D2818" i="5" s="1"/>
  <c r="E2818" i="5" s="1"/>
  <c r="F2818" i="5" s="1"/>
  <c r="G2818" i="5" s="1"/>
  <c r="H2818" i="5" s="1"/>
  <c r="C2810" i="5"/>
  <c r="C2880" i="5"/>
  <c r="D2880" i="5" s="1"/>
  <c r="E2880" i="5" s="1"/>
  <c r="F2880" i="5" s="1"/>
  <c r="G2880" i="5" s="1"/>
  <c r="H2880" i="5" s="1"/>
  <c r="C2849" i="5"/>
  <c r="C2785" i="5"/>
  <c r="C2779" i="5"/>
  <c r="C2773" i="5"/>
  <c r="C2767" i="5"/>
  <c r="D2767" i="5" s="1"/>
  <c r="E2767" i="5" s="1"/>
  <c r="F2767" i="5" s="1"/>
  <c r="G2767" i="5" s="1"/>
  <c r="H2767" i="5" s="1"/>
  <c r="C2761" i="5"/>
  <c r="C2755" i="5"/>
  <c r="C2749" i="5"/>
  <c r="C2743" i="5"/>
  <c r="C2878" i="5"/>
  <c r="D2878" i="5" s="1"/>
  <c r="E2878" i="5" s="1"/>
  <c r="F2878" i="5" s="1"/>
  <c r="G2878" i="5" s="1"/>
  <c r="H2878" i="5" s="1"/>
  <c r="C2815" i="5"/>
  <c r="C2813" i="5"/>
  <c r="C2786" i="5"/>
  <c r="C2780" i="5"/>
  <c r="C2774" i="5"/>
  <c r="C2768" i="5"/>
  <c r="C2762" i="5"/>
  <c r="D2762" i="5" s="1"/>
  <c r="E2762" i="5" s="1"/>
  <c r="F2762" i="5" s="1"/>
  <c r="G2762" i="5" s="1"/>
  <c r="H2762" i="5" s="1"/>
  <c r="C2756" i="5"/>
  <c r="C2750" i="5"/>
  <c r="C2744" i="5"/>
  <c r="C2866" i="5"/>
  <c r="C2846" i="5"/>
  <c r="C2808" i="5"/>
  <c r="C2804" i="5"/>
  <c r="D2804" i="5" s="1"/>
  <c r="E2804" i="5" s="1"/>
  <c r="F2804" i="5" s="1"/>
  <c r="G2804" i="5" s="1"/>
  <c r="H2804" i="5" s="1"/>
  <c r="C2800" i="5"/>
  <c r="C2796" i="5"/>
  <c r="C2792" i="5"/>
  <c r="C2787" i="5"/>
  <c r="C2781" i="5"/>
  <c r="C2775" i="5"/>
  <c r="C2769" i="5"/>
  <c r="C2763" i="5"/>
  <c r="C2757" i="5"/>
  <c r="C2751" i="5"/>
  <c r="D2751" i="5" s="1"/>
  <c r="E2751" i="5" s="1"/>
  <c r="F2751" i="5" s="1"/>
  <c r="G2751" i="5" s="1"/>
  <c r="H2751" i="5" s="1"/>
  <c r="C2745" i="5"/>
  <c r="C2820" i="5"/>
  <c r="C2688" i="5"/>
  <c r="C2807" i="5"/>
  <c r="C2799" i="5"/>
  <c r="C2791" i="5"/>
  <c r="C2689" i="5"/>
  <c r="D2689" i="5" s="1"/>
  <c r="E2689" i="5" s="1"/>
  <c r="F2689" i="5" s="1"/>
  <c r="G2689" i="5" s="1"/>
  <c r="H2689" i="5" s="1"/>
  <c r="C2690" i="5"/>
  <c r="C2924" i="5"/>
  <c r="C2915" i="5"/>
  <c r="C2839" i="5"/>
  <c r="C2681" i="5"/>
  <c r="C2680" i="5"/>
  <c r="C2679" i="5"/>
  <c r="C2678" i="5"/>
  <c r="C2677" i="5"/>
  <c r="C2676" i="5"/>
  <c r="C2675" i="5"/>
  <c r="C2674" i="5"/>
  <c r="D2674" i="5" s="1"/>
  <c r="E2674" i="5" s="1"/>
  <c r="F2674" i="5" s="1"/>
  <c r="G2674" i="5" s="1"/>
  <c r="H2674" i="5" s="1"/>
  <c r="C2673" i="5"/>
  <c r="C2672" i="5"/>
  <c r="C2671" i="5"/>
  <c r="C2670" i="5"/>
  <c r="C2669" i="5"/>
  <c r="C2668" i="5"/>
  <c r="C2667" i="5"/>
  <c r="C2666" i="5"/>
  <c r="C2665" i="5"/>
  <c r="C2664" i="5"/>
  <c r="C2663" i="5"/>
  <c r="C2662" i="5"/>
  <c r="D2662" i="5" s="1"/>
  <c r="E2662" i="5" s="1"/>
  <c r="F2662" i="5" s="1"/>
  <c r="G2662" i="5" s="1"/>
  <c r="H2662" i="5" s="1"/>
  <c r="C2661" i="5"/>
  <c r="C2660" i="5"/>
  <c r="C2659" i="5"/>
  <c r="C2658" i="5"/>
  <c r="C2657" i="5"/>
  <c r="C2656" i="5"/>
  <c r="C2655" i="5"/>
  <c r="C2654" i="5"/>
  <c r="C2653" i="5"/>
  <c r="C2652" i="5"/>
  <c r="C2651" i="5"/>
  <c r="C2650" i="5"/>
  <c r="D2650" i="5" s="1"/>
  <c r="E2650" i="5" s="1"/>
  <c r="F2650" i="5" s="1"/>
  <c r="G2650" i="5" s="1"/>
  <c r="H2650" i="5" s="1"/>
  <c r="C2649" i="5"/>
  <c r="C2648" i="5"/>
  <c r="C2647" i="5"/>
  <c r="C2646" i="5"/>
  <c r="C2682" i="5"/>
  <c r="C2827" i="5"/>
  <c r="C2803" i="5"/>
  <c r="C2795" i="5"/>
  <c r="C2683" i="5"/>
  <c r="C2685" i="5"/>
  <c r="C2687" i="5"/>
  <c r="C2585" i="5"/>
  <c r="D2585" i="5" s="1"/>
  <c r="E2585" i="5" s="1"/>
  <c r="F2585" i="5" s="1"/>
  <c r="G2585" i="5" s="1"/>
  <c r="H2585" i="5" s="1"/>
  <c r="C2638" i="5"/>
  <c r="C2634" i="5"/>
  <c r="C2630" i="5"/>
  <c r="C2626" i="5"/>
  <c r="C2622" i="5"/>
  <c r="C2618" i="5"/>
  <c r="C2614" i="5"/>
  <c r="C2610" i="5"/>
  <c r="C2605" i="5"/>
  <c r="C2599" i="5"/>
  <c r="C2593" i="5"/>
  <c r="C2586" i="5"/>
  <c r="D2586" i="5" s="1"/>
  <c r="E2586" i="5" s="1"/>
  <c r="F2586" i="5" s="1"/>
  <c r="G2586" i="5" s="1"/>
  <c r="H2586" i="5" s="1"/>
  <c r="C2645" i="5"/>
  <c r="C2642" i="5"/>
  <c r="C2587" i="5"/>
  <c r="C2606" i="5"/>
  <c r="C2600" i="5"/>
  <c r="D2600" i="5" s="1"/>
  <c r="E2600" i="5" s="1"/>
  <c r="F2600" i="5" s="1"/>
  <c r="G2600" i="5" s="1"/>
  <c r="H2600" i="5" s="1"/>
  <c r="C2594" i="5"/>
  <c r="C2588" i="5"/>
  <c r="C2639" i="5"/>
  <c r="C2635" i="5"/>
  <c r="C2631" i="5"/>
  <c r="C2627" i="5"/>
  <c r="C2623" i="5"/>
  <c r="D2623" i="5" s="1"/>
  <c r="E2623" i="5" s="1"/>
  <c r="F2623" i="5" s="1"/>
  <c r="G2623" i="5" s="1"/>
  <c r="H2623" i="5" s="1"/>
  <c r="C2619" i="5"/>
  <c r="C2615" i="5"/>
  <c r="C2611" i="5"/>
  <c r="C2607" i="5"/>
  <c r="C2601" i="5"/>
  <c r="D2601" i="5" s="1"/>
  <c r="E2601" i="5" s="1"/>
  <c r="F2601" i="5" s="1"/>
  <c r="G2601" i="5" s="1"/>
  <c r="H2601" i="5" s="1"/>
  <c r="C2595" i="5"/>
  <c r="C2589" i="5"/>
  <c r="C2686" i="5"/>
  <c r="C2643" i="5"/>
  <c r="C2811" i="5"/>
  <c r="C2640" i="5"/>
  <c r="C2636" i="5"/>
  <c r="C2632" i="5"/>
  <c r="C2628" i="5"/>
  <c r="C2624" i="5"/>
  <c r="C2620" i="5"/>
  <c r="C2616" i="5"/>
  <c r="C2612" i="5"/>
  <c r="C2608" i="5"/>
  <c r="D2608" i="5" s="1"/>
  <c r="E2608" i="5" s="1"/>
  <c r="F2608" i="5" s="1"/>
  <c r="G2608" i="5" s="1"/>
  <c r="H2608" i="5" s="1"/>
  <c r="C2602" i="5"/>
  <c r="C2596" i="5"/>
  <c r="C2590" i="5"/>
  <c r="C2684" i="5"/>
  <c r="C2603" i="5"/>
  <c r="C2597" i="5"/>
  <c r="C2591" i="5"/>
  <c r="C2582" i="5"/>
  <c r="C2581" i="5"/>
  <c r="C2580" i="5"/>
  <c r="D2580" i="5" s="1"/>
  <c r="E2580" i="5" s="1"/>
  <c r="F2580" i="5" s="1"/>
  <c r="G2580" i="5" s="1"/>
  <c r="H2580" i="5" s="1"/>
  <c r="C2579" i="5"/>
  <c r="C2578" i="5"/>
  <c r="C2577" i="5"/>
  <c r="C2576" i="5"/>
  <c r="C2575" i="5"/>
  <c r="C2574" i="5"/>
  <c r="C2573" i="5"/>
  <c r="D2573" i="5" s="1"/>
  <c r="E2573" i="5" s="1"/>
  <c r="F2573" i="5" s="1"/>
  <c r="G2573" i="5" s="1"/>
  <c r="H2573" i="5" s="1"/>
  <c r="C2572" i="5"/>
  <c r="C2571" i="5"/>
  <c r="C2570" i="5"/>
  <c r="C2569" i="5"/>
  <c r="C2568" i="5"/>
  <c r="C2567" i="5"/>
  <c r="C2604" i="5"/>
  <c r="C2598" i="5"/>
  <c r="C2592" i="5"/>
  <c r="C2584" i="5"/>
  <c r="C2564" i="5"/>
  <c r="C2550" i="5"/>
  <c r="D2550" i="5" s="1"/>
  <c r="E2550" i="5" s="1"/>
  <c r="F2550" i="5" s="1"/>
  <c r="G2550" i="5" s="1"/>
  <c r="H2550" i="5" s="1"/>
  <c r="C2547" i="5"/>
  <c r="C2544" i="5"/>
  <c r="D2544" i="5" s="1"/>
  <c r="E2544" i="5" s="1"/>
  <c r="F2544" i="5" s="1"/>
  <c r="G2544" i="5" s="1"/>
  <c r="H2544" i="5" s="1"/>
  <c r="C2541" i="5"/>
  <c r="C2538" i="5"/>
  <c r="C2535" i="5"/>
  <c r="C2519" i="5"/>
  <c r="C2559" i="5"/>
  <c r="C2557" i="5"/>
  <c r="C2555" i="5"/>
  <c r="C2553" i="5"/>
  <c r="C2532" i="5"/>
  <c r="C2528" i="5"/>
  <c r="D2528" i="5" s="1"/>
  <c r="E2528" i="5" s="1"/>
  <c r="F2528" i="5" s="1"/>
  <c r="G2528" i="5" s="1"/>
  <c r="H2528" i="5" s="1"/>
  <c r="C2524" i="5"/>
  <c r="C2637" i="5"/>
  <c r="C2629" i="5"/>
  <c r="C2621" i="5"/>
  <c r="C2613" i="5"/>
  <c r="C2520" i="5"/>
  <c r="C2561" i="5"/>
  <c r="C2644" i="5"/>
  <c r="C2583" i="5"/>
  <c r="C2566" i="5"/>
  <c r="C2551" i="5"/>
  <c r="C2548" i="5"/>
  <c r="D2548" i="5" s="1"/>
  <c r="E2548" i="5" s="1"/>
  <c r="F2548" i="5" s="1"/>
  <c r="G2548" i="5" s="1"/>
  <c r="H2548" i="5" s="1"/>
  <c r="C2545" i="5"/>
  <c r="C2542" i="5"/>
  <c r="C2539" i="5"/>
  <c r="C2536" i="5"/>
  <c r="C2533" i="5"/>
  <c r="C2529" i="5"/>
  <c r="C2525" i="5"/>
  <c r="C2521" i="5"/>
  <c r="C2514" i="5"/>
  <c r="C2513" i="5"/>
  <c r="C2512" i="5"/>
  <c r="C2511" i="5"/>
  <c r="D2511" i="5" s="1"/>
  <c r="E2511" i="5" s="1"/>
  <c r="F2511" i="5" s="1"/>
  <c r="G2511" i="5" s="1"/>
  <c r="H2511" i="5" s="1"/>
  <c r="C2510" i="5"/>
  <c r="C2509" i="5"/>
  <c r="C2508" i="5"/>
  <c r="C2507" i="5"/>
  <c r="C2506" i="5"/>
  <c r="C2505" i="5"/>
  <c r="C2504" i="5"/>
  <c r="C2503" i="5"/>
  <c r="C2502" i="5"/>
  <c r="C2501" i="5"/>
  <c r="C2500" i="5"/>
  <c r="C2563" i="5"/>
  <c r="D2563" i="5" s="1"/>
  <c r="E2563" i="5" s="1"/>
  <c r="F2563" i="5" s="1"/>
  <c r="G2563" i="5" s="1"/>
  <c r="H2563" i="5" s="1"/>
  <c r="C2515" i="5"/>
  <c r="C2516" i="5"/>
  <c r="D2516" i="5" s="1"/>
  <c r="E2516" i="5" s="1"/>
  <c r="F2516" i="5" s="1"/>
  <c r="G2516" i="5" s="1"/>
  <c r="H2516" i="5" s="1"/>
  <c r="C2562" i="5"/>
  <c r="C2522" i="5"/>
  <c r="C2496" i="5"/>
  <c r="C2484" i="5"/>
  <c r="C2418" i="5"/>
  <c r="C2406" i="5"/>
  <c r="C2394" i="5"/>
  <c r="C2556" i="5"/>
  <c r="C2517" i="5"/>
  <c r="C2491" i="5"/>
  <c r="D2491" i="5" s="1"/>
  <c r="E2491" i="5" s="1"/>
  <c r="F2491" i="5" s="1"/>
  <c r="G2491" i="5" s="1"/>
  <c r="H2491" i="5" s="1"/>
  <c r="C2448" i="5"/>
  <c r="C2444" i="5"/>
  <c r="C2440" i="5"/>
  <c r="C2436" i="5"/>
  <c r="C2432" i="5"/>
  <c r="C2428" i="5"/>
  <c r="C2419" i="5"/>
  <c r="D2419" i="5" s="1"/>
  <c r="E2419" i="5" s="1"/>
  <c r="F2419" i="5" s="1"/>
  <c r="G2419" i="5" s="1"/>
  <c r="H2419" i="5" s="1"/>
  <c r="C2407" i="5"/>
  <c r="C2395" i="5"/>
  <c r="C2546" i="5"/>
  <c r="C2527" i="5"/>
  <c r="C2498" i="5"/>
  <c r="D2498" i="5" s="1"/>
  <c r="E2498" i="5" s="1"/>
  <c r="F2498" i="5" s="1"/>
  <c r="G2498" i="5" s="1"/>
  <c r="H2498" i="5" s="1"/>
  <c r="C2486" i="5"/>
  <c r="C2458" i="5"/>
  <c r="C2455" i="5"/>
  <c r="C2452" i="5"/>
  <c r="C2420" i="5"/>
  <c r="C2408" i="5"/>
  <c r="C2396" i="5"/>
  <c r="C2554" i="5"/>
  <c r="C2526" i="5"/>
  <c r="C2493" i="5"/>
  <c r="C2481" i="5"/>
  <c r="C2479" i="5"/>
  <c r="D2479" i="5" s="1"/>
  <c r="E2479" i="5" s="1"/>
  <c r="F2479" i="5" s="1"/>
  <c r="G2479" i="5" s="1"/>
  <c r="H2479" i="5" s="1"/>
  <c r="C2477" i="5"/>
  <c r="C2475" i="5"/>
  <c r="C2473" i="5"/>
  <c r="C2471" i="5"/>
  <c r="C2469" i="5"/>
  <c r="C2467" i="5"/>
  <c r="C2465" i="5"/>
  <c r="D2465" i="5" s="1"/>
  <c r="E2465" i="5" s="1"/>
  <c r="F2465" i="5" s="1"/>
  <c r="G2465" i="5" s="1"/>
  <c r="H2465" i="5" s="1"/>
  <c r="C2463" i="5"/>
  <c r="C2421" i="5"/>
  <c r="C2409" i="5"/>
  <c r="C2397" i="5"/>
  <c r="C2537" i="5"/>
  <c r="C2488" i="5"/>
  <c r="C2461" i="5"/>
  <c r="C2449" i="5"/>
  <c r="C2445" i="5"/>
  <c r="C2441" i="5"/>
  <c r="C2437" i="5"/>
  <c r="C2433" i="5"/>
  <c r="C2429" i="5"/>
  <c r="C2422" i="5"/>
  <c r="C2410" i="5"/>
  <c r="C2398" i="5"/>
  <c r="C2531" i="5"/>
  <c r="D2531" i="5" s="1"/>
  <c r="E2531" i="5" s="1"/>
  <c r="F2531" i="5" s="1"/>
  <c r="G2531" i="5" s="1"/>
  <c r="H2531" i="5" s="1"/>
  <c r="C2495" i="5"/>
  <c r="C2483" i="5"/>
  <c r="C2423" i="5"/>
  <c r="C2411" i="5"/>
  <c r="C2399" i="5"/>
  <c r="C2633" i="5"/>
  <c r="C2497" i="5"/>
  <c r="C2485" i="5"/>
  <c r="C2617" i="5"/>
  <c r="C2499" i="5"/>
  <c r="C2487" i="5"/>
  <c r="C2480" i="5"/>
  <c r="D2480" i="5" s="1"/>
  <c r="E2480" i="5" s="1"/>
  <c r="F2480" i="5" s="1"/>
  <c r="G2480" i="5" s="1"/>
  <c r="H2480" i="5" s="1"/>
  <c r="C2478" i="5"/>
  <c r="C2476" i="5"/>
  <c r="D2476" i="5" s="1"/>
  <c r="E2476" i="5" s="1"/>
  <c r="F2476" i="5" s="1"/>
  <c r="G2476" i="5" s="1"/>
  <c r="H2476" i="5" s="1"/>
  <c r="C2474" i="5"/>
  <c r="C2472" i="5"/>
  <c r="C2470" i="5"/>
  <c r="C2468" i="5"/>
  <c r="C2466" i="5"/>
  <c r="C2464" i="5"/>
  <c r="C2462" i="5"/>
  <c r="C2415" i="5"/>
  <c r="C2403" i="5"/>
  <c r="C2609" i="5"/>
  <c r="D2609" i="5" s="1"/>
  <c r="E2609" i="5" s="1"/>
  <c r="F2609" i="5" s="1"/>
  <c r="G2609" i="5" s="1"/>
  <c r="H2609" i="5" s="1"/>
  <c r="C2560" i="5"/>
  <c r="C2549" i="5"/>
  <c r="C2540" i="5"/>
  <c r="C2534" i="5"/>
  <c r="C2494" i="5"/>
  <c r="C2482" i="5"/>
  <c r="C2457" i="5"/>
  <c r="C2454" i="5"/>
  <c r="C2451" i="5"/>
  <c r="C2447" i="5"/>
  <c r="C2443" i="5"/>
  <c r="C2439" i="5"/>
  <c r="D2439" i="5" s="1"/>
  <c r="E2439" i="5" s="1"/>
  <c r="F2439" i="5" s="1"/>
  <c r="G2439" i="5" s="1"/>
  <c r="H2439" i="5" s="1"/>
  <c r="C2435" i="5"/>
  <c r="C2431" i="5"/>
  <c r="C2427" i="5"/>
  <c r="C2416" i="5"/>
  <c r="C2404" i="5"/>
  <c r="D2404" i="5" s="1"/>
  <c r="E2404" i="5" s="1"/>
  <c r="F2404" i="5" s="1"/>
  <c r="G2404" i="5" s="1"/>
  <c r="H2404" i="5" s="1"/>
  <c r="C2543" i="5"/>
  <c r="C2405" i="5"/>
  <c r="C2380" i="5"/>
  <c r="C2368" i="5"/>
  <c r="C2311" i="5"/>
  <c r="C2456" i="5"/>
  <c r="C2424" i="5"/>
  <c r="D2424" i="5" s="1"/>
  <c r="E2424" i="5" s="1"/>
  <c r="F2424" i="5" s="1"/>
  <c r="G2424" i="5" s="1"/>
  <c r="H2424" i="5" s="1"/>
  <c r="C2385" i="5"/>
  <c r="C2373" i="5"/>
  <c r="C2360" i="5"/>
  <c r="C2356" i="5"/>
  <c r="C2352" i="5"/>
  <c r="D2352" i="5" s="1"/>
  <c r="E2352" i="5" s="1"/>
  <c r="F2352" i="5" s="1"/>
  <c r="G2352" i="5" s="1"/>
  <c r="H2352" i="5" s="1"/>
  <c r="C2348" i="5"/>
  <c r="C2344" i="5"/>
  <c r="C2340" i="5"/>
  <c r="C2336" i="5"/>
  <c r="C2332" i="5"/>
  <c r="C2326" i="5"/>
  <c r="C2320" i="5"/>
  <c r="D2320" i="5" s="1"/>
  <c r="E2320" i="5" s="1"/>
  <c r="F2320" i="5" s="1"/>
  <c r="G2320" i="5" s="1"/>
  <c r="H2320" i="5" s="1"/>
  <c r="C2312" i="5"/>
  <c r="C2518" i="5"/>
  <c r="C2401" i="5"/>
  <c r="C2378" i="5"/>
  <c r="C2366" i="5"/>
  <c r="D2366" i="5" s="1"/>
  <c r="E2366" i="5" s="1"/>
  <c r="F2366" i="5" s="1"/>
  <c r="G2366" i="5" s="1"/>
  <c r="H2366" i="5" s="1"/>
  <c r="C2313" i="5"/>
  <c r="C2641" i="5"/>
  <c r="D2641" i="5" s="1"/>
  <c r="E2641" i="5" s="1"/>
  <c r="F2641" i="5" s="1"/>
  <c r="G2641" i="5" s="1"/>
  <c r="H2641" i="5" s="1"/>
  <c r="C2414" i="5"/>
  <c r="C2392" i="5"/>
  <c r="C2390" i="5"/>
  <c r="C2383" i="5"/>
  <c r="C2371" i="5"/>
  <c r="D2371" i="5" s="1"/>
  <c r="E2371" i="5" s="1"/>
  <c r="F2371" i="5" s="1"/>
  <c r="G2371" i="5" s="1"/>
  <c r="H2371" i="5" s="1"/>
  <c r="C2327" i="5"/>
  <c r="C2321" i="5"/>
  <c r="C2625" i="5"/>
  <c r="C2492" i="5"/>
  <c r="C2460" i="5"/>
  <c r="C2417" i="5"/>
  <c r="C2388" i="5"/>
  <c r="C2376" i="5"/>
  <c r="C2364" i="5"/>
  <c r="C2361" i="5"/>
  <c r="C2357" i="5"/>
  <c r="C2353" i="5"/>
  <c r="D2353" i="5" s="1"/>
  <c r="E2353" i="5" s="1"/>
  <c r="F2353" i="5" s="1"/>
  <c r="G2353" i="5" s="1"/>
  <c r="H2353" i="5" s="1"/>
  <c r="C2349" i="5"/>
  <c r="C2345" i="5"/>
  <c r="C2341" i="5"/>
  <c r="C2337" i="5"/>
  <c r="C2333" i="5"/>
  <c r="C2315" i="5"/>
  <c r="C2459" i="5"/>
  <c r="C2400" i="5"/>
  <c r="C2381" i="5"/>
  <c r="C2369" i="5"/>
  <c r="C2328" i="5"/>
  <c r="C2322" i="5"/>
  <c r="D2322" i="5" s="1"/>
  <c r="E2322" i="5" s="1"/>
  <c r="F2322" i="5" s="1"/>
  <c r="G2322" i="5" s="1"/>
  <c r="H2322" i="5" s="1"/>
  <c r="C2316" i="5"/>
  <c r="C2565" i="5"/>
  <c r="D2565" i="5" s="1"/>
  <c r="E2565" i="5" s="1"/>
  <c r="F2565" i="5" s="1"/>
  <c r="G2565" i="5" s="1"/>
  <c r="H2565" i="5" s="1"/>
  <c r="C2530" i="5"/>
  <c r="C2490" i="5"/>
  <c r="C2450" i="5"/>
  <c r="D2450" i="5" s="1"/>
  <c r="E2450" i="5" s="1"/>
  <c r="F2450" i="5" s="1"/>
  <c r="G2450" i="5" s="1"/>
  <c r="H2450" i="5" s="1"/>
  <c r="C2446" i="5"/>
  <c r="C2442" i="5"/>
  <c r="C2438" i="5"/>
  <c r="C2434" i="5"/>
  <c r="C2430" i="5"/>
  <c r="C2413" i="5"/>
  <c r="C2386" i="5"/>
  <c r="D2386" i="5" s="1"/>
  <c r="E2386" i="5" s="1"/>
  <c r="F2386" i="5" s="1"/>
  <c r="G2386" i="5" s="1"/>
  <c r="H2386" i="5" s="1"/>
  <c r="C2374" i="5"/>
  <c r="C2426" i="5"/>
  <c r="C2379" i="5"/>
  <c r="C2367" i="5"/>
  <c r="C2362" i="5"/>
  <c r="C2358" i="5"/>
  <c r="C2354" i="5"/>
  <c r="C2350" i="5"/>
  <c r="C2346" i="5"/>
  <c r="C2342" i="5"/>
  <c r="C2338" i="5"/>
  <c r="C2334" i="5"/>
  <c r="D2334" i="5" s="1"/>
  <c r="E2334" i="5" s="1"/>
  <c r="F2334" i="5" s="1"/>
  <c r="G2334" i="5" s="1"/>
  <c r="H2334" i="5" s="1"/>
  <c r="C2329" i="5"/>
  <c r="C2323" i="5"/>
  <c r="C2317" i="5"/>
  <c r="C2552" i="5"/>
  <c r="C2453" i="5"/>
  <c r="C2412" i="5"/>
  <c r="C2391" i="5"/>
  <c r="C2389" i="5"/>
  <c r="C2377" i="5"/>
  <c r="C2365" i="5"/>
  <c r="C2330" i="5"/>
  <c r="C2324" i="5"/>
  <c r="D2324" i="5" s="1"/>
  <c r="E2324" i="5" s="1"/>
  <c r="F2324" i="5" s="1"/>
  <c r="G2324" i="5" s="1"/>
  <c r="H2324" i="5" s="1"/>
  <c r="C2318" i="5"/>
  <c r="C2425" i="5"/>
  <c r="C2393" i="5"/>
  <c r="C2382" i="5"/>
  <c r="C2370" i="5"/>
  <c r="C2359" i="5"/>
  <c r="C2355" i="5"/>
  <c r="C2351" i="5"/>
  <c r="C2347" i="5"/>
  <c r="C2343" i="5"/>
  <c r="C2339" i="5"/>
  <c r="C2335" i="5"/>
  <c r="D2335" i="5" s="1"/>
  <c r="E2335" i="5" s="1"/>
  <c r="F2335" i="5" s="1"/>
  <c r="G2335" i="5" s="1"/>
  <c r="H2335" i="5" s="1"/>
  <c r="C2309" i="5"/>
  <c r="C2297" i="5"/>
  <c r="C2295" i="5"/>
  <c r="C2293" i="5"/>
  <c r="C2291" i="5"/>
  <c r="C2289" i="5"/>
  <c r="C2287" i="5"/>
  <c r="C2285" i="5"/>
  <c r="C2283" i="5"/>
  <c r="C2281" i="5"/>
  <c r="C2279" i="5"/>
  <c r="C2277" i="5"/>
  <c r="D2277" i="5" s="1"/>
  <c r="E2277" i="5" s="1"/>
  <c r="F2277" i="5" s="1"/>
  <c r="G2277" i="5" s="1"/>
  <c r="H2277" i="5" s="1"/>
  <c r="C2265" i="5"/>
  <c r="C2253" i="5"/>
  <c r="C2250" i="5"/>
  <c r="C2247" i="5"/>
  <c r="C2244" i="5"/>
  <c r="C2241" i="5"/>
  <c r="C2238" i="5"/>
  <c r="C2225" i="5"/>
  <c r="C2213" i="5"/>
  <c r="C2201" i="5"/>
  <c r="C2314" i="5"/>
  <c r="C2299" i="5"/>
  <c r="D2299" i="5" s="1"/>
  <c r="E2299" i="5" s="1"/>
  <c r="F2299" i="5" s="1"/>
  <c r="G2299" i="5" s="1"/>
  <c r="H2299" i="5" s="1"/>
  <c r="C2270" i="5"/>
  <c r="C2258" i="5"/>
  <c r="C2235" i="5"/>
  <c r="C2231" i="5"/>
  <c r="C2214" i="5"/>
  <c r="C2202" i="5"/>
  <c r="C2190" i="5"/>
  <c r="C2189" i="5"/>
  <c r="C2188" i="5"/>
  <c r="C2187" i="5"/>
  <c r="C2186" i="5"/>
  <c r="C2185" i="5"/>
  <c r="D2185" i="5" s="1"/>
  <c r="E2185" i="5" s="1"/>
  <c r="F2185" i="5" s="1"/>
  <c r="G2185" i="5" s="1"/>
  <c r="H2185" i="5" s="1"/>
  <c r="C2184" i="5"/>
  <c r="C2183" i="5"/>
  <c r="C2182" i="5"/>
  <c r="C2181" i="5"/>
  <c r="C2180" i="5"/>
  <c r="C2179" i="5"/>
  <c r="C2178" i="5"/>
  <c r="C2177" i="5"/>
  <c r="C2176" i="5"/>
  <c r="C2175" i="5"/>
  <c r="C2174" i="5"/>
  <c r="C2173" i="5"/>
  <c r="D2173" i="5" s="1"/>
  <c r="E2173" i="5" s="1"/>
  <c r="F2173" i="5" s="1"/>
  <c r="G2173" i="5" s="1"/>
  <c r="H2173" i="5" s="1"/>
  <c r="C2172" i="5"/>
  <c r="C2171" i="5"/>
  <c r="C2170" i="5"/>
  <c r="C2169" i="5"/>
  <c r="C2168" i="5"/>
  <c r="C2167" i="5"/>
  <c r="C2166" i="5"/>
  <c r="C2165" i="5"/>
  <c r="C2164" i="5"/>
  <c r="C2163" i="5"/>
  <c r="C2162" i="5"/>
  <c r="C2161" i="5"/>
  <c r="D2161" i="5" s="1"/>
  <c r="E2161" i="5" s="1"/>
  <c r="F2161" i="5" s="1"/>
  <c r="G2161" i="5" s="1"/>
  <c r="H2161" i="5" s="1"/>
  <c r="C2160" i="5"/>
  <c r="C2159" i="5"/>
  <c r="C2158" i="5"/>
  <c r="C2157" i="5"/>
  <c r="C2156" i="5"/>
  <c r="C2155" i="5"/>
  <c r="C2154" i="5"/>
  <c r="C2153" i="5"/>
  <c r="C2152" i="5"/>
  <c r="C2151" i="5"/>
  <c r="C2150" i="5"/>
  <c r="C2149" i="5"/>
  <c r="D2149" i="5" s="1"/>
  <c r="E2149" i="5" s="1"/>
  <c r="F2149" i="5" s="1"/>
  <c r="G2149" i="5" s="1"/>
  <c r="H2149" i="5" s="1"/>
  <c r="C2148" i="5"/>
  <c r="C2147" i="5"/>
  <c r="C2146" i="5"/>
  <c r="C2145" i="5"/>
  <c r="C2144" i="5"/>
  <c r="C2143" i="5"/>
  <c r="C2142" i="5"/>
  <c r="C2141" i="5"/>
  <c r="C2140" i="5"/>
  <c r="C2139" i="5"/>
  <c r="C2138" i="5"/>
  <c r="C2137" i="5"/>
  <c r="D2137" i="5" s="1"/>
  <c r="E2137" i="5" s="1"/>
  <c r="F2137" i="5" s="1"/>
  <c r="G2137" i="5" s="1"/>
  <c r="H2137" i="5" s="1"/>
  <c r="C2136" i="5"/>
  <c r="C2135" i="5"/>
  <c r="C2134" i="5"/>
  <c r="C2133" i="5"/>
  <c r="C2132" i="5"/>
  <c r="C2131" i="5"/>
  <c r="C2130" i="5"/>
  <c r="C2129" i="5"/>
  <c r="C2128" i="5"/>
  <c r="C2127" i="5"/>
  <c r="C2126" i="5"/>
  <c r="C2125" i="5"/>
  <c r="D2125" i="5" s="1"/>
  <c r="E2125" i="5" s="1"/>
  <c r="F2125" i="5" s="1"/>
  <c r="G2125" i="5" s="1"/>
  <c r="H2125" i="5" s="1"/>
  <c r="C2124" i="5"/>
  <c r="C2123" i="5"/>
  <c r="C2122" i="5"/>
  <c r="C2121" i="5"/>
  <c r="C2120" i="5"/>
  <c r="C2119" i="5"/>
  <c r="C2118" i="5"/>
  <c r="C2117" i="5"/>
  <c r="C2116" i="5"/>
  <c r="C2115" i="5"/>
  <c r="C2402" i="5"/>
  <c r="C2387" i="5"/>
  <c r="D2387" i="5" s="1"/>
  <c r="E2387" i="5" s="1"/>
  <c r="F2387" i="5" s="1"/>
  <c r="G2387" i="5" s="1"/>
  <c r="H2387" i="5" s="1"/>
  <c r="C2319" i="5"/>
  <c r="C2275" i="5"/>
  <c r="C2263" i="5"/>
  <c r="C2226" i="5"/>
  <c r="C2215" i="5"/>
  <c r="C2203" i="5"/>
  <c r="C2191" i="5"/>
  <c r="C2558" i="5"/>
  <c r="C2307" i="5"/>
  <c r="C2304" i="5"/>
  <c r="C2301" i="5"/>
  <c r="C2268" i="5"/>
  <c r="D2268" i="5" s="1"/>
  <c r="E2268" i="5" s="1"/>
  <c r="F2268" i="5" s="1"/>
  <c r="G2268" i="5" s="1"/>
  <c r="H2268" i="5" s="1"/>
  <c r="C2256" i="5"/>
  <c r="C2216" i="5"/>
  <c r="C2204" i="5"/>
  <c r="C2375" i="5"/>
  <c r="C2325" i="5"/>
  <c r="C2310" i="5"/>
  <c r="C2273" i="5"/>
  <c r="C2261" i="5"/>
  <c r="C2251" i="5"/>
  <c r="C2248" i="5"/>
  <c r="C2245" i="5"/>
  <c r="C2242" i="5"/>
  <c r="D2242" i="5" s="1"/>
  <c r="E2242" i="5" s="1"/>
  <c r="F2242" i="5" s="1"/>
  <c r="G2242" i="5" s="1"/>
  <c r="H2242" i="5" s="1"/>
  <c r="C2239" i="5"/>
  <c r="C2236" i="5"/>
  <c r="C2232" i="5"/>
  <c r="C2227" i="5"/>
  <c r="C2217" i="5"/>
  <c r="C2205" i="5"/>
  <c r="C2384" i="5"/>
  <c r="C2266" i="5"/>
  <c r="C2254" i="5"/>
  <c r="C2218" i="5"/>
  <c r="C2206" i="5"/>
  <c r="C2194" i="5"/>
  <c r="D2194" i="5" s="1"/>
  <c r="E2194" i="5" s="1"/>
  <c r="F2194" i="5" s="1"/>
  <c r="G2194" i="5" s="1"/>
  <c r="H2194" i="5" s="1"/>
  <c r="C2523" i="5"/>
  <c r="C2363" i="5"/>
  <c r="C2331" i="5"/>
  <c r="C2298" i="5"/>
  <c r="C2296" i="5"/>
  <c r="C2294" i="5"/>
  <c r="C2292" i="5"/>
  <c r="C2290" i="5"/>
  <c r="C2288" i="5"/>
  <c r="C2286" i="5"/>
  <c r="C2284" i="5"/>
  <c r="C2282" i="5"/>
  <c r="D2282" i="5" s="1"/>
  <c r="E2282" i="5" s="1"/>
  <c r="F2282" i="5" s="1"/>
  <c r="G2282" i="5" s="1"/>
  <c r="H2282" i="5" s="1"/>
  <c r="C2280" i="5"/>
  <c r="C2278" i="5"/>
  <c r="C2271" i="5"/>
  <c r="C2259" i="5"/>
  <c r="C2228" i="5"/>
  <c r="C2219" i="5"/>
  <c r="C2207" i="5"/>
  <c r="C2195" i="5"/>
  <c r="C2372" i="5"/>
  <c r="C2306" i="5"/>
  <c r="C2303" i="5"/>
  <c r="C2276" i="5"/>
  <c r="D2276" i="5" s="1"/>
  <c r="E2276" i="5" s="1"/>
  <c r="F2276" i="5" s="1"/>
  <c r="G2276" i="5" s="1"/>
  <c r="H2276" i="5" s="1"/>
  <c r="C2264" i="5"/>
  <c r="C2233" i="5"/>
  <c r="C2220" i="5"/>
  <c r="C2208" i="5"/>
  <c r="C2196" i="5"/>
  <c r="C2300" i="5"/>
  <c r="C2269" i="5"/>
  <c r="C2257" i="5"/>
  <c r="C2252" i="5"/>
  <c r="C2249" i="5"/>
  <c r="C2246" i="5"/>
  <c r="C2243" i="5"/>
  <c r="D2243" i="5" s="1"/>
  <c r="E2243" i="5" s="1"/>
  <c r="F2243" i="5" s="1"/>
  <c r="G2243" i="5" s="1"/>
  <c r="H2243" i="5" s="1"/>
  <c r="C2240" i="5"/>
  <c r="C2237" i="5"/>
  <c r="C2229" i="5"/>
  <c r="C2221" i="5"/>
  <c r="C2209" i="5"/>
  <c r="C2274" i="5"/>
  <c r="C2262" i="5"/>
  <c r="C2222" i="5"/>
  <c r="C2210" i="5"/>
  <c r="C2305" i="5"/>
  <c r="C2224" i="5"/>
  <c r="C2267" i="5"/>
  <c r="D2267" i="5" s="1"/>
  <c r="E2267" i="5" s="1"/>
  <c r="F2267" i="5" s="1"/>
  <c r="G2267" i="5" s="1"/>
  <c r="H2267" i="5" s="1"/>
  <c r="C2230" i="5"/>
  <c r="C2223" i="5"/>
  <c r="C2114" i="5"/>
  <c r="C2113" i="5"/>
  <c r="C2112" i="5"/>
  <c r="C2111" i="5"/>
  <c r="C2110" i="5"/>
  <c r="C2109" i="5"/>
  <c r="C2108" i="5"/>
  <c r="C2107" i="5"/>
  <c r="C2106" i="5"/>
  <c r="C2105" i="5"/>
  <c r="D2105" i="5" s="1"/>
  <c r="E2105" i="5" s="1"/>
  <c r="F2105" i="5" s="1"/>
  <c r="G2105" i="5" s="1"/>
  <c r="H2105" i="5" s="1"/>
  <c r="C2104" i="5"/>
  <c r="C2103" i="5"/>
  <c r="C2102" i="5"/>
  <c r="C2101" i="5"/>
  <c r="C2100" i="5"/>
  <c r="C2099" i="5"/>
  <c r="C2098" i="5"/>
  <c r="C2097" i="5"/>
  <c r="C2096" i="5"/>
  <c r="C2095" i="5"/>
  <c r="C2094" i="5"/>
  <c r="C2093" i="5"/>
  <c r="D2093" i="5" s="1"/>
  <c r="E2093" i="5" s="1"/>
  <c r="F2093" i="5" s="1"/>
  <c r="G2093" i="5" s="1"/>
  <c r="H2093" i="5" s="1"/>
  <c r="C2092" i="5"/>
  <c r="C2091" i="5"/>
  <c r="C2090" i="5"/>
  <c r="C2089" i="5"/>
  <c r="C2088" i="5"/>
  <c r="C2087" i="5"/>
  <c r="C2086" i="5"/>
  <c r="C2085" i="5"/>
  <c r="C2084" i="5"/>
  <c r="C2083" i="5"/>
  <c r="C2082" i="5"/>
  <c r="C2081" i="5"/>
  <c r="D2081" i="5" s="1"/>
  <c r="E2081" i="5" s="1"/>
  <c r="F2081" i="5" s="1"/>
  <c r="G2081" i="5" s="1"/>
  <c r="H2081" i="5" s="1"/>
  <c r="C2080" i="5"/>
  <c r="C2079" i="5"/>
  <c r="C2078" i="5"/>
  <c r="C2077" i="5"/>
  <c r="C2076" i="5"/>
  <c r="C2075" i="5"/>
  <c r="C2074" i="5"/>
  <c r="C2073" i="5"/>
  <c r="C2072" i="5"/>
  <c r="C2071" i="5"/>
  <c r="C2070" i="5"/>
  <c r="C2069" i="5"/>
  <c r="D2069" i="5" s="1"/>
  <c r="E2069" i="5" s="1"/>
  <c r="F2069" i="5" s="1"/>
  <c r="G2069" i="5" s="1"/>
  <c r="H2069" i="5" s="1"/>
  <c r="C2068" i="5"/>
  <c r="C2067" i="5"/>
  <c r="C2066" i="5"/>
  <c r="C2065" i="5"/>
  <c r="C2064" i="5"/>
  <c r="C2063" i="5"/>
  <c r="C2062" i="5"/>
  <c r="C2061" i="5"/>
  <c r="C2060" i="5"/>
  <c r="C2059" i="5"/>
  <c r="C2058" i="5"/>
  <c r="C2057" i="5"/>
  <c r="D2057" i="5" s="1"/>
  <c r="E2057" i="5" s="1"/>
  <c r="F2057" i="5" s="1"/>
  <c r="G2057" i="5" s="1"/>
  <c r="H2057" i="5" s="1"/>
  <c r="C2056" i="5"/>
  <c r="C2055" i="5"/>
  <c r="C2054" i="5"/>
  <c r="C2053" i="5"/>
  <c r="C2052" i="5"/>
  <c r="C2051" i="5"/>
  <c r="C2050" i="5"/>
  <c r="C2049" i="5"/>
  <c r="C2048" i="5"/>
  <c r="C2047" i="5"/>
  <c r="C2046" i="5"/>
  <c r="C2045" i="5"/>
  <c r="D2045" i="5" s="1"/>
  <c r="E2045" i="5" s="1"/>
  <c r="F2045" i="5" s="1"/>
  <c r="G2045" i="5" s="1"/>
  <c r="H2045" i="5" s="1"/>
  <c r="C2044" i="5"/>
  <c r="C2043" i="5"/>
  <c r="C2042" i="5"/>
  <c r="C2041" i="5"/>
  <c r="C2040" i="5"/>
  <c r="C2039" i="5"/>
  <c r="C2038" i="5"/>
  <c r="C2037" i="5"/>
  <c r="C2036" i="5"/>
  <c r="C2035" i="5"/>
  <c r="C2034" i="5"/>
  <c r="C2033" i="5"/>
  <c r="D2033" i="5" s="1"/>
  <c r="E2033" i="5" s="1"/>
  <c r="F2033" i="5" s="1"/>
  <c r="G2033" i="5" s="1"/>
  <c r="H2033" i="5" s="1"/>
  <c r="C2032" i="5"/>
  <c r="C2031" i="5"/>
  <c r="C2030" i="5"/>
  <c r="C2029" i="5"/>
  <c r="C2028" i="5"/>
  <c r="C2027" i="5"/>
  <c r="C2302" i="5"/>
  <c r="C2198" i="5"/>
  <c r="C2255" i="5"/>
  <c r="C2489" i="5"/>
  <c r="C2192" i="5"/>
  <c r="C2234" i="5"/>
  <c r="D2234" i="5" s="1"/>
  <c r="E2234" i="5" s="1"/>
  <c r="F2234" i="5" s="1"/>
  <c r="G2234" i="5" s="1"/>
  <c r="H2234" i="5" s="1"/>
  <c r="C2200" i="5"/>
  <c r="C2308" i="5"/>
  <c r="C2260" i="5"/>
  <c r="C2212" i="5"/>
  <c r="C2199" i="5"/>
  <c r="C2026" i="5"/>
  <c r="C2272" i="5"/>
  <c r="C2021" i="5"/>
  <c r="C2020" i="5"/>
  <c r="C2019" i="5"/>
  <c r="C2018" i="5"/>
  <c r="C2017" i="5"/>
  <c r="C2016" i="5"/>
  <c r="C2015" i="5"/>
  <c r="C2014" i="5"/>
  <c r="C2013" i="5"/>
  <c r="C2012" i="5"/>
  <c r="C2011" i="5"/>
  <c r="C2010" i="5"/>
  <c r="C2009" i="5"/>
  <c r="C2008" i="5"/>
  <c r="C2007" i="5"/>
  <c r="C2006" i="5"/>
  <c r="C2005" i="5"/>
  <c r="C2004" i="5"/>
  <c r="C2003" i="5"/>
  <c r="C2002" i="5"/>
  <c r="C2001" i="5"/>
  <c r="C2000" i="5"/>
  <c r="C1999" i="5"/>
  <c r="C1998" i="5"/>
  <c r="C1997" i="5"/>
  <c r="C1996" i="5"/>
  <c r="C1995" i="5"/>
  <c r="C1994" i="5"/>
  <c r="C1993" i="5"/>
  <c r="C1992" i="5"/>
  <c r="C1991" i="5"/>
  <c r="C1990" i="5"/>
  <c r="C1989" i="5"/>
  <c r="C1988" i="5"/>
  <c r="C2211" i="5"/>
  <c r="C2193" i="5"/>
  <c r="C2022" i="5"/>
  <c r="C2023" i="5"/>
  <c r="C2025" i="5"/>
  <c r="C2197" i="5"/>
  <c r="C1985" i="5"/>
  <c r="D1985" i="5" s="1"/>
  <c r="E1985" i="5" s="1"/>
  <c r="F1985" i="5" s="1"/>
  <c r="G1985" i="5" s="1"/>
  <c r="H1985" i="5" s="1"/>
  <c r="C1975" i="5"/>
  <c r="C1963" i="5"/>
  <c r="C1951" i="5"/>
  <c r="C1939" i="5"/>
  <c r="C1936" i="5"/>
  <c r="C1933" i="5"/>
  <c r="C1930" i="5"/>
  <c r="C1927" i="5"/>
  <c r="C1924" i="5"/>
  <c r="C1921" i="5"/>
  <c r="C1889" i="5"/>
  <c r="C1968" i="5"/>
  <c r="D1968" i="5" s="1"/>
  <c r="E1968" i="5" s="1"/>
  <c r="F1968" i="5" s="1"/>
  <c r="G1968" i="5" s="1"/>
  <c r="H1968" i="5" s="1"/>
  <c r="C1956" i="5"/>
  <c r="C1944" i="5"/>
  <c r="C1901" i="5"/>
  <c r="C1890" i="5"/>
  <c r="C1987" i="5"/>
  <c r="C1973" i="5"/>
  <c r="C1961" i="5"/>
  <c r="C1949" i="5"/>
  <c r="C1918" i="5"/>
  <c r="C1914" i="5"/>
  <c r="C1910" i="5"/>
  <c r="C1906" i="5"/>
  <c r="D1906" i="5" s="1"/>
  <c r="E1906" i="5" s="1"/>
  <c r="F1906" i="5" s="1"/>
  <c r="G1906" i="5" s="1"/>
  <c r="H1906" i="5" s="1"/>
  <c r="C1891" i="5"/>
  <c r="C1966" i="5"/>
  <c r="C1954" i="5"/>
  <c r="C1942" i="5"/>
  <c r="C1902" i="5"/>
  <c r="C1892" i="5"/>
  <c r="C1971" i="5"/>
  <c r="C1959" i="5"/>
  <c r="C1947" i="5"/>
  <c r="C1937" i="5"/>
  <c r="C1934" i="5"/>
  <c r="C1931" i="5"/>
  <c r="D1931" i="5" s="1"/>
  <c r="E1931" i="5" s="1"/>
  <c r="F1931" i="5" s="1"/>
  <c r="G1931" i="5" s="1"/>
  <c r="H1931" i="5" s="1"/>
  <c r="C1928" i="5"/>
  <c r="C1925" i="5"/>
  <c r="C1922" i="5"/>
  <c r="C1893" i="5"/>
  <c r="C1881" i="5"/>
  <c r="C1880" i="5"/>
  <c r="C1879" i="5"/>
  <c r="C1878" i="5"/>
  <c r="C1877" i="5"/>
  <c r="C1876" i="5"/>
  <c r="C1875" i="5"/>
  <c r="C1874" i="5"/>
  <c r="D1874" i="5" s="1"/>
  <c r="E1874" i="5" s="1"/>
  <c r="F1874" i="5" s="1"/>
  <c r="G1874" i="5" s="1"/>
  <c r="H1874" i="5" s="1"/>
  <c r="C1873" i="5"/>
  <c r="C1872" i="5"/>
  <c r="C1871" i="5"/>
  <c r="C1870" i="5"/>
  <c r="C1869" i="5"/>
  <c r="C1868" i="5"/>
  <c r="C1867" i="5"/>
  <c r="C1866" i="5"/>
  <c r="C1865" i="5"/>
  <c r="C1864" i="5"/>
  <c r="C1863" i="5"/>
  <c r="C1862" i="5"/>
  <c r="D1862" i="5" s="1"/>
  <c r="E1862" i="5" s="1"/>
  <c r="F1862" i="5" s="1"/>
  <c r="G1862" i="5" s="1"/>
  <c r="H1862" i="5" s="1"/>
  <c r="C1861" i="5"/>
  <c r="C1860" i="5"/>
  <c r="C1859" i="5"/>
  <c r="C1858" i="5"/>
  <c r="C1857" i="5"/>
  <c r="C1856" i="5"/>
  <c r="C1855" i="5"/>
  <c r="C1854" i="5"/>
  <c r="C1853" i="5"/>
  <c r="C1852" i="5"/>
  <c r="C1851" i="5"/>
  <c r="C1850" i="5"/>
  <c r="D1850" i="5" s="1"/>
  <c r="E1850" i="5" s="1"/>
  <c r="F1850" i="5" s="1"/>
  <c r="G1850" i="5" s="1"/>
  <c r="H1850" i="5" s="1"/>
  <c r="C1849" i="5"/>
  <c r="C1848" i="5"/>
  <c r="C1847" i="5"/>
  <c r="C1846" i="5"/>
  <c r="C1845" i="5"/>
  <c r="C1844" i="5"/>
  <c r="C1843" i="5"/>
  <c r="C1842" i="5"/>
  <c r="C1841" i="5"/>
  <c r="C1840" i="5"/>
  <c r="C1839" i="5"/>
  <c r="C1838" i="5"/>
  <c r="D1838" i="5" s="1"/>
  <c r="E1838" i="5" s="1"/>
  <c r="F1838" i="5" s="1"/>
  <c r="G1838" i="5" s="1"/>
  <c r="H1838" i="5" s="1"/>
  <c r="C1837" i="5"/>
  <c r="C1836" i="5"/>
  <c r="C1835" i="5"/>
  <c r="C1834" i="5"/>
  <c r="C1833" i="5"/>
  <c r="C1832" i="5"/>
  <c r="C1831" i="5"/>
  <c r="C1830" i="5"/>
  <c r="C1829" i="5"/>
  <c r="C1828" i="5"/>
  <c r="C1827" i="5"/>
  <c r="C1826" i="5"/>
  <c r="D1826" i="5" s="1"/>
  <c r="E1826" i="5" s="1"/>
  <c r="F1826" i="5" s="1"/>
  <c r="G1826" i="5" s="1"/>
  <c r="H1826" i="5" s="1"/>
  <c r="C1825" i="5"/>
  <c r="C1824" i="5"/>
  <c r="C1823" i="5"/>
  <c r="C1822" i="5"/>
  <c r="C1821" i="5"/>
  <c r="C1820" i="5"/>
  <c r="C1819" i="5"/>
  <c r="C1818" i="5"/>
  <c r="C1817" i="5"/>
  <c r="C1816" i="5"/>
  <c r="C1815" i="5"/>
  <c r="C1814" i="5"/>
  <c r="D1814" i="5" s="1"/>
  <c r="E1814" i="5" s="1"/>
  <c r="F1814" i="5" s="1"/>
  <c r="G1814" i="5" s="1"/>
  <c r="H1814" i="5" s="1"/>
  <c r="C1813" i="5"/>
  <c r="C1812" i="5"/>
  <c r="C1811" i="5"/>
  <c r="C1810" i="5"/>
  <c r="C1809" i="5"/>
  <c r="C1808" i="5"/>
  <c r="C1807" i="5"/>
  <c r="C1806" i="5"/>
  <c r="C1805" i="5"/>
  <c r="C1804" i="5"/>
  <c r="C1803" i="5"/>
  <c r="C1802" i="5"/>
  <c r="D1802" i="5" s="1"/>
  <c r="E1802" i="5" s="1"/>
  <c r="F1802" i="5" s="1"/>
  <c r="G1802" i="5" s="1"/>
  <c r="H1802" i="5" s="1"/>
  <c r="C1801" i="5"/>
  <c r="C1800" i="5"/>
  <c r="C1984" i="5"/>
  <c r="C1982" i="5"/>
  <c r="C1980" i="5"/>
  <c r="C1978" i="5"/>
  <c r="C1976" i="5"/>
  <c r="C1964" i="5"/>
  <c r="C1952" i="5"/>
  <c r="C1940" i="5"/>
  <c r="C1919" i="5"/>
  <c r="C1915" i="5"/>
  <c r="D1915" i="5" s="1"/>
  <c r="E1915" i="5" s="1"/>
  <c r="F1915" i="5" s="1"/>
  <c r="G1915" i="5" s="1"/>
  <c r="H1915" i="5" s="1"/>
  <c r="C1911" i="5"/>
  <c r="C1907" i="5"/>
  <c r="C1903" i="5"/>
  <c r="C1894" i="5"/>
  <c r="C1882" i="5"/>
  <c r="C2024" i="5"/>
  <c r="C1969" i="5"/>
  <c r="C1957" i="5"/>
  <c r="C1945" i="5"/>
  <c r="C1895" i="5"/>
  <c r="C1883" i="5"/>
  <c r="C1972" i="5"/>
  <c r="D1972" i="5" s="1"/>
  <c r="E1972" i="5" s="1"/>
  <c r="F1972" i="5" s="1"/>
  <c r="G1972" i="5" s="1"/>
  <c r="H1972" i="5" s="1"/>
  <c r="C1960" i="5"/>
  <c r="C1948" i="5"/>
  <c r="C1898" i="5"/>
  <c r="C1886" i="5"/>
  <c r="C1965" i="5"/>
  <c r="C1953" i="5"/>
  <c r="C1941" i="5"/>
  <c r="C1899" i="5"/>
  <c r="C1887" i="5"/>
  <c r="C1983" i="5"/>
  <c r="C1981" i="5"/>
  <c r="C1979" i="5"/>
  <c r="D1979" i="5" s="1"/>
  <c r="E1979" i="5" s="1"/>
  <c r="F1979" i="5" s="1"/>
  <c r="G1979" i="5" s="1"/>
  <c r="H1979" i="5" s="1"/>
  <c r="C1977" i="5"/>
  <c r="C1970" i="5"/>
  <c r="C1958" i="5"/>
  <c r="C1946" i="5"/>
  <c r="C1917" i="5"/>
  <c r="C1913" i="5"/>
  <c r="C1909" i="5"/>
  <c r="C1905" i="5"/>
  <c r="C1900" i="5"/>
  <c r="C1888" i="5"/>
  <c r="C1943" i="5"/>
  <c r="C1916" i="5"/>
  <c r="D1916" i="5" s="1"/>
  <c r="E1916" i="5" s="1"/>
  <c r="F1916" i="5" s="1"/>
  <c r="G1916" i="5" s="1"/>
  <c r="H1916" i="5" s="1"/>
  <c r="C1908" i="5"/>
  <c r="C1799" i="5"/>
  <c r="C1796" i="5"/>
  <c r="C1793" i="5"/>
  <c r="C1790" i="5"/>
  <c r="C1787" i="5"/>
  <c r="C1784" i="5"/>
  <c r="C1781" i="5"/>
  <c r="C1778" i="5"/>
  <c r="C1775" i="5"/>
  <c r="C1772" i="5"/>
  <c r="C1769" i="5"/>
  <c r="D1769" i="5" s="1"/>
  <c r="E1769" i="5" s="1"/>
  <c r="F1769" i="5" s="1"/>
  <c r="G1769" i="5" s="1"/>
  <c r="H1769" i="5" s="1"/>
  <c r="C1766" i="5"/>
  <c r="C1763" i="5"/>
  <c r="C1760" i="5"/>
  <c r="C1757" i="5"/>
  <c r="C1754" i="5"/>
  <c r="C1751" i="5"/>
  <c r="C1748" i="5"/>
  <c r="C1745" i="5"/>
  <c r="C1742" i="5"/>
  <c r="C1739" i="5"/>
  <c r="C1736" i="5"/>
  <c r="C1733" i="5"/>
  <c r="D1733" i="5" s="1"/>
  <c r="E1733" i="5" s="1"/>
  <c r="F1733" i="5" s="1"/>
  <c r="G1733" i="5" s="1"/>
  <c r="H1733" i="5" s="1"/>
  <c r="C1706" i="5"/>
  <c r="C1962" i="5"/>
  <c r="C1707" i="5"/>
  <c r="C1932" i="5"/>
  <c r="C1923" i="5"/>
  <c r="C1730" i="5"/>
  <c r="C1726" i="5"/>
  <c r="C1722" i="5"/>
  <c r="C1718" i="5"/>
  <c r="C1714" i="5"/>
  <c r="C1708" i="5"/>
  <c r="C1950" i="5"/>
  <c r="D1950" i="5" s="1"/>
  <c r="E1950" i="5" s="1"/>
  <c r="F1950" i="5" s="1"/>
  <c r="G1950" i="5" s="1"/>
  <c r="H1950" i="5" s="1"/>
  <c r="C1885" i="5"/>
  <c r="C1797" i="5"/>
  <c r="C1794" i="5"/>
  <c r="C1791" i="5"/>
  <c r="C1788" i="5"/>
  <c r="C1785" i="5"/>
  <c r="C1782" i="5"/>
  <c r="C1779" i="5"/>
  <c r="C1776" i="5"/>
  <c r="C1773" i="5"/>
  <c r="C1770" i="5"/>
  <c r="C1767" i="5"/>
  <c r="D1767" i="5" s="1"/>
  <c r="E1767" i="5" s="1"/>
  <c r="F1767" i="5" s="1"/>
  <c r="G1767" i="5" s="1"/>
  <c r="H1767" i="5" s="1"/>
  <c r="C1764" i="5"/>
  <c r="C1761" i="5"/>
  <c r="C1758" i="5"/>
  <c r="C1755" i="5"/>
  <c r="C1752" i="5"/>
  <c r="C1749" i="5"/>
  <c r="C1746" i="5"/>
  <c r="C1743" i="5"/>
  <c r="C1740" i="5"/>
  <c r="C1737" i="5"/>
  <c r="C1734" i="5"/>
  <c r="C1884" i="5"/>
  <c r="D1884" i="5" s="1"/>
  <c r="E1884" i="5" s="1"/>
  <c r="F1884" i="5" s="1"/>
  <c r="G1884" i="5" s="1"/>
  <c r="H1884" i="5" s="1"/>
  <c r="C1731" i="5"/>
  <c r="C1727" i="5"/>
  <c r="C1723" i="5"/>
  <c r="C1719" i="5"/>
  <c r="C1938" i="5"/>
  <c r="C1929" i="5"/>
  <c r="C1920" i="5"/>
  <c r="C1912" i="5"/>
  <c r="C1904" i="5"/>
  <c r="C1897" i="5"/>
  <c r="C1711" i="5"/>
  <c r="C1700" i="5"/>
  <c r="D1700" i="5" s="1"/>
  <c r="E1700" i="5" s="1"/>
  <c r="F1700" i="5" s="1"/>
  <c r="G1700" i="5" s="1"/>
  <c r="H1700" i="5" s="1"/>
  <c r="C1986" i="5"/>
  <c r="C1974" i="5"/>
  <c r="C1704" i="5"/>
  <c r="C1699" i="5"/>
  <c r="C1654" i="5"/>
  <c r="C1650" i="5"/>
  <c r="C1646" i="5"/>
  <c r="C1642" i="5"/>
  <c r="C1638" i="5"/>
  <c r="C1633" i="5"/>
  <c r="C1627" i="5"/>
  <c r="C1621" i="5"/>
  <c r="C1615" i="5"/>
  <c r="C1609" i="5"/>
  <c r="C1603" i="5"/>
  <c r="C1935" i="5"/>
  <c r="C1729" i="5"/>
  <c r="C1725" i="5"/>
  <c r="C1716" i="5"/>
  <c r="C1712" i="5"/>
  <c r="C1702" i="5"/>
  <c r="C1896" i="5"/>
  <c r="C1721" i="5"/>
  <c r="C1710" i="5"/>
  <c r="D1710" i="5" s="1"/>
  <c r="E1710" i="5" s="1"/>
  <c r="F1710" i="5" s="1"/>
  <c r="G1710" i="5" s="1"/>
  <c r="H1710" i="5" s="1"/>
  <c r="C1697" i="5"/>
  <c r="C1694" i="5"/>
  <c r="C1691" i="5"/>
  <c r="C1688" i="5"/>
  <c r="C1685" i="5"/>
  <c r="C1682" i="5"/>
  <c r="C1679" i="5"/>
  <c r="C1676" i="5"/>
  <c r="C1673" i="5"/>
  <c r="C1670" i="5"/>
  <c r="C1667" i="5"/>
  <c r="C1664" i="5"/>
  <c r="D1664" i="5" s="1"/>
  <c r="E1664" i="5" s="1"/>
  <c r="F1664" i="5" s="1"/>
  <c r="G1664" i="5" s="1"/>
  <c r="H1664" i="5" s="1"/>
  <c r="C1661" i="5"/>
  <c r="C1658" i="5"/>
  <c r="C1634" i="5"/>
  <c r="C1628" i="5"/>
  <c r="C1622" i="5"/>
  <c r="C1616" i="5"/>
  <c r="C1610" i="5"/>
  <c r="C1604" i="5"/>
  <c r="C1967" i="5"/>
  <c r="C1798" i="5"/>
  <c r="C1792" i="5"/>
  <c r="C1786" i="5"/>
  <c r="D1786" i="5" s="1"/>
  <c r="E1786" i="5" s="1"/>
  <c r="F1786" i="5" s="1"/>
  <c r="G1786" i="5" s="1"/>
  <c r="H1786" i="5" s="1"/>
  <c r="C1780" i="5"/>
  <c r="C1774" i="5"/>
  <c r="C1768" i="5"/>
  <c r="C1762" i="5"/>
  <c r="C1756" i="5"/>
  <c r="C1750" i="5"/>
  <c r="C1744" i="5"/>
  <c r="C1738" i="5"/>
  <c r="C1732" i="5"/>
  <c r="C1728" i="5"/>
  <c r="C1724" i="5"/>
  <c r="C1655" i="5"/>
  <c r="D1655" i="5" s="1"/>
  <c r="E1655" i="5" s="1"/>
  <c r="F1655" i="5" s="1"/>
  <c r="G1655" i="5" s="1"/>
  <c r="H1655" i="5" s="1"/>
  <c r="C1651" i="5"/>
  <c r="C1647" i="5"/>
  <c r="C1643" i="5"/>
  <c r="C1639" i="5"/>
  <c r="C1926" i="5"/>
  <c r="C1720" i="5"/>
  <c r="C1705" i="5"/>
  <c r="C1635" i="5"/>
  <c r="C1629" i="5"/>
  <c r="C1623" i="5"/>
  <c r="C1617" i="5"/>
  <c r="C1611" i="5"/>
  <c r="D1611" i="5" s="1"/>
  <c r="E1611" i="5" s="1"/>
  <c r="F1611" i="5" s="1"/>
  <c r="G1611" i="5" s="1"/>
  <c r="H1611" i="5" s="1"/>
  <c r="C1605" i="5"/>
  <c r="C1598" i="5"/>
  <c r="C1597" i="5"/>
  <c r="C1596" i="5"/>
  <c r="C1595" i="5"/>
  <c r="C1594" i="5"/>
  <c r="C1593" i="5"/>
  <c r="C1592" i="5"/>
  <c r="C1591" i="5"/>
  <c r="C1590" i="5"/>
  <c r="C1589" i="5"/>
  <c r="C1588" i="5"/>
  <c r="D1588" i="5" s="1"/>
  <c r="E1588" i="5" s="1"/>
  <c r="F1588" i="5" s="1"/>
  <c r="G1588" i="5" s="1"/>
  <c r="H1588" i="5" s="1"/>
  <c r="C1587" i="5"/>
  <c r="C1586" i="5"/>
  <c r="C1585" i="5"/>
  <c r="C1584" i="5"/>
  <c r="C1583" i="5"/>
  <c r="C1582" i="5"/>
  <c r="C1581" i="5"/>
  <c r="C1580" i="5"/>
  <c r="C1579" i="5"/>
  <c r="C1578" i="5"/>
  <c r="C1577" i="5"/>
  <c r="C1576" i="5"/>
  <c r="D1576" i="5" s="1"/>
  <c r="E1576" i="5" s="1"/>
  <c r="F1576" i="5" s="1"/>
  <c r="G1576" i="5" s="1"/>
  <c r="H1576" i="5" s="1"/>
  <c r="C1575" i="5"/>
  <c r="C1574" i="5"/>
  <c r="C1573" i="5"/>
  <c r="C1572" i="5"/>
  <c r="C1571" i="5"/>
  <c r="C1570" i="5"/>
  <c r="C1569" i="5"/>
  <c r="C1568" i="5"/>
  <c r="C1567" i="5"/>
  <c r="C1566" i="5"/>
  <c r="C1565" i="5"/>
  <c r="C1564" i="5"/>
  <c r="D1564" i="5" s="1"/>
  <c r="E1564" i="5" s="1"/>
  <c r="F1564" i="5" s="1"/>
  <c r="G1564" i="5" s="1"/>
  <c r="H1564" i="5" s="1"/>
  <c r="C1563" i="5"/>
  <c r="C1562" i="5"/>
  <c r="C1561" i="5"/>
  <c r="C1560" i="5"/>
  <c r="C1559" i="5"/>
  <c r="C1558" i="5"/>
  <c r="C1557" i="5"/>
  <c r="C1556" i="5"/>
  <c r="C1555" i="5"/>
  <c r="C1554" i="5"/>
  <c r="C1553" i="5"/>
  <c r="C1552" i="5"/>
  <c r="D1552" i="5" s="1"/>
  <c r="E1552" i="5" s="1"/>
  <c r="F1552" i="5" s="1"/>
  <c r="G1552" i="5" s="1"/>
  <c r="H1552" i="5" s="1"/>
  <c r="C1551" i="5"/>
  <c r="C1550" i="5"/>
  <c r="C1549" i="5"/>
  <c r="C1548" i="5"/>
  <c r="C1547" i="5"/>
  <c r="C1546" i="5"/>
  <c r="C1545" i="5"/>
  <c r="C1544" i="5"/>
  <c r="C1543" i="5"/>
  <c r="C1542" i="5"/>
  <c r="C1541" i="5"/>
  <c r="C1540" i="5"/>
  <c r="D1540" i="5" s="1"/>
  <c r="E1540" i="5" s="1"/>
  <c r="F1540" i="5" s="1"/>
  <c r="G1540" i="5" s="1"/>
  <c r="H1540" i="5" s="1"/>
  <c r="C1539" i="5"/>
  <c r="C1538" i="5"/>
  <c r="C1537" i="5"/>
  <c r="C1536" i="5"/>
  <c r="C1535" i="5"/>
  <c r="C1534" i="5"/>
  <c r="C1533" i="5"/>
  <c r="C1532" i="5"/>
  <c r="C1531" i="5"/>
  <c r="C1530" i="5"/>
  <c r="C1529" i="5"/>
  <c r="C1528" i="5"/>
  <c r="D1528" i="5" s="1"/>
  <c r="E1528" i="5" s="1"/>
  <c r="F1528" i="5" s="1"/>
  <c r="G1528" i="5" s="1"/>
  <c r="H1528" i="5" s="1"/>
  <c r="C1527" i="5"/>
  <c r="C1526" i="5"/>
  <c r="C1525" i="5"/>
  <c r="C1524" i="5"/>
  <c r="C1523" i="5"/>
  <c r="C1522" i="5"/>
  <c r="C1521" i="5"/>
  <c r="C1520" i="5"/>
  <c r="C1519" i="5"/>
  <c r="C1518" i="5"/>
  <c r="C1517" i="5"/>
  <c r="C1516" i="5"/>
  <c r="C1515" i="5"/>
  <c r="C1514" i="5"/>
  <c r="C1513" i="5"/>
  <c r="C1703" i="5"/>
  <c r="C1698" i="5"/>
  <c r="C1695" i="5"/>
  <c r="C1692" i="5"/>
  <c r="C1689" i="5"/>
  <c r="C1686" i="5"/>
  <c r="C1683" i="5"/>
  <c r="C1680" i="5"/>
  <c r="C1677" i="5"/>
  <c r="C1674" i="5"/>
  <c r="C1671" i="5"/>
  <c r="C1668" i="5"/>
  <c r="C1665" i="5"/>
  <c r="C1662" i="5"/>
  <c r="C1659" i="5"/>
  <c r="C1656" i="5"/>
  <c r="C1652" i="5"/>
  <c r="C1648" i="5"/>
  <c r="C1644" i="5"/>
  <c r="C1640" i="5"/>
  <c r="C1636" i="5"/>
  <c r="C1630" i="5"/>
  <c r="C1624" i="5"/>
  <c r="C1618" i="5"/>
  <c r="C1612" i="5"/>
  <c r="C1606" i="5"/>
  <c r="C1599" i="5"/>
  <c r="C1955" i="5"/>
  <c r="C1715" i="5"/>
  <c r="C1600" i="5"/>
  <c r="C1717" i="5"/>
  <c r="C1713" i="5"/>
  <c r="C1701" i="5"/>
  <c r="D1701" i="5" s="1"/>
  <c r="E1701" i="5" s="1"/>
  <c r="F1701" i="5" s="1"/>
  <c r="G1701" i="5" s="1"/>
  <c r="H1701" i="5" s="1"/>
  <c r="C1631" i="5"/>
  <c r="C1625" i="5"/>
  <c r="C1619" i="5"/>
  <c r="C1613" i="5"/>
  <c r="C1607" i="5"/>
  <c r="C1601" i="5"/>
  <c r="C1696" i="5"/>
  <c r="C1693" i="5"/>
  <c r="C1690" i="5"/>
  <c r="C1687" i="5"/>
  <c r="C1684" i="5"/>
  <c r="C1681" i="5"/>
  <c r="C1678" i="5"/>
  <c r="C1675" i="5"/>
  <c r="C1672" i="5"/>
  <c r="C1669" i="5"/>
  <c r="C1666" i="5"/>
  <c r="C1663" i="5"/>
  <c r="C1660" i="5"/>
  <c r="C1657" i="5"/>
  <c r="C1632" i="5"/>
  <c r="C1626" i="5"/>
  <c r="C1620" i="5"/>
  <c r="C1614" i="5"/>
  <c r="D1614" i="5" s="1"/>
  <c r="E1614" i="5" s="1"/>
  <c r="F1614" i="5" s="1"/>
  <c r="G1614" i="5" s="1"/>
  <c r="H1614" i="5" s="1"/>
  <c r="C1608" i="5"/>
  <c r="C1602" i="5"/>
  <c r="C1795" i="5"/>
  <c r="C1500" i="5"/>
  <c r="C1499" i="5"/>
  <c r="C1498" i="5"/>
  <c r="C1497" i="5"/>
  <c r="C1496" i="5"/>
  <c r="C1495" i="5"/>
  <c r="C1494" i="5"/>
  <c r="C1493" i="5"/>
  <c r="C1492" i="5"/>
  <c r="D1492" i="5" s="1"/>
  <c r="E1492" i="5" s="1"/>
  <c r="F1492" i="5" s="1"/>
  <c r="G1492" i="5" s="1"/>
  <c r="H1492" i="5" s="1"/>
  <c r="C1491" i="5"/>
  <c r="C1490" i="5"/>
  <c r="C1489" i="5"/>
  <c r="C1488" i="5"/>
  <c r="C1487" i="5"/>
  <c r="C1486" i="5"/>
  <c r="C1485" i="5"/>
  <c r="C1484" i="5"/>
  <c r="C1483" i="5"/>
  <c r="C1482" i="5"/>
  <c r="C1481" i="5"/>
  <c r="C1480" i="5"/>
  <c r="D1480" i="5" s="1"/>
  <c r="E1480" i="5" s="1"/>
  <c r="F1480" i="5" s="1"/>
  <c r="G1480" i="5" s="1"/>
  <c r="H1480" i="5" s="1"/>
  <c r="C1479" i="5"/>
  <c r="C1478" i="5"/>
  <c r="C1477" i="5"/>
  <c r="C1476" i="5"/>
  <c r="C1475" i="5"/>
  <c r="C1474" i="5"/>
  <c r="C1473" i="5"/>
  <c r="C1472" i="5"/>
  <c r="C1471" i="5"/>
  <c r="C1470" i="5"/>
  <c r="C1469" i="5"/>
  <c r="C1468" i="5"/>
  <c r="C1467" i="5"/>
  <c r="C1466" i="5"/>
  <c r="C1465" i="5"/>
  <c r="C1464" i="5"/>
  <c r="C1463" i="5"/>
  <c r="C1462" i="5"/>
  <c r="C1461" i="5"/>
  <c r="C1460" i="5"/>
  <c r="C1459" i="5"/>
  <c r="C1458" i="5"/>
  <c r="C1457" i="5"/>
  <c r="C1456" i="5"/>
  <c r="D1456" i="5" s="1"/>
  <c r="E1456" i="5" s="1"/>
  <c r="F1456" i="5" s="1"/>
  <c r="G1456" i="5" s="1"/>
  <c r="H1456" i="5" s="1"/>
  <c r="C1455" i="5"/>
  <c r="C1454" i="5"/>
  <c r="C1453" i="5"/>
  <c r="C1452" i="5"/>
  <c r="C1451" i="5"/>
  <c r="C1450" i="5"/>
  <c r="C1449" i="5"/>
  <c r="C1448" i="5"/>
  <c r="C1447" i="5"/>
  <c r="C1446" i="5"/>
  <c r="C1445" i="5"/>
  <c r="C1444" i="5"/>
  <c r="D1444" i="5" s="1"/>
  <c r="E1444" i="5" s="1"/>
  <c r="F1444" i="5" s="1"/>
  <c r="G1444" i="5" s="1"/>
  <c r="H1444" i="5" s="1"/>
  <c r="C1443" i="5"/>
  <c r="C1442" i="5"/>
  <c r="C1441" i="5"/>
  <c r="C1440" i="5"/>
  <c r="C1439" i="5"/>
  <c r="C1438" i="5"/>
  <c r="C1437" i="5"/>
  <c r="C1436" i="5"/>
  <c r="C1435" i="5"/>
  <c r="C1434" i="5"/>
  <c r="C1433" i="5"/>
  <c r="C1432" i="5"/>
  <c r="D1432" i="5" s="1"/>
  <c r="E1432" i="5" s="1"/>
  <c r="F1432" i="5" s="1"/>
  <c r="G1432" i="5" s="1"/>
  <c r="H1432" i="5" s="1"/>
  <c r="C1431" i="5"/>
  <c r="C1430" i="5"/>
  <c r="C1429" i="5"/>
  <c r="C1428" i="5"/>
  <c r="C1427" i="5"/>
  <c r="C1426" i="5"/>
  <c r="C1425" i="5"/>
  <c r="C1424" i="5"/>
  <c r="C1423" i="5"/>
  <c r="C1422" i="5"/>
  <c r="C1421" i="5"/>
  <c r="C1420" i="5"/>
  <c r="D1420" i="5" s="1"/>
  <c r="E1420" i="5" s="1"/>
  <c r="F1420" i="5" s="1"/>
  <c r="G1420" i="5" s="1"/>
  <c r="H1420" i="5" s="1"/>
  <c r="C1419" i="5"/>
  <c r="C1418" i="5"/>
  <c r="C1417" i="5"/>
  <c r="C1416" i="5"/>
  <c r="C1415" i="5"/>
  <c r="C1414" i="5"/>
  <c r="C1413" i="5"/>
  <c r="C1412" i="5"/>
  <c r="C1411" i="5"/>
  <c r="C1410" i="5"/>
  <c r="C1409" i="5"/>
  <c r="C1408" i="5"/>
  <c r="D1408" i="5" s="1"/>
  <c r="E1408" i="5" s="1"/>
  <c r="F1408" i="5" s="1"/>
  <c r="G1408" i="5" s="1"/>
  <c r="H1408" i="5" s="1"/>
  <c r="C1407" i="5"/>
  <c r="C1406" i="5"/>
  <c r="C1405" i="5"/>
  <c r="C1404" i="5"/>
  <c r="C1403" i="5"/>
  <c r="C1402" i="5"/>
  <c r="C1401" i="5"/>
  <c r="C1400" i="5"/>
  <c r="C1399" i="5"/>
  <c r="C1398" i="5"/>
  <c r="C1397" i="5"/>
  <c r="C1396" i="5"/>
  <c r="D1396" i="5" s="1"/>
  <c r="E1396" i="5" s="1"/>
  <c r="F1396" i="5" s="1"/>
  <c r="G1396" i="5" s="1"/>
  <c r="H1396" i="5" s="1"/>
  <c r="C1395" i="5"/>
  <c r="C1394" i="5"/>
  <c r="C1393" i="5"/>
  <c r="C1392" i="5"/>
  <c r="C1391" i="5"/>
  <c r="C1390" i="5"/>
  <c r="C1389" i="5"/>
  <c r="C1388" i="5"/>
  <c r="C1387" i="5"/>
  <c r="C1386" i="5"/>
  <c r="C1385" i="5"/>
  <c r="C1384" i="5"/>
  <c r="D1384" i="5" s="1"/>
  <c r="E1384" i="5" s="1"/>
  <c r="F1384" i="5" s="1"/>
  <c r="G1384" i="5" s="1"/>
  <c r="H1384" i="5" s="1"/>
  <c r="C1383" i="5"/>
  <c r="C1382" i="5"/>
  <c r="C1381" i="5"/>
  <c r="C1380" i="5"/>
  <c r="C1379" i="5"/>
  <c r="C1378" i="5"/>
  <c r="C1377" i="5"/>
  <c r="C1376" i="5"/>
  <c r="C1375" i="5"/>
  <c r="C1374" i="5"/>
  <c r="C1373" i="5"/>
  <c r="C1372" i="5"/>
  <c r="C1371" i="5"/>
  <c r="C1370" i="5"/>
  <c r="C1369" i="5"/>
  <c r="C1368" i="5"/>
  <c r="C1367" i="5"/>
  <c r="C1366" i="5"/>
  <c r="C1365" i="5"/>
  <c r="C1364" i="5"/>
  <c r="C1363" i="5"/>
  <c r="C1362" i="5"/>
  <c r="C1361" i="5"/>
  <c r="C1360" i="5"/>
  <c r="D1360" i="5" s="1"/>
  <c r="E1360" i="5" s="1"/>
  <c r="F1360" i="5" s="1"/>
  <c r="G1360" i="5" s="1"/>
  <c r="H1360" i="5" s="1"/>
  <c r="C1359" i="5"/>
  <c r="C1358" i="5"/>
  <c r="C1357" i="5"/>
  <c r="C1356" i="5"/>
  <c r="C1355" i="5"/>
  <c r="C1354" i="5"/>
  <c r="C1789" i="5"/>
  <c r="C1507" i="5"/>
  <c r="C1501" i="5"/>
  <c r="C1783" i="5"/>
  <c r="C1645" i="5"/>
  <c r="C1777" i="5"/>
  <c r="D1777" i="5" s="1"/>
  <c r="E1777" i="5" s="1"/>
  <c r="F1777" i="5" s="1"/>
  <c r="G1777" i="5" s="1"/>
  <c r="H1777" i="5" s="1"/>
  <c r="C1508" i="5"/>
  <c r="C1502" i="5"/>
  <c r="C1771" i="5"/>
  <c r="C1765" i="5"/>
  <c r="C1641" i="5"/>
  <c r="C1509" i="5"/>
  <c r="C1503" i="5"/>
  <c r="C1759" i="5"/>
  <c r="C1753" i="5"/>
  <c r="C1709" i="5"/>
  <c r="C1510" i="5"/>
  <c r="C1504" i="5"/>
  <c r="C1747" i="5"/>
  <c r="C1653" i="5"/>
  <c r="C1637" i="5"/>
  <c r="C1741" i="5"/>
  <c r="C1511" i="5"/>
  <c r="C1505" i="5"/>
  <c r="C1506" i="5"/>
  <c r="C1351" i="5"/>
  <c r="C1347" i="5"/>
  <c r="C1343" i="5"/>
  <c r="C1339" i="5"/>
  <c r="C1335" i="5"/>
  <c r="D1335" i="5" s="1"/>
  <c r="E1335" i="5" s="1"/>
  <c r="F1335" i="5" s="1"/>
  <c r="G1335" i="5" s="1"/>
  <c r="H1335" i="5" s="1"/>
  <c r="C1331" i="5"/>
  <c r="C1316" i="5"/>
  <c r="C1304" i="5"/>
  <c r="C1292" i="5"/>
  <c r="C1327" i="5"/>
  <c r="C1317" i="5"/>
  <c r="C1305" i="5"/>
  <c r="C1293" i="5"/>
  <c r="C1649" i="5"/>
  <c r="C1512" i="5"/>
  <c r="C1318" i="5"/>
  <c r="C1306" i="5"/>
  <c r="D1306" i="5" s="1"/>
  <c r="E1306" i="5" s="1"/>
  <c r="F1306" i="5" s="1"/>
  <c r="G1306" i="5" s="1"/>
  <c r="H1306" i="5" s="1"/>
  <c r="C1294" i="5"/>
  <c r="C1352" i="5"/>
  <c r="C1348" i="5"/>
  <c r="C1344" i="5"/>
  <c r="C1340" i="5"/>
  <c r="C1336" i="5"/>
  <c r="C1332" i="5"/>
  <c r="C1328" i="5"/>
  <c r="C1319" i="5"/>
  <c r="C1307" i="5"/>
  <c r="C1295" i="5"/>
  <c r="C1283" i="5"/>
  <c r="C1282" i="5"/>
  <c r="C1281" i="5"/>
  <c r="C1280" i="5"/>
  <c r="C1279" i="5"/>
  <c r="C1278" i="5"/>
  <c r="C1277" i="5"/>
  <c r="C1276" i="5"/>
  <c r="C1275" i="5"/>
  <c r="C1274" i="5"/>
  <c r="C1273" i="5"/>
  <c r="C1272" i="5"/>
  <c r="C1271" i="5"/>
  <c r="C1270" i="5"/>
  <c r="C1269" i="5"/>
  <c r="C1268" i="5"/>
  <c r="C1267" i="5"/>
  <c r="C1266" i="5"/>
  <c r="C1265" i="5"/>
  <c r="C1264" i="5"/>
  <c r="C1263" i="5"/>
  <c r="C1262" i="5"/>
  <c r="C1261" i="5"/>
  <c r="C1260" i="5"/>
  <c r="C1259" i="5"/>
  <c r="C1258" i="5"/>
  <c r="C1257" i="5"/>
  <c r="C1256" i="5"/>
  <c r="C1255" i="5"/>
  <c r="C1254" i="5"/>
  <c r="C1253" i="5"/>
  <c r="C1252" i="5"/>
  <c r="C1251" i="5"/>
  <c r="C1250" i="5"/>
  <c r="C1249" i="5"/>
  <c r="C1248" i="5"/>
  <c r="C1247" i="5"/>
  <c r="C1246" i="5"/>
  <c r="C1245" i="5"/>
  <c r="C1244" i="5"/>
  <c r="C1243" i="5"/>
  <c r="C1242" i="5"/>
  <c r="C1241" i="5"/>
  <c r="C1240" i="5"/>
  <c r="C1239" i="5"/>
  <c r="C1238" i="5"/>
  <c r="C1237" i="5"/>
  <c r="C1236" i="5"/>
  <c r="C1235" i="5"/>
  <c r="C1234" i="5"/>
  <c r="C1233" i="5"/>
  <c r="C1232" i="5"/>
  <c r="C1231" i="5"/>
  <c r="C1230" i="5"/>
  <c r="C1229" i="5"/>
  <c r="C1228" i="5"/>
  <c r="C1227" i="5"/>
  <c r="C1226" i="5"/>
  <c r="C1225" i="5"/>
  <c r="C1224" i="5"/>
  <c r="C1223" i="5"/>
  <c r="C1222" i="5"/>
  <c r="C1221" i="5"/>
  <c r="C1220" i="5"/>
  <c r="C1219" i="5"/>
  <c r="C1218" i="5"/>
  <c r="C1217" i="5"/>
  <c r="C1216" i="5"/>
  <c r="C1215" i="5"/>
  <c r="C1214" i="5"/>
  <c r="C1213" i="5"/>
  <c r="C1212" i="5"/>
  <c r="C1211" i="5"/>
  <c r="D1211" i="5" s="1"/>
  <c r="E1211" i="5" s="1"/>
  <c r="F1211" i="5" s="1"/>
  <c r="G1211" i="5" s="1"/>
  <c r="H1211" i="5" s="1"/>
  <c r="C1210" i="5"/>
  <c r="C1209" i="5"/>
  <c r="C1208" i="5"/>
  <c r="C1207" i="5"/>
  <c r="C1206" i="5"/>
  <c r="C1205" i="5"/>
  <c r="C1204" i="5"/>
  <c r="C1203" i="5"/>
  <c r="C1202" i="5"/>
  <c r="C1201" i="5"/>
  <c r="C1200" i="5"/>
  <c r="C1199" i="5"/>
  <c r="D1199" i="5" s="1"/>
  <c r="E1199" i="5" s="1"/>
  <c r="F1199" i="5" s="1"/>
  <c r="G1199" i="5" s="1"/>
  <c r="H1199" i="5" s="1"/>
  <c r="C1198" i="5"/>
  <c r="C1197" i="5"/>
  <c r="C1196" i="5"/>
  <c r="C1195" i="5"/>
  <c r="C1194" i="5"/>
  <c r="C1193" i="5"/>
  <c r="C1192" i="5"/>
  <c r="C1191" i="5"/>
  <c r="C1190" i="5"/>
  <c r="C1189" i="5"/>
  <c r="C1188" i="5"/>
  <c r="C1187" i="5"/>
  <c r="D1187" i="5" s="1"/>
  <c r="E1187" i="5" s="1"/>
  <c r="F1187" i="5" s="1"/>
  <c r="G1187" i="5" s="1"/>
  <c r="H1187" i="5" s="1"/>
  <c r="C1186" i="5"/>
  <c r="C1185" i="5"/>
  <c r="C1184" i="5"/>
  <c r="C1183" i="5"/>
  <c r="C1182" i="5"/>
  <c r="C1181" i="5"/>
  <c r="C1180" i="5"/>
  <c r="C1179" i="5"/>
  <c r="C1178" i="5"/>
  <c r="C1177" i="5"/>
  <c r="C1176" i="5"/>
  <c r="C1175" i="5"/>
  <c r="D1175" i="5" s="1"/>
  <c r="E1175" i="5" s="1"/>
  <c r="F1175" i="5" s="1"/>
  <c r="G1175" i="5" s="1"/>
  <c r="H1175" i="5" s="1"/>
  <c r="C1174" i="5"/>
  <c r="C1173" i="5"/>
  <c r="C1172" i="5"/>
  <c r="C1171" i="5"/>
  <c r="C1170" i="5"/>
  <c r="C1169" i="5"/>
  <c r="C1168" i="5"/>
  <c r="C1167" i="5"/>
  <c r="C1166" i="5"/>
  <c r="C1165" i="5"/>
  <c r="C1164" i="5"/>
  <c r="C1163" i="5"/>
  <c r="D1163" i="5" s="1"/>
  <c r="E1163" i="5" s="1"/>
  <c r="F1163" i="5" s="1"/>
  <c r="G1163" i="5" s="1"/>
  <c r="H1163" i="5" s="1"/>
  <c r="C1162" i="5"/>
  <c r="C1161" i="5"/>
  <c r="C1160" i="5"/>
  <c r="C1159" i="5"/>
  <c r="C1158" i="5"/>
  <c r="C1157" i="5"/>
  <c r="C1156" i="5"/>
  <c r="C1155" i="5"/>
  <c r="C1320" i="5"/>
  <c r="C1308" i="5"/>
  <c r="C1296" i="5"/>
  <c r="C1284" i="5"/>
  <c r="D1284" i="5" s="1"/>
  <c r="E1284" i="5" s="1"/>
  <c r="F1284" i="5" s="1"/>
  <c r="G1284" i="5" s="1"/>
  <c r="H1284" i="5" s="1"/>
  <c r="C1735" i="5"/>
  <c r="C1321" i="5"/>
  <c r="C1309" i="5"/>
  <c r="C1297" i="5"/>
  <c r="C1285" i="5"/>
  <c r="C1353" i="5"/>
  <c r="C1349" i="5"/>
  <c r="C1345" i="5"/>
  <c r="C1341" i="5"/>
  <c r="C1337" i="5"/>
  <c r="C1333" i="5"/>
  <c r="C1329" i="5"/>
  <c r="D1329" i="5" s="1"/>
  <c r="E1329" i="5" s="1"/>
  <c r="F1329" i="5" s="1"/>
  <c r="G1329" i="5" s="1"/>
  <c r="H1329" i="5" s="1"/>
  <c r="C1322" i="5"/>
  <c r="C1310" i="5"/>
  <c r="C1298" i="5"/>
  <c r="C1286" i="5"/>
  <c r="C1323" i="5"/>
  <c r="C1311" i="5"/>
  <c r="C1299" i="5"/>
  <c r="C1287" i="5"/>
  <c r="C1324" i="5"/>
  <c r="C1312" i="5"/>
  <c r="C1300" i="5"/>
  <c r="C1288" i="5"/>
  <c r="D1288" i="5" s="1"/>
  <c r="E1288" i="5" s="1"/>
  <c r="F1288" i="5" s="1"/>
  <c r="G1288" i="5" s="1"/>
  <c r="H1288" i="5" s="1"/>
  <c r="C1350" i="5"/>
  <c r="C1346" i="5"/>
  <c r="C1342" i="5"/>
  <c r="C1338" i="5"/>
  <c r="C1334" i="5"/>
  <c r="C1330" i="5"/>
  <c r="C1325" i="5"/>
  <c r="C1313" i="5"/>
  <c r="C1301" i="5"/>
  <c r="C1289" i="5"/>
  <c r="C1130" i="5"/>
  <c r="C1119" i="5"/>
  <c r="D1119" i="5" s="1"/>
  <c r="E1119" i="5" s="1"/>
  <c r="F1119" i="5" s="1"/>
  <c r="G1119" i="5" s="1"/>
  <c r="H1119" i="5" s="1"/>
  <c r="C1107" i="5"/>
  <c r="C1095" i="5"/>
  <c r="C1083" i="5"/>
  <c r="C1151" i="5"/>
  <c r="C1147" i="5"/>
  <c r="C1143" i="5"/>
  <c r="C1139" i="5"/>
  <c r="C1135" i="5"/>
  <c r="C1120" i="5"/>
  <c r="C1108" i="5"/>
  <c r="C1096" i="5"/>
  <c r="C1084" i="5"/>
  <c r="D1084" i="5" s="1"/>
  <c r="E1084" i="5" s="1"/>
  <c r="F1084" i="5" s="1"/>
  <c r="G1084" i="5" s="1"/>
  <c r="H1084" i="5" s="1"/>
  <c r="C1326" i="5"/>
  <c r="C1131" i="5"/>
  <c r="C1121" i="5"/>
  <c r="C1109" i="5"/>
  <c r="C1097" i="5"/>
  <c r="C1085" i="5"/>
  <c r="C1122" i="5"/>
  <c r="C1110" i="5"/>
  <c r="C1098" i="5"/>
  <c r="C1086" i="5"/>
  <c r="C1152" i="5"/>
  <c r="C1148" i="5"/>
  <c r="D1148" i="5" s="1"/>
  <c r="E1148" i="5" s="1"/>
  <c r="F1148" i="5" s="1"/>
  <c r="G1148" i="5" s="1"/>
  <c r="H1148" i="5" s="1"/>
  <c r="C1144" i="5"/>
  <c r="C1140" i="5"/>
  <c r="C1136" i="5"/>
  <c r="C1132" i="5"/>
  <c r="C1123" i="5"/>
  <c r="C1111" i="5"/>
  <c r="C1099" i="5"/>
  <c r="C1087" i="5"/>
  <c r="C1124" i="5"/>
  <c r="C1112" i="5"/>
  <c r="C1100" i="5"/>
  <c r="C1088" i="5"/>
  <c r="C1076" i="5"/>
  <c r="C1075" i="5"/>
  <c r="C1074" i="5"/>
  <c r="C1073" i="5"/>
  <c r="C1072" i="5"/>
  <c r="C1071" i="5"/>
  <c r="C1070" i="5"/>
  <c r="C1069" i="5"/>
  <c r="C1068" i="5"/>
  <c r="C1067" i="5"/>
  <c r="C1066" i="5"/>
  <c r="C1065" i="5"/>
  <c r="C1064" i="5"/>
  <c r="C1063" i="5"/>
  <c r="C1062" i="5"/>
  <c r="C1061" i="5"/>
  <c r="C1060" i="5"/>
  <c r="C1059" i="5"/>
  <c r="C1058" i="5"/>
  <c r="C1057" i="5"/>
  <c r="C1056" i="5"/>
  <c r="C1055" i="5"/>
  <c r="C1054" i="5"/>
  <c r="C1053" i="5"/>
  <c r="C1052" i="5"/>
  <c r="C1051" i="5"/>
  <c r="C1050" i="5"/>
  <c r="C1049" i="5"/>
  <c r="C1048" i="5"/>
  <c r="C1047" i="5"/>
  <c r="C1046" i="5"/>
  <c r="C1045" i="5"/>
  <c r="C1044" i="5"/>
  <c r="C1043" i="5"/>
  <c r="C1042" i="5"/>
  <c r="C1041" i="5"/>
  <c r="C1040" i="5"/>
  <c r="C1039" i="5"/>
  <c r="C1038" i="5"/>
  <c r="C1037" i="5"/>
  <c r="C1036" i="5"/>
  <c r="C1035" i="5"/>
  <c r="C1034" i="5"/>
  <c r="C1033" i="5"/>
  <c r="C1032" i="5"/>
  <c r="C1031" i="5"/>
  <c r="C1030" i="5"/>
  <c r="C1029" i="5"/>
  <c r="C1028" i="5"/>
  <c r="C1027" i="5"/>
  <c r="C1026" i="5"/>
  <c r="C1025" i="5"/>
  <c r="C1024" i="5"/>
  <c r="C1023" i="5"/>
  <c r="C1022" i="5"/>
  <c r="C1021" i="5"/>
  <c r="C1020" i="5"/>
  <c r="C1019" i="5"/>
  <c r="C1018" i="5"/>
  <c r="C1017" i="5"/>
  <c r="C1016" i="5"/>
  <c r="C1015" i="5"/>
  <c r="C1014" i="5"/>
  <c r="C1013" i="5"/>
  <c r="C1012" i="5"/>
  <c r="C1011" i="5"/>
  <c r="C1010" i="5"/>
  <c r="C1009" i="5"/>
  <c r="C1008" i="5"/>
  <c r="C1007" i="5"/>
  <c r="C1006" i="5"/>
  <c r="C1005" i="5"/>
  <c r="C1004" i="5"/>
  <c r="C1003" i="5"/>
  <c r="C1002" i="5"/>
  <c r="C1001" i="5"/>
  <c r="C1000" i="5"/>
  <c r="C999" i="5"/>
  <c r="C998" i="5"/>
  <c r="C997" i="5"/>
  <c r="C996" i="5"/>
  <c r="C995" i="5"/>
  <c r="C994" i="5"/>
  <c r="C993" i="5"/>
  <c r="C992" i="5"/>
  <c r="C991" i="5"/>
  <c r="C990" i="5"/>
  <c r="C989" i="5"/>
  <c r="C988" i="5"/>
  <c r="C987" i="5"/>
  <c r="C986" i="5"/>
  <c r="C985" i="5"/>
  <c r="C984" i="5"/>
  <c r="C983" i="5"/>
  <c r="C982" i="5"/>
  <c r="C981" i="5"/>
  <c r="C980" i="5"/>
  <c r="C979" i="5"/>
  <c r="C978" i="5"/>
  <c r="C977" i="5"/>
  <c r="C976" i="5"/>
  <c r="C975" i="5"/>
  <c r="C974" i="5"/>
  <c r="C973" i="5"/>
  <c r="C972" i="5"/>
  <c r="C971" i="5"/>
  <c r="C970" i="5"/>
  <c r="C969" i="5"/>
  <c r="C968" i="5"/>
  <c r="C967" i="5"/>
  <c r="C966" i="5"/>
  <c r="C965" i="5"/>
  <c r="C964" i="5"/>
  <c r="C963" i="5"/>
  <c r="C962" i="5"/>
  <c r="C961" i="5"/>
  <c r="C960" i="5"/>
  <c r="C959" i="5"/>
  <c r="C958" i="5"/>
  <c r="C957" i="5"/>
  <c r="C956" i="5"/>
  <c r="C955" i="5"/>
  <c r="C954" i="5"/>
  <c r="C953" i="5"/>
  <c r="C952" i="5"/>
  <c r="C951" i="5"/>
  <c r="C950" i="5"/>
  <c r="C949" i="5"/>
  <c r="C948" i="5"/>
  <c r="C947" i="5"/>
  <c r="C946" i="5"/>
  <c r="C945" i="5"/>
  <c r="C944" i="5"/>
  <c r="C943" i="5"/>
  <c r="C942" i="5"/>
  <c r="C941" i="5"/>
  <c r="C940" i="5"/>
  <c r="C939" i="5"/>
  <c r="C938" i="5"/>
  <c r="C937" i="5"/>
  <c r="C936" i="5"/>
  <c r="C935" i="5"/>
  <c r="C934" i="5"/>
  <c r="C933" i="5"/>
  <c r="D933" i="5" s="1"/>
  <c r="E933" i="5" s="1"/>
  <c r="F933" i="5" s="1"/>
  <c r="G933" i="5" s="1"/>
  <c r="H933" i="5" s="1"/>
  <c r="C932" i="5"/>
  <c r="C1291" i="5"/>
  <c r="C1125" i="5"/>
  <c r="C1113" i="5"/>
  <c r="C1101" i="5"/>
  <c r="C1089" i="5"/>
  <c r="C1077" i="5"/>
  <c r="C1290" i="5"/>
  <c r="C1153" i="5"/>
  <c r="C1149" i="5"/>
  <c r="C1145" i="5"/>
  <c r="C1141" i="5"/>
  <c r="D1141" i="5" s="1"/>
  <c r="E1141" i="5" s="1"/>
  <c r="F1141" i="5" s="1"/>
  <c r="G1141" i="5" s="1"/>
  <c r="H1141" i="5" s="1"/>
  <c r="C1137" i="5"/>
  <c r="C1133" i="5"/>
  <c r="C1126" i="5"/>
  <c r="C1114" i="5"/>
  <c r="C1102" i="5"/>
  <c r="C1090" i="5"/>
  <c r="C1078" i="5"/>
  <c r="C1303" i="5"/>
  <c r="C1127" i="5"/>
  <c r="C1115" i="5"/>
  <c r="C1103" i="5"/>
  <c r="C1091" i="5"/>
  <c r="D1091" i="5" s="1"/>
  <c r="E1091" i="5" s="1"/>
  <c r="F1091" i="5" s="1"/>
  <c r="G1091" i="5" s="1"/>
  <c r="H1091" i="5" s="1"/>
  <c r="C1079" i="5"/>
  <c r="D1079" i="5" s="1"/>
  <c r="E1079" i="5" s="1"/>
  <c r="F1079" i="5" s="1"/>
  <c r="G1079" i="5" s="1"/>
  <c r="H1079" i="5" s="1"/>
  <c r="C1302" i="5"/>
  <c r="C1128" i="5"/>
  <c r="C1116" i="5"/>
  <c r="C1104" i="5"/>
  <c r="C1092" i="5"/>
  <c r="C1080" i="5"/>
  <c r="C1118" i="5"/>
  <c r="C926" i="5"/>
  <c r="C920" i="5"/>
  <c r="C913" i="5"/>
  <c r="C901" i="5"/>
  <c r="D901" i="5" s="1"/>
  <c r="E901" i="5" s="1"/>
  <c r="F901" i="5" s="1"/>
  <c r="G901" i="5" s="1"/>
  <c r="H901" i="5" s="1"/>
  <c r="C889" i="5"/>
  <c r="D889" i="5" s="1"/>
  <c r="E889" i="5" s="1"/>
  <c r="F889" i="5" s="1"/>
  <c r="G889" i="5" s="1"/>
  <c r="H889" i="5" s="1"/>
  <c r="C877" i="5"/>
  <c r="C1154" i="5"/>
  <c r="C1146" i="5"/>
  <c r="C1138" i="5"/>
  <c r="C1117" i="5"/>
  <c r="C914" i="5"/>
  <c r="C902" i="5"/>
  <c r="C890" i="5"/>
  <c r="C878" i="5"/>
  <c r="C927" i="5"/>
  <c r="C921" i="5"/>
  <c r="D921" i="5" s="1"/>
  <c r="E921" i="5" s="1"/>
  <c r="F921" i="5" s="1"/>
  <c r="G921" i="5" s="1"/>
  <c r="H921" i="5" s="1"/>
  <c r="C915" i="5"/>
  <c r="D915" i="5" s="1"/>
  <c r="E915" i="5" s="1"/>
  <c r="F915" i="5" s="1"/>
  <c r="G915" i="5" s="1"/>
  <c r="H915" i="5" s="1"/>
  <c r="C903" i="5"/>
  <c r="C891" i="5"/>
  <c r="C879" i="5"/>
  <c r="C1129" i="5"/>
  <c r="C904" i="5"/>
  <c r="C892" i="5"/>
  <c r="C880" i="5"/>
  <c r="C928" i="5"/>
  <c r="C922" i="5"/>
  <c r="C916" i="5"/>
  <c r="C905" i="5"/>
  <c r="D905" i="5" s="1"/>
  <c r="E905" i="5" s="1"/>
  <c r="F905" i="5" s="1"/>
  <c r="G905" i="5" s="1"/>
  <c r="H905" i="5" s="1"/>
  <c r="C893" i="5"/>
  <c r="D893" i="5" s="1"/>
  <c r="E893" i="5" s="1"/>
  <c r="F893" i="5" s="1"/>
  <c r="G893" i="5" s="1"/>
  <c r="H893" i="5" s="1"/>
  <c r="C881" i="5"/>
  <c r="C1315" i="5"/>
  <c r="C906" i="5"/>
  <c r="C894" i="5"/>
  <c r="C882" i="5"/>
  <c r="C1314" i="5"/>
  <c r="C1082" i="5"/>
  <c r="C929" i="5"/>
  <c r="C923" i="5"/>
  <c r="C917" i="5"/>
  <c r="C907" i="5"/>
  <c r="D907" i="5" s="1"/>
  <c r="E907" i="5" s="1"/>
  <c r="F907" i="5" s="1"/>
  <c r="G907" i="5" s="1"/>
  <c r="H907" i="5" s="1"/>
  <c r="C895" i="5"/>
  <c r="D895" i="5" s="1"/>
  <c r="E895" i="5" s="1"/>
  <c r="F895" i="5" s="1"/>
  <c r="G895" i="5" s="1"/>
  <c r="H895" i="5" s="1"/>
  <c r="C883" i="5"/>
  <c r="C1150" i="5"/>
  <c r="C1142" i="5"/>
  <c r="C1134" i="5"/>
  <c r="C1081" i="5"/>
  <c r="C908" i="5"/>
  <c r="C896" i="5"/>
  <c r="C884" i="5"/>
  <c r="C1093" i="5"/>
  <c r="C910" i="5"/>
  <c r="C898" i="5"/>
  <c r="D898" i="5" s="1"/>
  <c r="E898" i="5" s="1"/>
  <c r="F898" i="5" s="1"/>
  <c r="G898" i="5" s="1"/>
  <c r="H898" i="5" s="1"/>
  <c r="C886" i="5"/>
  <c r="D886" i="5" s="1"/>
  <c r="E886" i="5" s="1"/>
  <c r="F886" i="5" s="1"/>
  <c r="G886" i="5" s="1"/>
  <c r="H886" i="5" s="1"/>
  <c r="C1106" i="5"/>
  <c r="C931" i="5"/>
  <c r="C925" i="5"/>
  <c r="C919" i="5"/>
  <c r="C911" i="5"/>
  <c r="C899" i="5"/>
  <c r="C887" i="5"/>
  <c r="C875" i="5"/>
  <c r="C874" i="5"/>
  <c r="C873" i="5"/>
  <c r="C872" i="5"/>
  <c r="D872" i="5" s="1"/>
  <c r="E872" i="5" s="1"/>
  <c r="F872" i="5" s="1"/>
  <c r="G872" i="5" s="1"/>
  <c r="H872" i="5" s="1"/>
  <c r="C871" i="5"/>
  <c r="D871" i="5" s="1"/>
  <c r="E871" i="5" s="1"/>
  <c r="F871" i="5" s="1"/>
  <c r="G871" i="5" s="1"/>
  <c r="H871" i="5" s="1"/>
  <c r="C870" i="5"/>
  <c r="C869" i="5"/>
  <c r="C868" i="5"/>
  <c r="C867" i="5"/>
  <c r="C866" i="5"/>
  <c r="C865" i="5"/>
  <c r="C864" i="5"/>
  <c r="C863" i="5"/>
  <c r="C862" i="5"/>
  <c r="C861" i="5"/>
  <c r="C860" i="5"/>
  <c r="D860" i="5" s="1"/>
  <c r="E860" i="5" s="1"/>
  <c r="F860" i="5" s="1"/>
  <c r="G860" i="5" s="1"/>
  <c r="H860" i="5" s="1"/>
  <c r="C859" i="5"/>
  <c r="D859" i="5" s="1"/>
  <c r="E859" i="5" s="1"/>
  <c r="F859" i="5" s="1"/>
  <c r="G859" i="5" s="1"/>
  <c r="H859" i="5" s="1"/>
  <c r="C858" i="5"/>
  <c r="C857" i="5"/>
  <c r="C856" i="5"/>
  <c r="C855" i="5"/>
  <c r="C854" i="5"/>
  <c r="C853" i="5"/>
  <c r="C852" i="5"/>
  <c r="C851" i="5"/>
  <c r="C850" i="5"/>
  <c r="C824" i="5"/>
  <c r="C754" i="5"/>
  <c r="C742" i="5"/>
  <c r="D742" i="5" s="1"/>
  <c r="E742" i="5" s="1"/>
  <c r="F742" i="5" s="1"/>
  <c r="G742" i="5" s="1"/>
  <c r="H742" i="5" s="1"/>
  <c r="C730" i="5"/>
  <c r="C930" i="5"/>
  <c r="C909" i="5"/>
  <c r="C819" i="5"/>
  <c r="C788" i="5"/>
  <c r="C784" i="5"/>
  <c r="C780" i="5"/>
  <c r="C774" i="5"/>
  <c r="C768" i="5"/>
  <c r="C762" i="5"/>
  <c r="C755" i="5"/>
  <c r="D755" i="5" s="1"/>
  <c r="E755" i="5" s="1"/>
  <c r="F755" i="5" s="1"/>
  <c r="G755" i="5" s="1"/>
  <c r="H755" i="5" s="1"/>
  <c r="C743" i="5"/>
  <c r="D743" i="5" s="1"/>
  <c r="E743" i="5" s="1"/>
  <c r="F743" i="5" s="1"/>
  <c r="G743" i="5" s="1"/>
  <c r="H743" i="5" s="1"/>
  <c r="C731" i="5"/>
  <c r="C876" i="5"/>
  <c r="C847" i="5"/>
  <c r="C843" i="5"/>
  <c r="C839" i="5"/>
  <c r="C835" i="5"/>
  <c r="C826" i="5"/>
  <c r="C756" i="5"/>
  <c r="C744" i="5"/>
  <c r="C732" i="5"/>
  <c r="C720" i="5"/>
  <c r="D720" i="5" s="1"/>
  <c r="E720" i="5" s="1"/>
  <c r="F720" i="5" s="1"/>
  <c r="G720" i="5" s="1"/>
  <c r="H720" i="5" s="1"/>
  <c r="C719" i="5"/>
  <c r="D719" i="5" s="1"/>
  <c r="E719" i="5" s="1"/>
  <c r="F719" i="5" s="1"/>
  <c r="G719" i="5" s="1"/>
  <c r="H719" i="5" s="1"/>
  <c r="C718" i="5"/>
  <c r="C717" i="5"/>
  <c r="C716" i="5"/>
  <c r="C715" i="5"/>
  <c r="C714" i="5"/>
  <c r="C713" i="5"/>
  <c r="C712" i="5"/>
  <c r="C711" i="5"/>
  <c r="C710" i="5"/>
  <c r="C709" i="5"/>
  <c r="C708" i="5"/>
  <c r="D708" i="5" s="1"/>
  <c r="E708" i="5" s="1"/>
  <c r="F708" i="5" s="1"/>
  <c r="G708" i="5" s="1"/>
  <c r="H708" i="5" s="1"/>
  <c r="C707" i="5"/>
  <c r="D707" i="5" s="1"/>
  <c r="E707" i="5" s="1"/>
  <c r="F707" i="5" s="1"/>
  <c r="G707" i="5" s="1"/>
  <c r="H707" i="5" s="1"/>
  <c r="C706" i="5"/>
  <c r="C705" i="5"/>
  <c r="C704" i="5"/>
  <c r="C703" i="5"/>
  <c r="C702" i="5"/>
  <c r="C701" i="5"/>
  <c r="C700" i="5"/>
  <c r="C699" i="5"/>
  <c r="C698" i="5"/>
  <c r="C697" i="5"/>
  <c r="C696" i="5"/>
  <c r="D696" i="5" s="1"/>
  <c r="E696" i="5" s="1"/>
  <c r="F696" i="5" s="1"/>
  <c r="G696" i="5" s="1"/>
  <c r="H696" i="5" s="1"/>
  <c r="C695" i="5"/>
  <c r="D695" i="5" s="1"/>
  <c r="E695" i="5" s="1"/>
  <c r="F695" i="5" s="1"/>
  <c r="G695" i="5" s="1"/>
  <c r="H695" i="5" s="1"/>
  <c r="C694" i="5"/>
  <c r="C693" i="5"/>
  <c r="C692" i="5"/>
  <c r="C691" i="5"/>
  <c r="C690" i="5"/>
  <c r="C689" i="5"/>
  <c r="C688" i="5"/>
  <c r="C687" i="5"/>
  <c r="C686" i="5"/>
  <c r="C685" i="5"/>
  <c r="C684" i="5"/>
  <c r="D684" i="5" s="1"/>
  <c r="E684" i="5" s="1"/>
  <c r="F684" i="5" s="1"/>
  <c r="G684" i="5" s="1"/>
  <c r="H684" i="5" s="1"/>
  <c r="C683" i="5"/>
  <c r="D683" i="5" s="1"/>
  <c r="E683" i="5" s="1"/>
  <c r="F683" i="5" s="1"/>
  <c r="G683" i="5" s="1"/>
  <c r="H683" i="5" s="1"/>
  <c r="C682" i="5"/>
  <c r="C681" i="5"/>
  <c r="C680" i="5"/>
  <c r="C679" i="5"/>
  <c r="C678" i="5"/>
  <c r="C677" i="5"/>
  <c r="C676" i="5"/>
  <c r="C675" i="5"/>
  <c r="C674" i="5"/>
  <c r="C673" i="5"/>
  <c r="C672" i="5"/>
  <c r="D672" i="5" s="1"/>
  <c r="E672" i="5" s="1"/>
  <c r="F672" i="5" s="1"/>
  <c r="G672" i="5" s="1"/>
  <c r="H672" i="5" s="1"/>
  <c r="C671" i="5"/>
  <c r="D671" i="5" s="1"/>
  <c r="E671" i="5" s="1"/>
  <c r="F671" i="5" s="1"/>
  <c r="G671" i="5" s="1"/>
  <c r="H671" i="5" s="1"/>
  <c r="C831" i="5"/>
  <c r="C821" i="5"/>
  <c r="C801" i="5"/>
  <c r="C798" i="5"/>
  <c r="C795" i="5"/>
  <c r="C792" i="5"/>
  <c r="C775" i="5"/>
  <c r="C769" i="5"/>
  <c r="C763" i="5"/>
  <c r="C757" i="5"/>
  <c r="C745" i="5"/>
  <c r="D745" i="5" s="1"/>
  <c r="E745" i="5" s="1"/>
  <c r="F745" i="5" s="1"/>
  <c r="G745" i="5" s="1"/>
  <c r="H745" i="5" s="1"/>
  <c r="C733" i="5"/>
  <c r="D733" i="5" s="1"/>
  <c r="E733" i="5" s="1"/>
  <c r="F733" i="5" s="1"/>
  <c r="G733" i="5" s="1"/>
  <c r="H733" i="5" s="1"/>
  <c r="C721" i="5"/>
  <c r="C1105" i="5"/>
  <c r="C888" i="5"/>
  <c r="C828" i="5"/>
  <c r="C816" i="5"/>
  <c r="C814" i="5"/>
  <c r="C812" i="5"/>
  <c r="C810" i="5"/>
  <c r="C808" i="5"/>
  <c r="C806" i="5"/>
  <c r="C804" i="5"/>
  <c r="D804" i="5" s="1"/>
  <c r="E804" i="5" s="1"/>
  <c r="F804" i="5" s="1"/>
  <c r="G804" i="5" s="1"/>
  <c r="H804" i="5" s="1"/>
  <c r="C789" i="5"/>
  <c r="D789" i="5" s="1"/>
  <c r="E789" i="5" s="1"/>
  <c r="F789" i="5" s="1"/>
  <c r="G789" i="5" s="1"/>
  <c r="H789" i="5" s="1"/>
  <c r="C785" i="5"/>
  <c r="C781" i="5"/>
  <c r="C746" i="5"/>
  <c r="C734" i="5"/>
  <c r="C722" i="5"/>
  <c r="C846" i="5"/>
  <c r="C842" i="5"/>
  <c r="C838" i="5"/>
  <c r="C834" i="5"/>
  <c r="C823" i="5"/>
  <c r="C776" i="5"/>
  <c r="C770" i="5"/>
  <c r="C764" i="5"/>
  <c r="C758" i="5"/>
  <c r="C747" i="5"/>
  <c r="C735" i="5"/>
  <c r="C723" i="5"/>
  <c r="C900" i="5"/>
  <c r="C818" i="5"/>
  <c r="C748" i="5"/>
  <c r="C736" i="5"/>
  <c r="C724" i="5"/>
  <c r="C1094" i="5"/>
  <c r="D1094" i="5" s="1"/>
  <c r="E1094" i="5" s="1"/>
  <c r="F1094" i="5" s="1"/>
  <c r="G1094" i="5" s="1"/>
  <c r="H1094" i="5" s="1"/>
  <c r="C830" i="5"/>
  <c r="C825" i="5"/>
  <c r="C802" i="5"/>
  <c r="C799" i="5"/>
  <c r="C796" i="5"/>
  <c r="C793" i="5"/>
  <c r="C790" i="5"/>
  <c r="C786" i="5"/>
  <c r="C782" i="5"/>
  <c r="C777" i="5"/>
  <c r="C771" i="5"/>
  <c r="C765" i="5"/>
  <c r="C759" i="5"/>
  <c r="C749" i="5"/>
  <c r="C737" i="5"/>
  <c r="C725" i="5"/>
  <c r="C918" i="5"/>
  <c r="C885" i="5"/>
  <c r="C827" i="5"/>
  <c r="C778" i="5"/>
  <c r="C772" i="5"/>
  <c r="C766" i="5"/>
  <c r="C760" i="5"/>
  <c r="C751" i="5"/>
  <c r="D751" i="5" s="1"/>
  <c r="E751" i="5" s="1"/>
  <c r="F751" i="5" s="1"/>
  <c r="G751" i="5" s="1"/>
  <c r="H751" i="5" s="1"/>
  <c r="C739" i="5"/>
  <c r="D739" i="5" s="1"/>
  <c r="E739" i="5" s="1"/>
  <c r="F739" i="5" s="1"/>
  <c r="G739" i="5" s="1"/>
  <c r="H739" i="5" s="1"/>
  <c r="C727" i="5"/>
  <c r="C924" i="5"/>
  <c r="C897" i="5"/>
  <c r="C848" i="5"/>
  <c r="C844" i="5"/>
  <c r="C840" i="5"/>
  <c r="C836" i="5"/>
  <c r="C832" i="5"/>
  <c r="C829" i="5"/>
  <c r="C817" i="5"/>
  <c r="C803" i="5"/>
  <c r="D803" i="5" s="1"/>
  <c r="E803" i="5" s="1"/>
  <c r="F803" i="5" s="1"/>
  <c r="G803" i="5" s="1"/>
  <c r="H803" i="5" s="1"/>
  <c r="C800" i="5"/>
  <c r="D800" i="5" s="1"/>
  <c r="E800" i="5" s="1"/>
  <c r="F800" i="5" s="1"/>
  <c r="G800" i="5" s="1"/>
  <c r="H800" i="5" s="1"/>
  <c r="C797" i="5"/>
  <c r="C794" i="5"/>
  <c r="C791" i="5"/>
  <c r="C779" i="5"/>
  <c r="C773" i="5"/>
  <c r="C767" i="5"/>
  <c r="C761" i="5"/>
  <c r="C753" i="5"/>
  <c r="C741" i="5"/>
  <c r="C729" i="5"/>
  <c r="C813" i="5"/>
  <c r="C663" i="5"/>
  <c r="D663" i="5" s="1"/>
  <c r="E663" i="5" s="1"/>
  <c r="F663" i="5" s="1"/>
  <c r="G663" i="5" s="1"/>
  <c r="H663" i="5" s="1"/>
  <c r="C579" i="5"/>
  <c r="C575" i="5"/>
  <c r="C571" i="5"/>
  <c r="C567" i="5"/>
  <c r="C563" i="5"/>
  <c r="C541" i="5"/>
  <c r="C529" i="5"/>
  <c r="C517" i="5"/>
  <c r="C505" i="5"/>
  <c r="C845" i="5"/>
  <c r="C658" i="5"/>
  <c r="D658" i="5" s="1"/>
  <c r="E658" i="5" s="1"/>
  <c r="F658" i="5" s="1"/>
  <c r="G658" i="5" s="1"/>
  <c r="H658" i="5" s="1"/>
  <c r="C651" i="5"/>
  <c r="D651" i="5" s="1"/>
  <c r="E651" i="5" s="1"/>
  <c r="F651" i="5" s="1"/>
  <c r="G651" i="5" s="1"/>
  <c r="H651" i="5" s="1"/>
  <c r="C649" i="5"/>
  <c r="C647" i="5"/>
  <c r="C558" i="5"/>
  <c r="C552" i="5"/>
  <c r="C542" i="5"/>
  <c r="C530" i="5"/>
  <c r="C518" i="5"/>
  <c r="C506" i="5"/>
  <c r="C811" i="5"/>
  <c r="C783" i="5"/>
  <c r="C728" i="5"/>
  <c r="D728" i="5" s="1"/>
  <c r="E728" i="5" s="1"/>
  <c r="F728" i="5" s="1"/>
  <c r="G728" i="5" s="1"/>
  <c r="H728" i="5" s="1"/>
  <c r="C668" i="5"/>
  <c r="D668" i="5" s="1"/>
  <c r="E668" i="5" s="1"/>
  <c r="F668" i="5" s="1"/>
  <c r="G668" i="5" s="1"/>
  <c r="H668" i="5" s="1"/>
  <c r="C665" i="5"/>
  <c r="C653" i="5"/>
  <c r="C645" i="5"/>
  <c r="C543" i="5"/>
  <c r="C531" i="5"/>
  <c r="C519" i="5"/>
  <c r="C507" i="5"/>
  <c r="C912" i="5"/>
  <c r="C841" i="5"/>
  <c r="C660" i="5"/>
  <c r="C640" i="5"/>
  <c r="D640" i="5" s="1"/>
  <c r="E640" i="5" s="1"/>
  <c r="F640" i="5" s="1"/>
  <c r="G640" i="5" s="1"/>
  <c r="H640" i="5" s="1"/>
  <c r="C637" i="5"/>
  <c r="D637" i="5" s="1"/>
  <c r="E637" i="5" s="1"/>
  <c r="F637" i="5" s="1"/>
  <c r="G637" i="5" s="1"/>
  <c r="H637" i="5" s="1"/>
  <c r="C634" i="5"/>
  <c r="C631" i="5"/>
  <c r="C628" i="5"/>
  <c r="C625" i="5"/>
  <c r="C622" i="5"/>
  <c r="C619" i="5"/>
  <c r="C616" i="5"/>
  <c r="C613" i="5"/>
  <c r="C610" i="5"/>
  <c r="C607" i="5"/>
  <c r="C604" i="5"/>
  <c r="D604" i="5" s="1"/>
  <c r="E604" i="5" s="1"/>
  <c r="F604" i="5" s="1"/>
  <c r="G604" i="5" s="1"/>
  <c r="H604" i="5" s="1"/>
  <c r="C601" i="5"/>
  <c r="D601" i="5" s="1"/>
  <c r="E601" i="5" s="1"/>
  <c r="F601" i="5" s="1"/>
  <c r="G601" i="5" s="1"/>
  <c r="H601" i="5" s="1"/>
  <c r="C598" i="5"/>
  <c r="C595" i="5"/>
  <c r="C592" i="5"/>
  <c r="C589" i="5"/>
  <c r="C586" i="5"/>
  <c r="C583" i="5"/>
  <c r="C580" i="5"/>
  <c r="C576" i="5"/>
  <c r="C572" i="5"/>
  <c r="C568" i="5"/>
  <c r="C564" i="5"/>
  <c r="D564" i="5" s="1"/>
  <c r="E564" i="5" s="1"/>
  <c r="F564" i="5" s="1"/>
  <c r="G564" i="5" s="1"/>
  <c r="H564" i="5" s="1"/>
  <c r="C559" i="5"/>
  <c r="D559" i="5" s="1"/>
  <c r="E559" i="5" s="1"/>
  <c r="F559" i="5" s="1"/>
  <c r="G559" i="5" s="1"/>
  <c r="H559" i="5" s="1"/>
  <c r="C553" i="5"/>
  <c r="C544" i="5"/>
  <c r="C532" i="5"/>
  <c r="C520" i="5"/>
  <c r="C508" i="5"/>
  <c r="C822" i="5"/>
  <c r="C809" i="5"/>
  <c r="C740" i="5"/>
  <c r="C655" i="5"/>
  <c r="C643" i="5"/>
  <c r="C545" i="5"/>
  <c r="D545" i="5" s="1"/>
  <c r="E545" i="5" s="1"/>
  <c r="F545" i="5" s="1"/>
  <c r="G545" i="5" s="1"/>
  <c r="H545" i="5" s="1"/>
  <c r="C533" i="5"/>
  <c r="D533" i="5" s="1"/>
  <c r="E533" i="5" s="1"/>
  <c r="F533" i="5" s="1"/>
  <c r="G533" i="5" s="1"/>
  <c r="H533" i="5" s="1"/>
  <c r="C521" i="5"/>
  <c r="C509" i="5"/>
  <c r="C837" i="5"/>
  <c r="C820" i="5"/>
  <c r="C726" i="5"/>
  <c r="C662" i="5"/>
  <c r="C560" i="5"/>
  <c r="C554" i="5"/>
  <c r="C546" i="5"/>
  <c r="C534" i="5"/>
  <c r="C522" i="5"/>
  <c r="D522" i="5" s="1"/>
  <c r="E522" i="5" s="1"/>
  <c r="F522" i="5" s="1"/>
  <c r="G522" i="5" s="1"/>
  <c r="H522" i="5" s="1"/>
  <c r="C510" i="5"/>
  <c r="D510" i="5" s="1"/>
  <c r="E510" i="5" s="1"/>
  <c r="F510" i="5" s="1"/>
  <c r="G510" i="5" s="1"/>
  <c r="H510" i="5" s="1"/>
  <c r="C807" i="5"/>
  <c r="C752" i="5"/>
  <c r="C670" i="5"/>
  <c r="C667" i="5"/>
  <c r="C657" i="5"/>
  <c r="C577" i="5"/>
  <c r="C573" i="5"/>
  <c r="C569" i="5"/>
  <c r="C565" i="5"/>
  <c r="C547" i="5"/>
  <c r="C535" i="5"/>
  <c r="D535" i="5" s="1"/>
  <c r="E535" i="5" s="1"/>
  <c r="F535" i="5" s="1"/>
  <c r="G535" i="5" s="1"/>
  <c r="H535" i="5" s="1"/>
  <c r="C523" i="5"/>
  <c r="D523" i="5" s="1"/>
  <c r="E523" i="5" s="1"/>
  <c r="F523" i="5" s="1"/>
  <c r="G523" i="5" s="1"/>
  <c r="H523" i="5" s="1"/>
  <c r="C511" i="5"/>
  <c r="C833" i="5"/>
  <c r="C738" i="5"/>
  <c r="C664" i="5"/>
  <c r="C652" i="5"/>
  <c r="C650" i="5"/>
  <c r="C648" i="5"/>
  <c r="C646" i="5"/>
  <c r="C641" i="5"/>
  <c r="C638" i="5"/>
  <c r="C635" i="5"/>
  <c r="D635" i="5" s="1"/>
  <c r="E635" i="5" s="1"/>
  <c r="F635" i="5" s="1"/>
  <c r="G635" i="5" s="1"/>
  <c r="H635" i="5" s="1"/>
  <c r="C632" i="5"/>
  <c r="D632" i="5" s="1"/>
  <c r="E632" i="5" s="1"/>
  <c r="F632" i="5" s="1"/>
  <c r="G632" i="5" s="1"/>
  <c r="H632" i="5" s="1"/>
  <c r="C629" i="5"/>
  <c r="C626" i="5"/>
  <c r="C623" i="5"/>
  <c r="C620" i="5"/>
  <c r="C617" i="5"/>
  <c r="C614" i="5"/>
  <c r="C611" i="5"/>
  <c r="C608" i="5"/>
  <c r="C605" i="5"/>
  <c r="C602" i="5"/>
  <c r="C599" i="5"/>
  <c r="D599" i="5" s="1"/>
  <c r="E599" i="5" s="1"/>
  <c r="F599" i="5" s="1"/>
  <c r="G599" i="5" s="1"/>
  <c r="H599" i="5" s="1"/>
  <c r="C596" i="5"/>
  <c r="D596" i="5" s="1"/>
  <c r="E596" i="5" s="1"/>
  <c r="F596" i="5" s="1"/>
  <c r="G596" i="5" s="1"/>
  <c r="H596" i="5" s="1"/>
  <c r="C593" i="5"/>
  <c r="C590" i="5"/>
  <c r="C587" i="5"/>
  <c r="C584" i="5"/>
  <c r="C581" i="5"/>
  <c r="C561" i="5"/>
  <c r="C555" i="5"/>
  <c r="C548" i="5"/>
  <c r="C536" i="5"/>
  <c r="C524" i="5"/>
  <c r="C512" i="5"/>
  <c r="D512" i="5" s="1"/>
  <c r="E512" i="5" s="1"/>
  <c r="F512" i="5" s="1"/>
  <c r="G512" i="5" s="1"/>
  <c r="H512" i="5" s="1"/>
  <c r="C750" i="5"/>
  <c r="D750" i="5" s="1"/>
  <c r="E750" i="5" s="1"/>
  <c r="F750" i="5" s="1"/>
  <c r="G750" i="5" s="1"/>
  <c r="H750" i="5" s="1"/>
  <c r="C654" i="5"/>
  <c r="C644" i="5"/>
  <c r="C578" i="5"/>
  <c r="C574" i="5"/>
  <c r="C570" i="5"/>
  <c r="C566" i="5"/>
  <c r="C562" i="5"/>
  <c r="C556" i="5"/>
  <c r="C550" i="5"/>
  <c r="C538" i="5"/>
  <c r="C526" i="5"/>
  <c r="C514" i="5"/>
  <c r="D514" i="5" s="1"/>
  <c r="E514" i="5" s="1"/>
  <c r="F514" i="5" s="1"/>
  <c r="G514" i="5" s="1"/>
  <c r="H514" i="5" s="1"/>
  <c r="C502" i="5"/>
  <c r="C501" i="5"/>
  <c r="C500" i="5"/>
  <c r="C499" i="5"/>
  <c r="C498" i="5"/>
  <c r="C497" i="5"/>
  <c r="C496" i="5"/>
  <c r="C495" i="5"/>
  <c r="C494" i="5"/>
  <c r="C493" i="5"/>
  <c r="C492" i="5"/>
  <c r="D492" i="5" s="1"/>
  <c r="E492" i="5" s="1"/>
  <c r="F492" i="5" s="1"/>
  <c r="G492" i="5" s="1"/>
  <c r="H492" i="5" s="1"/>
  <c r="C491" i="5"/>
  <c r="D491" i="5" s="1"/>
  <c r="E491" i="5" s="1"/>
  <c r="F491" i="5" s="1"/>
  <c r="G491" i="5" s="1"/>
  <c r="H491" i="5" s="1"/>
  <c r="C490" i="5"/>
  <c r="C489" i="5"/>
  <c r="C488" i="5"/>
  <c r="C487" i="5"/>
  <c r="C486" i="5"/>
  <c r="C485" i="5"/>
  <c r="C484" i="5"/>
  <c r="C483" i="5"/>
  <c r="C482" i="5"/>
  <c r="C481" i="5"/>
  <c r="C480" i="5"/>
  <c r="D480" i="5" s="1"/>
  <c r="E480" i="5" s="1"/>
  <c r="F480" i="5" s="1"/>
  <c r="G480" i="5" s="1"/>
  <c r="H480" i="5" s="1"/>
  <c r="C479" i="5"/>
  <c r="D479" i="5" s="1"/>
  <c r="E479" i="5" s="1"/>
  <c r="F479" i="5" s="1"/>
  <c r="G479" i="5" s="1"/>
  <c r="H479" i="5" s="1"/>
  <c r="C478" i="5"/>
  <c r="C477" i="5"/>
  <c r="C476" i="5"/>
  <c r="C475" i="5"/>
  <c r="C474" i="5"/>
  <c r="C473" i="5"/>
  <c r="C472" i="5"/>
  <c r="C471" i="5"/>
  <c r="C470" i="5"/>
  <c r="C469" i="5"/>
  <c r="C468" i="5"/>
  <c r="D468" i="5" s="1"/>
  <c r="E468" i="5" s="1"/>
  <c r="F468" i="5" s="1"/>
  <c r="G468" i="5" s="1"/>
  <c r="H468" i="5" s="1"/>
  <c r="C467" i="5"/>
  <c r="D467" i="5" s="1"/>
  <c r="E467" i="5" s="1"/>
  <c r="F467" i="5" s="1"/>
  <c r="G467" i="5" s="1"/>
  <c r="H467" i="5" s="1"/>
  <c r="C466" i="5"/>
  <c r="C465" i="5"/>
  <c r="C464" i="5"/>
  <c r="C463" i="5"/>
  <c r="C462" i="5"/>
  <c r="C461" i="5"/>
  <c r="C460" i="5"/>
  <c r="C459" i="5"/>
  <c r="C458" i="5"/>
  <c r="C457" i="5"/>
  <c r="C456" i="5"/>
  <c r="C455" i="5"/>
  <c r="C454" i="5"/>
  <c r="C453" i="5"/>
  <c r="C452" i="5"/>
  <c r="C451" i="5"/>
  <c r="C450" i="5"/>
  <c r="C449" i="5"/>
  <c r="C448" i="5"/>
  <c r="C447" i="5"/>
  <c r="C446" i="5"/>
  <c r="C445" i="5"/>
  <c r="C444" i="5"/>
  <c r="D444" i="5" s="1"/>
  <c r="E444" i="5" s="1"/>
  <c r="F444" i="5" s="1"/>
  <c r="G444" i="5" s="1"/>
  <c r="H444" i="5" s="1"/>
  <c r="C443" i="5"/>
  <c r="D443" i="5" s="1"/>
  <c r="E443" i="5" s="1"/>
  <c r="F443" i="5" s="1"/>
  <c r="G443" i="5" s="1"/>
  <c r="H443" i="5" s="1"/>
  <c r="C442" i="5"/>
  <c r="C441" i="5"/>
  <c r="C440" i="5"/>
  <c r="C439" i="5"/>
  <c r="C438" i="5"/>
  <c r="C437" i="5"/>
  <c r="C436" i="5"/>
  <c r="C435" i="5"/>
  <c r="C434" i="5"/>
  <c r="C815" i="5"/>
  <c r="C669" i="5"/>
  <c r="D669" i="5" s="1"/>
  <c r="E669" i="5" s="1"/>
  <c r="F669" i="5" s="1"/>
  <c r="G669" i="5" s="1"/>
  <c r="H669" i="5" s="1"/>
  <c r="C666" i="5"/>
  <c r="D666" i="5" s="1"/>
  <c r="E666" i="5" s="1"/>
  <c r="F666" i="5" s="1"/>
  <c r="G666" i="5" s="1"/>
  <c r="H666" i="5" s="1"/>
  <c r="C661" i="5"/>
  <c r="C539" i="5"/>
  <c r="C849" i="5"/>
  <c r="C642" i="5"/>
  <c r="C633" i="5"/>
  <c r="C624" i="5"/>
  <c r="C615" i="5"/>
  <c r="C606" i="5"/>
  <c r="C597" i="5"/>
  <c r="C588" i="5"/>
  <c r="C350" i="5"/>
  <c r="D350" i="5" s="1"/>
  <c r="E350" i="5" s="1"/>
  <c r="F350" i="5" s="1"/>
  <c r="G350" i="5" s="1"/>
  <c r="H350" i="5" s="1"/>
  <c r="C344" i="5"/>
  <c r="D344" i="5" s="1"/>
  <c r="E344" i="5" s="1"/>
  <c r="F344" i="5" s="1"/>
  <c r="G344" i="5" s="1"/>
  <c r="H344" i="5" s="1"/>
  <c r="C335" i="5"/>
  <c r="C323" i="5"/>
  <c r="C311" i="5"/>
  <c r="C310" i="5"/>
  <c r="C309" i="5"/>
  <c r="C308" i="5"/>
  <c r="C307" i="5"/>
  <c r="C306" i="5"/>
  <c r="C305" i="5"/>
  <c r="C304" i="5"/>
  <c r="C303" i="5"/>
  <c r="D303" i="5" s="1"/>
  <c r="E303" i="5" s="1"/>
  <c r="F303" i="5" s="1"/>
  <c r="G303" i="5" s="1"/>
  <c r="H303" i="5" s="1"/>
  <c r="C302" i="5"/>
  <c r="D302" i="5" s="1"/>
  <c r="E302" i="5" s="1"/>
  <c r="F302" i="5" s="1"/>
  <c r="G302" i="5" s="1"/>
  <c r="H302" i="5" s="1"/>
  <c r="C301" i="5"/>
  <c r="C300" i="5"/>
  <c r="C299" i="5"/>
  <c r="C298" i="5"/>
  <c r="C297" i="5"/>
  <c r="C296" i="5"/>
  <c r="C295" i="5"/>
  <c r="C294" i="5"/>
  <c r="C293" i="5"/>
  <c r="C292" i="5"/>
  <c r="C291" i="5"/>
  <c r="C290" i="5"/>
  <c r="D290" i="5" s="1"/>
  <c r="E290" i="5" s="1"/>
  <c r="F290" i="5" s="1"/>
  <c r="G290" i="5" s="1"/>
  <c r="H290" i="5" s="1"/>
  <c r="C289" i="5"/>
  <c r="C288" i="5"/>
  <c r="C287" i="5"/>
  <c r="C286" i="5"/>
  <c r="C285" i="5"/>
  <c r="C284" i="5"/>
  <c r="C283" i="5"/>
  <c r="C282" i="5"/>
  <c r="C281" i="5"/>
  <c r="C280" i="5"/>
  <c r="C279" i="5"/>
  <c r="C278" i="5"/>
  <c r="D278" i="5" s="1"/>
  <c r="E278" i="5" s="1"/>
  <c r="F278" i="5" s="1"/>
  <c r="G278" i="5" s="1"/>
  <c r="H278" i="5" s="1"/>
  <c r="C277" i="5"/>
  <c r="C276" i="5"/>
  <c r="C275" i="5"/>
  <c r="C274" i="5"/>
  <c r="C273" i="5"/>
  <c r="C272" i="5"/>
  <c r="C271" i="5"/>
  <c r="C270" i="5"/>
  <c r="C269" i="5"/>
  <c r="C268" i="5"/>
  <c r="C267" i="5"/>
  <c r="D267" i="5" s="1"/>
  <c r="E267" i="5" s="1"/>
  <c r="F267" i="5" s="1"/>
  <c r="G267" i="5" s="1"/>
  <c r="H267" i="5" s="1"/>
  <c r="C266" i="5"/>
  <c r="D266" i="5" s="1"/>
  <c r="E266" i="5" s="1"/>
  <c r="F266" i="5" s="1"/>
  <c r="G266" i="5" s="1"/>
  <c r="H266" i="5" s="1"/>
  <c r="C265" i="5"/>
  <c r="C264" i="5"/>
  <c r="C263" i="5"/>
  <c r="C262" i="5"/>
  <c r="C261" i="5"/>
  <c r="C260" i="5"/>
  <c r="C259" i="5"/>
  <c r="C258" i="5"/>
  <c r="C257" i="5"/>
  <c r="C256" i="5"/>
  <c r="C255" i="5"/>
  <c r="D255" i="5" s="1"/>
  <c r="E255" i="5" s="1"/>
  <c r="F255" i="5" s="1"/>
  <c r="G255" i="5" s="1"/>
  <c r="H255" i="5" s="1"/>
  <c r="C254" i="5"/>
  <c r="D254" i="5" s="1"/>
  <c r="E254" i="5" s="1"/>
  <c r="F254" i="5" s="1"/>
  <c r="G254" i="5" s="1"/>
  <c r="H254" i="5" s="1"/>
  <c r="C253" i="5"/>
  <c r="C252" i="5"/>
  <c r="C251" i="5"/>
  <c r="C250" i="5"/>
  <c r="C249" i="5"/>
  <c r="C248" i="5"/>
  <c r="C247" i="5"/>
  <c r="C246" i="5"/>
  <c r="C245" i="5"/>
  <c r="C244" i="5"/>
  <c r="C243" i="5"/>
  <c r="D243" i="5" s="1"/>
  <c r="E243" i="5" s="1"/>
  <c r="F243" i="5" s="1"/>
  <c r="G243" i="5" s="1"/>
  <c r="H243" i="5" s="1"/>
  <c r="C242" i="5"/>
  <c r="D242" i="5" s="1"/>
  <c r="E242" i="5" s="1"/>
  <c r="F242" i="5" s="1"/>
  <c r="G242" i="5" s="1"/>
  <c r="H242" i="5" s="1"/>
  <c r="C241" i="5"/>
  <c r="C240" i="5"/>
  <c r="C239" i="5"/>
  <c r="C238" i="5"/>
  <c r="C237" i="5"/>
  <c r="C236" i="5"/>
  <c r="C235" i="5"/>
  <c r="C234" i="5"/>
  <c r="C233" i="5"/>
  <c r="C232" i="5"/>
  <c r="C231" i="5"/>
  <c r="C230" i="5"/>
  <c r="D230" i="5" s="1"/>
  <c r="E230" i="5" s="1"/>
  <c r="F230" i="5" s="1"/>
  <c r="G230" i="5" s="1"/>
  <c r="H230" i="5" s="1"/>
  <c r="C229" i="5"/>
  <c r="C228" i="5"/>
  <c r="C227" i="5"/>
  <c r="C226" i="5"/>
  <c r="C225" i="5"/>
  <c r="C224" i="5"/>
  <c r="C223" i="5"/>
  <c r="C222" i="5"/>
  <c r="C221" i="5"/>
  <c r="C220" i="5"/>
  <c r="C219" i="5"/>
  <c r="D219" i="5" s="1"/>
  <c r="E219" i="5" s="1"/>
  <c r="F219" i="5" s="1"/>
  <c r="G219" i="5" s="1"/>
  <c r="H219" i="5" s="1"/>
  <c r="C218" i="5"/>
  <c r="D218" i="5" s="1"/>
  <c r="E218" i="5" s="1"/>
  <c r="F218" i="5" s="1"/>
  <c r="G218" i="5" s="1"/>
  <c r="H218" i="5" s="1"/>
  <c r="C217" i="5"/>
  <c r="C216" i="5"/>
  <c r="C215" i="5"/>
  <c r="C214" i="5"/>
  <c r="C213" i="5"/>
  <c r="C212" i="5"/>
  <c r="C211" i="5"/>
  <c r="C210" i="5"/>
  <c r="C209" i="5"/>
  <c r="C208" i="5"/>
  <c r="C207" i="5"/>
  <c r="D207" i="5" s="1"/>
  <c r="E207" i="5" s="1"/>
  <c r="F207" i="5" s="1"/>
  <c r="G207" i="5" s="1"/>
  <c r="H207" i="5" s="1"/>
  <c r="C206" i="5"/>
  <c r="D206" i="5" s="1"/>
  <c r="E206" i="5" s="1"/>
  <c r="F206" i="5" s="1"/>
  <c r="G206" i="5" s="1"/>
  <c r="H206" i="5" s="1"/>
  <c r="C205" i="5"/>
  <c r="C204" i="5"/>
  <c r="C203" i="5"/>
  <c r="C202" i="5"/>
  <c r="C201" i="5"/>
  <c r="C200" i="5"/>
  <c r="C199" i="5"/>
  <c r="C198" i="5"/>
  <c r="C197" i="5"/>
  <c r="C196" i="5"/>
  <c r="C195" i="5"/>
  <c r="D195" i="5" s="1"/>
  <c r="E195" i="5" s="1"/>
  <c r="F195" i="5" s="1"/>
  <c r="G195" i="5" s="1"/>
  <c r="H195" i="5" s="1"/>
  <c r="C194" i="5"/>
  <c r="D194" i="5" s="1"/>
  <c r="E194" i="5" s="1"/>
  <c r="F194" i="5" s="1"/>
  <c r="G194" i="5" s="1"/>
  <c r="H194" i="5" s="1"/>
  <c r="C193" i="5"/>
  <c r="C192" i="5"/>
  <c r="C191" i="5"/>
  <c r="C190" i="5"/>
  <c r="C189" i="5"/>
  <c r="C188" i="5"/>
  <c r="C515" i="5"/>
  <c r="C336" i="5"/>
  <c r="C324" i="5"/>
  <c r="C312" i="5"/>
  <c r="C528" i="5"/>
  <c r="D528" i="5" s="1"/>
  <c r="E528" i="5" s="1"/>
  <c r="F528" i="5" s="1"/>
  <c r="G528" i="5" s="1"/>
  <c r="H528" i="5" s="1"/>
  <c r="C351" i="5"/>
  <c r="D351" i="5" s="1"/>
  <c r="E351" i="5" s="1"/>
  <c r="F351" i="5" s="1"/>
  <c r="G351" i="5" s="1"/>
  <c r="H351" i="5" s="1"/>
  <c r="C345" i="5"/>
  <c r="C337" i="5"/>
  <c r="C325" i="5"/>
  <c r="C313" i="5"/>
  <c r="C406" i="5"/>
  <c r="C403" i="5"/>
  <c r="C400" i="5"/>
  <c r="C397" i="5"/>
  <c r="C394" i="5"/>
  <c r="C391" i="5"/>
  <c r="C388" i="5"/>
  <c r="D388" i="5" s="1"/>
  <c r="E388" i="5" s="1"/>
  <c r="F388" i="5" s="1"/>
  <c r="G388" i="5" s="1"/>
  <c r="H388" i="5" s="1"/>
  <c r="C385" i="5"/>
  <c r="D385" i="5" s="1"/>
  <c r="E385" i="5" s="1"/>
  <c r="F385" i="5" s="1"/>
  <c r="G385" i="5" s="1"/>
  <c r="H385" i="5" s="1"/>
  <c r="C382" i="5"/>
  <c r="C379" i="5"/>
  <c r="C376" i="5"/>
  <c r="C373" i="5"/>
  <c r="C370" i="5"/>
  <c r="C367" i="5"/>
  <c r="C364" i="5"/>
  <c r="C361" i="5"/>
  <c r="C358" i="5"/>
  <c r="C355" i="5"/>
  <c r="C338" i="5"/>
  <c r="D338" i="5" s="1"/>
  <c r="E338" i="5" s="1"/>
  <c r="F338" i="5" s="1"/>
  <c r="G338" i="5" s="1"/>
  <c r="H338" i="5" s="1"/>
  <c r="C326" i="5"/>
  <c r="D326" i="5" s="1"/>
  <c r="E326" i="5" s="1"/>
  <c r="F326" i="5" s="1"/>
  <c r="G326" i="5" s="1"/>
  <c r="H326" i="5" s="1"/>
  <c r="C314" i="5"/>
  <c r="C639" i="5"/>
  <c r="C630" i="5"/>
  <c r="C621" i="5"/>
  <c r="C612" i="5"/>
  <c r="C603" i="5"/>
  <c r="C594" i="5"/>
  <c r="C585" i="5"/>
  <c r="C540" i="5"/>
  <c r="C527" i="5"/>
  <c r="C431" i="5"/>
  <c r="D431" i="5" s="1"/>
  <c r="E431" i="5" s="1"/>
  <c r="F431" i="5" s="1"/>
  <c r="G431" i="5" s="1"/>
  <c r="H431" i="5" s="1"/>
  <c r="C429" i="5"/>
  <c r="D429" i="5" s="1"/>
  <c r="E429" i="5" s="1"/>
  <c r="F429" i="5" s="1"/>
  <c r="G429" i="5" s="1"/>
  <c r="H429" i="5" s="1"/>
  <c r="C427" i="5"/>
  <c r="C425" i="5"/>
  <c r="C423" i="5"/>
  <c r="C421" i="5"/>
  <c r="C419" i="5"/>
  <c r="C417" i="5"/>
  <c r="C415" i="5"/>
  <c r="C413" i="5"/>
  <c r="C411" i="5"/>
  <c r="C409" i="5"/>
  <c r="C352" i="5"/>
  <c r="D352" i="5" s="1"/>
  <c r="E352" i="5" s="1"/>
  <c r="F352" i="5" s="1"/>
  <c r="G352" i="5" s="1"/>
  <c r="H352" i="5" s="1"/>
  <c r="C346" i="5"/>
  <c r="D346" i="5" s="1"/>
  <c r="E346" i="5" s="1"/>
  <c r="F346" i="5" s="1"/>
  <c r="G346" i="5" s="1"/>
  <c r="H346" i="5" s="1"/>
  <c r="C339" i="5"/>
  <c r="C327" i="5"/>
  <c r="C315" i="5"/>
  <c r="C805" i="5"/>
  <c r="C433" i="5"/>
  <c r="C340" i="5"/>
  <c r="C328" i="5"/>
  <c r="C316" i="5"/>
  <c r="C513" i="5"/>
  <c r="C347" i="5"/>
  <c r="C341" i="5"/>
  <c r="D341" i="5" s="1"/>
  <c r="E341" i="5" s="1"/>
  <c r="F341" i="5" s="1"/>
  <c r="G341" i="5" s="1"/>
  <c r="H341" i="5" s="1"/>
  <c r="C329" i="5"/>
  <c r="D329" i="5" s="1"/>
  <c r="E329" i="5" s="1"/>
  <c r="F329" i="5" s="1"/>
  <c r="G329" i="5" s="1"/>
  <c r="H329" i="5" s="1"/>
  <c r="C317" i="5"/>
  <c r="C659" i="5"/>
  <c r="C407" i="5"/>
  <c r="C404" i="5"/>
  <c r="C401" i="5"/>
  <c r="C398" i="5"/>
  <c r="C395" i="5"/>
  <c r="C392" i="5"/>
  <c r="C389" i="5"/>
  <c r="C386" i="5"/>
  <c r="C383" i="5"/>
  <c r="D383" i="5" s="1"/>
  <c r="E383" i="5" s="1"/>
  <c r="F383" i="5" s="1"/>
  <c r="G383" i="5" s="1"/>
  <c r="H383" i="5" s="1"/>
  <c r="C380" i="5"/>
  <c r="D380" i="5" s="1"/>
  <c r="E380" i="5" s="1"/>
  <c r="F380" i="5" s="1"/>
  <c r="G380" i="5" s="1"/>
  <c r="H380" i="5" s="1"/>
  <c r="C377" i="5"/>
  <c r="C374" i="5"/>
  <c r="C371" i="5"/>
  <c r="C368" i="5"/>
  <c r="C365" i="5"/>
  <c r="C362" i="5"/>
  <c r="C359" i="5"/>
  <c r="C356" i="5"/>
  <c r="C353" i="5"/>
  <c r="C330" i="5"/>
  <c r="C318" i="5"/>
  <c r="D318" i="5" s="1"/>
  <c r="E318" i="5" s="1"/>
  <c r="F318" i="5" s="1"/>
  <c r="G318" i="5" s="1"/>
  <c r="H318" i="5" s="1"/>
  <c r="C787" i="5"/>
  <c r="D787" i="5" s="1"/>
  <c r="E787" i="5" s="1"/>
  <c r="F787" i="5" s="1"/>
  <c r="G787" i="5" s="1"/>
  <c r="H787" i="5" s="1"/>
  <c r="C537" i="5"/>
  <c r="C525" i="5"/>
  <c r="C332" i="5"/>
  <c r="C320" i="5"/>
  <c r="C656" i="5"/>
  <c r="C557" i="5"/>
  <c r="C503" i="5"/>
  <c r="C432" i="5"/>
  <c r="C430" i="5"/>
  <c r="C428" i="5"/>
  <c r="C426" i="5"/>
  <c r="D426" i="5" s="1"/>
  <c r="E426" i="5" s="1"/>
  <c r="F426" i="5" s="1"/>
  <c r="G426" i="5" s="1"/>
  <c r="H426" i="5" s="1"/>
  <c r="C424" i="5"/>
  <c r="D424" i="5" s="1"/>
  <c r="E424" i="5" s="1"/>
  <c r="F424" i="5" s="1"/>
  <c r="G424" i="5" s="1"/>
  <c r="H424" i="5" s="1"/>
  <c r="C422" i="5"/>
  <c r="C420" i="5"/>
  <c r="C418" i="5"/>
  <c r="C416" i="5"/>
  <c r="C414" i="5"/>
  <c r="C412" i="5"/>
  <c r="C410" i="5"/>
  <c r="C349" i="5"/>
  <c r="C343" i="5"/>
  <c r="C333" i="5"/>
  <c r="C321" i="5"/>
  <c r="D321" i="5" s="1"/>
  <c r="E321" i="5" s="1"/>
  <c r="F321" i="5" s="1"/>
  <c r="G321" i="5" s="1"/>
  <c r="H321" i="5" s="1"/>
  <c r="C405" i="5"/>
  <c r="C396" i="5"/>
  <c r="C387" i="5"/>
  <c r="C378" i="5"/>
  <c r="C369" i="5"/>
  <c r="C360" i="5"/>
  <c r="C142" i="5"/>
  <c r="C136" i="5"/>
  <c r="C130" i="5"/>
  <c r="C124" i="5"/>
  <c r="C116" i="5"/>
  <c r="C104" i="5"/>
  <c r="C600" i="5"/>
  <c r="D600" i="5" s="1"/>
  <c r="E600" i="5" s="1"/>
  <c r="F600" i="5" s="1"/>
  <c r="G600" i="5" s="1"/>
  <c r="H600" i="5" s="1"/>
  <c r="C551" i="5"/>
  <c r="C117" i="5"/>
  <c r="C105" i="5"/>
  <c r="C549" i="5"/>
  <c r="C516" i="5"/>
  <c r="C185" i="5"/>
  <c r="C182" i="5"/>
  <c r="C179" i="5"/>
  <c r="C176" i="5"/>
  <c r="C173" i="5"/>
  <c r="C170" i="5"/>
  <c r="D170" i="5" s="1"/>
  <c r="E170" i="5" s="1"/>
  <c r="F170" i="5" s="1"/>
  <c r="G170" i="5" s="1"/>
  <c r="H170" i="5" s="1"/>
  <c r="C167" i="5"/>
  <c r="D167" i="5" s="1"/>
  <c r="E167" i="5" s="1"/>
  <c r="F167" i="5" s="1"/>
  <c r="G167" i="5" s="1"/>
  <c r="H167" i="5" s="1"/>
  <c r="C164" i="5"/>
  <c r="C161" i="5"/>
  <c r="C158" i="5"/>
  <c r="C155" i="5"/>
  <c r="C152" i="5"/>
  <c r="C148" i="5"/>
  <c r="C143" i="5"/>
  <c r="C137" i="5"/>
  <c r="C131" i="5"/>
  <c r="C125" i="5"/>
  <c r="C118" i="5"/>
  <c r="D118" i="5" s="1"/>
  <c r="E118" i="5" s="1"/>
  <c r="F118" i="5" s="1"/>
  <c r="G118" i="5" s="1"/>
  <c r="H118" i="5" s="1"/>
  <c r="C106" i="5"/>
  <c r="D106" i="5" s="1"/>
  <c r="E106" i="5" s="1"/>
  <c r="F106" i="5" s="1"/>
  <c r="G106" i="5" s="1"/>
  <c r="H106" i="5" s="1"/>
  <c r="C591" i="5"/>
  <c r="C342" i="5"/>
  <c r="C119" i="5"/>
  <c r="C107" i="5"/>
  <c r="C402" i="5"/>
  <c r="C393" i="5"/>
  <c r="C384" i="5"/>
  <c r="C375" i="5"/>
  <c r="C366" i="5"/>
  <c r="C357" i="5"/>
  <c r="C322" i="5"/>
  <c r="D322" i="5" s="1"/>
  <c r="E322" i="5" s="1"/>
  <c r="F322" i="5" s="1"/>
  <c r="G322" i="5" s="1"/>
  <c r="H322" i="5" s="1"/>
  <c r="C144" i="5"/>
  <c r="D144" i="5" s="1"/>
  <c r="E144" i="5" s="1"/>
  <c r="F144" i="5" s="1"/>
  <c r="G144" i="5" s="1"/>
  <c r="H144" i="5" s="1"/>
  <c r="C138" i="5"/>
  <c r="C132" i="5"/>
  <c r="C126" i="5"/>
  <c r="C120" i="5"/>
  <c r="C108" i="5"/>
  <c r="C636" i="5"/>
  <c r="C582" i="5"/>
  <c r="C348" i="5"/>
  <c r="C149" i="5"/>
  <c r="C109" i="5"/>
  <c r="C334" i="5"/>
  <c r="D334" i="5" s="1"/>
  <c r="E334" i="5" s="1"/>
  <c r="F334" i="5" s="1"/>
  <c r="G334" i="5" s="1"/>
  <c r="H334" i="5" s="1"/>
  <c r="C186" i="5"/>
  <c r="C183" i="5"/>
  <c r="C180" i="5"/>
  <c r="C177" i="5"/>
  <c r="C174" i="5"/>
  <c r="C171" i="5"/>
  <c r="C168" i="5"/>
  <c r="C165" i="5"/>
  <c r="C162" i="5"/>
  <c r="C159" i="5"/>
  <c r="C156" i="5"/>
  <c r="C153" i="5"/>
  <c r="C145" i="5"/>
  <c r="C139" i="5"/>
  <c r="C133" i="5"/>
  <c r="C127" i="5"/>
  <c r="C121" i="5"/>
  <c r="C110" i="5"/>
  <c r="C627" i="5"/>
  <c r="C504" i="5"/>
  <c r="C111" i="5"/>
  <c r="C618" i="5"/>
  <c r="C319" i="5"/>
  <c r="C113" i="5"/>
  <c r="D113" i="5" s="1"/>
  <c r="E113" i="5" s="1"/>
  <c r="F113" i="5" s="1"/>
  <c r="G113" i="5" s="1"/>
  <c r="H113" i="5" s="1"/>
  <c r="C101" i="5"/>
  <c r="C187" i="5"/>
  <c r="C184" i="5"/>
  <c r="C181" i="5"/>
  <c r="C178" i="5"/>
  <c r="C175" i="5"/>
  <c r="C172" i="5"/>
  <c r="C169" i="5"/>
  <c r="C166" i="5"/>
  <c r="C163" i="5"/>
  <c r="C160" i="5"/>
  <c r="C157" i="5"/>
  <c r="D157" i="5" s="1"/>
  <c r="E157" i="5" s="1"/>
  <c r="F157" i="5" s="1"/>
  <c r="G157" i="5" s="1"/>
  <c r="H157" i="5" s="1"/>
  <c r="C154" i="5"/>
  <c r="D154" i="5" s="1"/>
  <c r="E154" i="5" s="1"/>
  <c r="F154" i="5" s="1"/>
  <c r="G154" i="5" s="1"/>
  <c r="H154" i="5" s="1"/>
  <c r="C141" i="5"/>
  <c r="C135" i="5"/>
  <c r="C129" i="5"/>
  <c r="C123" i="5"/>
  <c r="C114" i="5"/>
  <c r="C102" i="5"/>
  <c r="C609" i="5"/>
  <c r="C331" i="5"/>
  <c r="C151" i="5"/>
  <c r="C147" i="5"/>
  <c r="C115" i="5"/>
  <c r="D115" i="5" s="1"/>
  <c r="E115" i="5" s="1"/>
  <c r="F115" i="5" s="1"/>
  <c r="G115" i="5" s="1"/>
  <c r="H115" i="5" s="1"/>
  <c r="C103" i="5"/>
  <c r="D103" i="5" s="1"/>
  <c r="E103" i="5" s="1"/>
  <c r="F103" i="5" s="1"/>
  <c r="G103" i="5" s="1"/>
  <c r="H103" i="5" s="1"/>
  <c r="C408" i="5"/>
  <c r="C93" i="5"/>
  <c r="C81" i="5"/>
  <c r="C69" i="5"/>
  <c r="C57" i="5"/>
  <c r="C45" i="5"/>
  <c r="C33" i="5"/>
  <c r="C399" i="5"/>
  <c r="C146" i="5"/>
  <c r="C92" i="5"/>
  <c r="C80" i="5"/>
  <c r="D80" i="5" s="1"/>
  <c r="E80" i="5" s="1"/>
  <c r="F80" i="5" s="1"/>
  <c r="G80" i="5" s="1"/>
  <c r="H80" i="5" s="1"/>
  <c r="C68" i="5"/>
  <c r="D68" i="5" s="1"/>
  <c r="E68" i="5" s="1"/>
  <c r="F68" i="5" s="1"/>
  <c r="G68" i="5" s="1"/>
  <c r="H68" i="5" s="1"/>
  <c r="C56" i="5"/>
  <c r="C44" i="5"/>
  <c r="C32" i="5"/>
  <c r="C390" i="5"/>
  <c r="C91" i="5"/>
  <c r="C79" i="5"/>
  <c r="C67" i="5"/>
  <c r="C55" i="5"/>
  <c r="C43" i="5"/>
  <c r="C31" i="5"/>
  <c r="C381" i="5"/>
  <c r="D381" i="5" s="1"/>
  <c r="E381" i="5" s="1"/>
  <c r="F381" i="5" s="1"/>
  <c r="G381" i="5" s="1"/>
  <c r="H381" i="5" s="1"/>
  <c r="C90" i="5"/>
  <c r="C78" i="5"/>
  <c r="C66" i="5"/>
  <c r="C54" i="5"/>
  <c r="C42" i="5"/>
  <c r="C30" i="5"/>
  <c r="C372" i="5"/>
  <c r="C128" i="5"/>
  <c r="C89" i="5"/>
  <c r="C77" i="5"/>
  <c r="C65" i="5"/>
  <c r="C53" i="5"/>
  <c r="C41" i="5"/>
  <c r="D41" i="5" s="1"/>
  <c r="E41" i="5" s="1"/>
  <c r="F41" i="5" s="1"/>
  <c r="G41" i="5" s="1"/>
  <c r="H41" i="5" s="1"/>
  <c r="C29" i="5"/>
  <c r="C363" i="5"/>
  <c r="C100" i="5"/>
  <c r="C88" i="5"/>
  <c r="C76" i="5"/>
  <c r="C64" i="5"/>
  <c r="C52" i="5"/>
  <c r="C40" i="5"/>
  <c r="C28" i="5"/>
  <c r="C354" i="5"/>
  <c r="C140" i="5"/>
  <c r="D140" i="5" s="1"/>
  <c r="E140" i="5" s="1"/>
  <c r="F140" i="5" s="1"/>
  <c r="G140" i="5" s="1"/>
  <c r="H140" i="5" s="1"/>
  <c r="C112" i="5"/>
  <c r="D112" i="5" s="1"/>
  <c r="E112" i="5" s="1"/>
  <c r="F112" i="5" s="1"/>
  <c r="G112" i="5" s="1"/>
  <c r="H112" i="5" s="1"/>
  <c r="C99" i="5"/>
  <c r="C87" i="5"/>
  <c r="C75" i="5"/>
  <c r="C63" i="5"/>
  <c r="C51" i="5"/>
  <c r="C39" i="5"/>
  <c r="C27" i="5"/>
  <c r="C98" i="5"/>
  <c r="C86" i="5"/>
  <c r="C74" i="5"/>
  <c r="C62" i="5"/>
  <c r="D62" i="5" s="1"/>
  <c r="E62" i="5" s="1"/>
  <c r="F62" i="5" s="1"/>
  <c r="G62" i="5" s="1"/>
  <c r="H62" i="5" s="1"/>
  <c r="C50" i="5"/>
  <c r="D50" i="5" s="1"/>
  <c r="E50" i="5" s="1"/>
  <c r="F50" i="5" s="1"/>
  <c r="G50" i="5" s="1"/>
  <c r="H50" i="5" s="1"/>
  <c r="C38" i="5"/>
  <c r="C26" i="5"/>
  <c r="C97" i="5"/>
  <c r="C85" i="5"/>
  <c r="C73" i="5"/>
  <c r="C61" i="5"/>
  <c r="C49" i="5"/>
  <c r="C37" i="5"/>
  <c r="C122" i="5"/>
  <c r="C96" i="5"/>
  <c r="C84" i="5"/>
  <c r="D84" i="5" s="1"/>
  <c r="E84" i="5" s="1"/>
  <c r="F84" i="5" s="1"/>
  <c r="G84" i="5" s="1"/>
  <c r="H84" i="5" s="1"/>
  <c r="C72" i="5"/>
  <c r="D72" i="5" s="1"/>
  <c r="E72" i="5" s="1"/>
  <c r="F72" i="5" s="1"/>
  <c r="G72" i="5" s="1"/>
  <c r="H72" i="5" s="1"/>
  <c r="C60" i="5"/>
  <c r="C48" i="5"/>
  <c r="C36" i="5"/>
  <c r="C150" i="5"/>
  <c r="C95" i="5"/>
  <c r="C83" i="5"/>
  <c r="C71" i="5"/>
  <c r="C59" i="5"/>
  <c r="C47" i="5"/>
  <c r="C35" i="5"/>
  <c r="C134" i="5"/>
  <c r="D134" i="5" s="1"/>
  <c r="E134" i="5" s="1"/>
  <c r="F134" i="5" s="1"/>
  <c r="G134" i="5" s="1"/>
  <c r="H134" i="5" s="1"/>
  <c r="C94" i="5"/>
  <c r="D94" i="5" s="1"/>
  <c r="E94" i="5" s="1"/>
  <c r="F94" i="5" s="1"/>
  <c r="G94" i="5" s="1"/>
  <c r="H94" i="5" s="1"/>
  <c r="C82" i="5"/>
  <c r="C70" i="5"/>
  <c r="C58" i="5"/>
  <c r="C46" i="5"/>
  <c r="C34" i="5"/>
  <c r="P6" i="11"/>
  <c r="Q8" i="11"/>
  <c r="D2988" i="5"/>
  <c r="E2988" i="5" s="1"/>
  <c r="F2988" i="5" s="1"/>
  <c r="G2988" i="5" s="1"/>
  <c r="H2988" i="5" s="1"/>
  <c r="D2987" i="5"/>
  <c r="E2987" i="5" s="1"/>
  <c r="F2987" i="5" s="1"/>
  <c r="G2987" i="5" s="1"/>
  <c r="H2987" i="5" s="1"/>
  <c r="D2985" i="5"/>
  <c r="E2985" i="5" s="1"/>
  <c r="F2985" i="5" s="1"/>
  <c r="G2985" i="5" s="1"/>
  <c r="H2985" i="5" s="1"/>
  <c r="D2984" i="5"/>
  <c r="E2984" i="5" s="1"/>
  <c r="F2984" i="5" s="1"/>
  <c r="G2984" i="5" s="1"/>
  <c r="H2984" i="5" s="1"/>
  <c r="D2983" i="5"/>
  <c r="E2983" i="5" s="1"/>
  <c r="F2983" i="5" s="1"/>
  <c r="G2983" i="5" s="1"/>
  <c r="H2983" i="5" s="1"/>
  <c r="D2982" i="5"/>
  <c r="E2982" i="5" s="1"/>
  <c r="F2982" i="5" s="1"/>
  <c r="G2982" i="5" s="1"/>
  <c r="H2982" i="5" s="1"/>
  <c r="D2981" i="5"/>
  <c r="E2981" i="5" s="1"/>
  <c r="F2981" i="5" s="1"/>
  <c r="G2981" i="5" s="1"/>
  <c r="H2981" i="5" s="1"/>
  <c r="D2980" i="5"/>
  <c r="E2980" i="5" s="1"/>
  <c r="F2980" i="5" s="1"/>
  <c r="G2980" i="5" s="1"/>
  <c r="H2980" i="5" s="1"/>
  <c r="D2979" i="5"/>
  <c r="E2979" i="5" s="1"/>
  <c r="F2979" i="5" s="1"/>
  <c r="G2979" i="5" s="1"/>
  <c r="H2979" i="5" s="1"/>
  <c r="D2978" i="5"/>
  <c r="E2978" i="5" s="1"/>
  <c r="F2978" i="5" s="1"/>
  <c r="G2978" i="5" s="1"/>
  <c r="H2978" i="5" s="1"/>
  <c r="D2977" i="5"/>
  <c r="E2977" i="5" s="1"/>
  <c r="F2977" i="5" s="1"/>
  <c r="G2977" i="5" s="1"/>
  <c r="H2977" i="5" s="1"/>
  <c r="D2976" i="5"/>
  <c r="E2976" i="5" s="1"/>
  <c r="F2976" i="5" s="1"/>
  <c r="G2976" i="5" s="1"/>
  <c r="H2976" i="5" s="1"/>
  <c r="D2975" i="5"/>
  <c r="E2975" i="5" s="1"/>
  <c r="F2975" i="5" s="1"/>
  <c r="G2975" i="5" s="1"/>
  <c r="H2975" i="5" s="1"/>
  <c r="D2974" i="5"/>
  <c r="E2974" i="5" s="1"/>
  <c r="F2974" i="5" s="1"/>
  <c r="G2974" i="5" s="1"/>
  <c r="H2974" i="5" s="1"/>
  <c r="D2973" i="5"/>
  <c r="E2973" i="5" s="1"/>
  <c r="F2973" i="5" s="1"/>
  <c r="G2973" i="5" s="1"/>
  <c r="H2973" i="5" s="1"/>
  <c r="D2972" i="5"/>
  <c r="E2972" i="5" s="1"/>
  <c r="F2972" i="5" s="1"/>
  <c r="G2972" i="5" s="1"/>
  <c r="H2972" i="5" s="1"/>
  <c r="D2971" i="5"/>
  <c r="E2971" i="5" s="1"/>
  <c r="F2971" i="5" s="1"/>
  <c r="G2971" i="5" s="1"/>
  <c r="H2971" i="5" s="1"/>
  <c r="D2970" i="5"/>
  <c r="E2970" i="5" s="1"/>
  <c r="F2970" i="5" s="1"/>
  <c r="G2970" i="5" s="1"/>
  <c r="H2970" i="5" s="1"/>
  <c r="D2969" i="5"/>
  <c r="E2969" i="5" s="1"/>
  <c r="F2969" i="5" s="1"/>
  <c r="G2969" i="5" s="1"/>
  <c r="H2969" i="5" s="1"/>
  <c r="D2968" i="5"/>
  <c r="E2968" i="5" s="1"/>
  <c r="F2968" i="5" s="1"/>
  <c r="G2968" i="5" s="1"/>
  <c r="H2968" i="5" s="1"/>
  <c r="D2967" i="5"/>
  <c r="E2967" i="5" s="1"/>
  <c r="F2967" i="5" s="1"/>
  <c r="G2967" i="5" s="1"/>
  <c r="H2967" i="5" s="1"/>
  <c r="D2963" i="5"/>
  <c r="E2963" i="5" s="1"/>
  <c r="F2963" i="5" s="1"/>
  <c r="G2963" i="5" s="1"/>
  <c r="H2963" i="5" s="1"/>
  <c r="D2962" i="5"/>
  <c r="E2962" i="5" s="1"/>
  <c r="F2962" i="5" s="1"/>
  <c r="G2962" i="5" s="1"/>
  <c r="H2962" i="5" s="1"/>
  <c r="D2961" i="5"/>
  <c r="E2961" i="5" s="1"/>
  <c r="F2961" i="5" s="1"/>
  <c r="G2961" i="5" s="1"/>
  <c r="H2961" i="5" s="1"/>
  <c r="D2960" i="5"/>
  <c r="E2960" i="5" s="1"/>
  <c r="F2960" i="5" s="1"/>
  <c r="G2960" i="5" s="1"/>
  <c r="H2960" i="5" s="1"/>
  <c r="D2959" i="5"/>
  <c r="E2959" i="5" s="1"/>
  <c r="F2959" i="5" s="1"/>
  <c r="G2959" i="5" s="1"/>
  <c r="H2959" i="5" s="1"/>
  <c r="D2958" i="5"/>
  <c r="E2958" i="5" s="1"/>
  <c r="F2958" i="5" s="1"/>
  <c r="G2958" i="5" s="1"/>
  <c r="H2958" i="5" s="1"/>
  <c r="D2957" i="5"/>
  <c r="E2957" i="5" s="1"/>
  <c r="F2957" i="5" s="1"/>
  <c r="G2957" i="5" s="1"/>
  <c r="H2957" i="5" s="1"/>
  <c r="D2956" i="5"/>
  <c r="E2956" i="5" s="1"/>
  <c r="F2956" i="5" s="1"/>
  <c r="G2956" i="5" s="1"/>
  <c r="H2956" i="5" s="1"/>
  <c r="D2954" i="5"/>
  <c r="E2954" i="5" s="1"/>
  <c r="F2954" i="5" s="1"/>
  <c r="G2954" i="5" s="1"/>
  <c r="H2954" i="5" s="1"/>
  <c r="D2953" i="5"/>
  <c r="E2953" i="5" s="1"/>
  <c r="F2953" i="5" s="1"/>
  <c r="G2953" i="5" s="1"/>
  <c r="H2953" i="5" s="1"/>
  <c r="D2952" i="5"/>
  <c r="E2952" i="5" s="1"/>
  <c r="F2952" i="5" s="1"/>
  <c r="G2952" i="5" s="1"/>
  <c r="H2952" i="5" s="1"/>
  <c r="D2951" i="5"/>
  <c r="E2951" i="5" s="1"/>
  <c r="F2951" i="5" s="1"/>
  <c r="G2951" i="5" s="1"/>
  <c r="H2951" i="5" s="1"/>
  <c r="D2950" i="5"/>
  <c r="E2950" i="5" s="1"/>
  <c r="F2950" i="5" s="1"/>
  <c r="G2950" i="5" s="1"/>
  <c r="H2950" i="5" s="1"/>
  <c r="D2949" i="5"/>
  <c r="E2949" i="5" s="1"/>
  <c r="F2949" i="5" s="1"/>
  <c r="G2949" i="5" s="1"/>
  <c r="H2949" i="5" s="1"/>
  <c r="D2948" i="5"/>
  <c r="E2948" i="5" s="1"/>
  <c r="F2948" i="5" s="1"/>
  <c r="G2948" i="5" s="1"/>
  <c r="H2948" i="5" s="1"/>
  <c r="D2947" i="5"/>
  <c r="E2947" i="5" s="1"/>
  <c r="F2947" i="5" s="1"/>
  <c r="G2947" i="5" s="1"/>
  <c r="H2947" i="5" s="1"/>
  <c r="D2946" i="5"/>
  <c r="E2946" i="5" s="1"/>
  <c r="F2946" i="5" s="1"/>
  <c r="G2946" i="5" s="1"/>
  <c r="H2946" i="5" s="1"/>
  <c r="D2944" i="5"/>
  <c r="E2944" i="5" s="1"/>
  <c r="F2944" i="5" s="1"/>
  <c r="G2944" i="5" s="1"/>
  <c r="H2944" i="5" s="1"/>
  <c r="D2942" i="5"/>
  <c r="E2942" i="5" s="1"/>
  <c r="F2942" i="5" s="1"/>
  <c r="G2942" i="5" s="1"/>
  <c r="H2942" i="5" s="1"/>
  <c r="D2941" i="5"/>
  <c r="E2941" i="5" s="1"/>
  <c r="F2941" i="5" s="1"/>
  <c r="G2941" i="5" s="1"/>
  <c r="H2941" i="5" s="1"/>
  <c r="D2940" i="5"/>
  <c r="E2940" i="5" s="1"/>
  <c r="F2940" i="5" s="1"/>
  <c r="G2940" i="5" s="1"/>
  <c r="H2940" i="5" s="1"/>
  <c r="D2939" i="5"/>
  <c r="E2939" i="5" s="1"/>
  <c r="F2939" i="5" s="1"/>
  <c r="G2939" i="5" s="1"/>
  <c r="H2939" i="5" s="1"/>
  <c r="D2938" i="5"/>
  <c r="E2938" i="5" s="1"/>
  <c r="F2938" i="5" s="1"/>
  <c r="G2938" i="5" s="1"/>
  <c r="H2938" i="5" s="1"/>
  <c r="D2936" i="5"/>
  <c r="E2936" i="5" s="1"/>
  <c r="F2936" i="5" s="1"/>
  <c r="G2936" i="5" s="1"/>
  <c r="H2936" i="5" s="1"/>
  <c r="D2934" i="5"/>
  <c r="E2934" i="5" s="1"/>
  <c r="F2934" i="5" s="1"/>
  <c r="G2934" i="5" s="1"/>
  <c r="H2934" i="5" s="1"/>
  <c r="D2933" i="5"/>
  <c r="E2933" i="5" s="1"/>
  <c r="F2933" i="5" s="1"/>
  <c r="G2933" i="5" s="1"/>
  <c r="H2933" i="5" s="1"/>
  <c r="D2932" i="5"/>
  <c r="E2932" i="5" s="1"/>
  <c r="F2932" i="5" s="1"/>
  <c r="G2932" i="5" s="1"/>
  <c r="H2932" i="5" s="1"/>
  <c r="D2931" i="5"/>
  <c r="E2931" i="5" s="1"/>
  <c r="F2931" i="5" s="1"/>
  <c r="G2931" i="5" s="1"/>
  <c r="H2931" i="5" s="1"/>
  <c r="D2928" i="5"/>
  <c r="E2928" i="5" s="1"/>
  <c r="F2928" i="5" s="1"/>
  <c r="G2928" i="5" s="1"/>
  <c r="H2928" i="5" s="1"/>
  <c r="D2894" i="5"/>
  <c r="E2894" i="5" s="1"/>
  <c r="F2894" i="5" s="1"/>
  <c r="G2894" i="5" s="1"/>
  <c r="H2894" i="5" s="1"/>
  <c r="D2904" i="5"/>
  <c r="E2904" i="5" s="1"/>
  <c r="F2904" i="5" s="1"/>
  <c r="G2904" i="5" s="1"/>
  <c r="H2904" i="5" s="1"/>
  <c r="D2900" i="5"/>
  <c r="E2900" i="5" s="1"/>
  <c r="F2900" i="5" s="1"/>
  <c r="G2900" i="5" s="1"/>
  <c r="H2900" i="5" s="1"/>
  <c r="D2884" i="5"/>
  <c r="E2884" i="5" s="1"/>
  <c r="F2884" i="5" s="1"/>
  <c r="G2884" i="5" s="1"/>
  <c r="H2884" i="5" s="1"/>
  <c r="D2926" i="5"/>
  <c r="E2926" i="5" s="1"/>
  <c r="F2926" i="5" s="1"/>
  <c r="G2926" i="5" s="1"/>
  <c r="H2926" i="5" s="1"/>
  <c r="D2923" i="5"/>
  <c r="E2923" i="5" s="1"/>
  <c r="F2923" i="5" s="1"/>
  <c r="G2923" i="5" s="1"/>
  <c r="H2923" i="5" s="1"/>
  <c r="D2920" i="5"/>
  <c r="E2920" i="5" s="1"/>
  <c r="F2920" i="5" s="1"/>
  <c r="G2920" i="5" s="1"/>
  <c r="H2920" i="5" s="1"/>
  <c r="D2917" i="5"/>
  <c r="E2917" i="5" s="1"/>
  <c r="F2917" i="5" s="1"/>
  <c r="G2917" i="5" s="1"/>
  <c r="H2917" i="5" s="1"/>
  <c r="D2914" i="5"/>
  <c r="E2914" i="5" s="1"/>
  <c r="F2914" i="5" s="1"/>
  <c r="G2914" i="5" s="1"/>
  <c r="H2914" i="5" s="1"/>
  <c r="D2911" i="5"/>
  <c r="E2911" i="5" s="1"/>
  <c r="F2911" i="5" s="1"/>
  <c r="G2911" i="5" s="1"/>
  <c r="H2911" i="5" s="1"/>
  <c r="D2908" i="5"/>
  <c r="E2908" i="5" s="1"/>
  <c r="F2908" i="5" s="1"/>
  <c r="G2908" i="5" s="1"/>
  <c r="H2908" i="5" s="1"/>
  <c r="D2895" i="5"/>
  <c r="E2895" i="5" s="1"/>
  <c r="F2895" i="5" s="1"/>
  <c r="G2895" i="5" s="1"/>
  <c r="H2895" i="5" s="1"/>
  <c r="D2885" i="5"/>
  <c r="E2885" i="5" s="1"/>
  <c r="F2885" i="5" s="1"/>
  <c r="G2885" i="5" s="1"/>
  <c r="H2885" i="5" s="1"/>
  <c r="D2905" i="5"/>
  <c r="E2905" i="5" s="1"/>
  <c r="F2905" i="5" s="1"/>
  <c r="G2905" i="5" s="1"/>
  <c r="H2905" i="5" s="1"/>
  <c r="D2901" i="5"/>
  <c r="E2901" i="5" s="1"/>
  <c r="F2901" i="5" s="1"/>
  <c r="G2901" i="5" s="1"/>
  <c r="H2901" i="5" s="1"/>
  <c r="D2896" i="5"/>
  <c r="E2896" i="5" s="1"/>
  <c r="F2896" i="5" s="1"/>
  <c r="G2896" i="5" s="1"/>
  <c r="H2896" i="5" s="1"/>
  <c r="D2929" i="5"/>
  <c r="E2929" i="5" s="1"/>
  <c r="F2929" i="5" s="1"/>
  <c r="G2929" i="5" s="1"/>
  <c r="H2929" i="5" s="1"/>
  <c r="D2888" i="5"/>
  <c r="E2888" i="5" s="1"/>
  <c r="F2888" i="5" s="1"/>
  <c r="G2888" i="5" s="1"/>
  <c r="H2888" i="5" s="1"/>
  <c r="D2924" i="5"/>
  <c r="E2924" i="5" s="1"/>
  <c r="F2924" i="5" s="1"/>
  <c r="G2924" i="5" s="1"/>
  <c r="H2924" i="5" s="1"/>
  <c r="D2921" i="5"/>
  <c r="E2921" i="5" s="1"/>
  <c r="F2921" i="5" s="1"/>
  <c r="G2921" i="5" s="1"/>
  <c r="H2921" i="5" s="1"/>
  <c r="D2918" i="5"/>
  <c r="E2918" i="5" s="1"/>
  <c r="F2918" i="5" s="1"/>
  <c r="G2918" i="5" s="1"/>
  <c r="H2918" i="5" s="1"/>
  <c r="D2915" i="5"/>
  <c r="E2915" i="5" s="1"/>
  <c r="F2915" i="5" s="1"/>
  <c r="G2915" i="5" s="1"/>
  <c r="H2915" i="5" s="1"/>
  <c r="D2912" i="5"/>
  <c r="E2912" i="5" s="1"/>
  <c r="F2912" i="5" s="1"/>
  <c r="G2912" i="5" s="1"/>
  <c r="H2912" i="5" s="1"/>
  <c r="D2897" i="5"/>
  <c r="E2897" i="5" s="1"/>
  <c r="F2897" i="5" s="1"/>
  <c r="G2897" i="5" s="1"/>
  <c r="H2897" i="5" s="1"/>
  <c r="D2889" i="5"/>
  <c r="E2889" i="5" s="1"/>
  <c r="F2889" i="5" s="1"/>
  <c r="G2889" i="5" s="1"/>
  <c r="H2889" i="5" s="1"/>
  <c r="D2930" i="5"/>
  <c r="E2930" i="5" s="1"/>
  <c r="F2930" i="5" s="1"/>
  <c r="G2930" i="5" s="1"/>
  <c r="H2930" i="5" s="1"/>
  <c r="D2925" i="5"/>
  <c r="E2925" i="5" s="1"/>
  <c r="F2925" i="5" s="1"/>
  <c r="G2925" i="5" s="1"/>
  <c r="H2925" i="5" s="1"/>
  <c r="D2922" i="5"/>
  <c r="E2922" i="5" s="1"/>
  <c r="F2922" i="5" s="1"/>
  <c r="G2922" i="5" s="1"/>
  <c r="H2922" i="5" s="1"/>
  <c r="D2919" i="5"/>
  <c r="E2919" i="5" s="1"/>
  <c r="F2919" i="5" s="1"/>
  <c r="G2919" i="5" s="1"/>
  <c r="H2919" i="5" s="1"/>
  <c r="D2916" i="5"/>
  <c r="E2916" i="5" s="1"/>
  <c r="F2916" i="5" s="1"/>
  <c r="G2916" i="5" s="1"/>
  <c r="H2916" i="5" s="1"/>
  <c r="D2913" i="5"/>
  <c r="E2913" i="5" s="1"/>
  <c r="F2913" i="5" s="1"/>
  <c r="G2913" i="5" s="1"/>
  <c r="H2913" i="5" s="1"/>
  <c r="D2910" i="5"/>
  <c r="E2910" i="5" s="1"/>
  <c r="F2910" i="5" s="1"/>
  <c r="G2910" i="5" s="1"/>
  <c r="H2910" i="5" s="1"/>
  <c r="D2867" i="5"/>
  <c r="E2867" i="5" s="1"/>
  <c r="F2867" i="5" s="1"/>
  <c r="G2867" i="5" s="1"/>
  <c r="H2867" i="5" s="1"/>
  <c r="D2855" i="5"/>
  <c r="E2855" i="5" s="1"/>
  <c r="F2855" i="5" s="1"/>
  <c r="G2855" i="5" s="1"/>
  <c r="H2855" i="5" s="1"/>
  <c r="D2844" i="5"/>
  <c r="E2844" i="5" s="1"/>
  <c r="F2844" i="5" s="1"/>
  <c r="G2844" i="5" s="1"/>
  <c r="H2844" i="5" s="1"/>
  <c r="D2840" i="5"/>
  <c r="E2840" i="5" s="1"/>
  <c r="F2840" i="5" s="1"/>
  <c r="G2840" i="5" s="1"/>
  <c r="H2840" i="5" s="1"/>
  <c r="D2830" i="5"/>
  <c r="E2830" i="5" s="1"/>
  <c r="F2830" i="5" s="1"/>
  <c r="G2830" i="5" s="1"/>
  <c r="H2830" i="5" s="1"/>
  <c r="D2824" i="5"/>
  <c r="E2824" i="5" s="1"/>
  <c r="F2824" i="5" s="1"/>
  <c r="G2824" i="5" s="1"/>
  <c r="H2824" i="5" s="1"/>
  <c r="D2881" i="5"/>
  <c r="E2881" i="5" s="1"/>
  <c r="F2881" i="5" s="1"/>
  <c r="G2881" i="5" s="1"/>
  <c r="H2881" i="5" s="1"/>
  <c r="D2879" i="5"/>
  <c r="E2879" i="5" s="1"/>
  <c r="F2879" i="5" s="1"/>
  <c r="G2879" i="5" s="1"/>
  <c r="H2879" i="5" s="1"/>
  <c r="D2860" i="5"/>
  <c r="E2860" i="5" s="1"/>
  <c r="F2860" i="5" s="1"/>
  <c r="G2860" i="5" s="1"/>
  <c r="H2860" i="5" s="1"/>
  <c r="D2877" i="5"/>
  <c r="E2877" i="5" s="1"/>
  <c r="F2877" i="5" s="1"/>
  <c r="G2877" i="5" s="1"/>
  <c r="H2877" i="5" s="1"/>
  <c r="D2865" i="5"/>
  <c r="E2865" i="5" s="1"/>
  <c r="F2865" i="5" s="1"/>
  <c r="G2865" i="5" s="1"/>
  <c r="H2865" i="5" s="1"/>
  <c r="D2853" i="5"/>
  <c r="E2853" i="5" s="1"/>
  <c r="F2853" i="5" s="1"/>
  <c r="G2853" i="5" s="1"/>
  <c r="H2853" i="5" s="1"/>
  <c r="D2825" i="5"/>
  <c r="E2825" i="5" s="1"/>
  <c r="F2825" i="5" s="1"/>
  <c r="G2825" i="5" s="1"/>
  <c r="H2825" i="5" s="1"/>
  <c r="D2870" i="5"/>
  <c r="E2870" i="5" s="1"/>
  <c r="F2870" i="5" s="1"/>
  <c r="G2870" i="5" s="1"/>
  <c r="H2870" i="5" s="1"/>
  <c r="D2858" i="5"/>
  <c r="E2858" i="5" s="1"/>
  <c r="F2858" i="5" s="1"/>
  <c r="G2858" i="5" s="1"/>
  <c r="H2858" i="5" s="1"/>
  <c r="D2848" i="5"/>
  <c r="E2848" i="5" s="1"/>
  <c r="F2848" i="5" s="1"/>
  <c r="G2848" i="5" s="1"/>
  <c r="H2848" i="5" s="1"/>
  <c r="D2845" i="5"/>
  <c r="E2845" i="5" s="1"/>
  <c r="F2845" i="5" s="1"/>
  <c r="G2845" i="5" s="1"/>
  <c r="H2845" i="5" s="1"/>
  <c r="D2841" i="5"/>
  <c r="E2841" i="5" s="1"/>
  <c r="F2841" i="5" s="1"/>
  <c r="G2841" i="5" s="1"/>
  <c r="H2841" i="5" s="1"/>
  <c r="D2815" i="5"/>
  <c r="E2815" i="5" s="1"/>
  <c r="F2815" i="5" s="1"/>
  <c r="G2815" i="5" s="1"/>
  <c r="H2815" i="5" s="1"/>
  <c r="D2814" i="5"/>
  <c r="E2814" i="5" s="1"/>
  <c r="F2814" i="5" s="1"/>
  <c r="G2814" i="5" s="1"/>
  <c r="H2814" i="5" s="1"/>
  <c r="D2813" i="5"/>
  <c r="E2813" i="5" s="1"/>
  <c r="F2813" i="5" s="1"/>
  <c r="G2813" i="5" s="1"/>
  <c r="H2813" i="5" s="1"/>
  <c r="D2893" i="5"/>
  <c r="E2893" i="5" s="1"/>
  <c r="F2893" i="5" s="1"/>
  <c r="G2893" i="5" s="1"/>
  <c r="H2893" i="5" s="1"/>
  <c r="D2886" i="5"/>
  <c r="E2886" i="5" s="1"/>
  <c r="F2886" i="5" s="1"/>
  <c r="G2886" i="5" s="1"/>
  <c r="H2886" i="5" s="1"/>
  <c r="D2875" i="5"/>
  <c r="E2875" i="5" s="1"/>
  <c r="F2875" i="5" s="1"/>
  <c r="G2875" i="5" s="1"/>
  <c r="H2875" i="5" s="1"/>
  <c r="D2863" i="5"/>
  <c r="E2863" i="5" s="1"/>
  <c r="F2863" i="5" s="1"/>
  <c r="G2863" i="5" s="1"/>
  <c r="H2863" i="5" s="1"/>
  <c r="D2851" i="5"/>
  <c r="E2851" i="5" s="1"/>
  <c r="F2851" i="5" s="1"/>
  <c r="G2851" i="5" s="1"/>
  <c r="H2851" i="5" s="1"/>
  <c r="D2832" i="5"/>
  <c r="E2832" i="5" s="1"/>
  <c r="F2832" i="5" s="1"/>
  <c r="G2832" i="5" s="1"/>
  <c r="H2832" i="5" s="1"/>
  <c r="D2826" i="5"/>
  <c r="E2826" i="5" s="1"/>
  <c r="F2826" i="5" s="1"/>
  <c r="G2826" i="5" s="1"/>
  <c r="H2826" i="5" s="1"/>
  <c r="D2816" i="5"/>
  <c r="E2816" i="5" s="1"/>
  <c r="F2816" i="5" s="1"/>
  <c r="G2816" i="5" s="1"/>
  <c r="H2816" i="5" s="1"/>
  <c r="D2890" i="5"/>
  <c r="E2890" i="5" s="1"/>
  <c r="F2890" i="5" s="1"/>
  <c r="G2890" i="5" s="1"/>
  <c r="H2890" i="5" s="1"/>
  <c r="D2856" i="5"/>
  <c r="E2856" i="5" s="1"/>
  <c r="F2856" i="5" s="1"/>
  <c r="G2856" i="5" s="1"/>
  <c r="H2856" i="5" s="1"/>
  <c r="D2817" i="5"/>
  <c r="E2817" i="5" s="1"/>
  <c r="F2817" i="5" s="1"/>
  <c r="G2817" i="5" s="1"/>
  <c r="H2817" i="5" s="1"/>
  <c r="D2927" i="5"/>
  <c r="E2927" i="5" s="1"/>
  <c r="F2927" i="5" s="1"/>
  <c r="G2927" i="5" s="1"/>
  <c r="H2927" i="5" s="1"/>
  <c r="D2873" i="5"/>
  <c r="E2873" i="5" s="1"/>
  <c r="F2873" i="5" s="1"/>
  <c r="G2873" i="5" s="1"/>
  <c r="H2873" i="5" s="1"/>
  <c r="D2842" i="5"/>
  <c r="E2842" i="5" s="1"/>
  <c r="F2842" i="5" s="1"/>
  <c r="G2842" i="5" s="1"/>
  <c r="H2842" i="5" s="1"/>
  <c r="D2838" i="5"/>
  <c r="E2838" i="5" s="1"/>
  <c r="F2838" i="5" s="1"/>
  <c r="G2838" i="5" s="1"/>
  <c r="H2838" i="5" s="1"/>
  <c r="D2833" i="5"/>
  <c r="E2833" i="5" s="1"/>
  <c r="F2833" i="5" s="1"/>
  <c r="G2833" i="5" s="1"/>
  <c r="H2833" i="5" s="1"/>
  <c r="D2827" i="5"/>
  <c r="E2827" i="5" s="1"/>
  <c r="F2827" i="5" s="1"/>
  <c r="G2827" i="5" s="1"/>
  <c r="H2827" i="5" s="1"/>
  <c r="D2903" i="5"/>
  <c r="E2903" i="5" s="1"/>
  <c r="F2903" i="5" s="1"/>
  <c r="G2903" i="5" s="1"/>
  <c r="H2903" i="5" s="1"/>
  <c r="D2899" i="5"/>
  <c r="E2899" i="5" s="1"/>
  <c r="F2899" i="5" s="1"/>
  <c r="G2899" i="5" s="1"/>
  <c r="H2899" i="5" s="1"/>
  <c r="D2882" i="5"/>
  <c r="E2882" i="5" s="1"/>
  <c r="F2882" i="5" s="1"/>
  <c r="G2882" i="5" s="1"/>
  <c r="H2882" i="5" s="1"/>
  <c r="D2866" i="5"/>
  <c r="E2866" i="5" s="1"/>
  <c r="F2866" i="5" s="1"/>
  <c r="G2866" i="5" s="1"/>
  <c r="H2866" i="5" s="1"/>
  <c r="D2854" i="5"/>
  <c r="E2854" i="5" s="1"/>
  <c r="F2854" i="5" s="1"/>
  <c r="G2854" i="5" s="1"/>
  <c r="H2854" i="5" s="1"/>
  <c r="D2849" i="5"/>
  <c r="E2849" i="5" s="1"/>
  <c r="F2849" i="5" s="1"/>
  <c r="G2849" i="5" s="1"/>
  <c r="H2849" i="5" s="1"/>
  <c r="D2846" i="5"/>
  <c r="E2846" i="5" s="1"/>
  <c r="F2846" i="5" s="1"/>
  <c r="G2846" i="5" s="1"/>
  <c r="H2846" i="5" s="1"/>
  <c r="D2902" i="5"/>
  <c r="E2902" i="5" s="1"/>
  <c r="F2902" i="5" s="1"/>
  <c r="G2902" i="5" s="1"/>
  <c r="H2902" i="5" s="1"/>
  <c r="D2876" i="5"/>
  <c r="E2876" i="5" s="1"/>
  <c r="F2876" i="5" s="1"/>
  <c r="G2876" i="5" s="1"/>
  <c r="H2876" i="5" s="1"/>
  <c r="D2864" i="5"/>
  <c r="E2864" i="5" s="1"/>
  <c r="F2864" i="5" s="1"/>
  <c r="G2864" i="5" s="1"/>
  <c r="H2864" i="5" s="1"/>
  <c r="D2852" i="5"/>
  <c r="E2852" i="5" s="1"/>
  <c r="F2852" i="5" s="1"/>
  <c r="G2852" i="5" s="1"/>
  <c r="H2852" i="5" s="1"/>
  <c r="D2843" i="5"/>
  <c r="E2843" i="5" s="1"/>
  <c r="F2843" i="5" s="1"/>
  <c r="G2843" i="5" s="1"/>
  <c r="H2843" i="5" s="1"/>
  <c r="D2839" i="5"/>
  <c r="E2839" i="5" s="1"/>
  <c r="F2839" i="5" s="1"/>
  <c r="G2839" i="5" s="1"/>
  <c r="H2839" i="5" s="1"/>
  <c r="D2821" i="5"/>
  <c r="E2821" i="5" s="1"/>
  <c r="F2821" i="5" s="1"/>
  <c r="G2821" i="5" s="1"/>
  <c r="H2821" i="5" s="1"/>
  <c r="D2874" i="5"/>
  <c r="E2874" i="5" s="1"/>
  <c r="F2874" i="5" s="1"/>
  <c r="G2874" i="5" s="1"/>
  <c r="H2874" i="5" s="1"/>
  <c r="D2862" i="5"/>
  <c r="E2862" i="5" s="1"/>
  <c r="F2862" i="5" s="1"/>
  <c r="G2862" i="5" s="1"/>
  <c r="H2862" i="5" s="1"/>
  <c r="D2850" i="5"/>
  <c r="E2850" i="5" s="1"/>
  <c r="F2850" i="5" s="1"/>
  <c r="G2850" i="5" s="1"/>
  <c r="H2850" i="5" s="1"/>
  <c r="D2847" i="5"/>
  <c r="E2847" i="5" s="1"/>
  <c r="F2847" i="5" s="1"/>
  <c r="G2847" i="5" s="1"/>
  <c r="H2847" i="5" s="1"/>
  <c r="D2907" i="5"/>
  <c r="E2907" i="5" s="1"/>
  <c r="F2907" i="5" s="1"/>
  <c r="G2907" i="5" s="1"/>
  <c r="H2907" i="5" s="1"/>
  <c r="D2887" i="5"/>
  <c r="E2887" i="5" s="1"/>
  <c r="F2887" i="5" s="1"/>
  <c r="G2887" i="5" s="1"/>
  <c r="H2887" i="5" s="1"/>
  <c r="D2788" i="5"/>
  <c r="E2788" i="5" s="1"/>
  <c r="F2788" i="5" s="1"/>
  <c r="G2788" i="5" s="1"/>
  <c r="H2788" i="5" s="1"/>
  <c r="D2782" i="5"/>
  <c r="E2782" i="5" s="1"/>
  <c r="F2782" i="5" s="1"/>
  <c r="G2782" i="5" s="1"/>
  <c r="H2782" i="5" s="1"/>
  <c r="D2776" i="5"/>
  <c r="E2776" i="5" s="1"/>
  <c r="F2776" i="5" s="1"/>
  <c r="G2776" i="5" s="1"/>
  <c r="H2776" i="5" s="1"/>
  <c r="D2770" i="5"/>
  <c r="E2770" i="5" s="1"/>
  <c r="F2770" i="5" s="1"/>
  <c r="G2770" i="5" s="1"/>
  <c r="H2770" i="5" s="1"/>
  <c r="D2764" i="5"/>
  <c r="E2764" i="5" s="1"/>
  <c r="F2764" i="5" s="1"/>
  <c r="G2764" i="5" s="1"/>
  <c r="H2764" i="5" s="1"/>
  <c r="D2758" i="5"/>
  <c r="E2758" i="5" s="1"/>
  <c r="F2758" i="5" s="1"/>
  <c r="G2758" i="5" s="1"/>
  <c r="H2758" i="5" s="1"/>
  <c r="D2746" i="5"/>
  <c r="E2746" i="5" s="1"/>
  <c r="F2746" i="5" s="1"/>
  <c r="G2746" i="5" s="1"/>
  <c r="H2746" i="5" s="1"/>
  <c r="D2819" i="5"/>
  <c r="E2819" i="5" s="1"/>
  <c r="F2819" i="5" s="1"/>
  <c r="G2819" i="5" s="1"/>
  <c r="H2819" i="5" s="1"/>
  <c r="D2809" i="5"/>
  <c r="E2809" i="5" s="1"/>
  <c r="F2809" i="5" s="1"/>
  <c r="G2809" i="5" s="1"/>
  <c r="H2809" i="5" s="1"/>
  <c r="D2805" i="5"/>
  <c r="E2805" i="5" s="1"/>
  <c r="F2805" i="5" s="1"/>
  <c r="G2805" i="5" s="1"/>
  <c r="H2805" i="5" s="1"/>
  <c r="D2801" i="5"/>
  <c r="E2801" i="5" s="1"/>
  <c r="F2801" i="5" s="1"/>
  <c r="G2801" i="5" s="1"/>
  <c r="H2801" i="5" s="1"/>
  <c r="D2797" i="5"/>
  <c r="E2797" i="5" s="1"/>
  <c r="F2797" i="5" s="1"/>
  <c r="G2797" i="5" s="1"/>
  <c r="H2797" i="5" s="1"/>
  <c r="D2793" i="5"/>
  <c r="E2793" i="5" s="1"/>
  <c r="F2793" i="5" s="1"/>
  <c r="G2793" i="5" s="1"/>
  <c r="H2793" i="5" s="1"/>
  <c r="D2739" i="5"/>
  <c r="E2739" i="5" s="1"/>
  <c r="F2739" i="5" s="1"/>
  <c r="G2739" i="5" s="1"/>
  <c r="H2739" i="5" s="1"/>
  <c r="D2738" i="5"/>
  <c r="E2738" i="5" s="1"/>
  <c r="F2738" i="5" s="1"/>
  <c r="G2738" i="5" s="1"/>
  <c r="H2738" i="5" s="1"/>
  <c r="D2736" i="5"/>
  <c r="E2736" i="5" s="1"/>
  <c r="F2736" i="5" s="1"/>
  <c r="G2736" i="5" s="1"/>
  <c r="H2736" i="5" s="1"/>
  <c r="D2735" i="5"/>
  <c r="E2735" i="5" s="1"/>
  <c r="F2735" i="5" s="1"/>
  <c r="G2735" i="5" s="1"/>
  <c r="H2735" i="5" s="1"/>
  <c r="D2734" i="5"/>
  <c r="E2734" i="5" s="1"/>
  <c r="F2734" i="5" s="1"/>
  <c r="G2734" i="5" s="1"/>
  <c r="H2734" i="5" s="1"/>
  <c r="D2733" i="5"/>
  <c r="E2733" i="5" s="1"/>
  <c r="F2733" i="5" s="1"/>
  <c r="G2733" i="5" s="1"/>
  <c r="H2733" i="5" s="1"/>
  <c r="D2732" i="5"/>
  <c r="E2732" i="5" s="1"/>
  <c r="F2732" i="5" s="1"/>
  <c r="G2732" i="5" s="1"/>
  <c r="H2732" i="5" s="1"/>
  <c r="D2731" i="5"/>
  <c r="E2731" i="5" s="1"/>
  <c r="F2731" i="5" s="1"/>
  <c r="G2731" i="5" s="1"/>
  <c r="H2731" i="5" s="1"/>
  <c r="D2730" i="5"/>
  <c r="E2730" i="5" s="1"/>
  <c r="F2730" i="5" s="1"/>
  <c r="G2730" i="5" s="1"/>
  <c r="H2730" i="5" s="1"/>
  <c r="D2729" i="5"/>
  <c r="E2729" i="5" s="1"/>
  <c r="F2729" i="5" s="1"/>
  <c r="G2729" i="5" s="1"/>
  <c r="H2729" i="5" s="1"/>
  <c r="D2728" i="5"/>
  <c r="E2728" i="5" s="1"/>
  <c r="F2728" i="5" s="1"/>
  <c r="G2728" i="5" s="1"/>
  <c r="H2728" i="5" s="1"/>
  <c r="D2727" i="5"/>
  <c r="E2727" i="5" s="1"/>
  <c r="F2727" i="5" s="1"/>
  <c r="G2727" i="5" s="1"/>
  <c r="H2727" i="5" s="1"/>
  <c r="D2726" i="5"/>
  <c r="E2726" i="5" s="1"/>
  <c r="F2726" i="5" s="1"/>
  <c r="G2726" i="5" s="1"/>
  <c r="H2726" i="5" s="1"/>
  <c r="D2724" i="5"/>
  <c r="E2724" i="5" s="1"/>
  <c r="F2724" i="5" s="1"/>
  <c r="G2724" i="5" s="1"/>
  <c r="H2724" i="5" s="1"/>
  <c r="D2723" i="5"/>
  <c r="E2723" i="5" s="1"/>
  <c r="F2723" i="5" s="1"/>
  <c r="G2723" i="5" s="1"/>
  <c r="H2723" i="5" s="1"/>
  <c r="D2722" i="5"/>
  <c r="E2722" i="5" s="1"/>
  <c r="F2722" i="5" s="1"/>
  <c r="G2722" i="5" s="1"/>
  <c r="H2722" i="5" s="1"/>
  <c r="D2721" i="5"/>
  <c r="E2721" i="5" s="1"/>
  <c r="F2721" i="5" s="1"/>
  <c r="G2721" i="5" s="1"/>
  <c r="H2721" i="5" s="1"/>
  <c r="D2720" i="5"/>
  <c r="E2720" i="5" s="1"/>
  <c r="F2720" i="5" s="1"/>
  <c r="G2720" i="5" s="1"/>
  <c r="H2720" i="5" s="1"/>
  <c r="D2719" i="5"/>
  <c r="E2719" i="5" s="1"/>
  <c r="F2719" i="5" s="1"/>
  <c r="G2719" i="5" s="1"/>
  <c r="H2719" i="5" s="1"/>
  <c r="D2718" i="5"/>
  <c r="E2718" i="5" s="1"/>
  <c r="F2718" i="5" s="1"/>
  <c r="G2718" i="5" s="1"/>
  <c r="H2718" i="5" s="1"/>
  <c r="D2717" i="5"/>
  <c r="E2717" i="5" s="1"/>
  <c r="F2717" i="5" s="1"/>
  <c r="G2717" i="5" s="1"/>
  <c r="H2717" i="5" s="1"/>
  <c r="D2716" i="5"/>
  <c r="E2716" i="5" s="1"/>
  <c r="F2716" i="5" s="1"/>
  <c r="G2716" i="5" s="1"/>
  <c r="H2716" i="5" s="1"/>
  <c r="D2715" i="5"/>
  <c r="E2715" i="5" s="1"/>
  <c r="F2715" i="5" s="1"/>
  <c r="G2715" i="5" s="1"/>
  <c r="H2715" i="5" s="1"/>
  <c r="D2714" i="5"/>
  <c r="E2714" i="5" s="1"/>
  <c r="F2714" i="5" s="1"/>
  <c r="G2714" i="5" s="1"/>
  <c r="H2714" i="5" s="1"/>
  <c r="D2712" i="5"/>
  <c r="E2712" i="5" s="1"/>
  <c r="F2712" i="5" s="1"/>
  <c r="G2712" i="5" s="1"/>
  <c r="H2712" i="5" s="1"/>
  <c r="D2711" i="5"/>
  <c r="E2711" i="5" s="1"/>
  <c r="F2711" i="5" s="1"/>
  <c r="G2711" i="5" s="1"/>
  <c r="H2711" i="5" s="1"/>
  <c r="D2710" i="5"/>
  <c r="E2710" i="5" s="1"/>
  <c r="F2710" i="5" s="1"/>
  <c r="G2710" i="5" s="1"/>
  <c r="H2710" i="5" s="1"/>
  <c r="D2709" i="5"/>
  <c r="E2709" i="5" s="1"/>
  <c r="F2709" i="5" s="1"/>
  <c r="G2709" i="5" s="1"/>
  <c r="H2709" i="5" s="1"/>
  <c r="D2708" i="5"/>
  <c r="E2708" i="5" s="1"/>
  <c r="F2708" i="5" s="1"/>
  <c r="G2708" i="5" s="1"/>
  <c r="H2708" i="5" s="1"/>
  <c r="D2707" i="5"/>
  <c r="E2707" i="5" s="1"/>
  <c r="F2707" i="5" s="1"/>
  <c r="G2707" i="5" s="1"/>
  <c r="H2707" i="5" s="1"/>
  <c r="D2706" i="5"/>
  <c r="E2706" i="5" s="1"/>
  <c r="F2706" i="5" s="1"/>
  <c r="G2706" i="5" s="1"/>
  <c r="H2706" i="5" s="1"/>
  <c r="D2705" i="5"/>
  <c r="E2705" i="5" s="1"/>
  <c r="F2705" i="5" s="1"/>
  <c r="G2705" i="5" s="1"/>
  <c r="H2705" i="5" s="1"/>
  <c r="D2704" i="5"/>
  <c r="E2704" i="5" s="1"/>
  <c r="F2704" i="5" s="1"/>
  <c r="G2704" i="5" s="1"/>
  <c r="H2704" i="5" s="1"/>
  <c r="D2703" i="5"/>
  <c r="E2703" i="5" s="1"/>
  <c r="F2703" i="5" s="1"/>
  <c r="G2703" i="5" s="1"/>
  <c r="H2703" i="5" s="1"/>
  <c r="D2702" i="5"/>
  <c r="E2702" i="5" s="1"/>
  <c r="F2702" i="5" s="1"/>
  <c r="G2702" i="5" s="1"/>
  <c r="H2702" i="5" s="1"/>
  <c r="D2700" i="5"/>
  <c r="E2700" i="5" s="1"/>
  <c r="F2700" i="5" s="1"/>
  <c r="G2700" i="5" s="1"/>
  <c r="H2700" i="5" s="1"/>
  <c r="D2699" i="5"/>
  <c r="E2699" i="5" s="1"/>
  <c r="F2699" i="5" s="1"/>
  <c r="G2699" i="5" s="1"/>
  <c r="H2699" i="5" s="1"/>
  <c r="D2698" i="5"/>
  <c r="E2698" i="5" s="1"/>
  <c r="F2698" i="5" s="1"/>
  <c r="G2698" i="5" s="1"/>
  <c r="H2698" i="5" s="1"/>
  <c r="D2697" i="5"/>
  <c r="E2697" i="5" s="1"/>
  <c r="F2697" i="5" s="1"/>
  <c r="G2697" i="5" s="1"/>
  <c r="H2697" i="5" s="1"/>
  <c r="D2696" i="5"/>
  <c r="E2696" i="5" s="1"/>
  <c r="F2696" i="5" s="1"/>
  <c r="G2696" i="5" s="1"/>
  <c r="H2696" i="5" s="1"/>
  <c r="D2695" i="5"/>
  <c r="E2695" i="5" s="1"/>
  <c r="F2695" i="5" s="1"/>
  <c r="G2695" i="5" s="1"/>
  <c r="H2695" i="5" s="1"/>
  <c r="D2693" i="5"/>
  <c r="E2693" i="5" s="1"/>
  <c r="F2693" i="5" s="1"/>
  <c r="G2693" i="5" s="1"/>
  <c r="H2693" i="5" s="1"/>
  <c r="D2692" i="5"/>
  <c r="E2692" i="5" s="1"/>
  <c r="F2692" i="5" s="1"/>
  <c r="G2692" i="5" s="1"/>
  <c r="H2692" i="5" s="1"/>
  <c r="D2691" i="5"/>
  <c r="E2691" i="5" s="1"/>
  <c r="F2691" i="5" s="1"/>
  <c r="G2691" i="5" s="1"/>
  <c r="H2691" i="5" s="1"/>
  <c r="D2690" i="5"/>
  <c r="E2690" i="5" s="1"/>
  <c r="F2690" i="5" s="1"/>
  <c r="G2690" i="5" s="1"/>
  <c r="H2690" i="5" s="1"/>
  <c r="D2688" i="5"/>
  <c r="E2688" i="5" s="1"/>
  <c r="F2688" i="5" s="1"/>
  <c r="G2688" i="5" s="1"/>
  <c r="H2688" i="5" s="1"/>
  <c r="D2687" i="5"/>
  <c r="E2687" i="5" s="1"/>
  <c r="F2687" i="5" s="1"/>
  <c r="G2687" i="5" s="1"/>
  <c r="H2687" i="5" s="1"/>
  <c r="D2686" i="5"/>
  <c r="E2686" i="5" s="1"/>
  <c r="F2686" i="5" s="1"/>
  <c r="G2686" i="5" s="1"/>
  <c r="H2686" i="5" s="1"/>
  <c r="D2685" i="5"/>
  <c r="E2685" i="5" s="1"/>
  <c r="F2685" i="5" s="1"/>
  <c r="G2685" i="5" s="1"/>
  <c r="H2685" i="5" s="1"/>
  <c r="D2684" i="5"/>
  <c r="E2684" i="5" s="1"/>
  <c r="F2684" i="5" s="1"/>
  <c r="G2684" i="5" s="1"/>
  <c r="H2684" i="5" s="1"/>
  <c r="D2683" i="5"/>
  <c r="E2683" i="5" s="1"/>
  <c r="F2683" i="5" s="1"/>
  <c r="G2683" i="5" s="1"/>
  <c r="H2683" i="5" s="1"/>
  <c r="D2682" i="5"/>
  <c r="E2682" i="5" s="1"/>
  <c r="F2682" i="5" s="1"/>
  <c r="G2682" i="5" s="1"/>
  <c r="H2682" i="5" s="1"/>
  <c r="D2681" i="5"/>
  <c r="E2681" i="5" s="1"/>
  <c r="F2681" i="5" s="1"/>
  <c r="G2681" i="5" s="1"/>
  <c r="H2681" i="5" s="1"/>
  <c r="D2789" i="5"/>
  <c r="E2789" i="5" s="1"/>
  <c r="F2789" i="5" s="1"/>
  <c r="G2789" i="5" s="1"/>
  <c r="H2789" i="5" s="1"/>
  <c r="D2783" i="5"/>
  <c r="E2783" i="5" s="1"/>
  <c r="F2783" i="5" s="1"/>
  <c r="G2783" i="5" s="1"/>
  <c r="H2783" i="5" s="1"/>
  <c r="D2771" i="5"/>
  <c r="E2771" i="5" s="1"/>
  <c r="F2771" i="5" s="1"/>
  <c r="G2771" i="5" s="1"/>
  <c r="H2771" i="5" s="1"/>
  <c r="D2765" i="5"/>
  <c r="E2765" i="5" s="1"/>
  <c r="F2765" i="5" s="1"/>
  <c r="G2765" i="5" s="1"/>
  <c r="H2765" i="5" s="1"/>
  <c r="D2759" i="5"/>
  <c r="E2759" i="5" s="1"/>
  <c r="F2759" i="5" s="1"/>
  <c r="G2759" i="5" s="1"/>
  <c r="H2759" i="5" s="1"/>
  <c r="D2753" i="5"/>
  <c r="E2753" i="5" s="1"/>
  <c r="F2753" i="5" s="1"/>
  <c r="G2753" i="5" s="1"/>
  <c r="H2753" i="5" s="1"/>
  <c r="D2747" i="5"/>
  <c r="E2747" i="5" s="1"/>
  <c r="F2747" i="5" s="1"/>
  <c r="G2747" i="5" s="1"/>
  <c r="H2747" i="5" s="1"/>
  <c r="D2740" i="5"/>
  <c r="E2740" i="5" s="1"/>
  <c r="F2740" i="5" s="1"/>
  <c r="G2740" i="5" s="1"/>
  <c r="H2740" i="5" s="1"/>
  <c r="D2741" i="5"/>
  <c r="E2741" i="5" s="1"/>
  <c r="F2741" i="5" s="1"/>
  <c r="G2741" i="5" s="1"/>
  <c r="H2741" i="5" s="1"/>
  <c r="D2898" i="5"/>
  <c r="E2898" i="5" s="1"/>
  <c r="F2898" i="5" s="1"/>
  <c r="G2898" i="5" s="1"/>
  <c r="H2898" i="5" s="1"/>
  <c r="D2835" i="5"/>
  <c r="E2835" i="5" s="1"/>
  <c r="F2835" i="5" s="1"/>
  <c r="G2835" i="5" s="1"/>
  <c r="H2835" i="5" s="1"/>
  <c r="D2806" i="5"/>
  <c r="E2806" i="5" s="1"/>
  <c r="F2806" i="5" s="1"/>
  <c r="G2806" i="5" s="1"/>
  <c r="H2806" i="5" s="1"/>
  <c r="D2802" i="5"/>
  <c r="E2802" i="5" s="1"/>
  <c r="F2802" i="5" s="1"/>
  <c r="G2802" i="5" s="1"/>
  <c r="H2802" i="5" s="1"/>
  <c r="D2794" i="5"/>
  <c r="E2794" i="5" s="1"/>
  <c r="F2794" i="5" s="1"/>
  <c r="G2794" i="5" s="1"/>
  <c r="H2794" i="5" s="1"/>
  <c r="D2790" i="5"/>
  <c r="E2790" i="5" s="1"/>
  <c r="F2790" i="5" s="1"/>
  <c r="G2790" i="5" s="1"/>
  <c r="H2790" i="5" s="1"/>
  <c r="D2784" i="5"/>
  <c r="E2784" i="5" s="1"/>
  <c r="F2784" i="5" s="1"/>
  <c r="G2784" i="5" s="1"/>
  <c r="H2784" i="5" s="1"/>
  <c r="D2778" i="5"/>
  <c r="E2778" i="5" s="1"/>
  <c r="F2778" i="5" s="1"/>
  <c r="G2778" i="5" s="1"/>
  <c r="H2778" i="5" s="1"/>
  <c r="D2772" i="5"/>
  <c r="E2772" i="5" s="1"/>
  <c r="F2772" i="5" s="1"/>
  <c r="G2772" i="5" s="1"/>
  <c r="H2772" i="5" s="1"/>
  <c r="D2766" i="5"/>
  <c r="E2766" i="5" s="1"/>
  <c r="F2766" i="5" s="1"/>
  <c r="G2766" i="5" s="1"/>
  <c r="H2766" i="5" s="1"/>
  <c r="D2754" i="5"/>
  <c r="E2754" i="5" s="1"/>
  <c r="F2754" i="5" s="1"/>
  <c r="G2754" i="5" s="1"/>
  <c r="H2754" i="5" s="1"/>
  <c r="D2742" i="5"/>
  <c r="E2742" i="5" s="1"/>
  <c r="F2742" i="5" s="1"/>
  <c r="G2742" i="5" s="1"/>
  <c r="H2742" i="5" s="1"/>
  <c r="D2810" i="5"/>
  <c r="E2810" i="5" s="1"/>
  <c r="F2810" i="5" s="1"/>
  <c r="G2810" i="5" s="1"/>
  <c r="H2810" i="5" s="1"/>
  <c r="D2828" i="5"/>
  <c r="E2828" i="5" s="1"/>
  <c r="F2828" i="5" s="1"/>
  <c r="G2828" i="5" s="1"/>
  <c r="H2828" i="5" s="1"/>
  <c r="D2785" i="5"/>
  <c r="E2785" i="5" s="1"/>
  <c r="F2785" i="5" s="1"/>
  <c r="G2785" i="5" s="1"/>
  <c r="H2785" i="5" s="1"/>
  <c r="D2779" i="5"/>
  <c r="E2779" i="5" s="1"/>
  <c r="F2779" i="5" s="1"/>
  <c r="G2779" i="5" s="1"/>
  <c r="H2779" i="5" s="1"/>
  <c r="D2773" i="5"/>
  <c r="E2773" i="5" s="1"/>
  <c r="F2773" i="5" s="1"/>
  <c r="G2773" i="5" s="1"/>
  <c r="H2773" i="5" s="1"/>
  <c r="D2761" i="5"/>
  <c r="E2761" i="5" s="1"/>
  <c r="F2761" i="5" s="1"/>
  <c r="G2761" i="5" s="1"/>
  <c r="H2761" i="5" s="1"/>
  <c r="D2755" i="5"/>
  <c r="E2755" i="5" s="1"/>
  <c r="F2755" i="5" s="1"/>
  <c r="G2755" i="5" s="1"/>
  <c r="H2755" i="5" s="1"/>
  <c r="D2749" i="5"/>
  <c r="E2749" i="5" s="1"/>
  <c r="F2749" i="5" s="1"/>
  <c r="G2749" i="5" s="1"/>
  <c r="H2749" i="5" s="1"/>
  <c r="D2743" i="5"/>
  <c r="E2743" i="5" s="1"/>
  <c r="F2743" i="5" s="1"/>
  <c r="G2743" i="5" s="1"/>
  <c r="H2743" i="5" s="1"/>
  <c r="D2892" i="5"/>
  <c r="E2892" i="5" s="1"/>
  <c r="F2892" i="5" s="1"/>
  <c r="G2892" i="5" s="1"/>
  <c r="H2892" i="5" s="1"/>
  <c r="D2859" i="5"/>
  <c r="E2859" i="5" s="1"/>
  <c r="F2859" i="5" s="1"/>
  <c r="G2859" i="5" s="1"/>
  <c r="H2859" i="5" s="1"/>
  <c r="D2807" i="5"/>
  <c r="E2807" i="5" s="1"/>
  <c r="F2807" i="5" s="1"/>
  <c r="G2807" i="5" s="1"/>
  <c r="H2807" i="5" s="1"/>
  <c r="D2803" i="5"/>
  <c r="E2803" i="5" s="1"/>
  <c r="F2803" i="5" s="1"/>
  <c r="G2803" i="5" s="1"/>
  <c r="H2803" i="5" s="1"/>
  <c r="D2799" i="5"/>
  <c r="E2799" i="5" s="1"/>
  <c r="F2799" i="5" s="1"/>
  <c r="G2799" i="5" s="1"/>
  <c r="H2799" i="5" s="1"/>
  <c r="D2795" i="5"/>
  <c r="E2795" i="5" s="1"/>
  <c r="F2795" i="5" s="1"/>
  <c r="G2795" i="5" s="1"/>
  <c r="H2795" i="5" s="1"/>
  <c r="D2791" i="5"/>
  <c r="E2791" i="5" s="1"/>
  <c r="F2791" i="5" s="1"/>
  <c r="G2791" i="5" s="1"/>
  <c r="H2791" i="5" s="1"/>
  <c r="D2820" i="5"/>
  <c r="E2820" i="5" s="1"/>
  <c r="F2820" i="5" s="1"/>
  <c r="G2820" i="5" s="1"/>
  <c r="H2820" i="5" s="1"/>
  <c r="D2811" i="5"/>
  <c r="E2811" i="5" s="1"/>
  <c r="F2811" i="5" s="1"/>
  <c r="G2811" i="5" s="1"/>
  <c r="H2811" i="5" s="1"/>
  <c r="D2823" i="5"/>
  <c r="E2823" i="5" s="1"/>
  <c r="F2823" i="5" s="1"/>
  <c r="G2823" i="5" s="1"/>
  <c r="H2823" i="5" s="1"/>
  <c r="D2808" i="5"/>
  <c r="E2808" i="5" s="1"/>
  <c r="F2808" i="5" s="1"/>
  <c r="G2808" i="5" s="1"/>
  <c r="H2808" i="5" s="1"/>
  <c r="D2800" i="5"/>
  <c r="E2800" i="5" s="1"/>
  <c r="F2800" i="5" s="1"/>
  <c r="G2800" i="5" s="1"/>
  <c r="H2800" i="5" s="1"/>
  <c r="D2792" i="5"/>
  <c r="E2792" i="5" s="1"/>
  <c r="F2792" i="5" s="1"/>
  <c r="G2792" i="5" s="1"/>
  <c r="H2792" i="5" s="1"/>
  <c r="D2763" i="5"/>
  <c r="E2763" i="5" s="1"/>
  <c r="F2763" i="5" s="1"/>
  <c r="G2763" i="5" s="1"/>
  <c r="H2763" i="5" s="1"/>
  <c r="D2769" i="5"/>
  <c r="E2769" i="5" s="1"/>
  <c r="F2769" i="5" s="1"/>
  <c r="G2769" i="5" s="1"/>
  <c r="H2769" i="5" s="1"/>
  <c r="D2768" i="5"/>
  <c r="E2768" i="5" s="1"/>
  <c r="F2768" i="5" s="1"/>
  <c r="G2768" i="5" s="1"/>
  <c r="H2768" i="5" s="1"/>
  <c r="D2775" i="5"/>
  <c r="E2775" i="5" s="1"/>
  <c r="F2775" i="5" s="1"/>
  <c r="G2775" i="5" s="1"/>
  <c r="H2775" i="5" s="1"/>
  <c r="D2680" i="5"/>
  <c r="E2680" i="5" s="1"/>
  <c r="F2680" i="5" s="1"/>
  <c r="G2680" i="5" s="1"/>
  <c r="H2680" i="5" s="1"/>
  <c r="D2679" i="5"/>
  <c r="E2679" i="5" s="1"/>
  <c r="F2679" i="5" s="1"/>
  <c r="G2679" i="5" s="1"/>
  <c r="H2679" i="5" s="1"/>
  <c r="D2678" i="5"/>
  <c r="E2678" i="5" s="1"/>
  <c r="F2678" i="5" s="1"/>
  <c r="G2678" i="5" s="1"/>
  <c r="H2678" i="5" s="1"/>
  <c r="D2677" i="5"/>
  <c r="E2677" i="5" s="1"/>
  <c r="F2677" i="5" s="1"/>
  <c r="G2677" i="5" s="1"/>
  <c r="H2677" i="5" s="1"/>
  <c r="D2676" i="5"/>
  <c r="E2676" i="5" s="1"/>
  <c r="F2676" i="5" s="1"/>
  <c r="G2676" i="5" s="1"/>
  <c r="H2676" i="5" s="1"/>
  <c r="D2675" i="5"/>
  <c r="E2675" i="5" s="1"/>
  <c r="F2675" i="5" s="1"/>
  <c r="G2675" i="5" s="1"/>
  <c r="H2675" i="5" s="1"/>
  <c r="D2673" i="5"/>
  <c r="E2673" i="5" s="1"/>
  <c r="F2673" i="5" s="1"/>
  <c r="G2673" i="5" s="1"/>
  <c r="H2673" i="5" s="1"/>
  <c r="D2672" i="5"/>
  <c r="E2672" i="5" s="1"/>
  <c r="F2672" i="5" s="1"/>
  <c r="G2672" i="5" s="1"/>
  <c r="H2672" i="5" s="1"/>
  <c r="D2671" i="5"/>
  <c r="E2671" i="5" s="1"/>
  <c r="F2671" i="5" s="1"/>
  <c r="G2671" i="5" s="1"/>
  <c r="H2671" i="5" s="1"/>
  <c r="D2670" i="5"/>
  <c r="E2670" i="5" s="1"/>
  <c r="F2670" i="5" s="1"/>
  <c r="G2670" i="5" s="1"/>
  <c r="H2670" i="5" s="1"/>
  <c r="D2669" i="5"/>
  <c r="E2669" i="5" s="1"/>
  <c r="F2669" i="5" s="1"/>
  <c r="G2669" i="5" s="1"/>
  <c r="H2669" i="5" s="1"/>
  <c r="D2668" i="5"/>
  <c r="E2668" i="5" s="1"/>
  <c r="F2668" i="5" s="1"/>
  <c r="G2668" i="5" s="1"/>
  <c r="H2668" i="5" s="1"/>
  <c r="D2667" i="5"/>
  <c r="E2667" i="5" s="1"/>
  <c r="F2667" i="5" s="1"/>
  <c r="G2667" i="5" s="1"/>
  <c r="H2667" i="5" s="1"/>
  <c r="D2666" i="5"/>
  <c r="E2666" i="5" s="1"/>
  <c r="F2666" i="5" s="1"/>
  <c r="G2666" i="5" s="1"/>
  <c r="H2666" i="5" s="1"/>
  <c r="D2665" i="5"/>
  <c r="E2665" i="5" s="1"/>
  <c r="F2665" i="5" s="1"/>
  <c r="G2665" i="5" s="1"/>
  <c r="H2665" i="5" s="1"/>
  <c r="D2664" i="5"/>
  <c r="E2664" i="5" s="1"/>
  <c r="F2664" i="5" s="1"/>
  <c r="G2664" i="5" s="1"/>
  <c r="H2664" i="5" s="1"/>
  <c r="D2663" i="5"/>
  <c r="E2663" i="5" s="1"/>
  <c r="F2663" i="5" s="1"/>
  <c r="G2663" i="5" s="1"/>
  <c r="H2663" i="5" s="1"/>
  <c r="D2661" i="5"/>
  <c r="E2661" i="5" s="1"/>
  <c r="F2661" i="5" s="1"/>
  <c r="G2661" i="5" s="1"/>
  <c r="H2661" i="5" s="1"/>
  <c r="D2660" i="5"/>
  <c r="E2660" i="5" s="1"/>
  <c r="F2660" i="5" s="1"/>
  <c r="G2660" i="5" s="1"/>
  <c r="H2660" i="5" s="1"/>
  <c r="D2659" i="5"/>
  <c r="E2659" i="5" s="1"/>
  <c r="F2659" i="5" s="1"/>
  <c r="G2659" i="5" s="1"/>
  <c r="H2659" i="5" s="1"/>
  <c r="D2658" i="5"/>
  <c r="E2658" i="5" s="1"/>
  <c r="F2658" i="5" s="1"/>
  <c r="G2658" i="5" s="1"/>
  <c r="H2658" i="5" s="1"/>
  <c r="D2657" i="5"/>
  <c r="E2657" i="5" s="1"/>
  <c r="F2657" i="5" s="1"/>
  <c r="G2657" i="5" s="1"/>
  <c r="H2657" i="5" s="1"/>
  <c r="D2656" i="5"/>
  <c r="E2656" i="5" s="1"/>
  <c r="F2656" i="5" s="1"/>
  <c r="G2656" i="5" s="1"/>
  <c r="H2656" i="5" s="1"/>
  <c r="D2655" i="5"/>
  <c r="E2655" i="5" s="1"/>
  <c r="F2655" i="5" s="1"/>
  <c r="G2655" i="5" s="1"/>
  <c r="H2655" i="5" s="1"/>
  <c r="D2654" i="5"/>
  <c r="E2654" i="5" s="1"/>
  <c r="F2654" i="5" s="1"/>
  <c r="G2654" i="5" s="1"/>
  <c r="H2654" i="5" s="1"/>
  <c r="D2653" i="5"/>
  <c r="E2653" i="5" s="1"/>
  <c r="F2653" i="5" s="1"/>
  <c r="G2653" i="5" s="1"/>
  <c r="H2653" i="5" s="1"/>
  <c r="D2652" i="5"/>
  <c r="E2652" i="5" s="1"/>
  <c r="F2652" i="5" s="1"/>
  <c r="G2652" i="5" s="1"/>
  <c r="H2652" i="5" s="1"/>
  <c r="D2651" i="5"/>
  <c r="E2651" i="5" s="1"/>
  <c r="F2651" i="5" s="1"/>
  <c r="G2651" i="5" s="1"/>
  <c r="H2651" i="5" s="1"/>
  <c r="D2649" i="5"/>
  <c r="E2649" i="5" s="1"/>
  <c r="F2649" i="5" s="1"/>
  <c r="G2649" i="5" s="1"/>
  <c r="H2649" i="5" s="1"/>
  <c r="D2648" i="5"/>
  <c r="E2648" i="5" s="1"/>
  <c r="F2648" i="5" s="1"/>
  <c r="G2648" i="5" s="1"/>
  <c r="H2648" i="5" s="1"/>
  <c r="D2647" i="5"/>
  <c r="E2647" i="5" s="1"/>
  <c r="F2647" i="5" s="1"/>
  <c r="G2647" i="5" s="1"/>
  <c r="H2647" i="5" s="1"/>
  <c r="D2646" i="5"/>
  <c r="E2646" i="5" s="1"/>
  <c r="F2646" i="5" s="1"/>
  <c r="G2646" i="5" s="1"/>
  <c r="H2646" i="5" s="1"/>
  <c r="D2645" i="5"/>
  <c r="E2645" i="5" s="1"/>
  <c r="F2645" i="5" s="1"/>
  <c r="G2645" i="5" s="1"/>
  <c r="H2645" i="5" s="1"/>
  <c r="D2644" i="5"/>
  <c r="E2644" i="5" s="1"/>
  <c r="F2644" i="5" s="1"/>
  <c r="G2644" i="5" s="1"/>
  <c r="H2644" i="5" s="1"/>
  <c r="D2643" i="5"/>
  <c r="E2643" i="5" s="1"/>
  <c r="F2643" i="5" s="1"/>
  <c r="G2643" i="5" s="1"/>
  <c r="H2643" i="5" s="1"/>
  <c r="D2642" i="5"/>
  <c r="E2642" i="5" s="1"/>
  <c r="F2642" i="5" s="1"/>
  <c r="G2642" i="5" s="1"/>
  <c r="H2642" i="5" s="1"/>
  <c r="D2774" i="5"/>
  <c r="E2774" i="5" s="1"/>
  <c r="F2774" i="5" s="1"/>
  <c r="G2774" i="5" s="1"/>
  <c r="H2774" i="5" s="1"/>
  <c r="D2796" i="5"/>
  <c r="E2796" i="5" s="1"/>
  <c r="F2796" i="5" s="1"/>
  <c r="G2796" i="5" s="1"/>
  <c r="H2796" i="5" s="1"/>
  <c r="D2781" i="5"/>
  <c r="E2781" i="5" s="1"/>
  <c r="F2781" i="5" s="1"/>
  <c r="G2781" i="5" s="1"/>
  <c r="H2781" i="5" s="1"/>
  <c r="D2745" i="5"/>
  <c r="E2745" i="5" s="1"/>
  <c r="F2745" i="5" s="1"/>
  <c r="G2745" i="5" s="1"/>
  <c r="H2745" i="5" s="1"/>
  <c r="D2780" i="5"/>
  <c r="E2780" i="5" s="1"/>
  <c r="F2780" i="5" s="1"/>
  <c r="G2780" i="5" s="1"/>
  <c r="H2780" i="5" s="1"/>
  <c r="D2744" i="5"/>
  <c r="E2744" i="5" s="1"/>
  <c r="F2744" i="5" s="1"/>
  <c r="G2744" i="5" s="1"/>
  <c r="H2744" i="5" s="1"/>
  <c r="D2869" i="5"/>
  <c r="E2869" i="5" s="1"/>
  <c r="F2869" i="5" s="1"/>
  <c r="G2869" i="5" s="1"/>
  <c r="H2869" i="5" s="1"/>
  <c r="D2786" i="5"/>
  <c r="E2786" i="5" s="1"/>
  <c r="F2786" i="5" s="1"/>
  <c r="G2786" i="5" s="1"/>
  <c r="H2786" i="5" s="1"/>
  <c r="D2750" i="5"/>
  <c r="E2750" i="5" s="1"/>
  <c r="F2750" i="5" s="1"/>
  <c r="G2750" i="5" s="1"/>
  <c r="H2750" i="5" s="1"/>
  <c r="D2756" i="5"/>
  <c r="E2756" i="5" s="1"/>
  <c r="F2756" i="5" s="1"/>
  <c r="G2756" i="5" s="1"/>
  <c r="H2756" i="5" s="1"/>
  <c r="D2638" i="5"/>
  <c r="E2638" i="5" s="1"/>
  <c r="F2638" i="5" s="1"/>
  <c r="G2638" i="5" s="1"/>
  <c r="H2638" i="5" s="1"/>
  <c r="D2634" i="5"/>
  <c r="E2634" i="5" s="1"/>
  <c r="F2634" i="5" s="1"/>
  <c r="G2634" i="5" s="1"/>
  <c r="H2634" i="5" s="1"/>
  <c r="D2630" i="5"/>
  <c r="E2630" i="5" s="1"/>
  <c r="F2630" i="5" s="1"/>
  <c r="G2630" i="5" s="1"/>
  <c r="H2630" i="5" s="1"/>
  <c r="D2626" i="5"/>
  <c r="E2626" i="5" s="1"/>
  <c r="F2626" i="5" s="1"/>
  <c r="G2626" i="5" s="1"/>
  <c r="H2626" i="5" s="1"/>
  <c r="D2622" i="5"/>
  <c r="E2622" i="5" s="1"/>
  <c r="F2622" i="5" s="1"/>
  <c r="G2622" i="5" s="1"/>
  <c r="H2622" i="5" s="1"/>
  <c r="D2618" i="5"/>
  <c r="E2618" i="5" s="1"/>
  <c r="F2618" i="5" s="1"/>
  <c r="G2618" i="5" s="1"/>
  <c r="H2618" i="5" s="1"/>
  <c r="D2614" i="5"/>
  <c r="E2614" i="5" s="1"/>
  <c r="F2614" i="5" s="1"/>
  <c r="G2614" i="5" s="1"/>
  <c r="H2614" i="5" s="1"/>
  <c r="D2610" i="5"/>
  <c r="E2610" i="5" s="1"/>
  <c r="F2610" i="5" s="1"/>
  <c r="G2610" i="5" s="1"/>
  <c r="H2610" i="5" s="1"/>
  <c r="D2605" i="5"/>
  <c r="E2605" i="5" s="1"/>
  <c r="F2605" i="5" s="1"/>
  <c r="G2605" i="5" s="1"/>
  <c r="H2605" i="5" s="1"/>
  <c r="D2599" i="5"/>
  <c r="E2599" i="5" s="1"/>
  <c r="F2599" i="5" s="1"/>
  <c r="G2599" i="5" s="1"/>
  <c r="H2599" i="5" s="1"/>
  <c r="D2593" i="5"/>
  <c r="E2593" i="5" s="1"/>
  <c r="F2593" i="5" s="1"/>
  <c r="G2593" i="5" s="1"/>
  <c r="H2593" i="5" s="1"/>
  <c r="D2787" i="5"/>
  <c r="E2787" i="5" s="1"/>
  <c r="F2787" i="5" s="1"/>
  <c r="G2787" i="5" s="1"/>
  <c r="H2787" i="5" s="1"/>
  <c r="D2587" i="5"/>
  <c r="E2587" i="5" s="1"/>
  <c r="F2587" i="5" s="1"/>
  <c r="G2587" i="5" s="1"/>
  <c r="H2587" i="5" s="1"/>
  <c r="D2606" i="5"/>
  <c r="E2606" i="5" s="1"/>
  <c r="F2606" i="5" s="1"/>
  <c r="G2606" i="5" s="1"/>
  <c r="H2606" i="5" s="1"/>
  <c r="D2594" i="5"/>
  <c r="E2594" i="5" s="1"/>
  <c r="F2594" i="5" s="1"/>
  <c r="G2594" i="5" s="1"/>
  <c r="H2594" i="5" s="1"/>
  <c r="D2588" i="5"/>
  <c r="E2588" i="5" s="1"/>
  <c r="F2588" i="5" s="1"/>
  <c r="G2588" i="5" s="1"/>
  <c r="H2588" i="5" s="1"/>
  <c r="D2639" i="5"/>
  <c r="E2639" i="5" s="1"/>
  <c r="F2639" i="5" s="1"/>
  <c r="G2639" i="5" s="1"/>
  <c r="H2639" i="5" s="1"/>
  <c r="D2635" i="5"/>
  <c r="E2635" i="5" s="1"/>
  <c r="F2635" i="5" s="1"/>
  <c r="G2635" i="5" s="1"/>
  <c r="H2635" i="5" s="1"/>
  <c r="D2631" i="5"/>
  <c r="E2631" i="5" s="1"/>
  <c r="F2631" i="5" s="1"/>
  <c r="G2631" i="5" s="1"/>
  <c r="H2631" i="5" s="1"/>
  <c r="D2627" i="5"/>
  <c r="E2627" i="5" s="1"/>
  <c r="F2627" i="5" s="1"/>
  <c r="G2627" i="5" s="1"/>
  <c r="H2627" i="5" s="1"/>
  <c r="D2619" i="5"/>
  <c r="E2619" i="5" s="1"/>
  <c r="F2619" i="5" s="1"/>
  <c r="G2619" i="5" s="1"/>
  <c r="H2619" i="5" s="1"/>
  <c r="D2615" i="5"/>
  <c r="E2615" i="5" s="1"/>
  <c r="F2615" i="5" s="1"/>
  <c r="G2615" i="5" s="1"/>
  <c r="H2615" i="5" s="1"/>
  <c r="D2611" i="5"/>
  <c r="E2611" i="5" s="1"/>
  <c r="F2611" i="5" s="1"/>
  <c r="G2611" i="5" s="1"/>
  <c r="H2611" i="5" s="1"/>
  <c r="D2607" i="5"/>
  <c r="E2607" i="5" s="1"/>
  <c r="F2607" i="5" s="1"/>
  <c r="G2607" i="5" s="1"/>
  <c r="H2607" i="5" s="1"/>
  <c r="D2595" i="5"/>
  <c r="E2595" i="5" s="1"/>
  <c r="F2595" i="5" s="1"/>
  <c r="G2595" i="5" s="1"/>
  <c r="H2595" i="5" s="1"/>
  <c r="D2589" i="5"/>
  <c r="E2589" i="5" s="1"/>
  <c r="F2589" i="5" s="1"/>
  <c r="G2589" i="5" s="1"/>
  <c r="H2589" i="5" s="1"/>
  <c r="D2640" i="5"/>
  <c r="E2640" i="5" s="1"/>
  <c r="F2640" i="5" s="1"/>
  <c r="G2640" i="5" s="1"/>
  <c r="H2640" i="5" s="1"/>
  <c r="D2636" i="5"/>
  <c r="E2636" i="5" s="1"/>
  <c r="F2636" i="5" s="1"/>
  <c r="G2636" i="5" s="1"/>
  <c r="H2636" i="5" s="1"/>
  <c r="D2632" i="5"/>
  <c r="E2632" i="5" s="1"/>
  <c r="F2632" i="5" s="1"/>
  <c r="G2632" i="5" s="1"/>
  <c r="H2632" i="5" s="1"/>
  <c r="D2628" i="5"/>
  <c r="E2628" i="5" s="1"/>
  <c r="F2628" i="5" s="1"/>
  <c r="G2628" i="5" s="1"/>
  <c r="H2628" i="5" s="1"/>
  <c r="D2624" i="5"/>
  <c r="E2624" i="5" s="1"/>
  <c r="F2624" i="5" s="1"/>
  <c r="G2624" i="5" s="1"/>
  <c r="H2624" i="5" s="1"/>
  <c r="D2620" i="5"/>
  <c r="E2620" i="5" s="1"/>
  <c r="F2620" i="5" s="1"/>
  <c r="G2620" i="5" s="1"/>
  <c r="H2620" i="5" s="1"/>
  <c r="D2616" i="5"/>
  <c r="E2616" i="5" s="1"/>
  <c r="F2616" i="5" s="1"/>
  <c r="G2616" i="5" s="1"/>
  <c r="H2616" i="5" s="1"/>
  <c r="D2612" i="5"/>
  <c r="E2612" i="5" s="1"/>
  <c r="F2612" i="5" s="1"/>
  <c r="G2612" i="5" s="1"/>
  <c r="H2612" i="5" s="1"/>
  <c r="D2602" i="5"/>
  <c r="E2602" i="5" s="1"/>
  <c r="F2602" i="5" s="1"/>
  <c r="G2602" i="5" s="1"/>
  <c r="H2602" i="5" s="1"/>
  <c r="D2596" i="5"/>
  <c r="E2596" i="5" s="1"/>
  <c r="F2596" i="5" s="1"/>
  <c r="G2596" i="5" s="1"/>
  <c r="H2596" i="5" s="1"/>
  <c r="D2590" i="5"/>
  <c r="E2590" i="5" s="1"/>
  <c r="F2590" i="5" s="1"/>
  <c r="G2590" i="5" s="1"/>
  <c r="H2590" i="5" s="1"/>
  <c r="D2637" i="5"/>
  <c r="E2637" i="5" s="1"/>
  <c r="F2637" i="5" s="1"/>
  <c r="G2637" i="5" s="1"/>
  <c r="H2637" i="5" s="1"/>
  <c r="D2633" i="5"/>
  <c r="E2633" i="5" s="1"/>
  <c r="F2633" i="5" s="1"/>
  <c r="G2633" i="5" s="1"/>
  <c r="H2633" i="5" s="1"/>
  <c r="D2629" i="5"/>
  <c r="E2629" i="5" s="1"/>
  <c r="F2629" i="5" s="1"/>
  <c r="G2629" i="5" s="1"/>
  <c r="H2629" i="5" s="1"/>
  <c r="D2625" i="5"/>
  <c r="E2625" i="5" s="1"/>
  <c r="F2625" i="5" s="1"/>
  <c r="G2625" i="5" s="1"/>
  <c r="H2625" i="5" s="1"/>
  <c r="D2621" i="5"/>
  <c r="E2621" i="5" s="1"/>
  <c r="F2621" i="5" s="1"/>
  <c r="G2621" i="5" s="1"/>
  <c r="H2621" i="5" s="1"/>
  <c r="D2617" i="5"/>
  <c r="E2617" i="5" s="1"/>
  <c r="F2617" i="5" s="1"/>
  <c r="G2617" i="5" s="1"/>
  <c r="H2617" i="5" s="1"/>
  <c r="D2613" i="5"/>
  <c r="E2613" i="5" s="1"/>
  <c r="F2613" i="5" s="1"/>
  <c r="G2613" i="5" s="1"/>
  <c r="H2613" i="5" s="1"/>
  <c r="D2583" i="5"/>
  <c r="E2583" i="5" s="1"/>
  <c r="F2583" i="5" s="1"/>
  <c r="G2583" i="5" s="1"/>
  <c r="H2583" i="5" s="1"/>
  <c r="D2592" i="5"/>
  <c r="E2592" i="5" s="1"/>
  <c r="F2592" i="5" s="1"/>
  <c r="G2592" i="5" s="1"/>
  <c r="H2592" i="5" s="1"/>
  <c r="D2579" i="5"/>
  <c r="E2579" i="5" s="1"/>
  <c r="F2579" i="5" s="1"/>
  <c r="G2579" i="5" s="1"/>
  <c r="H2579" i="5" s="1"/>
  <c r="D2575" i="5"/>
  <c r="E2575" i="5" s="1"/>
  <c r="F2575" i="5" s="1"/>
  <c r="G2575" i="5" s="1"/>
  <c r="H2575" i="5" s="1"/>
  <c r="D2571" i="5"/>
  <c r="E2571" i="5" s="1"/>
  <c r="F2571" i="5" s="1"/>
  <c r="G2571" i="5" s="1"/>
  <c r="H2571" i="5" s="1"/>
  <c r="D2567" i="5"/>
  <c r="E2567" i="5" s="1"/>
  <c r="F2567" i="5" s="1"/>
  <c r="G2567" i="5" s="1"/>
  <c r="H2567" i="5" s="1"/>
  <c r="D2559" i="5"/>
  <c r="E2559" i="5" s="1"/>
  <c r="F2559" i="5" s="1"/>
  <c r="G2559" i="5" s="1"/>
  <c r="H2559" i="5" s="1"/>
  <c r="D2557" i="5"/>
  <c r="E2557" i="5" s="1"/>
  <c r="F2557" i="5" s="1"/>
  <c r="G2557" i="5" s="1"/>
  <c r="H2557" i="5" s="1"/>
  <c r="D2555" i="5"/>
  <c r="E2555" i="5" s="1"/>
  <c r="F2555" i="5" s="1"/>
  <c r="G2555" i="5" s="1"/>
  <c r="H2555" i="5" s="1"/>
  <c r="D2553" i="5"/>
  <c r="E2553" i="5" s="1"/>
  <c r="F2553" i="5" s="1"/>
  <c r="G2553" i="5" s="1"/>
  <c r="H2553" i="5" s="1"/>
  <c r="D2532" i="5"/>
  <c r="E2532" i="5" s="1"/>
  <c r="F2532" i="5" s="1"/>
  <c r="G2532" i="5" s="1"/>
  <c r="H2532" i="5" s="1"/>
  <c r="D2524" i="5"/>
  <c r="E2524" i="5" s="1"/>
  <c r="F2524" i="5" s="1"/>
  <c r="G2524" i="5" s="1"/>
  <c r="H2524" i="5" s="1"/>
  <c r="D2591" i="5"/>
  <c r="E2591" i="5" s="1"/>
  <c r="F2591" i="5" s="1"/>
  <c r="G2591" i="5" s="1"/>
  <c r="H2591" i="5" s="1"/>
  <c r="D2520" i="5"/>
  <c r="E2520" i="5" s="1"/>
  <c r="F2520" i="5" s="1"/>
  <c r="G2520" i="5" s="1"/>
  <c r="H2520" i="5" s="1"/>
  <c r="D2598" i="5"/>
  <c r="E2598" i="5" s="1"/>
  <c r="F2598" i="5" s="1"/>
  <c r="G2598" i="5" s="1"/>
  <c r="H2598" i="5" s="1"/>
  <c r="D2584" i="5"/>
  <c r="E2584" i="5" s="1"/>
  <c r="F2584" i="5" s="1"/>
  <c r="G2584" i="5" s="1"/>
  <c r="H2584" i="5" s="1"/>
  <c r="D2561" i="5"/>
  <c r="E2561" i="5" s="1"/>
  <c r="F2561" i="5" s="1"/>
  <c r="G2561" i="5" s="1"/>
  <c r="H2561" i="5" s="1"/>
  <c r="D2597" i="5"/>
  <c r="E2597" i="5" s="1"/>
  <c r="F2597" i="5" s="1"/>
  <c r="G2597" i="5" s="1"/>
  <c r="H2597" i="5" s="1"/>
  <c r="D2578" i="5"/>
  <c r="E2578" i="5" s="1"/>
  <c r="F2578" i="5" s="1"/>
  <c r="G2578" i="5" s="1"/>
  <c r="H2578" i="5" s="1"/>
  <c r="D2574" i="5"/>
  <c r="E2574" i="5" s="1"/>
  <c r="F2574" i="5" s="1"/>
  <c r="G2574" i="5" s="1"/>
  <c r="H2574" i="5" s="1"/>
  <c r="D2570" i="5"/>
  <c r="E2570" i="5" s="1"/>
  <c r="F2570" i="5" s="1"/>
  <c r="G2570" i="5" s="1"/>
  <c r="H2570" i="5" s="1"/>
  <c r="D2566" i="5"/>
  <c r="E2566" i="5" s="1"/>
  <c r="F2566" i="5" s="1"/>
  <c r="G2566" i="5" s="1"/>
  <c r="H2566" i="5" s="1"/>
  <c r="D2551" i="5"/>
  <c r="E2551" i="5" s="1"/>
  <c r="F2551" i="5" s="1"/>
  <c r="G2551" i="5" s="1"/>
  <c r="H2551" i="5" s="1"/>
  <c r="D2545" i="5"/>
  <c r="E2545" i="5" s="1"/>
  <c r="F2545" i="5" s="1"/>
  <c r="G2545" i="5" s="1"/>
  <c r="H2545" i="5" s="1"/>
  <c r="D2542" i="5"/>
  <c r="E2542" i="5" s="1"/>
  <c r="F2542" i="5" s="1"/>
  <c r="G2542" i="5" s="1"/>
  <c r="H2542" i="5" s="1"/>
  <c r="D2539" i="5"/>
  <c r="E2539" i="5" s="1"/>
  <c r="F2539" i="5" s="1"/>
  <c r="G2539" i="5" s="1"/>
  <c r="H2539" i="5" s="1"/>
  <c r="D2536" i="5"/>
  <c r="E2536" i="5" s="1"/>
  <c r="F2536" i="5" s="1"/>
  <c r="G2536" i="5" s="1"/>
  <c r="H2536" i="5" s="1"/>
  <c r="D2533" i="5"/>
  <c r="E2533" i="5" s="1"/>
  <c r="F2533" i="5" s="1"/>
  <c r="G2533" i="5" s="1"/>
  <c r="H2533" i="5" s="1"/>
  <c r="D2529" i="5"/>
  <c r="E2529" i="5" s="1"/>
  <c r="F2529" i="5" s="1"/>
  <c r="G2529" i="5" s="1"/>
  <c r="H2529" i="5" s="1"/>
  <c r="D2525" i="5"/>
  <c r="E2525" i="5" s="1"/>
  <c r="F2525" i="5" s="1"/>
  <c r="G2525" i="5" s="1"/>
  <c r="H2525" i="5" s="1"/>
  <c r="D2521" i="5"/>
  <c r="E2521" i="5" s="1"/>
  <c r="F2521" i="5" s="1"/>
  <c r="G2521" i="5" s="1"/>
  <c r="H2521" i="5" s="1"/>
  <c r="D2514" i="5"/>
  <c r="E2514" i="5" s="1"/>
  <c r="F2514" i="5" s="1"/>
  <c r="G2514" i="5" s="1"/>
  <c r="H2514" i="5" s="1"/>
  <c r="D2513" i="5"/>
  <c r="E2513" i="5" s="1"/>
  <c r="F2513" i="5" s="1"/>
  <c r="G2513" i="5" s="1"/>
  <c r="H2513" i="5" s="1"/>
  <c r="D2512" i="5"/>
  <c r="E2512" i="5" s="1"/>
  <c r="F2512" i="5" s="1"/>
  <c r="G2512" i="5" s="1"/>
  <c r="H2512" i="5" s="1"/>
  <c r="D2510" i="5"/>
  <c r="E2510" i="5" s="1"/>
  <c r="F2510" i="5" s="1"/>
  <c r="G2510" i="5" s="1"/>
  <c r="H2510" i="5" s="1"/>
  <c r="D2509" i="5"/>
  <c r="E2509" i="5" s="1"/>
  <c r="F2509" i="5" s="1"/>
  <c r="G2509" i="5" s="1"/>
  <c r="H2509" i="5" s="1"/>
  <c r="D2508" i="5"/>
  <c r="E2508" i="5" s="1"/>
  <c r="F2508" i="5" s="1"/>
  <c r="G2508" i="5" s="1"/>
  <c r="H2508" i="5" s="1"/>
  <c r="D2507" i="5"/>
  <c r="E2507" i="5" s="1"/>
  <c r="F2507" i="5" s="1"/>
  <c r="G2507" i="5" s="1"/>
  <c r="H2507" i="5" s="1"/>
  <c r="D2506" i="5"/>
  <c r="E2506" i="5" s="1"/>
  <c r="F2506" i="5" s="1"/>
  <c r="G2506" i="5" s="1"/>
  <c r="H2506" i="5" s="1"/>
  <c r="D2505" i="5"/>
  <c r="E2505" i="5" s="1"/>
  <c r="F2505" i="5" s="1"/>
  <c r="G2505" i="5" s="1"/>
  <c r="H2505" i="5" s="1"/>
  <c r="D2504" i="5"/>
  <c r="E2504" i="5" s="1"/>
  <c r="F2504" i="5" s="1"/>
  <c r="G2504" i="5" s="1"/>
  <c r="H2504" i="5" s="1"/>
  <c r="D2503" i="5"/>
  <c r="E2503" i="5" s="1"/>
  <c r="F2503" i="5" s="1"/>
  <c r="G2503" i="5" s="1"/>
  <c r="H2503" i="5" s="1"/>
  <c r="D2502" i="5"/>
  <c r="E2502" i="5" s="1"/>
  <c r="F2502" i="5" s="1"/>
  <c r="G2502" i="5" s="1"/>
  <c r="H2502" i="5" s="1"/>
  <c r="D2501" i="5"/>
  <c r="E2501" i="5" s="1"/>
  <c r="F2501" i="5" s="1"/>
  <c r="G2501" i="5" s="1"/>
  <c r="H2501" i="5" s="1"/>
  <c r="D2500" i="5"/>
  <c r="E2500" i="5" s="1"/>
  <c r="F2500" i="5" s="1"/>
  <c r="G2500" i="5" s="1"/>
  <c r="H2500" i="5" s="1"/>
  <c r="D2499" i="5"/>
  <c r="E2499" i="5" s="1"/>
  <c r="F2499" i="5" s="1"/>
  <c r="G2499" i="5" s="1"/>
  <c r="H2499" i="5" s="1"/>
  <c r="D2497" i="5"/>
  <c r="E2497" i="5" s="1"/>
  <c r="F2497" i="5" s="1"/>
  <c r="G2497" i="5" s="1"/>
  <c r="H2497" i="5" s="1"/>
  <c r="D2496" i="5"/>
  <c r="E2496" i="5" s="1"/>
  <c r="F2496" i="5" s="1"/>
  <c r="G2496" i="5" s="1"/>
  <c r="H2496" i="5" s="1"/>
  <c r="D2495" i="5"/>
  <c r="E2495" i="5" s="1"/>
  <c r="F2495" i="5" s="1"/>
  <c r="G2495" i="5" s="1"/>
  <c r="H2495" i="5" s="1"/>
  <c r="D2494" i="5"/>
  <c r="E2494" i="5" s="1"/>
  <c r="F2494" i="5" s="1"/>
  <c r="G2494" i="5" s="1"/>
  <c r="H2494" i="5" s="1"/>
  <c r="D2493" i="5"/>
  <c r="E2493" i="5" s="1"/>
  <c r="F2493" i="5" s="1"/>
  <c r="G2493" i="5" s="1"/>
  <c r="H2493" i="5" s="1"/>
  <c r="D2492" i="5"/>
  <c r="E2492" i="5" s="1"/>
  <c r="F2492" i="5" s="1"/>
  <c r="G2492" i="5" s="1"/>
  <c r="H2492" i="5" s="1"/>
  <c r="D2490" i="5"/>
  <c r="E2490" i="5" s="1"/>
  <c r="F2490" i="5" s="1"/>
  <c r="G2490" i="5" s="1"/>
  <c r="H2490" i="5" s="1"/>
  <c r="D2489" i="5"/>
  <c r="E2489" i="5" s="1"/>
  <c r="F2489" i="5" s="1"/>
  <c r="G2489" i="5" s="1"/>
  <c r="H2489" i="5" s="1"/>
  <c r="D2488" i="5"/>
  <c r="E2488" i="5" s="1"/>
  <c r="F2488" i="5" s="1"/>
  <c r="G2488" i="5" s="1"/>
  <c r="H2488" i="5" s="1"/>
  <c r="D2487" i="5"/>
  <c r="E2487" i="5" s="1"/>
  <c r="F2487" i="5" s="1"/>
  <c r="G2487" i="5" s="1"/>
  <c r="H2487" i="5" s="1"/>
  <c r="D2486" i="5"/>
  <c r="E2486" i="5" s="1"/>
  <c r="F2486" i="5" s="1"/>
  <c r="G2486" i="5" s="1"/>
  <c r="H2486" i="5" s="1"/>
  <c r="D2485" i="5"/>
  <c r="E2485" i="5" s="1"/>
  <c r="F2485" i="5" s="1"/>
  <c r="G2485" i="5" s="1"/>
  <c r="H2485" i="5" s="1"/>
  <c r="D2484" i="5"/>
  <c r="E2484" i="5" s="1"/>
  <c r="F2484" i="5" s="1"/>
  <c r="G2484" i="5" s="1"/>
  <c r="H2484" i="5" s="1"/>
  <c r="D2483" i="5"/>
  <c r="E2483" i="5" s="1"/>
  <c r="F2483" i="5" s="1"/>
  <c r="G2483" i="5" s="1"/>
  <c r="H2483" i="5" s="1"/>
  <c r="D2482" i="5"/>
  <c r="E2482" i="5" s="1"/>
  <c r="F2482" i="5" s="1"/>
  <c r="G2482" i="5" s="1"/>
  <c r="H2482" i="5" s="1"/>
  <c r="D2481" i="5"/>
  <c r="E2481" i="5" s="1"/>
  <c r="F2481" i="5" s="1"/>
  <c r="G2481" i="5" s="1"/>
  <c r="H2481" i="5" s="1"/>
  <c r="D2478" i="5"/>
  <c r="E2478" i="5" s="1"/>
  <c r="F2478" i="5" s="1"/>
  <c r="G2478" i="5" s="1"/>
  <c r="H2478" i="5" s="1"/>
  <c r="D2477" i="5"/>
  <c r="E2477" i="5" s="1"/>
  <c r="F2477" i="5" s="1"/>
  <c r="G2477" i="5" s="1"/>
  <c r="H2477" i="5" s="1"/>
  <c r="D2475" i="5"/>
  <c r="E2475" i="5" s="1"/>
  <c r="F2475" i="5" s="1"/>
  <c r="G2475" i="5" s="1"/>
  <c r="H2475" i="5" s="1"/>
  <c r="D2474" i="5"/>
  <c r="E2474" i="5" s="1"/>
  <c r="F2474" i="5" s="1"/>
  <c r="G2474" i="5" s="1"/>
  <c r="H2474" i="5" s="1"/>
  <c r="D2473" i="5"/>
  <c r="E2473" i="5" s="1"/>
  <c r="F2473" i="5" s="1"/>
  <c r="G2473" i="5" s="1"/>
  <c r="H2473" i="5" s="1"/>
  <c r="D2472" i="5"/>
  <c r="E2472" i="5" s="1"/>
  <c r="F2472" i="5" s="1"/>
  <c r="G2472" i="5" s="1"/>
  <c r="H2472" i="5" s="1"/>
  <c r="D2471" i="5"/>
  <c r="E2471" i="5" s="1"/>
  <c r="F2471" i="5" s="1"/>
  <c r="G2471" i="5" s="1"/>
  <c r="H2471" i="5" s="1"/>
  <c r="D2470" i="5"/>
  <c r="E2470" i="5" s="1"/>
  <c r="F2470" i="5" s="1"/>
  <c r="G2470" i="5" s="1"/>
  <c r="H2470" i="5" s="1"/>
  <c r="D2469" i="5"/>
  <c r="E2469" i="5" s="1"/>
  <c r="F2469" i="5" s="1"/>
  <c r="G2469" i="5" s="1"/>
  <c r="H2469" i="5" s="1"/>
  <c r="D2468" i="5"/>
  <c r="E2468" i="5" s="1"/>
  <c r="F2468" i="5" s="1"/>
  <c r="G2468" i="5" s="1"/>
  <c r="H2468" i="5" s="1"/>
  <c r="D2467" i="5"/>
  <c r="E2467" i="5" s="1"/>
  <c r="F2467" i="5" s="1"/>
  <c r="G2467" i="5" s="1"/>
  <c r="H2467" i="5" s="1"/>
  <c r="D2466" i="5"/>
  <c r="E2466" i="5" s="1"/>
  <c r="F2466" i="5" s="1"/>
  <c r="G2466" i="5" s="1"/>
  <c r="H2466" i="5" s="1"/>
  <c r="D2464" i="5"/>
  <c r="E2464" i="5" s="1"/>
  <c r="F2464" i="5" s="1"/>
  <c r="G2464" i="5" s="1"/>
  <c r="H2464" i="5" s="1"/>
  <c r="D2463" i="5"/>
  <c r="E2463" i="5" s="1"/>
  <c r="F2463" i="5" s="1"/>
  <c r="G2463" i="5" s="1"/>
  <c r="H2463" i="5" s="1"/>
  <c r="D2462" i="5"/>
  <c r="E2462" i="5" s="1"/>
  <c r="F2462" i="5" s="1"/>
  <c r="G2462" i="5" s="1"/>
  <c r="H2462" i="5" s="1"/>
  <c r="D2461" i="5"/>
  <c r="E2461" i="5" s="1"/>
  <c r="F2461" i="5" s="1"/>
  <c r="G2461" i="5" s="1"/>
  <c r="H2461" i="5" s="1"/>
  <c r="D2460" i="5"/>
  <c r="E2460" i="5" s="1"/>
  <c r="F2460" i="5" s="1"/>
  <c r="G2460" i="5" s="1"/>
  <c r="H2460" i="5" s="1"/>
  <c r="D2459" i="5"/>
  <c r="E2459" i="5" s="1"/>
  <c r="F2459" i="5" s="1"/>
  <c r="G2459" i="5" s="1"/>
  <c r="H2459" i="5" s="1"/>
  <c r="D2604" i="5"/>
  <c r="E2604" i="5" s="1"/>
  <c r="F2604" i="5" s="1"/>
  <c r="G2604" i="5" s="1"/>
  <c r="H2604" i="5" s="1"/>
  <c r="D2515" i="5"/>
  <c r="E2515" i="5" s="1"/>
  <c r="F2515" i="5" s="1"/>
  <c r="G2515" i="5" s="1"/>
  <c r="H2515" i="5" s="1"/>
  <c r="D2603" i="5"/>
  <c r="E2603" i="5" s="1"/>
  <c r="F2603" i="5" s="1"/>
  <c r="G2603" i="5" s="1"/>
  <c r="H2603" i="5" s="1"/>
  <c r="D2582" i="5"/>
  <c r="E2582" i="5" s="1"/>
  <c r="F2582" i="5" s="1"/>
  <c r="G2582" i="5" s="1"/>
  <c r="H2582" i="5" s="1"/>
  <c r="D2757" i="5"/>
  <c r="E2757" i="5" s="1"/>
  <c r="F2757" i="5" s="1"/>
  <c r="G2757" i="5" s="1"/>
  <c r="H2757" i="5" s="1"/>
  <c r="D2577" i="5"/>
  <c r="E2577" i="5" s="1"/>
  <c r="F2577" i="5" s="1"/>
  <c r="G2577" i="5" s="1"/>
  <c r="H2577" i="5" s="1"/>
  <c r="D2569" i="5"/>
  <c r="E2569" i="5" s="1"/>
  <c r="F2569" i="5" s="1"/>
  <c r="G2569" i="5" s="1"/>
  <c r="H2569" i="5" s="1"/>
  <c r="D2558" i="5"/>
  <c r="E2558" i="5" s="1"/>
  <c r="F2558" i="5" s="1"/>
  <c r="G2558" i="5" s="1"/>
  <c r="H2558" i="5" s="1"/>
  <c r="D2556" i="5"/>
  <c r="E2556" i="5" s="1"/>
  <c r="F2556" i="5" s="1"/>
  <c r="G2556" i="5" s="1"/>
  <c r="H2556" i="5" s="1"/>
  <c r="D2554" i="5"/>
  <c r="E2554" i="5" s="1"/>
  <c r="F2554" i="5" s="1"/>
  <c r="G2554" i="5" s="1"/>
  <c r="H2554" i="5" s="1"/>
  <c r="D2530" i="5"/>
  <c r="E2530" i="5" s="1"/>
  <c r="F2530" i="5" s="1"/>
  <c r="G2530" i="5" s="1"/>
  <c r="H2530" i="5" s="1"/>
  <c r="D2526" i="5"/>
  <c r="E2526" i="5" s="1"/>
  <c r="F2526" i="5" s="1"/>
  <c r="G2526" i="5" s="1"/>
  <c r="H2526" i="5" s="1"/>
  <c r="D2522" i="5"/>
  <c r="E2522" i="5" s="1"/>
  <c r="F2522" i="5" s="1"/>
  <c r="G2522" i="5" s="1"/>
  <c r="H2522" i="5" s="1"/>
  <c r="D2581" i="5"/>
  <c r="E2581" i="5" s="1"/>
  <c r="F2581" i="5" s="1"/>
  <c r="G2581" i="5" s="1"/>
  <c r="H2581" i="5" s="1"/>
  <c r="D2576" i="5"/>
  <c r="E2576" i="5" s="1"/>
  <c r="F2576" i="5" s="1"/>
  <c r="G2576" i="5" s="1"/>
  <c r="H2576" i="5" s="1"/>
  <c r="D2572" i="5"/>
  <c r="E2572" i="5" s="1"/>
  <c r="F2572" i="5" s="1"/>
  <c r="G2572" i="5" s="1"/>
  <c r="H2572" i="5" s="1"/>
  <c r="D2568" i="5"/>
  <c r="E2568" i="5" s="1"/>
  <c r="F2568" i="5" s="1"/>
  <c r="G2568" i="5" s="1"/>
  <c r="H2568" i="5" s="1"/>
  <c r="D2562" i="5"/>
  <c r="E2562" i="5" s="1"/>
  <c r="F2562" i="5" s="1"/>
  <c r="G2562" i="5" s="1"/>
  <c r="H2562" i="5" s="1"/>
  <c r="D2527" i="5"/>
  <c r="E2527" i="5" s="1"/>
  <c r="F2527" i="5" s="1"/>
  <c r="G2527" i="5" s="1"/>
  <c r="H2527" i="5" s="1"/>
  <c r="D2523" i="5"/>
  <c r="E2523" i="5" s="1"/>
  <c r="F2523" i="5" s="1"/>
  <c r="G2523" i="5" s="1"/>
  <c r="H2523" i="5" s="1"/>
  <c r="D2518" i="5"/>
  <c r="E2518" i="5" s="1"/>
  <c r="F2518" i="5" s="1"/>
  <c r="G2518" i="5" s="1"/>
  <c r="H2518" i="5" s="1"/>
  <c r="D2564" i="5"/>
  <c r="E2564" i="5" s="1"/>
  <c r="F2564" i="5" s="1"/>
  <c r="G2564" i="5" s="1"/>
  <c r="H2564" i="5" s="1"/>
  <c r="D2547" i="5"/>
  <c r="E2547" i="5" s="1"/>
  <c r="F2547" i="5" s="1"/>
  <c r="G2547" i="5" s="1"/>
  <c r="H2547" i="5" s="1"/>
  <c r="D2541" i="5"/>
  <c r="E2541" i="5" s="1"/>
  <c r="F2541" i="5" s="1"/>
  <c r="G2541" i="5" s="1"/>
  <c r="H2541" i="5" s="1"/>
  <c r="D2538" i="5"/>
  <c r="E2538" i="5" s="1"/>
  <c r="F2538" i="5" s="1"/>
  <c r="G2538" i="5" s="1"/>
  <c r="H2538" i="5" s="1"/>
  <c r="D2535" i="5"/>
  <c r="E2535" i="5" s="1"/>
  <c r="F2535" i="5" s="1"/>
  <c r="G2535" i="5" s="1"/>
  <c r="H2535" i="5" s="1"/>
  <c r="D2519" i="5"/>
  <c r="E2519" i="5" s="1"/>
  <c r="F2519" i="5" s="1"/>
  <c r="G2519" i="5" s="1"/>
  <c r="H2519" i="5" s="1"/>
  <c r="D2517" i="5"/>
  <c r="E2517" i="5" s="1"/>
  <c r="F2517" i="5" s="1"/>
  <c r="G2517" i="5" s="1"/>
  <c r="H2517" i="5" s="1"/>
  <c r="D2448" i="5"/>
  <c r="E2448" i="5" s="1"/>
  <c r="F2448" i="5" s="1"/>
  <c r="G2448" i="5" s="1"/>
  <c r="H2448" i="5" s="1"/>
  <c r="D2444" i="5"/>
  <c r="E2444" i="5" s="1"/>
  <c r="F2444" i="5" s="1"/>
  <c r="G2444" i="5" s="1"/>
  <c r="H2444" i="5" s="1"/>
  <c r="D2440" i="5"/>
  <c r="E2440" i="5" s="1"/>
  <c r="F2440" i="5" s="1"/>
  <c r="G2440" i="5" s="1"/>
  <c r="H2440" i="5" s="1"/>
  <c r="D2436" i="5"/>
  <c r="E2436" i="5" s="1"/>
  <c r="F2436" i="5" s="1"/>
  <c r="G2436" i="5" s="1"/>
  <c r="H2436" i="5" s="1"/>
  <c r="D2432" i="5"/>
  <c r="E2432" i="5" s="1"/>
  <c r="F2432" i="5" s="1"/>
  <c r="G2432" i="5" s="1"/>
  <c r="H2432" i="5" s="1"/>
  <c r="D2428" i="5"/>
  <c r="E2428" i="5" s="1"/>
  <c r="F2428" i="5" s="1"/>
  <c r="G2428" i="5" s="1"/>
  <c r="H2428" i="5" s="1"/>
  <c r="D2407" i="5"/>
  <c r="E2407" i="5" s="1"/>
  <c r="F2407" i="5" s="1"/>
  <c r="G2407" i="5" s="1"/>
  <c r="H2407" i="5" s="1"/>
  <c r="D2395" i="5"/>
  <c r="E2395" i="5" s="1"/>
  <c r="F2395" i="5" s="1"/>
  <c r="G2395" i="5" s="1"/>
  <c r="H2395" i="5" s="1"/>
  <c r="D2546" i="5"/>
  <c r="E2546" i="5" s="1"/>
  <c r="F2546" i="5" s="1"/>
  <c r="G2546" i="5" s="1"/>
  <c r="H2546" i="5" s="1"/>
  <c r="D2458" i="5"/>
  <c r="E2458" i="5" s="1"/>
  <c r="F2458" i="5" s="1"/>
  <c r="G2458" i="5" s="1"/>
  <c r="H2458" i="5" s="1"/>
  <c r="D2455" i="5"/>
  <c r="E2455" i="5" s="1"/>
  <c r="F2455" i="5" s="1"/>
  <c r="G2455" i="5" s="1"/>
  <c r="H2455" i="5" s="1"/>
  <c r="D2452" i="5"/>
  <c r="E2452" i="5" s="1"/>
  <c r="F2452" i="5" s="1"/>
  <c r="G2452" i="5" s="1"/>
  <c r="H2452" i="5" s="1"/>
  <c r="D2420" i="5"/>
  <c r="E2420" i="5" s="1"/>
  <c r="F2420" i="5" s="1"/>
  <c r="G2420" i="5" s="1"/>
  <c r="H2420" i="5" s="1"/>
  <c r="D2408" i="5"/>
  <c r="E2408" i="5" s="1"/>
  <c r="F2408" i="5" s="1"/>
  <c r="G2408" i="5" s="1"/>
  <c r="H2408" i="5" s="1"/>
  <c r="D2396" i="5"/>
  <c r="E2396" i="5" s="1"/>
  <c r="F2396" i="5" s="1"/>
  <c r="G2396" i="5" s="1"/>
  <c r="H2396" i="5" s="1"/>
  <c r="D2421" i="5"/>
  <c r="E2421" i="5" s="1"/>
  <c r="F2421" i="5" s="1"/>
  <c r="G2421" i="5" s="1"/>
  <c r="H2421" i="5" s="1"/>
  <c r="D2409" i="5"/>
  <c r="E2409" i="5" s="1"/>
  <c r="F2409" i="5" s="1"/>
  <c r="G2409" i="5" s="1"/>
  <c r="H2409" i="5" s="1"/>
  <c r="D2397" i="5"/>
  <c r="E2397" i="5" s="1"/>
  <c r="F2397" i="5" s="1"/>
  <c r="G2397" i="5" s="1"/>
  <c r="H2397" i="5" s="1"/>
  <c r="D2537" i="5"/>
  <c r="E2537" i="5" s="1"/>
  <c r="F2537" i="5" s="1"/>
  <c r="G2537" i="5" s="1"/>
  <c r="H2537" i="5" s="1"/>
  <c r="D2449" i="5"/>
  <c r="E2449" i="5" s="1"/>
  <c r="F2449" i="5" s="1"/>
  <c r="G2449" i="5" s="1"/>
  <c r="H2449" i="5" s="1"/>
  <c r="D2445" i="5"/>
  <c r="E2445" i="5" s="1"/>
  <c r="F2445" i="5" s="1"/>
  <c r="G2445" i="5" s="1"/>
  <c r="H2445" i="5" s="1"/>
  <c r="D2441" i="5"/>
  <c r="E2441" i="5" s="1"/>
  <c r="F2441" i="5" s="1"/>
  <c r="G2441" i="5" s="1"/>
  <c r="H2441" i="5" s="1"/>
  <c r="D2437" i="5"/>
  <c r="E2437" i="5" s="1"/>
  <c r="F2437" i="5" s="1"/>
  <c r="G2437" i="5" s="1"/>
  <c r="H2437" i="5" s="1"/>
  <c r="D2433" i="5"/>
  <c r="E2433" i="5" s="1"/>
  <c r="F2433" i="5" s="1"/>
  <c r="G2433" i="5" s="1"/>
  <c r="H2433" i="5" s="1"/>
  <c r="D2429" i="5"/>
  <c r="E2429" i="5" s="1"/>
  <c r="F2429" i="5" s="1"/>
  <c r="G2429" i="5" s="1"/>
  <c r="H2429" i="5" s="1"/>
  <c r="D2422" i="5"/>
  <c r="E2422" i="5" s="1"/>
  <c r="F2422" i="5" s="1"/>
  <c r="G2422" i="5" s="1"/>
  <c r="H2422" i="5" s="1"/>
  <c r="D2410" i="5"/>
  <c r="E2410" i="5" s="1"/>
  <c r="F2410" i="5" s="1"/>
  <c r="G2410" i="5" s="1"/>
  <c r="H2410" i="5" s="1"/>
  <c r="D2398" i="5"/>
  <c r="E2398" i="5" s="1"/>
  <c r="F2398" i="5" s="1"/>
  <c r="G2398" i="5" s="1"/>
  <c r="H2398" i="5" s="1"/>
  <c r="D2423" i="5"/>
  <c r="E2423" i="5" s="1"/>
  <c r="F2423" i="5" s="1"/>
  <c r="G2423" i="5" s="1"/>
  <c r="H2423" i="5" s="1"/>
  <c r="D2411" i="5"/>
  <c r="E2411" i="5" s="1"/>
  <c r="F2411" i="5" s="1"/>
  <c r="G2411" i="5" s="1"/>
  <c r="H2411" i="5" s="1"/>
  <c r="D2399" i="5"/>
  <c r="E2399" i="5" s="1"/>
  <c r="F2399" i="5" s="1"/>
  <c r="G2399" i="5" s="1"/>
  <c r="H2399" i="5" s="1"/>
  <c r="D2552" i="5"/>
  <c r="E2552" i="5" s="1"/>
  <c r="F2552" i="5" s="1"/>
  <c r="G2552" i="5" s="1"/>
  <c r="H2552" i="5" s="1"/>
  <c r="D2543" i="5"/>
  <c r="E2543" i="5" s="1"/>
  <c r="F2543" i="5" s="1"/>
  <c r="G2543" i="5" s="1"/>
  <c r="H2543" i="5" s="1"/>
  <c r="D2456" i="5"/>
  <c r="E2456" i="5" s="1"/>
  <c r="F2456" i="5" s="1"/>
  <c r="G2456" i="5" s="1"/>
  <c r="H2456" i="5" s="1"/>
  <c r="D2453" i="5"/>
  <c r="E2453" i="5" s="1"/>
  <c r="F2453" i="5" s="1"/>
  <c r="G2453" i="5" s="1"/>
  <c r="H2453" i="5" s="1"/>
  <c r="D2412" i="5"/>
  <c r="E2412" i="5" s="1"/>
  <c r="F2412" i="5" s="1"/>
  <c r="G2412" i="5" s="1"/>
  <c r="H2412" i="5" s="1"/>
  <c r="D2400" i="5"/>
  <c r="E2400" i="5" s="1"/>
  <c r="F2400" i="5" s="1"/>
  <c r="G2400" i="5" s="1"/>
  <c r="H2400" i="5" s="1"/>
  <c r="D2560" i="5"/>
  <c r="E2560" i="5" s="1"/>
  <c r="F2560" i="5" s="1"/>
  <c r="G2560" i="5" s="1"/>
  <c r="H2560" i="5" s="1"/>
  <c r="D2549" i="5"/>
  <c r="E2549" i="5" s="1"/>
  <c r="F2549" i="5" s="1"/>
  <c r="G2549" i="5" s="1"/>
  <c r="H2549" i="5" s="1"/>
  <c r="D2540" i="5"/>
  <c r="E2540" i="5" s="1"/>
  <c r="F2540" i="5" s="1"/>
  <c r="G2540" i="5" s="1"/>
  <c r="H2540" i="5" s="1"/>
  <c r="D2534" i="5"/>
  <c r="E2534" i="5" s="1"/>
  <c r="F2534" i="5" s="1"/>
  <c r="G2534" i="5" s="1"/>
  <c r="H2534" i="5" s="1"/>
  <c r="D2457" i="5"/>
  <c r="E2457" i="5" s="1"/>
  <c r="F2457" i="5" s="1"/>
  <c r="G2457" i="5" s="1"/>
  <c r="H2457" i="5" s="1"/>
  <c r="D2454" i="5"/>
  <c r="E2454" i="5" s="1"/>
  <c r="F2454" i="5" s="1"/>
  <c r="G2454" i="5" s="1"/>
  <c r="H2454" i="5" s="1"/>
  <c r="D2451" i="5"/>
  <c r="E2451" i="5" s="1"/>
  <c r="F2451" i="5" s="1"/>
  <c r="G2451" i="5" s="1"/>
  <c r="H2451" i="5" s="1"/>
  <c r="D2447" i="5"/>
  <c r="E2447" i="5" s="1"/>
  <c r="F2447" i="5" s="1"/>
  <c r="G2447" i="5" s="1"/>
  <c r="H2447" i="5" s="1"/>
  <c r="D2443" i="5"/>
  <c r="E2443" i="5" s="1"/>
  <c r="F2443" i="5" s="1"/>
  <c r="G2443" i="5" s="1"/>
  <c r="H2443" i="5" s="1"/>
  <c r="D2435" i="5"/>
  <c r="E2435" i="5" s="1"/>
  <c r="F2435" i="5" s="1"/>
  <c r="G2435" i="5" s="1"/>
  <c r="H2435" i="5" s="1"/>
  <c r="D2431" i="5"/>
  <c r="E2431" i="5" s="1"/>
  <c r="F2431" i="5" s="1"/>
  <c r="G2431" i="5" s="1"/>
  <c r="H2431" i="5" s="1"/>
  <c r="D2427" i="5"/>
  <c r="E2427" i="5" s="1"/>
  <c r="F2427" i="5" s="1"/>
  <c r="G2427" i="5" s="1"/>
  <c r="H2427" i="5" s="1"/>
  <c r="D2416" i="5"/>
  <c r="E2416" i="5" s="1"/>
  <c r="F2416" i="5" s="1"/>
  <c r="G2416" i="5" s="1"/>
  <c r="H2416" i="5" s="1"/>
  <c r="D2417" i="5"/>
  <c r="E2417" i="5" s="1"/>
  <c r="F2417" i="5" s="1"/>
  <c r="G2417" i="5" s="1"/>
  <c r="H2417" i="5" s="1"/>
  <c r="D2405" i="5"/>
  <c r="E2405" i="5" s="1"/>
  <c r="F2405" i="5" s="1"/>
  <c r="G2405" i="5" s="1"/>
  <c r="H2405" i="5" s="1"/>
  <c r="D2393" i="5"/>
  <c r="E2393" i="5" s="1"/>
  <c r="F2393" i="5" s="1"/>
  <c r="G2393" i="5" s="1"/>
  <c r="H2393" i="5" s="1"/>
  <c r="D2392" i="5"/>
  <c r="E2392" i="5" s="1"/>
  <c r="F2392" i="5" s="1"/>
  <c r="G2392" i="5" s="1"/>
  <c r="H2392" i="5" s="1"/>
  <c r="D2391" i="5"/>
  <c r="E2391" i="5" s="1"/>
  <c r="F2391" i="5" s="1"/>
  <c r="G2391" i="5" s="1"/>
  <c r="H2391" i="5" s="1"/>
  <c r="D2390" i="5"/>
  <c r="E2390" i="5" s="1"/>
  <c r="F2390" i="5" s="1"/>
  <c r="G2390" i="5" s="1"/>
  <c r="H2390" i="5" s="1"/>
  <c r="D2389" i="5"/>
  <c r="E2389" i="5" s="1"/>
  <c r="F2389" i="5" s="1"/>
  <c r="G2389" i="5" s="1"/>
  <c r="H2389" i="5" s="1"/>
  <c r="D2418" i="5"/>
  <c r="E2418" i="5" s="1"/>
  <c r="F2418" i="5" s="1"/>
  <c r="G2418" i="5" s="1"/>
  <c r="H2418" i="5" s="1"/>
  <c r="D2385" i="5"/>
  <c r="E2385" i="5" s="1"/>
  <c r="F2385" i="5" s="1"/>
  <c r="G2385" i="5" s="1"/>
  <c r="H2385" i="5" s="1"/>
  <c r="D2373" i="5"/>
  <c r="E2373" i="5" s="1"/>
  <c r="F2373" i="5" s="1"/>
  <c r="G2373" i="5" s="1"/>
  <c r="H2373" i="5" s="1"/>
  <c r="D2360" i="5"/>
  <c r="E2360" i="5" s="1"/>
  <c r="F2360" i="5" s="1"/>
  <c r="G2360" i="5" s="1"/>
  <c r="H2360" i="5" s="1"/>
  <c r="D2356" i="5"/>
  <c r="E2356" i="5" s="1"/>
  <c r="F2356" i="5" s="1"/>
  <c r="G2356" i="5" s="1"/>
  <c r="H2356" i="5" s="1"/>
  <c r="D2348" i="5"/>
  <c r="E2348" i="5" s="1"/>
  <c r="F2348" i="5" s="1"/>
  <c r="G2348" i="5" s="1"/>
  <c r="H2348" i="5" s="1"/>
  <c r="D2344" i="5"/>
  <c r="E2344" i="5" s="1"/>
  <c r="F2344" i="5" s="1"/>
  <c r="G2344" i="5" s="1"/>
  <c r="H2344" i="5" s="1"/>
  <c r="D2340" i="5"/>
  <c r="E2340" i="5" s="1"/>
  <c r="F2340" i="5" s="1"/>
  <c r="G2340" i="5" s="1"/>
  <c r="H2340" i="5" s="1"/>
  <c r="D2336" i="5"/>
  <c r="E2336" i="5" s="1"/>
  <c r="F2336" i="5" s="1"/>
  <c r="G2336" i="5" s="1"/>
  <c r="H2336" i="5" s="1"/>
  <c r="D2332" i="5"/>
  <c r="E2332" i="5" s="1"/>
  <c r="F2332" i="5" s="1"/>
  <c r="G2332" i="5" s="1"/>
  <c r="H2332" i="5" s="1"/>
  <c r="D2326" i="5"/>
  <c r="E2326" i="5" s="1"/>
  <c r="F2326" i="5" s="1"/>
  <c r="G2326" i="5" s="1"/>
  <c r="H2326" i="5" s="1"/>
  <c r="D2312" i="5"/>
  <c r="E2312" i="5" s="1"/>
  <c r="F2312" i="5" s="1"/>
  <c r="G2312" i="5" s="1"/>
  <c r="H2312" i="5" s="1"/>
  <c r="D2401" i="5"/>
  <c r="E2401" i="5" s="1"/>
  <c r="F2401" i="5" s="1"/>
  <c r="G2401" i="5" s="1"/>
  <c r="H2401" i="5" s="1"/>
  <c r="D2378" i="5"/>
  <c r="E2378" i="5" s="1"/>
  <c r="F2378" i="5" s="1"/>
  <c r="G2378" i="5" s="1"/>
  <c r="H2378" i="5" s="1"/>
  <c r="D2313" i="5"/>
  <c r="E2313" i="5" s="1"/>
  <c r="F2313" i="5" s="1"/>
  <c r="G2313" i="5" s="1"/>
  <c r="H2313" i="5" s="1"/>
  <c r="D2414" i="5"/>
  <c r="E2414" i="5" s="1"/>
  <c r="F2414" i="5" s="1"/>
  <c r="G2414" i="5" s="1"/>
  <c r="H2414" i="5" s="1"/>
  <c r="D2383" i="5"/>
  <c r="E2383" i="5" s="1"/>
  <c r="F2383" i="5" s="1"/>
  <c r="G2383" i="5" s="1"/>
  <c r="H2383" i="5" s="1"/>
  <c r="D2327" i="5"/>
  <c r="E2327" i="5" s="1"/>
  <c r="F2327" i="5" s="1"/>
  <c r="G2327" i="5" s="1"/>
  <c r="H2327" i="5" s="1"/>
  <c r="D2321" i="5"/>
  <c r="E2321" i="5" s="1"/>
  <c r="F2321" i="5" s="1"/>
  <c r="G2321" i="5" s="1"/>
  <c r="H2321" i="5" s="1"/>
  <c r="D2314" i="5"/>
  <c r="E2314" i="5" s="1"/>
  <c r="F2314" i="5" s="1"/>
  <c r="G2314" i="5" s="1"/>
  <c r="H2314" i="5" s="1"/>
  <c r="D2388" i="5"/>
  <c r="E2388" i="5" s="1"/>
  <c r="F2388" i="5" s="1"/>
  <c r="G2388" i="5" s="1"/>
  <c r="H2388" i="5" s="1"/>
  <c r="D2376" i="5"/>
  <c r="E2376" i="5" s="1"/>
  <c r="F2376" i="5" s="1"/>
  <c r="G2376" i="5" s="1"/>
  <c r="H2376" i="5" s="1"/>
  <c r="D2364" i="5"/>
  <c r="E2364" i="5" s="1"/>
  <c r="F2364" i="5" s="1"/>
  <c r="G2364" i="5" s="1"/>
  <c r="H2364" i="5" s="1"/>
  <c r="D2361" i="5"/>
  <c r="E2361" i="5" s="1"/>
  <c r="F2361" i="5" s="1"/>
  <c r="G2361" i="5" s="1"/>
  <c r="H2361" i="5" s="1"/>
  <c r="D2357" i="5"/>
  <c r="E2357" i="5" s="1"/>
  <c r="F2357" i="5" s="1"/>
  <c r="G2357" i="5" s="1"/>
  <c r="H2357" i="5" s="1"/>
  <c r="D2349" i="5"/>
  <c r="E2349" i="5" s="1"/>
  <c r="F2349" i="5" s="1"/>
  <c r="G2349" i="5" s="1"/>
  <c r="H2349" i="5" s="1"/>
  <c r="D2345" i="5"/>
  <c r="E2345" i="5" s="1"/>
  <c r="F2345" i="5" s="1"/>
  <c r="G2345" i="5" s="1"/>
  <c r="H2345" i="5" s="1"/>
  <c r="D2341" i="5"/>
  <c r="E2341" i="5" s="1"/>
  <c r="F2341" i="5" s="1"/>
  <c r="G2341" i="5" s="1"/>
  <c r="H2341" i="5" s="1"/>
  <c r="D2337" i="5"/>
  <c r="E2337" i="5" s="1"/>
  <c r="F2337" i="5" s="1"/>
  <c r="G2337" i="5" s="1"/>
  <c r="H2337" i="5" s="1"/>
  <c r="D2333" i="5"/>
  <c r="E2333" i="5" s="1"/>
  <c r="F2333" i="5" s="1"/>
  <c r="G2333" i="5" s="1"/>
  <c r="H2333" i="5" s="1"/>
  <c r="D2381" i="5"/>
  <c r="E2381" i="5" s="1"/>
  <c r="F2381" i="5" s="1"/>
  <c r="G2381" i="5" s="1"/>
  <c r="H2381" i="5" s="1"/>
  <c r="D2369" i="5"/>
  <c r="E2369" i="5" s="1"/>
  <c r="F2369" i="5" s="1"/>
  <c r="G2369" i="5" s="1"/>
  <c r="H2369" i="5" s="1"/>
  <c r="D2328" i="5"/>
  <c r="E2328" i="5" s="1"/>
  <c r="F2328" i="5" s="1"/>
  <c r="G2328" i="5" s="1"/>
  <c r="H2328" i="5" s="1"/>
  <c r="D2316" i="5"/>
  <c r="E2316" i="5" s="1"/>
  <c r="F2316" i="5" s="1"/>
  <c r="G2316" i="5" s="1"/>
  <c r="H2316" i="5" s="1"/>
  <c r="D2446" i="5"/>
  <c r="E2446" i="5" s="1"/>
  <c r="F2446" i="5" s="1"/>
  <c r="G2446" i="5" s="1"/>
  <c r="H2446" i="5" s="1"/>
  <c r="D2442" i="5"/>
  <c r="E2442" i="5" s="1"/>
  <c r="F2442" i="5" s="1"/>
  <c r="G2442" i="5" s="1"/>
  <c r="H2442" i="5" s="1"/>
  <c r="D2438" i="5"/>
  <c r="E2438" i="5" s="1"/>
  <c r="F2438" i="5" s="1"/>
  <c r="G2438" i="5" s="1"/>
  <c r="H2438" i="5" s="1"/>
  <c r="D2434" i="5"/>
  <c r="E2434" i="5" s="1"/>
  <c r="F2434" i="5" s="1"/>
  <c r="G2434" i="5" s="1"/>
  <c r="H2434" i="5" s="1"/>
  <c r="D2430" i="5"/>
  <c r="E2430" i="5" s="1"/>
  <c r="F2430" i="5" s="1"/>
  <c r="G2430" i="5" s="1"/>
  <c r="H2430" i="5" s="1"/>
  <c r="D2413" i="5"/>
  <c r="E2413" i="5" s="1"/>
  <c r="F2413" i="5" s="1"/>
  <c r="G2413" i="5" s="1"/>
  <c r="H2413" i="5" s="1"/>
  <c r="D2394" i="5"/>
  <c r="E2394" i="5" s="1"/>
  <c r="F2394" i="5" s="1"/>
  <c r="G2394" i="5" s="1"/>
  <c r="H2394" i="5" s="1"/>
  <c r="D2374" i="5"/>
  <c r="E2374" i="5" s="1"/>
  <c r="F2374" i="5" s="1"/>
  <c r="G2374" i="5" s="1"/>
  <c r="H2374" i="5" s="1"/>
  <c r="D2426" i="5"/>
  <c r="E2426" i="5" s="1"/>
  <c r="F2426" i="5" s="1"/>
  <c r="G2426" i="5" s="1"/>
  <c r="H2426" i="5" s="1"/>
  <c r="D2379" i="5"/>
  <c r="E2379" i="5" s="1"/>
  <c r="F2379" i="5" s="1"/>
  <c r="G2379" i="5" s="1"/>
  <c r="H2379" i="5" s="1"/>
  <c r="D2367" i="5"/>
  <c r="E2367" i="5" s="1"/>
  <c r="F2367" i="5" s="1"/>
  <c r="G2367" i="5" s="1"/>
  <c r="H2367" i="5" s="1"/>
  <c r="D2362" i="5"/>
  <c r="E2362" i="5" s="1"/>
  <c r="F2362" i="5" s="1"/>
  <c r="G2362" i="5" s="1"/>
  <c r="H2362" i="5" s="1"/>
  <c r="D2358" i="5"/>
  <c r="E2358" i="5" s="1"/>
  <c r="F2358" i="5" s="1"/>
  <c r="G2358" i="5" s="1"/>
  <c r="H2358" i="5" s="1"/>
  <c r="D2354" i="5"/>
  <c r="E2354" i="5" s="1"/>
  <c r="F2354" i="5" s="1"/>
  <c r="G2354" i="5" s="1"/>
  <c r="H2354" i="5" s="1"/>
  <c r="D2350" i="5"/>
  <c r="E2350" i="5" s="1"/>
  <c r="F2350" i="5" s="1"/>
  <c r="G2350" i="5" s="1"/>
  <c r="H2350" i="5" s="1"/>
  <c r="D2346" i="5"/>
  <c r="E2346" i="5" s="1"/>
  <c r="F2346" i="5" s="1"/>
  <c r="G2346" i="5" s="1"/>
  <c r="H2346" i="5" s="1"/>
  <c r="D2342" i="5"/>
  <c r="E2342" i="5" s="1"/>
  <c r="F2342" i="5" s="1"/>
  <c r="G2342" i="5" s="1"/>
  <c r="H2342" i="5" s="1"/>
  <c r="D2338" i="5"/>
  <c r="E2338" i="5" s="1"/>
  <c r="F2338" i="5" s="1"/>
  <c r="G2338" i="5" s="1"/>
  <c r="H2338" i="5" s="1"/>
  <c r="D2329" i="5"/>
  <c r="E2329" i="5" s="1"/>
  <c r="F2329" i="5" s="1"/>
  <c r="G2329" i="5" s="1"/>
  <c r="H2329" i="5" s="1"/>
  <c r="D2323" i="5"/>
  <c r="E2323" i="5" s="1"/>
  <c r="F2323" i="5" s="1"/>
  <c r="G2323" i="5" s="1"/>
  <c r="H2323" i="5" s="1"/>
  <c r="D2317" i="5"/>
  <c r="E2317" i="5" s="1"/>
  <c r="F2317" i="5" s="1"/>
  <c r="G2317" i="5" s="1"/>
  <c r="H2317" i="5" s="1"/>
  <c r="D2403" i="5"/>
  <c r="E2403" i="5" s="1"/>
  <c r="F2403" i="5" s="1"/>
  <c r="G2403" i="5" s="1"/>
  <c r="H2403" i="5" s="1"/>
  <c r="D2384" i="5"/>
  <c r="E2384" i="5" s="1"/>
  <c r="F2384" i="5" s="1"/>
  <c r="G2384" i="5" s="1"/>
  <c r="H2384" i="5" s="1"/>
  <c r="D2372" i="5"/>
  <c r="E2372" i="5" s="1"/>
  <c r="F2372" i="5" s="1"/>
  <c r="G2372" i="5" s="1"/>
  <c r="H2372" i="5" s="1"/>
  <c r="D2425" i="5"/>
  <c r="E2425" i="5" s="1"/>
  <c r="F2425" i="5" s="1"/>
  <c r="G2425" i="5" s="1"/>
  <c r="H2425" i="5" s="1"/>
  <c r="D2382" i="5"/>
  <c r="E2382" i="5" s="1"/>
  <c r="F2382" i="5" s="1"/>
  <c r="G2382" i="5" s="1"/>
  <c r="H2382" i="5" s="1"/>
  <c r="D2370" i="5"/>
  <c r="E2370" i="5" s="1"/>
  <c r="F2370" i="5" s="1"/>
  <c r="G2370" i="5" s="1"/>
  <c r="H2370" i="5" s="1"/>
  <c r="D2359" i="5"/>
  <c r="E2359" i="5" s="1"/>
  <c r="F2359" i="5" s="1"/>
  <c r="G2359" i="5" s="1"/>
  <c r="H2359" i="5" s="1"/>
  <c r="D2355" i="5"/>
  <c r="E2355" i="5" s="1"/>
  <c r="F2355" i="5" s="1"/>
  <c r="G2355" i="5" s="1"/>
  <c r="H2355" i="5" s="1"/>
  <c r="D2351" i="5"/>
  <c r="E2351" i="5" s="1"/>
  <c r="F2351" i="5" s="1"/>
  <c r="G2351" i="5" s="1"/>
  <c r="H2351" i="5" s="1"/>
  <c r="D2347" i="5"/>
  <c r="E2347" i="5" s="1"/>
  <c r="F2347" i="5" s="1"/>
  <c r="G2347" i="5" s="1"/>
  <c r="H2347" i="5" s="1"/>
  <c r="D2343" i="5"/>
  <c r="E2343" i="5" s="1"/>
  <c r="F2343" i="5" s="1"/>
  <c r="G2343" i="5" s="1"/>
  <c r="H2343" i="5" s="1"/>
  <c r="D2339" i="5"/>
  <c r="E2339" i="5" s="1"/>
  <c r="F2339" i="5" s="1"/>
  <c r="G2339" i="5" s="1"/>
  <c r="H2339" i="5" s="1"/>
  <c r="D2402" i="5"/>
  <c r="E2402" i="5" s="1"/>
  <c r="F2402" i="5" s="1"/>
  <c r="G2402" i="5" s="1"/>
  <c r="H2402" i="5" s="1"/>
  <c r="D2375" i="5"/>
  <c r="E2375" i="5" s="1"/>
  <c r="F2375" i="5" s="1"/>
  <c r="G2375" i="5" s="1"/>
  <c r="H2375" i="5" s="1"/>
  <c r="D2363" i="5"/>
  <c r="E2363" i="5" s="1"/>
  <c r="F2363" i="5" s="1"/>
  <c r="G2363" i="5" s="1"/>
  <c r="H2363" i="5" s="1"/>
  <c r="D2331" i="5"/>
  <c r="E2331" i="5" s="1"/>
  <c r="F2331" i="5" s="1"/>
  <c r="G2331" i="5" s="1"/>
  <c r="H2331" i="5" s="1"/>
  <c r="D2325" i="5"/>
  <c r="E2325" i="5" s="1"/>
  <c r="F2325" i="5" s="1"/>
  <c r="G2325" i="5" s="1"/>
  <c r="H2325" i="5" s="1"/>
  <c r="D2319" i="5"/>
  <c r="E2319" i="5" s="1"/>
  <c r="F2319" i="5" s="1"/>
  <c r="G2319" i="5" s="1"/>
  <c r="H2319" i="5" s="1"/>
  <c r="D2310" i="5"/>
  <c r="E2310" i="5" s="1"/>
  <c r="F2310" i="5" s="1"/>
  <c r="G2310" i="5" s="1"/>
  <c r="H2310" i="5" s="1"/>
  <c r="D2368" i="5"/>
  <c r="E2368" i="5" s="1"/>
  <c r="F2368" i="5" s="1"/>
  <c r="G2368" i="5" s="1"/>
  <c r="H2368" i="5" s="1"/>
  <c r="D2311" i="5"/>
  <c r="E2311" i="5" s="1"/>
  <c r="F2311" i="5" s="1"/>
  <c r="G2311" i="5" s="1"/>
  <c r="H2311" i="5" s="1"/>
  <c r="D2270" i="5"/>
  <c r="E2270" i="5" s="1"/>
  <c r="F2270" i="5" s="1"/>
  <c r="G2270" i="5" s="1"/>
  <c r="H2270" i="5" s="1"/>
  <c r="D2258" i="5"/>
  <c r="E2258" i="5" s="1"/>
  <c r="F2258" i="5" s="1"/>
  <c r="G2258" i="5" s="1"/>
  <c r="H2258" i="5" s="1"/>
  <c r="D2235" i="5"/>
  <c r="E2235" i="5" s="1"/>
  <c r="F2235" i="5" s="1"/>
  <c r="G2235" i="5" s="1"/>
  <c r="H2235" i="5" s="1"/>
  <c r="D2231" i="5"/>
  <c r="E2231" i="5" s="1"/>
  <c r="F2231" i="5" s="1"/>
  <c r="G2231" i="5" s="1"/>
  <c r="H2231" i="5" s="1"/>
  <c r="D2214" i="5"/>
  <c r="E2214" i="5" s="1"/>
  <c r="F2214" i="5" s="1"/>
  <c r="G2214" i="5" s="1"/>
  <c r="H2214" i="5" s="1"/>
  <c r="D2202" i="5"/>
  <c r="E2202" i="5" s="1"/>
  <c r="F2202" i="5" s="1"/>
  <c r="G2202" i="5" s="1"/>
  <c r="H2202" i="5" s="1"/>
  <c r="D2377" i="5"/>
  <c r="E2377" i="5" s="1"/>
  <c r="F2377" i="5" s="1"/>
  <c r="G2377" i="5" s="1"/>
  <c r="H2377" i="5" s="1"/>
  <c r="D2275" i="5"/>
  <c r="E2275" i="5" s="1"/>
  <c r="F2275" i="5" s="1"/>
  <c r="G2275" i="5" s="1"/>
  <c r="H2275" i="5" s="1"/>
  <c r="D2263" i="5"/>
  <c r="E2263" i="5" s="1"/>
  <c r="F2263" i="5" s="1"/>
  <c r="G2263" i="5" s="1"/>
  <c r="H2263" i="5" s="1"/>
  <c r="D2226" i="5"/>
  <c r="E2226" i="5" s="1"/>
  <c r="F2226" i="5" s="1"/>
  <c r="G2226" i="5" s="1"/>
  <c r="H2226" i="5" s="1"/>
  <c r="D2215" i="5"/>
  <c r="E2215" i="5" s="1"/>
  <c r="F2215" i="5" s="1"/>
  <c r="G2215" i="5" s="1"/>
  <c r="H2215" i="5" s="1"/>
  <c r="D2203" i="5"/>
  <c r="E2203" i="5" s="1"/>
  <c r="F2203" i="5" s="1"/>
  <c r="G2203" i="5" s="1"/>
  <c r="H2203" i="5" s="1"/>
  <c r="D2191" i="5"/>
  <c r="E2191" i="5" s="1"/>
  <c r="F2191" i="5" s="1"/>
  <c r="G2191" i="5" s="1"/>
  <c r="H2191" i="5" s="1"/>
  <c r="D2307" i="5"/>
  <c r="E2307" i="5" s="1"/>
  <c r="F2307" i="5" s="1"/>
  <c r="G2307" i="5" s="1"/>
  <c r="H2307" i="5" s="1"/>
  <c r="D2304" i="5"/>
  <c r="E2304" i="5" s="1"/>
  <c r="F2304" i="5" s="1"/>
  <c r="G2304" i="5" s="1"/>
  <c r="H2304" i="5" s="1"/>
  <c r="D2301" i="5"/>
  <c r="E2301" i="5" s="1"/>
  <c r="F2301" i="5" s="1"/>
  <c r="G2301" i="5" s="1"/>
  <c r="H2301" i="5" s="1"/>
  <c r="D2256" i="5"/>
  <c r="E2256" i="5" s="1"/>
  <c r="F2256" i="5" s="1"/>
  <c r="G2256" i="5" s="1"/>
  <c r="H2256" i="5" s="1"/>
  <c r="D2216" i="5"/>
  <c r="E2216" i="5" s="1"/>
  <c r="F2216" i="5" s="1"/>
  <c r="G2216" i="5" s="1"/>
  <c r="H2216" i="5" s="1"/>
  <c r="D2204" i="5"/>
  <c r="E2204" i="5" s="1"/>
  <c r="F2204" i="5" s="1"/>
  <c r="G2204" i="5" s="1"/>
  <c r="H2204" i="5" s="1"/>
  <c r="D2192" i="5"/>
  <c r="E2192" i="5" s="1"/>
  <c r="F2192" i="5" s="1"/>
  <c r="G2192" i="5" s="1"/>
  <c r="H2192" i="5" s="1"/>
  <c r="D2365" i="5"/>
  <c r="E2365" i="5" s="1"/>
  <c r="F2365" i="5" s="1"/>
  <c r="G2365" i="5" s="1"/>
  <c r="H2365" i="5" s="1"/>
  <c r="D2318" i="5"/>
  <c r="E2318" i="5" s="1"/>
  <c r="F2318" i="5" s="1"/>
  <c r="G2318" i="5" s="1"/>
  <c r="H2318" i="5" s="1"/>
  <c r="D2273" i="5"/>
  <c r="E2273" i="5" s="1"/>
  <c r="F2273" i="5" s="1"/>
  <c r="G2273" i="5" s="1"/>
  <c r="H2273" i="5" s="1"/>
  <c r="D2261" i="5"/>
  <c r="E2261" i="5" s="1"/>
  <c r="F2261" i="5" s="1"/>
  <c r="G2261" i="5" s="1"/>
  <c r="H2261" i="5" s="1"/>
  <c r="D2251" i="5"/>
  <c r="E2251" i="5" s="1"/>
  <c r="F2251" i="5" s="1"/>
  <c r="G2251" i="5" s="1"/>
  <c r="H2251" i="5" s="1"/>
  <c r="D2248" i="5"/>
  <c r="E2248" i="5" s="1"/>
  <c r="F2248" i="5" s="1"/>
  <c r="G2248" i="5" s="1"/>
  <c r="H2248" i="5" s="1"/>
  <c r="D2245" i="5"/>
  <c r="E2245" i="5" s="1"/>
  <c r="F2245" i="5" s="1"/>
  <c r="G2245" i="5" s="1"/>
  <c r="H2245" i="5" s="1"/>
  <c r="D2239" i="5"/>
  <c r="E2239" i="5" s="1"/>
  <c r="F2239" i="5" s="1"/>
  <c r="G2239" i="5" s="1"/>
  <c r="H2239" i="5" s="1"/>
  <c r="D2236" i="5"/>
  <c r="E2236" i="5" s="1"/>
  <c r="F2236" i="5" s="1"/>
  <c r="G2236" i="5" s="1"/>
  <c r="H2236" i="5" s="1"/>
  <c r="D2232" i="5"/>
  <c r="E2232" i="5" s="1"/>
  <c r="F2232" i="5" s="1"/>
  <c r="G2232" i="5" s="1"/>
  <c r="H2232" i="5" s="1"/>
  <c r="D2227" i="5"/>
  <c r="E2227" i="5" s="1"/>
  <c r="F2227" i="5" s="1"/>
  <c r="G2227" i="5" s="1"/>
  <c r="H2227" i="5" s="1"/>
  <c r="D2217" i="5"/>
  <c r="E2217" i="5" s="1"/>
  <c r="F2217" i="5" s="1"/>
  <c r="G2217" i="5" s="1"/>
  <c r="H2217" i="5" s="1"/>
  <c r="D2205" i="5"/>
  <c r="E2205" i="5" s="1"/>
  <c r="F2205" i="5" s="1"/>
  <c r="G2205" i="5" s="1"/>
  <c r="H2205" i="5" s="1"/>
  <c r="D2266" i="5"/>
  <c r="E2266" i="5" s="1"/>
  <c r="F2266" i="5" s="1"/>
  <c r="G2266" i="5" s="1"/>
  <c r="H2266" i="5" s="1"/>
  <c r="D2254" i="5"/>
  <c r="E2254" i="5" s="1"/>
  <c r="F2254" i="5" s="1"/>
  <c r="G2254" i="5" s="1"/>
  <c r="H2254" i="5" s="1"/>
  <c r="D2218" i="5"/>
  <c r="E2218" i="5" s="1"/>
  <c r="F2218" i="5" s="1"/>
  <c r="G2218" i="5" s="1"/>
  <c r="H2218" i="5" s="1"/>
  <c r="D2206" i="5"/>
  <c r="E2206" i="5" s="1"/>
  <c r="F2206" i="5" s="1"/>
  <c r="G2206" i="5" s="1"/>
  <c r="H2206" i="5" s="1"/>
  <c r="D2298" i="5"/>
  <c r="E2298" i="5" s="1"/>
  <c r="F2298" i="5" s="1"/>
  <c r="G2298" i="5" s="1"/>
  <c r="H2298" i="5" s="1"/>
  <c r="D2296" i="5"/>
  <c r="E2296" i="5" s="1"/>
  <c r="F2296" i="5" s="1"/>
  <c r="G2296" i="5" s="1"/>
  <c r="H2296" i="5" s="1"/>
  <c r="D2294" i="5"/>
  <c r="E2294" i="5" s="1"/>
  <c r="F2294" i="5" s="1"/>
  <c r="G2294" i="5" s="1"/>
  <c r="H2294" i="5" s="1"/>
  <c r="D2292" i="5"/>
  <c r="E2292" i="5" s="1"/>
  <c r="F2292" i="5" s="1"/>
  <c r="G2292" i="5" s="1"/>
  <c r="H2292" i="5" s="1"/>
  <c r="D2290" i="5"/>
  <c r="E2290" i="5" s="1"/>
  <c r="F2290" i="5" s="1"/>
  <c r="G2290" i="5" s="1"/>
  <c r="H2290" i="5" s="1"/>
  <c r="D2288" i="5"/>
  <c r="E2288" i="5" s="1"/>
  <c r="F2288" i="5" s="1"/>
  <c r="G2288" i="5" s="1"/>
  <c r="H2288" i="5" s="1"/>
  <c r="D2286" i="5"/>
  <c r="E2286" i="5" s="1"/>
  <c r="F2286" i="5" s="1"/>
  <c r="G2286" i="5" s="1"/>
  <c r="H2286" i="5" s="1"/>
  <c r="D2284" i="5"/>
  <c r="E2284" i="5" s="1"/>
  <c r="F2284" i="5" s="1"/>
  <c r="G2284" i="5" s="1"/>
  <c r="H2284" i="5" s="1"/>
  <c r="D2280" i="5"/>
  <c r="E2280" i="5" s="1"/>
  <c r="F2280" i="5" s="1"/>
  <c r="G2280" i="5" s="1"/>
  <c r="H2280" i="5" s="1"/>
  <c r="D2278" i="5"/>
  <c r="E2278" i="5" s="1"/>
  <c r="F2278" i="5" s="1"/>
  <c r="G2278" i="5" s="1"/>
  <c r="H2278" i="5" s="1"/>
  <c r="D2271" i="5"/>
  <c r="E2271" i="5" s="1"/>
  <c r="F2271" i="5" s="1"/>
  <c r="G2271" i="5" s="1"/>
  <c r="H2271" i="5" s="1"/>
  <c r="D2259" i="5"/>
  <c r="E2259" i="5" s="1"/>
  <c r="F2259" i="5" s="1"/>
  <c r="G2259" i="5" s="1"/>
  <c r="H2259" i="5" s="1"/>
  <c r="D2228" i="5"/>
  <c r="E2228" i="5" s="1"/>
  <c r="F2228" i="5" s="1"/>
  <c r="G2228" i="5" s="1"/>
  <c r="H2228" i="5" s="1"/>
  <c r="D2219" i="5"/>
  <c r="E2219" i="5" s="1"/>
  <c r="F2219" i="5" s="1"/>
  <c r="G2219" i="5" s="1"/>
  <c r="H2219" i="5" s="1"/>
  <c r="D2207" i="5"/>
  <c r="E2207" i="5" s="1"/>
  <c r="F2207" i="5" s="1"/>
  <c r="G2207" i="5" s="1"/>
  <c r="H2207" i="5" s="1"/>
  <c r="D2195" i="5"/>
  <c r="E2195" i="5" s="1"/>
  <c r="F2195" i="5" s="1"/>
  <c r="G2195" i="5" s="1"/>
  <c r="H2195" i="5" s="1"/>
  <c r="D2415" i="5"/>
  <c r="E2415" i="5" s="1"/>
  <c r="F2415" i="5" s="1"/>
  <c r="G2415" i="5" s="1"/>
  <c r="H2415" i="5" s="1"/>
  <c r="D2306" i="5"/>
  <c r="E2306" i="5" s="1"/>
  <c r="F2306" i="5" s="1"/>
  <c r="G2306" i="5" s="1"/>
  <c r="H2306" i="5" s="1"/>
  <c r="D2303" i="5"/>
  <c r="E2303" i="5" s="1"/>
  <c r="F2303" i="5" s="1"/>
  <c r="G2303" i="5" s="1"/>
  <c r="H2303" i="5" s="1"/>
  <c r="D2264" i="5"/>
  <c r="E2264" i="5" s="1"/>
  <c r="F2264" i="5" s="1"/>
  <c r="G2264" i="5" s="1"/>
  <c r="H2264" i="5" s="1"/>
  <c r="D2233" i="5"/>
  <c r="E2233" i="5" s="1"/>
  <c r="F2233" i="5" s="1"/>
  <c r="G2233" i="5" s="1"/>
  <c r="H2233" i="5" s="1"/>
  <c r="D2220" i="5"/>
  <c r="E2220" i="5" s="1"/>
  <c r="F2220" i="5" s="1"/>
  <c r="G2220" i="5" s="1"/>
  <c r="H2220" i="5" s="1"/>
  <c r="D2208" i="5"/>
  <c r="E2208" i="5" s="1"/>
  <c r="F2208" i="5" s="1"/>
  <c r="G2208" i="5" s="1"/>
  <c r="H2208" i="5" s="1"/>
  <c r="D2196" i="5"/>
  <c r="E2196" i="5" s="1"/>
  <c r="F2196" i="5" s="1"/>
  <c r="G2196" i="5" s="1"/>
  <c r="H2196" i="5" s="1"/>
  <c r="D2330" i="5"/>
  <c r="E2330" i="5" s="1"/>
  <c r="F2330" i="5" s="1"/>
  <c r="G2330" i="5" s="1"/>
  <c r="H2330" i="5" s="1"/>
  <c r="D2309" i="5"/>
  <c r="E2309" i="5" s="1"/>
  <c r="F2309" i="5" s="1"/>
  <c r="G2309" i="5" s="1"/>
  <c r="H2309" i="5" s="1"/>
  <c r="D2300" i="5"/>
  <c r="E2300" i="5" s="1"/>
  <c r="F2300" i="5" s="1"/>
  <c r="G2300" i="5" s="1"/>
  <c r="H2300" i="5" s="1"/>
  <c r="D2269" i="5"/>
  <c r="E2269" i="5" s="1"/>
  <c r="F2269" i="5" s="1"/>
  <c r="G2269" i="5" s="1"/>
  <c r="H2269" i="5" s="1"/>
  <c r="D2257" i="5"/>
  <c r="E2257" i="5" s="1"/>
  <c r="F2257" i="5" s="1"/>
  <c r="G2257" i="5" s="1"/>
  <c r="H2257" i="5" s="1"/>
  <c r="D2252" i="5"/>
  <c r="E2252" i="5" s="1"/>
  <c r="F2252" i="5" s="1"/>
  <c r="G2252" i="5" s="1"/>
  <c r="H2252" i="5" s="1"/>
  <c r="D2249" i="5"/>
  <c r="E2249" i="5" s="1"/>
  <c r="F2249" i="5" s="1"/>
  <c r="G2249" i="5" s="1"/>
  <c r="H2249" i="5" s="1"/>
  <c r="D2246" i="5"/>
  <c r="E2246" i="5" s="1"/>
  <c r="F2246" i="5" s="1"/>
  <c r="G2246" i="5" s="1"/>
  <c r="H2246" i="5" s="1"/>
  <c r="D2240" i="5"/>
  <c r="E2240" i="5" s="1"/>
  <c r="F2240" i="5" s="1"/>
  <c r="G2240" i="5" s="1"/>
  <c r="H2240" i="5" s="1"/>
  <c r="D2237" i="5"/>
  <c r="E2237" i="5" s="1"/>
  <c r="F2237" i="5" s="1"/>
  <c r="G2237" i="5" s="1"/>
  <c r="H2237" i="5" s="1"/>
  <c r="D2229" i="5"/>
  <c r="E2229" i="5" s="1"/>
  <c r="F2229" i="5" s="1"/>
  <c r="G2229" i="5" s="1"/>
  <c r="H2229" i="5" s="1"/>
  <c r="D2221" i="5"/>
  <c r="E2221" i="5" s="1"/>
  <c r="F2221" i="5" s="1"/>
  <c r="G2221" i="5" s="1"/>
  <c r="H2221" i="5" s="1"/>
  <c r="D2209" i="5"/>
  <c r="E2209" i="5" s="1"/>
  <c r="F2209" i="5" s="1"/>
  <c r="G2209" i="5" s="1"/>
  <c r="H2209" i="5" s="1"/>
  <c r="D2197" i="5"/>
  <c r="E2197" i="5" s="1"/>
  <c r="F2197" i="5" s="1"/>
  <c r="G2197" i="5" s="1"/>
  <c r="H2197" i="5" s="1"/>
  <c r="D2274" i="5"/>
  <c r="E2274" i="5" s="1"/>
  <c r="F2274" i="5" s="1"/>
  <c r="G2274" i="5" s="1"/>
  <c r="H2274" i="5" s="1"/>
  <c r="D2262" i="5"/>
  <c r="E2262" i="5" s="1"/>
  <c r="F2262" i="5" s="1"/>
  <c r="G2262" i="5" s="1"/>
  <c r="H2262" i="5" s="1"/>
  <c r="D2222" i="5"/>
  <c r="E2222" i="5" s="1"/>
  <c r="F2222" i="5" s="1"/>
  <c r="G2222" i="5" s="1"/>
  <c r="H2222" i="5" s="1"/>
  <c r="D2210" i="5"/>
  <c r="E2210" i="5" s="1"/>
  <c r="F2210" i="5" s="1"/>
  <c r="G2210" i="5" s="1"/>
  <c r="H2210" i="5" s="1"/>
  <c r="D2255" i="5"/>
  <c r="E2255" i="5" s="1"/>
  <c r="F2255" i="5" s="1"/>
  <c r="G2255" i="5" s="1"/>
  <c r="H2255" i="5" s="1"/>
  <c r="D2230" i="5"/>
  <c r="E2230" i="5" s="1"/>
  <c r="F2230" i="5" s="1"/>
  <c r="G2230" i="5" s="1"/>
  <c r="H2230" i="5" s="1"/>
  <c r="D2223" i="5"/>
  <c r="E2223" i="5" s="1"/>
  <c r="F2223" i="5" s="1"/>
  <c r="G2223" i="5" s="1"/>
  <c r="H2223" i="5" s="1"/>
  <c r="D2211" i="5"/>
  <c r="E2211" i="5" s="1"/>
  <c r="F2211" i="5" s="1"/>
  <c r="G2211" i="5" s="1"/>
  <c r="H2211" i="5" s="1"/>
  <c r="D2291" i="5"/>
  <c r="E2291" i="5" s="1"/>
  <c r="F2291" i="5" s="1"/>
  <c r="G2291" i="5" s="1"/>
  <c r="H2291" i="5" s="1"/>
  <c r="D2279" i="5"/>
  <c r="E2279" i="5" s="1"/>
  <c r="F2279" i="5" s="1"/>
  <c r="G2279" i="5" s="1"/>
  <c r="H2279" i="5" s="1"/>
  <c r="D2184" i="5"/>
  <c r="E2184" i="5" s="1"/>
  <c r="F2184" i="5" s="1"/>
  <c r="G2184" i="5" s="1"/>
  <c r="H2184" i="5" s="1"/>
  <c r="D2179" i="5"/>
  <c r="E2179" i="5" s="1"/>
  <c r="F2179" i="5" s="1"/>
  <c r="G2179" i="5" s="1"/>
  <c r="H2179" i="5" s="1"/>
  <c r="D2176" i="5"/>
  <c r="E2176" i="5" s="1"/>
  <c r="F2176" i="5" s="1"/>
  <c r="G2176" i="5" s="1"/>
  <c r="H2176" i="5" s="1"/>
  <c r="D2170" i="5"/>
  <c r="E2170" i="5" s="1"/>
  <c r="F2170" i="5" s="1"/>
  <c r="G2170" i="5" s="1"/>
  <c r="H2170" i="5" s="1"/>
  <c r="D2167" i="5"/>
  <c r="E2167" i="5" s="1"/>
  <c r="F2167" i="5" s="1"/>
  <c r="G2167" i="5" s="1"/>
  <c r="H2167" i="5" s="1"/>
  <c r="D2164" i="5"/>
  <c r="E2164" i="5" s="1"/>
  <c r="F2164" i="5" s="1"/>
  <c r="G2164" i="5" s="1"/>
  <c r="H2164" i="5" s="1"/>
  <c r="D2158" i="5"/>
  <c r="E2158" i="5" s="1"/>
  <c r="F2158" i="5" s="1"/>
  <c r="G2158" i="5" s="1"/>
  <c r="H2158" i="5" s="1"/>
  <c r="D2138" i="5"/>
  <c r="E2138" i="5" s="1"/>
  <c r="F2138" i="5" s="1"/>
  <c r="G2138" i="5" s="1"/>
  <c r="H2138" i="5" s="1"/>
  <c r="D2126" i="5"/>
  <c r="E2126" i="5" s="1"/>
  <c r="F2126" i="5" s="1"/>
  <c r="G2126" i="5" s="1"/>
  <c r="H2126" i="5" s="1"/>
  <c r="D2114" i="5"/>
  <c r="E2114" i="5" s="1"/>
  <c r="F2114" i="5" s="1"/>
  <c r="G2114" i="5" s="1"/>
  <c r="H2114" i="5" s="1"/>
  <c r="D2113" i="5"/>
  <c r="E2113" i="5" s="1"/>
  <c r="F2113" i="5" s="1"/>
  <c r="G2113" i="5" s="1"/>
  <c r="H2113" i="5" s="1"/>
  <c r="D2112" i="5"/>
  <c r="E2112" i="5" s="1"/>
  <c r="F2112" i="5" s="1"/>
  <c r="G2112" i="5" s="1"/>
  <c r="H2112" i="5" s="1"/>
  <c r="D2111" i="5"/>
  <c r="E2111" i="5" s="1"/>
  <c r="F2111" i="5" s="1"/>
  <c r="G2111" i="5" s="1"/>
  <c r="H2111" i="5" s="1"/>
  <c r="D2110" i="5"/>
  <c r="E2110" i="5" s="1"/>
  <c r="F2110" i="5" s="1"/>
  <c r="G2110" i="5" s="1"/>
  <c r="H2110" i="5" s="1"/>
  <c r="D2109" i="5"/>
  <c r="E2109" i="5" s="1"/>
  <c r="F2109" i="5" s="1"/>
  <c r="G2109" i="5" s="1"/>
  <c r="H2109" i="5" s="1"/>
  <c r="D2108" i="5"/>
  <c r="E2108" i="5" s="1"/>
  <c r="F2108" i="5" s="1"/>
  <c r="G2108" i="5" s="1"/>
  <c r="H2108" i="5" s="1"/>
  <c r="D2107" i="5"/>
  <c r="E2107" i="5" s="1"/>
  <c r="F2107" i="5" s="1"/>
  <c r="G2107" i="5" s="1"/>
  <c r="H2107" i="5" s="1"/>
  <c r="D2106" i="5"/>
  <c r="E2106" i="5" s="1"/>
  <c r="F2106" i="5" s="1"/>
  <c r="G2106" i="5" s="1"/>
  <c r="H2106" i="5" s="1"/>
  <c r="D2104" i="5"/>
  <c r="E2104" i="5" s="1"/>
  <c r="F2104" i="5" s="1"/>
  <c r="G2104" i="5" s="1"/>
  <c r="H2104" i="5" s="1"/>
  <c r="D2103" i="5"/>
  <c r="E2103" i="5" s="1"/>
  <c r="F2103" i="5" s="1"/>
  <c r="G2103" i="5" s="1"/>
  <c r="H2103" i="5" s="1"/>
  <c r="D2102" i="5"/>
  <c r="E2102" i="5" s="1"/>
  <c r="F2102" i="5" s="1"/>
  <c r="G2102" i="5" s="1"/>
  <c r="H2102" i="5" s="1"/>
  <c r="D2101" i="5"/>
  <c r="E2101" i="5" s="1"/>
  <c r="F2101" i="5" s="1"/>
  <c r="G2101" i="5" s="1"/>
  <c r="H2101" i="5" s="1"/>
  <c r="D2100" i="5"/>
  <c r="E2100" i="5" s="1"/>
  <c r="F2100" i="5" s="1"/>
  <c r="G2100" i="5" s="1"/>
  <c r="H2100" i="5" s="1"/>
  <c r="D2099" i="5"/>
  <c r="E2099" i="5" s="1"/>
  <c r="F2099" i="5" s="1"/>
  <c r="G2099" i="5" s="1"/>
  <c r="H2099" i="5" s="1"/>
  <c r="D2098" i="5"/>
  <c r="E2098" i="5" s="1"/>
  <c r="F2098" i="5" s="1"/>
  <c r="G2098" i="5" s="1"/>
  <c r="H2098" i="5" s="1"/>
  <c r="D2097" i="5"/>
  <c r="E2097" i="5" s="1"/>
  <c r="F2097" i="5" s="1"/>
  <c r="G2097" i="5" s="1"/>
  <c r="H2097" i="5" s="1"/>
  <c r="D2096" i="5"/>
  <c r="E2096" i="5" s="1"/>
  <c r="F2096" i="5" s="1"/>
  <c r="G2096" i="5" s="1"/>
  <c r="H2096" i="5" s="1"/>
  <c r="D2095" i="5"/>
  <c r="E2095" i="5" s="1"/>
  <c r="F2095" i="5" s="1"/>
  <c r="G2095" i="5" s="1"/>
  <c r="H2095" i="5" s="1"/>
  <c r="D2094" i="5"/>
  <c r="E2094" i="5" s="1"/>
  <c r="F2094" i="5" s="1"/>
  <c r="G2094" i="5" s="1"/>
  <c r="H2094" i="5" s="1"/>
  <c r="D2092" i="5"/>
  <c r="E2092" i="5" s="1"/>
  <c r="F2092" i="5" s="1"/>
  <c r="G2092" i="5" s="1"/>
  <c r="H2092" i="5" s="1"/>
  <c r="D2091" i="5"/>
  <c r="E2091" i="5" s="1"/>
  <c r="F2091" i="5" s="1"/>
  <c r="G2091" i="5" s="1"/>
  <c r="H2091" i="5" s="1"/>
  <c r="D2090" i="5"/>
  <c r="E2090" i="5" s="1"/>
  <c r="F2090" i="5" s="1"/>
  <c r="G2090" i="5" s="1"/>
  <c r="H2090" i="5" s="1"/>
  <c r="D2089" i="5"/>
  <c r="E2089" i="5" s="1"/>
  <c r="F2089" i="5" s="1"/>
  <c r="G2089" i="5" s="1"/>
  <c r="H2089" i="5" s="1"/>
  <c r="D2088" i="5"/>
  <c r="E2088" i="5" s="1"/>
  <c r="F2088" i="5" s="1"/>
  <c r="G2088" i="5" s="1"/>
  <c r="H2088" i="5" s="1"/>
  <c r="D2087" i="5"/>
  <c r="E2087" i="5" s="1"/>
  <c r="F2087" i="5" s="1"/>
  <c r="G2087" i="5" s="1"/>
  <c r="H2087" i="5" s="1"/>
  <c r="D2086" i="5"/>
  <c r="E2086" i="5" s="1"/>
  <c r="F2086" i="5" s="1"/>
  <c r="G2086" i="5" s="1"/>
  <c r="H2086" i="5" s="1"/>
  <c r="D2085" i="5"/>
  <c r="E2085" i="5" s="1"/>
  <c r="F2085" i="5" s="1"/>
  <c r="G2085" i="5" s="1"/>
  <c r="H2085" i="5" s="1"/>
  <c r="D2084" i="5"/>
  <c r="E2084" i="5" s="1"/>
  <c r="F2084" i="5" s="1"/>
  <c r="G2084" i="5" s="1"/>
  <c r="H2084" i="5" s="1"/>
  <c r="D2083" i="5"/>
  <c r="E2083" i="5" s="1"/>
  <c r="F2083" i="5" s="1"/>
  <c r="G2083" i="5" s="1"/>
  <c r="H2083" i="5" s="1"/>
  <c r="D2082" i="5"/>
  <c r="E2082" i="5" s="1"/>
  <c r="F2082" i="5" s="1"/>
  <c r="G2082" i="5" s="1"/>
  <c r="H2082" i="5" s="1"/>
  <c r="D2080" i="5"/>
  <c r="E2080" i="5" s="1"/>
  <c r="F2080" i="5" s="1"/>
  <c r="G2080" i="5" s="1"/>
  <c r="H2080" i="5" s="1"/>
  <c r="D2079" i="5"/>
  <c r="E2079" i="5" s="1"/>
  <c r="F2079" i="5" s="1"/>
  <c r="G2079" i="5" s="1"/>
  <c r="H2079" i="5" s="1"/>
  <c r="D2078" i="5"/>
  <c r="E2078" i="5" s="1"/>
  <c r="F2078" i="5" s="1"/>
  <c r="G2078" i="5" s="1"/>
  <c r="H2078" i="5" s="1"/>
  <c r="D2077" i="5"/>
  <c r="E2077" i="5" s="1"/>
  <c r="F2077" i="5" s="1"/>
  <c r="G2077" i="5" s="1"/>
  <c r="H2077" i="5" s="1"/>
  <c r="D2076" i="5"/>
  <c r="E2076" i="5" s="1"/>
  <c r="F2076" i="5" s="1"/>
  <c r="G2076" i="5" s="1"/>
  <c r="H2076" i="5" s="1"/>
  <c r="D2075" i="5"/>
  <c r="E2075" i="5" s="1"/>
  <c r="F2075" i="5" s="1"/>
  <c r="G2075" i="5" s="1"/>
  <c r="H2075" i="5" s="1"/>
  <c r="D2074" i="5"/>
  <c r="E2074" i="5" s="1"/>
  <c r="F2074" i="5" s="1"/>
  <c r="G2074" i="5" s="1"/>
  <c r="H2074" i="5" s="1"/>
  <c r="D2073" i="5"/>
  <c r="E2073" i="5" s="1"/>
  <c r="F2073" i="5" s="1"/>
  <c r="G2073" i="5" s="1"/>
  <c r="H2073" i="5" s="1"/>
  <c r="D2072" i="5"/>
  <c r="E2072" i="5" s="1"/>
  <c r="F2072" i="5" s="1"/>
  <c r="G2072" i="5" s="1"/>
  <c r="H2072" i="5" s="1"/>
  <c r="D2071" i="5"/>
  <c r="E2071" i="5" s="1"/>
  <c r="F2071" i="5" s="1"/>
  <c r="G2071" i="5" s="1"/>
  <c r="H2071" i="5" s="1"/>
  <c r="D2070" i="5"/>
  <c r="E2070" i="5" s="1"/>
  <c r="F2070" i="5" s="1"/>
  <c r="G2070" i="5" s="1"/>
  <c r="H2070" i="5" s="1"/>
  <c r="D2068" i="5"/>
  <c r="E2068" i="5" s="1"/>
  <c r="F2068" i="5" s="1"/>
  <c r="G2068" i="5" s="1"/>
  <c r="H2068" i="5" s="1"/>
  <c r="D2067" i="5"/>
  <c r="E2067" i="5" s="1"/>
  <c r="F2067" i="5" s="1"/>
  <c r="G2067" i="5" s="1"/>
  <c r="H2067" i="5" s="1"/>
  <c r="D2066" i="5"/>
  <c r="E2066" i="5" s="1"/>
  <c r="F2066" i="5" s="1"/>
  <c r="G2066" i="5" s="1"/>
  <c r="H2066" i="5" s="1"/>
  <c r="D2065" i="5"/>
  <c r="E2065" i="5" s="1"/>
  <c r="F2065" i="5" s="1"/>
  <c r="G2065" i="5" s="1"/>
  <c r="H2065" i="5" s="1"/>
  <c r="D2064" i="5"/>
  <c r="E2064" i="5" s="1"/>
  <c r="F2064" i="5" s="1"/>
  <c r="G2064" i="5" s="1"/>
  <c r="H2064" i="5" s="1"/>
  <c r="D2063" i="5"/>
  <c r="E2063" i="5" s="1"/>
  <c r="F2063" i="5" s="1"/>
  <c r="G2063" i="5" s="1"/>
  <c r="H2063" i="5" s="1"/>
  <c r="D2062" i="5"/>
  <c r="E2062" i="5" s="1"/>
  <c r="F2062" i="5" s="1"/>
  <c r="G2062" i="5" s="1"/>
  <c r="H2062" i="5" s="1"/>
  <c r="D2061" i="5"/>
  <c r="E2061" i="5" s="1"/>
  <c r="F2061" i="5" s="1"/>
  <c r="G2061" i="5" s="1"/>
  <c r="H2061" i="5" s="1"/>
  <c r="D2060" i="5"/>
  <c r="E2060" i="5" s="1"/>
  <c r="F2060" i="5" s="1"/>
  <c r="G2060" i="5" s="1"/>
  <c r="H2060" i="5" s="1"/>
  <c r="D2059" i="5"/>
  <c r="E2059" i="5" s="1"/>
  <c r="F2059" i="5" s="1"/>
  <c r="G2059" i="5" s="1"/>
  <c r="H2059" i="5" s="1"/>
  <c r="D2058" i="5"/>
  <c r="E2058" i="5" s="1"/>
  <c r="F2058" i="5" s="1"/>
  <c r="G2058" i="5" s="1"/>
  <c r="H2058" i="5" s="1"/>
  <c r="D2380" i="5"/>
  <c r="E2380" i="5" s="1"/>
  <c r="F2380" i="5" s="1"/>
  <c r="G2380" i="5" s="1"/>
  <c r="H2380" i="5" s="1"/>
  <c r="D2302" i="5"/>
  <c r="E2302" i="5" s="1"/>
  <c r="F2302" i="5" s="1"/>
  <c r="G2302" i="5" s="1"/>
  <c r="H2302" i="5" s="1"/>
  <c r="D2198" i="5"/>
  <c r="E2198" i="5" s="1"/>
  <c r="F2198" i="5" s="1"/>
  <c r="G2198" i="5" s="1"/>
  <c r="H2198" i="5" s="1"/>
  <c r="D2189" i="5"/>
  <c r="E2189" i="5" s="1"/>
  <c r="F2189" i="5" s="1"/>
  <c r="G2189" i="5" s="1"/>
  <c r="H2189" i="5" s="1"/>
  <c r="D2155" i="5"/>
  <c r="E2155" i="5" s="1"/>
  <c r="F2155" i="5" s="1"/>
  <c r="G2155" i="5" s="1"/>
  <c r="H2155" i="5" s="1"/>
  <c r="D2151" i="5"/>
  <c r="E2151" i="5" s="1"/>
  <c r="F2151" i="5" s="1"/>
  <c r="G2151" i="5" s="1"/>
  <c r="H2151" i="5" s="1"/>
  <c r="D2147" i="5"/>
  <c r="E2147" i="5" s="1"/>
  <c r="F2147" i="5" s="1"/>
  <c r="G2147" i="5" s="1"/>
  <c r="H2147" i="5" s="1"/>
  <c r="D2143" i="5"/>
  <c r="E2143" i="5" s="1"/>
  <c r="F2143" i="5" s="1"/>
  <c r="G2143" i="5" s="1"/>
  <c r="H2143" i="5" s="1"/>
  <c r="D2139" i="5"/>
  <c r="E2139" i="5" s="1"/>
  <c r="F2139" i="5" s="1"/>
  <c r="G2139" i="5" s="1"/>
  <c r="H2139" i="5" s="1"/>
  <c r="D2127" i="5"/>
  <c r="E2127" i="5" s="1"/>
  <c r="F2127" i="5" s="1"/>
  <c r="G2127" i="5" s="1"/>
  <c r="H2127" i="5" s="1"/>
  <c r="D2115" i="5"/>
  <c r="E2115" i="5" s="1"/>
  <c r="F2115" i="5" s="1"/>
  <c r="G2115" i="5" s="1"/>
  <c r="H2115" i="5" s="1"/>
  <c r="D2289" i="5"/>
  <c r="E2289" i="5" s="1"/>
  <c r="F2289" i="5" s="1"/>
  <c r="G2289" i="5" s="1"/>
  <c r="H2289" i="5" s="1"/>
  <c r="D2247" i="5"/>
  <c r="E2247" i="5" s="1"/>
  <c r="F2247" i="5" s="1"/>
  <c r="G2247" i="5" s="1"/>
  <c r="H2247" i="5" s="1"/>
  <c r="D2238" i="5"/>
  <c r="E2238" i="5" s="1"/>
  <c r="F2238" i="5" s="1"/>
  <c r="G2238" i="5" s="1"/>
  <c r="H2238" i="5" s="1"/>
  <c r="D2182" i="5"/>
  <c r="E2182" i="5" s="1"/>
  <c r="F2182" i="5" s="1"/>
  <c r="G2182" i="5" s="1"/>
  <c r="H2182" i="5" s="1"/>
  <c r="D2128" i="5"/>
  <c r="E2128" i="5" s="1"/>
  <c r="F2128" i="5" s="1"/>
  <c r="G2128" i="5" s="1"/>
  <c r="H2128" i="5" s="1"/>
  <c r="D2116" i="5"/>
  <c r="E2116" i="5" s="1"/>
  <c r="F2116" i="5" s="1"/>
  <c r="G2116" i="5" s="1"/>
  <c r="H2116" i="5" s="1"/>
  <c r="D2201" i="5"/>
  <c r="E2201" i="5" s="1"/>
  <c r="F2201" i="5" s="1"/>
  <c r="G2201" i="5" s="1"/>
  <c r="H2201" i="5" s="1"/>
  <c r="D2187" i="5"/>
  <c r="E2187" i="5" s="1"/>
  <c r="F2187" i="5" s="1"/>
  <c r="G2187" i="5" s="1"/>
  <c r="H2187" i="5" s="1"/>
  <c r="D2129" i="5"/>
  <c r="E2129" i="5" s="1"/>
  <c r="F2129" i="5" s="1"/>
  <c r="G2129" i="5" s="1"/>
  <c r="H2129" i="5" s="1"/>
  <c r="D2117" i="5"/>
  <c r="E2117" i="5" s="1"/>
  <c r="F2117" i="5" s="1"/>
  <c r="G2117" i="5" s="1"/>
  <c r="H2117" i="5" s="1"/>
  <c r="D2287" i="5"/>
  <c r="E2287" i="5" s="1"/>
  <c r="F2287" i="5" s="1"/>
  <c r="G2287" i="5" s="1"/>
  <c r="H2287" i="5" s="1"/>
  <c r="D2265" i="5"/>
  <c r="E2265" i="5" s="1"/>
  <c r="F2265" i="5" s="1"/>
  <c r="G2265" i="5" s="1"/>
  <c r="H2265" i="5" s="1"/>
  <c r="D2180" i="5"/>
  <c r="E2180" i="5" s="1"/>
  <c r="F2180" i="5" s="1"/>
  <c r="G2180" i="5" s="1"/>
  <c r="H2180" i="5" s="1"/>
  <c r="D2177" i="5"/>
  <c r="E2177" i="5" s="1"/>
  <c r="F2177" i="5" s="1"/>
  <c r="G2177" i="5" s="1"/>
  <c r="H2177" i="5" s="1"/>
  <c r="D2174" i="5"/>
  <c r="E2174" i="5" s="1"/>
  <c r="F2174" i="5" s="1"/>
  <c r="G2174" i="5" s="1"/>
  <c r="H2174" i="5" s="1"/>
  <c r="D2171" i="5"/>
  <c r="E2171" i="5" s="1"/>
  <c r="F2171" i="5" s="1"/>
  <c r="G2171" i="5" s="1"/>
  <c r="H2171" i="5" s="1"/>
  <c r="D2168" i="5"/>
  <c r="E2168" i="5" s="1"/>
  <c r="F2168" i="5" s="1"/>
  <c r="G2168" i="5" s="1"/>
  <c r="H2168" i="5" s="1"/>
  <c r="D2165" i="5"/>
  <c r="E2165" i="5" s="1"/>
  <c r="F2165" i="5" s="1"/>
  <c r="G2165" i="5" s="1"/>
  <c r="H2165" i="5" s="1"/>
  <c r="D2162" i="5"/>
  <c r="E2162" i="5" s="1"/>
  <c r="F2162" i="5" s="1"/>
  <c r="G2162" i="5" s="1"/>
  <c r="H2162" i="5" s="1"/>
  <c r="D2159" i="5"/>
  <c r="E2159" i="5" s="1"/>
  <c r="F2159" i="5" s="1"/>
  <c r="G2159" i="5" s="1"/>
  <c r="H2159" i="5" s="1"/>
  <c r="D2156" i="5"/>
  <c r="E2156" i="5" s="1"/>
  <c r="F2156" i="5" s="1"/>
  <c r="G2156" i="5" s="1"/>
  <c r="H2156" i="5" s="1"/>
  <c r="D2152" i="5"/>
  <c r="E2152" i="5" s="1"/>
  <c r="F2152" i="5" s="1"/>
  <c r="G2152" i="5" s="1"/>
  <c r="H2152" i="5" s="1"/>
  <c r="D2148" i="5"/>
  <c r="E2148" i="5" s="1"/>
  <c r="F2148" i="5" s="1"/>
  <c r="G2148" i="5" s="1"/>
  <c r="H2148" i="5" s="1"/>
  <c r="D2144" i="5"/>
  <c r="E2144" i="5" s="1"/>
  <c r="F2144" i="5" s="1"/>
  <c r="G2144" i="5" s="1"/>
  <c r="H2144" i="5" s="1"/>
  <c r="D2140" i="5"/>
  <c r="E2140" i="5" s="1"/>
  <c r="F2140" i="5" s="1"/>
  <c r="G2140" i="5" s="1"/>
  <c r="H2140" i="5" s="1"/>
  <c r="D2130" i="5"/>
  <c r="E2130" i="5" s="1"/>
  <c r="F2130" i="5" s="1"/>
  <c r="G2130" i="5" s="1"/>
  <c r="H2130" i="5" s="1"/>
  <c r="D2118" i="5"/>
  <c r="E2118" i="5" s="1"/>
  <c r="F2118" i="5" s="1"/>
  <c r="G2118" i="5" s="1"/>
  <c r="H2118" i="5" s="1"/>
  <c r="D2315" i="5"/>
  <c r="E2315" i="5" s="1"/>
  <c r="F2315" i="5" s="1"/>
  <c r="G2315" i="5" s="1"/>
  <c r="H2315" i="5" s="1"/>
  <c r="D2131" i="5"/>
  <c r="E2131" i="5" s="1"/>
  <c r="F2131" i="5" s="1"/>
  <c r="G2131" i="5" s="1"/>
  <c r="H2131" i="5" s="1"/>
  <c r="D2119" i="5"/>
  <c r="E2119" i="5" s="1"/>
  <c r="F2119" i="5" s="1"/>
  <c r="G2119" i="5" s="1"/>
  <c r="H2119" i="5" s="1"/>
  <c r="D2297" i="5"/>
  <c r="E2297" i="5" s="1"/>
  <c r="F2297" i="5" s="1"/>
  <c r="G2297" i="5" s="1"/>
  <c r="H2297" i="5" s="1"/>
  <c r="D2285" i="5"/>
  <c r="E2285" i="5" s="1"/>
  <c r="F2285" i="5" s="1"/>
  <c r="G2285" i="5" s="1"/>
  <c r="H2285" i="5" s="1"/>
  <c r="D2253" i="5"/>
  <c r="E2253" i="5" s="1"/>
  <c r="F2253" i="5" s="1"/>
  <c r="G2253" i="5" s="1"/>
  <c r="H2253" i="5" s="1"/>
  <c r="D2244" i="5"/>
  <c r="E2244" i="5" s="1"/>
  <c r="F2244" i="5" s="1"/>
  <c r="G2244" i="5" s="1"/>
  <c r="H2244" i="5" s="1"/>
  <c r="D2200" i="5"/>
  <c r="E2200" i="5" s="1"/>
  <c r="F2200" i="5" s="1"/>
  <c r="G2200" i="5" s="1"/>
  <c r="H2200" i="5" s="1"/>
  <c r="D2190" i="5"/>
  <c r="E2190" i="5" s="1"/>
  <c r="F2190" i="5" s="1"/>
  <c r="G2190" i="5" s="1"/>
  <c r="H2190" i="5" s="1"/>
  <c r="D2132" i="5"/>
  <c r="E2132" i="5" s="1"/>
  <c r="F2132" i="5" s="1"/>
  <c r="G2132" i="5" s="1"/>
  <c r="H2132" i="5" s="1"/>
  <c r="D2120" i="5"/>
  <c r="E2120" i="5" s="1"/>
  <c r="F2120" i="5" s="1"/>
  <c r="G2120" i="5" s="1"/>
  <c r="H2120" i="5" s="1"/>
  <c r="D2272" i="5"/>
  <c r="E2272" i="5" s="1"/>
  <c r="F2272" i="5" s="1"/>
  <c r="G2272" i="5" s="1"/>
  <c r="H2272" i="5" s="1"/>
  <c r="D2183" i="5"/>
  <c r="E2183" i="5" s="1"/>
  <c r="F2183" i="5" s="1"/>
  <c r="G2183" i="5" s="1"/>
  <c r="H2183" i="5" s="1"/>
  <c r="D2153" i="5"/>
  <c r="E2153" i="5" s="1"/>
  <c r="F2153" i="5" s="1"/>
  <c r="G2153" i="5" s="1"/>
  <c r="H2153" i="5" s="1"/>
  <c r="D2145" i="5"/>
  <c r="E2145" i="5" s="1"/>
  <c r="F2145" i="5" s="1"/>
  <c r="G2145" i="5" s="1"/>
  <c r="H2145" i="5" s="1"/>
  <c r="D2141" i="5"/>
  <c r="E2141" i="5" s="1"/>
  <c r="F2141" i="5" s="1"/>
  <c r="G2141" i="5" s="1"/>
  <c r="H2141" i="5" s="1"/>
  <c r="D2133" i="5"/>
  <c r="E2133" i="5" s="1"/>
  <c r="F2133" i="5" s="1"/>
  <c r="G2133" i="5" s="1"/>
  <c r="H2133" i="5" s="1"/>
  <c r="D2121" i="5"/>
  <c r="E2121" i="5" s="1"/>
  <c r="F2121" i="5" s="1"/>
  <c r="G2121" i="5" s="1"/>
  <c r="H2121" i="5" s="1"/>
  <c r="D2308" i="5"/>
  <c r="E2308" i="5" s="1"/>
  <c r="F2308" i="5" s="1"/>
  <c r="G2308" i="5" s="1"/>
  <c r="H2308" i="5" s="1"/>
  <c r="D2260" i="5"/>
  <c r="E2260" i="5" s="1"/>
  <c r="F2260" i="5" s="1"/>
  <c r="G2260" i="5" s="1"/>
  <c r="H2260" i="5" s="1"/>
  <c r="D2212" i="5"/>
  <c r="E2212" i="5" s="1"/>
  <c r="F2212" i="5" s="1"/>
  <c r="G2212" i="5" s="1"/>
  <c r="H2212" i="5" s="1"/>
  <c r="D2199" i="5"/>
  <c r="E2199" i="5" s="1"/>
  <c r="F2199" i="5" s="1"/>
  <c r="G2199" i="5" s="1"/>
  <c r="H2199" i="5" s="1"/>
  <c r="D2181" i="5"/>
  <c r="E2181" i="5" s="1"/>
  <c r="F2181" i="5" s="1"/>
  <c r="G2181" i="5" s="1"/>
  <c r="H2181" i="5" s="1"/>
  <c r="D2135" i="5"/>
  <c r="E2135" i="5" s="1"/>
  <c r="F2135" i="5" s="1"/>
  <c r="G2135" i="5" s="1"/>
  <c r="H2135" i="5" s="1"/>
  <c r="D2123" i="5"/>
  <c r="E2123" i="5" s="1"/>
  <c r="F2123" i="5" s="1"/>
  <c r="G2123" i="5" s="1"/>
  <c r="H2123" i="5" s="1"/>
  <c r="D2406" i="5"/>
  <c r="E2406" i="5" s="1"/>
  <c r="F2406" i="5" s="1"/>
  <c r="G2406" i="5" s="1"/>
  <c r="H2406" i="5" s="1"/>
  <c r="D2293" i="5"/>
  <c r="E2293" i="5" s="1"/>
  <c r="F2293" i="5" s="1"/>
  <c r="G2293" i="5" s="1"/>
  <c r="H2293" i="5" s="1"/>
  <c r="D2281" i="5"/>
  <c r="E2281" i="5" s="1"/>
  <c r="F2281" i="5" s="1"/>
  <c r="G2281" i="5" s="1"/>
  <c r="H2281" i="5" s="1"/>
  <c r="D2250" i="5"/>
  <c r="E2250" i="5" s="1"/>
  <c r="F2250" i="5" s="1"/>
  <c r="G2250" i="5" s="1"/>
  <c r="H2250" i="5" s="1"/>
  <c r="D2241" i="5"/>
  <c r="E2241" i="5" s="1"/>
  <c r="F2241" i="5" s="1"/>
  <c r="G2241" i="5" s="1"/>
  <c r="H2241" i="5" s="1"/>
  <c r="D2225" i="5"/>
  <c r="E2225" i="5" s="1"/>
  <c r="F2225" i="5" s="1"/>
  <c r="G2225" i="5" s="1"/>
  <c r="H2225" i="5" s="1"/>
  <c r="D2193" i="5"/>
  <c r="E2193" i="5" s="1"/>
  <c r="F2193" i="5" s="1"/>
  <c r="G2193" i="5" s="1"/>
  <c r="H2193" i="5" s="1"/>
  <c r="D2186" i="5"/>
  <c r="E2186" i="5" s="1"/>
  <c r="F2186" i="5" s="1"/>
  <c r="G2186" i="5" s="1"/>
  <c r="H2186" i="5" s="1"/>
  <c r="D2154" i="5"/>
  <c r="E2154" i="5" s="1"/>
  <c r="F2154" i="5" s="1"/>
  <c r="G2154" i="5" s="1"/>
  <c r="H2154" i="5" s="1"/>
  <c r="D2150" i="5"/>
  <c r="E2150" i="5" s="1"/>
  <c r="F2150" i="5" s="1"/>
  <c r="G2150" i="5" s="1"/>
  <c r="H2150" i="5" s="1"/>
  <c r="D2146" i="5"/>
  <c r="E2146" i="5" s="1"/>
  <c r="F2146" i="5" s="1"/>
  <c r="G2146" i="5" s="1"/>
  <c r="H2146" i="5" s="1"/>
  <c r="D2142" i="5"/>
  <c r="E2142" i="5" s="1"/>
  <c r="F2142" i="5" s="1"/>
  <c r="G2142" i="5" s="1"/>
  <c r="H2142" i="5" s="1"/>
  <c r="D2136" i="5"/>
  <c r="E2136" i="5" s="1"/>
  <c r="F2136" i="5" s="1"/>
  <c r="G2136" i="5" s="1"/>
  <c r="H2136" i="5" s="1"/>
  <c r="D2124" i="5"/>
  <c r="E2124" i="5" s="1"/>
  <c r="F2124" i="5" s="1"/>
  <c r="G2124" i="5" s="1"/>
  <c r="H2124" i="5" s="1"/>
  <c r="D2224" i="5"/>
  <c r="E2224" i="5" s="1"/>
  <c r="F2224" i="5" s="1"/>
  <c r="G2224" i="5" s="1"/>
  <c r="H2224" i="5" s="1"/>
  <c r="D2052" i="5"/>
  <c r="E2052" i="5" s="1"/>
  <c r="F2052" i="5" s="1"/>
  <c r="G2052" i="5" s="1"/>
  <c r="H2052" i="5" s="1"/>
  <c r="D2040" i="5"/>
  <c r="E2040" i="5" s="1"/>
  <c r="F2040" i="5" s="1"/>
  <c r="G2040" i="5" s="1"/>
  <c r="H2040" i="5" s="1"/>
  <c r="D2175" i="5"/>
  <c r="E2175" i="5" s="1"/>
  <c r="F2175" i="5" s="1"/>
  <c r="G2175" i="5" s="1"/>
  <c r="H2175" i="5" s="1"/>
  <c r="D2166" i="5"/>
  <c r="E2166" i="5" s="1"/>
  <c r="F2166" i="5" s="1"/>
  <c r="G2166" i="5" s="1"/>
  <c r="H2166" i="5" s="1"/>
  <c r="D2157" i="5"/>
  <c r="E2157" i="5" s="1"/>
  <c r="F2157" i="5" s="1"/>
  <c r="G2157" i="5" s="1"/>
  <c r="H2157" i="5" s="1"/>
  <c r="D2134" i="5"/>
  <c r="E2134" i="5" s="1"/>
  <c r="F2134" i="5" s="1"/>
  <c r="G2134" i="5" s="1"/>
  <c r="H2134" i="5" s="1"/>
  <c r="D2050" i="5"/>
  <c r="E2050" i="5" s="1"/>
  <c r="F2050" i="5" s="1"/>
  <c r="G2050" i="5" s="1"/>
  <c r="H2050" i="5" s="1"/>
  <c r="D2038" i="5"/>
  <c r="E2038" i="5" s="1"/>
  <c r="F2038" i="5" s="1"/>
  <c r="G2038" i="5" s="1"/>
  <c r="H2038" i="5" s="1"/>
  <c r="D2035" i="5"/>
  <c r="E2035" i="5" s="1"/>
  <c r="F2035" i="5" s="1"/>
  <c r="G2035" i="5" s="1"/>
  <c r="H2035" i="5" s="1"/>
  <c r="D2031" i="5"/>
  <c r="E2031" i="5" s="1"/>
  <c r="F2031" i="5" s="1"/>
  <c r="G2031" i="5" s="1"/>
  <c r="H2031" i="5" s="1"/>
  <c r="D2027" i="5"/>
  <c r="E2027" i="5" s="1"/>
  <c r="F2027" i="5" s="1"/>
  <c r="G2027" i="5" s="1"/>
  <c r="H2027" i="5" s="1"/>
  <c r="D2021" i="5"/>
  <c r="E2021" i="5" s="1"/>
  <c r="F2021" i="5" s="1"/>
  <c r="G2021" i="5" s="1"/>
  <c r="H2021" i="5" s="1"/>
  <c r="D2020" i="5"/>
  <c r="E2020" i="5" s="1"/>
  <c r="F2020" i="5" s="1"/>
  <c r="G2020" i="5" s="1"/>
  <c r="H2020" i="5" s="1"/>
  <c r="D2019" i="5"/>
  <c r="E2019" i="5" s="1"/>
  <c r="F2019" i="5" s="1"/>
  <c r="G2019" i="5" s="1"/>
  <c r="H2019" i="5" s="1"/>
  <c r="D2018" i="5"/>
  <c r="E2018" i="5" s="1"/>
  <c r="F2018" i="5" s="1"/>
  <c r="G2018" i="5" s="1"/>
  <c r="H2018" i="5" s="1"/>
  <c r="D2017" i="5"/>
  <c r="E2017" i="5" s="1"/>
  <c r="F2017" i="5" s="1"/>
  <c r="G2017" i="5" s="1"/>
  <c r="H2017" i="5" s="1"/>
  <c r="D2016" i="5"/>
  <c r="E2016" i="5" s="1"/>
  <c r="F2016" i="5" s="1"/>
  <c r="G2016" i="5" s="1"/>
  <c r="H2016" i="5" s="1"/>
  <c r="D2015" i="5"/>
  <c r="E2015" i="5" s="1"/>
  <c r="F2015" i="5" s="1"/>
  <c r="G2015" i="5" s="1"/>
  <c r="H2015" i="5" s="1"/>
  <c r="D2014" i="5"/>
  <c r="E2014" i="5" s="1"/>
  <c r="F2014" i="5" s="1"/>
  <c r="G2014" i="5" s="1"/>
  <c r="H2014" i="5" s="1"/>
  <c r="D2013" i="5"/>
  <c r="E2013" i="5" s="1"/>
  <c r="F2013" i="5" s="1"/>
  <c r="G2013" i="5" s="1"/>
  <c r="H2013" i="5" s="1"/>
  <c r="D2012" i="5"/>
  <c r="E2012" i="5" s="1"/>
  <c r="F2012" i="5" s="1"/>
  <c r="G2012" i="5" s="1"/>
  <c r="H2012" i="5" s="1"/>
  <c r="D2011" i="5"/>
  <c r="E2011" i="5" s="1"/>
  <c r="F2011" i="5" s="1"/>
  <c r="G2011" i="5" s="1"/>
  <c r="H2011" i="5" s="1"/>
  <c r="D2010" i="5"/>
  <c r="E2010" i="5" s="1"/>
  <c r="F2010" i="5" s="1"/>
  <c r="G2010" i="5" s="1"/>
  <c r="H2010" i="5" s="1"/>
  <c r="D2009" i="5"/>
  <c r="E2009" i="5" s="1"/>
  <c r="F2009" i="5" s="1"/>
  <c r="G2009" i="5" s="1"/>
  <c r="H2009" i="5" s="1"/>
  <c r="D2008" i="5"/>
  <c r="E2008" i="5" s="1"/>
  <c r="F2008" i="5" s="1"/>
  <c r="G2008" i="5" s="1"/>
  <c r="H2008" i="5" s="1"/>
  <c r="D2007" i="5"/>
  <c r="E2007" i="5" s="1"/>
  <c r="F2007" i="5" s="1"/>
  <c r="G2007" i="5" s="1"/>
  <c r="H2007" i="5" s="1"/>
  <c r="D2006" i="5"/>
  <c r="E2006" i="5" s="1"/>
  <c r="F2006" i="5" s="1"/>
  <c r="G2006" i="5" s="1"/>
  <c r="H2006" i="5" s="1"/>
  <c r="D2005" i="5"/>
  <c r="E2005" i="5" s="1"/>
  <c r="F2005" i="5" s="1"/>
  <c r="G2005" i="5" s="1"/>
  <c r="H2005" i="5" s="1"/>
  <c r="D2004" i="5"/>
  <c r="E2004" i="5" s="1"/>
  <c r="F2004" i="5" s="1"/>
  <c r="G2004" i="5" s="1"/>
  <c r="H2004" i="5" s="1"/>
  <c r="D2003" i="5"/>
  <c r="E2003" i="5" s="1"/>
  <c r="F2003" i="5" s="1"/>
  <c r="G2003" i="5" s="1"/>
  <c r="H2003" i="5" s="1"/>
  <c r="D2002" i="5"/>
  <c r="E2002" i="5" s="1"/>
  <c r="F2002" i="5" s="1"/>
  <c r="G2002" i="5" s="1"/>
  <c r="H2002" i="5" s="1"/>
  <c r="D2001" i="5"/>
  <c r="E2001" i="5" s="1"/>
  <c r="F2001" i="5" s="1"/>
  <c r="G2001" i="5" s="1"/>
  <c r="H2001" i="5" s="1"/>
  <c r="D2000" i="5"/>
  <c r="E2000" i="5" s="1"/>
  <c r="F2000" i="5" s="1"/>
  <c r="G2000" i="5" s="1"/>
  <c r="H2000" i="5" s="1"/>
  <c r="D1999" i="5"/>
  <c r="E1999" i="5" s="1"/>
  <c r="F1999" i="5" s="1"/>
  <c r="G1999" i="5" s="1"/>
  <c r="H1999" i="5" s="1"/>
  <c r="D1998" i="5"/>
  <c r="E1998" i="5" s="1"/>
  <c r="F1998" i="5" s="1"/>
  <c r="G1998" i="5" s="1"/>
  <c r="H1998" i="5" s="1"/>
  <c r="D1997" i="5"/>
  <c r="E1997" i="5" s="1"/>
  <c r="F1997" i="5" s="1"/>
  <c r="G1997" i="5" s="1"/>
  <c r="H1997" i="5" s="1"/>
  <c r="D1996" i="5"/>
  <c r="E1996" i="5" s="1"/>
  <c r="F1996" i="5" s="1"/>
  <c r="G1996" i="5" s="1"/>
  <c r="H1996" i="5" s="1"/>
  <c r="D1995" i="5"/>
  <c r="E1995" i="5" s="1"/>
  <c r="F1995" i="5" s="1"/>
  <c r="G1995" i="5" s="1"/>
  <c r="H1995" i="5" s="1"/>
  <c r="D1994" i="5"/>
  <c r="E1994" i="5" s="1"/>
  <c r="F1994" i="5" s="1"/>
  <c r="G1994" i="5" s="1"/>
  <c r="H1994" i="5" s="1"/>
  <c r="D1993" i="5"/>
  <c r="E1993" i="5" s="1"/>
  <c r="F1993" i="5" s="1"/>
  <c r="G1993" i="5" s="1"/>
  <c r="H1993" i="5" s="1"/>
  <c r="D1992" i="5"/>
  <c r="E1992" i="5" s="1"/>
  <c r="F1992" i="5" s="1"/>
  <c r="G1992" i="5" s="1"/>
  <c r="H1992" i="5" s="1"/>
  <c r="D1991" i="5"/>
  <c r="E1991" i="5" s="1"/>
  <c r="F1991" i="5" s="1"/>
  <c r="G1991" i="5" s="1"/>
  <c r="H1991" i="5" s="1"/>
  <c r="D1990" i="5"/>
  <c r="E1990" i="5" s="1"/>
  <c r="F1990" i="5" s="1"/>
  <c r="G1990" i="5" s="1"/>
  <c r="H1990" i="5" s="1"/>
  <c r="D1989" i="5"/>
  <c r="E1989" i="5" s="1"/>
  <c r="F1989" i="5" s="1"/>
  <c r="G1989" i="5" s="1"/>
  <c r="H1989" i="5" s="1"/>
  <c r="D1988" i="5"/>
  <c r="E1988" i="5" s="1"/>
  <c r="F1988" i="5" s="1"/>
  <c r="G1988" i="5" s="1"/>
  <c r="H1988" i="5" s="1"/>
  <c r="D1987" i="5"/>
  <c r="E1987" i="5" s="1"/>
  <c r="F1987" i="5" s="1"/>
  <c r="G1987" i="5" s="1"/>
  <c r="H1987" i="5" s="1"/>
  <c r="D1986" i="5"/>
  <c r="E1986" i="5" s="1"/>
  <c r="F1986" i="5" s="1"/>
  <c r="G1986" i="5" s="1"/>
  <c r="H1986" i="5" s="1"/>
  <c r="D1984" i="5"/>
  <c r="E1984" i="5" s="1"/>
  <c r="F1984" i="5" s="1"/>
  <c r="G1984" i="5" s="1"/>
  <c r="H1984" i="5" s="1"/>
  <c r="D1983" i="5"/>
  <c r="E1983" i="5" s="1"/>
  <c r="F1983" i="5" s="1"/>
  <c r="G1983" i="5" s="1"/>
  <c r="H1983" i="5" s="1"/>
  <c r="D1982" i="5"/>
  <c r="E1982" i="5" s="1"/>
  <c r="F1982" i="5" s="1"/>
  <c r="G1982" i="5" s="1"/>
  <c r="H1982" i="5" s="1"/>
  <c r="D1981" i="5"/>
  <c r="E1981" i="5" s="1"/>
  <c r="F1981" i="5" s="1"/>
  <c r="G1981" i="5" s="1"/>
  <c r="H1981" i="5" s="1"/>
  <c r="D1980" i="5"/>
  <c r="E1980" i="5" s="1"/>
  <c r="F1980" i="5" s="1"/>
  <c r="G1980" i="5" s="1"/>
  <c r="H1980" i="5" s="1"/>
  <c r="D1978" i="5"/>
  <c r="E1978" i="5" s="1"/>
  <c r="F1978" i="5" s="1"/>
  <c r="G1978" i="5" s="1"/>
  <c r="H1978" i="5" s="1"/>
  <c r="D1977" i="5"/>
  <c r="E1977" i="5" s="1"/>
  <c r="F1977" i="5" s="1"/>
  <c r="G1977" i="5" s="1"/>
  <c r="H1977" i="5" s="1"/>
  <c r="D1976" i="5"/>
  <c r="E1976" i="5" s="1"/>
  <c r="F1976" i="5" s="1"/>
  <c r="G1976" i="5" s="1"/>
  <c r="H1976" i="5" s="1"/>
  <c r="D1975" i="5"/>
  <c r="E1975" i="5" s="1"/>
  <c r="F1975" i="5" s="1"/>
  <c r="G1975" i="5" s="1"/>
  <c r="H1975" i="5" s="1"/>
  <c r="D1974" i="5"/>
  <c r="E1974" i="5" s="1"/>
  <c r="F1974" i="5" s="1"/>
  <c r="G1974" i="5" s="1"/>
  <c r="H1974" i="5" s="1"/>
  <c r="D1973" i="5"/>
  <c r="E1973" i="5" s="1"/>
  <c r="F1973" i="5" s="1"/>
  <c r="G1973" i="5" s="1"/>
  <c r="H1973" i="5" s="1"/>
  <c r="D1971" i="5"/>
  <c r="E1971" i="5" s="1"/>
  <c r="F1971" i="5" s="1"/>
  <c r="G1971" i="5" s="1"/>
  <c r="H1971" i="5" s="1"/>
  <c r="D1970" i="5"/>
  <c r="E1970" i="5" s="1"/>
  <c r="F1970" i="5" s="1"/>
  <c r="G1970" i="5" s="1"/>
  <c r="H1970" i="5" s="1"/>
  <c r="D1969" i="5"/>
  <c r="E1969" i="5" s="1"/>
  <c r="F1969" i="5" s="1"/>
  <c r="G1969" i="5" s="1"/>
  <c r="H1969" i="5" s="1"/>
  <c r="D1967" i="5"/>
  <c r="E1967" i="5" s="1"/>
  <c r="F1967" i="5" s="1"/>
  <c r="G1967" i="5" s="1"/>
  <c r="H1967" i="5" s="1"/>
  <c r="D1966" i="5"/>
  <c r="E1966" i="5" s="1"/>
  <c r="F1966" i="5" s="1"/>
  <c r="G1966" i="5" s="1"/>
  <c r="H1966" i="5" s="1"/>
  <c r="D1965" i="5"/>
  <c r="E1965" i="5" s="1"/>
  <c r="F1965" i="5" s="1"/>
  <c r="G1965" i="5" s="1"/>
  <c r="H1965" i="5" s="1"/>
  <c r="D1964" i="5"/>
  <c r="E1964" i="5" s="1"/>
  <c r="F1964" i="5" s="1"/>
  <c r="G1964" i="5" s="1"/>
  <c r="H1964" i="5" s="1"/>
  <c r="D1963" i="5"/>
  <c r="E1963" i="5" s="1"/>
  <c r="F1963" i="5" s="1"/>
  <c r="G1963" i="5" s="1"/>
  <c r="H1963" i="5" s="1"/>
  <c r="D1962" i="5"/>
  <c r="E1962" i="5" s="1"/>
  <c r="F1962" i="5" s="1"/>
  <c r="G1962" i="5" s="1"/>
  <c r="H1962" i="5" s="1"/>
  <c r="D1961" i="5"/>
  <c r="E1961" i="5" s="1"/>
  <c r="F1961" i="5" s="1"/>
  <c r="G1961" i="5" s="1"/>
  <c r="H1961" i="5" s="1"/>
  <c r="D1960" i="5"/>
  <c r="E1960" i="5" s="1"/>
  <c r="F1960" i="5" s="1"/>
  <c r="G1960" i="5" s="1"/>
  <c r="H1960" i="5" s="1"/>
  <c r="D1959" i="5"/>
  <c r="E1959" i="5" s="1"/>
  <c r="F1959" i="5" s="1"/>
  <c r="G1959" i="5" s="1"/>
  <c r="H1959" i="5" s="1"/>
  <c r="D1958" i="5"/>
  <c r="E1958" i="5" s="1"/>
  <c r="F1958" i="5" s="1"/>
  <c r="G1958" i="5" s="1"/>
  <c r="H1958" i="5" s="1"/>
  <c r="D1957" i="5"/>
  <c r="E1957" i="5" s="1"/>
  <c r="F1957" i="5" s="1"/>
  <c r="G1957" i="5" s="1"/>
  <c r="H1957" i="5" s="1"/>
  <c r="D1956" i="5"/>
  <c r="E1956" i="5" s="1"/>
  <c r="F1956" i="5" s="1"/>
  <c r="G1956" i="5" s="1"/>
  <c r="H1956" i="5" s="1"/>
  <c r="D1955" i="5"/>
  <c r="E1955" i="5" s="1"/>
  <c r="F1955" i="5" s="1"/>
  <c r="G1955" i="5" s="1"/>
  <c r="H1955" i="5" s="1"/>
  <c r="D1954" i="5"/>
  <c r="E1954" i="5" s="1"/>
  <c r="F1954" i="5" s="1"/>
  <c r="G1954" i="5" s="1"/>
  <c r="H1954" i="5" s="1"/>
  <c r="D1953" i="5"/>
  <c r="E1953" i="5" s="1"/>
  <c r="F1953" i="5" s="1"/>
  <c r="G1953" i="5" s="1"/>
  <c r="H1953" i="5" s="1"/>
  <c r="D1952" i="5"/>
  <c r="E1952" i="5" s="1"/>
  <c r="F1952" i="5" s="1"/>
  <c r="G1952" i="5" s="1"/>
  <c r="H1952" i="5" s="1"/>
  <c r="D1951" i="5"/>
  <c r="E1951" i="5" s="1"/>
  <c r="F1951" i="5" s="1"/>
  <c r="G1951" i="5" s="1"/>
  <c r="H1951" i="5" s="1"/>
  <c r="D1949" i="5"/>
  <c r="E1949" i="5" s="1"/>
  <c r="F1949" i="5" s="1"/>
  <c r="G1949" i="5" s="1"/>
  <c r="H1949" i="5" s="1"/>
  <c r="D1948" i="5"/>
  <c r="E1948" i="5" s="1"/>
  <c r="F1948" i="5" s="1"/>
  <c r="G1948" i="5" s="1"/>
  <c r="H1948" i="5" s="1"/>
  <c r="D1947" i="5"/>
  <c r="E1947" i="5" s="1"/>
  <c r="F1947" i="5" s="1"/>
  <c r="G1947" i="5" s="1"/>
  <c r="H1947" i="5" s="1"/>
  <c r="D1946" i="5"/>
  <c r="E1946" i="5" s="1"/>
  <c r="F1946" i="5" s="1"/>
  <c r="G1946" i="5" s="1"/>
  <c r="H1946" i="5" s="1"/>
  <c r="D1945" i="5"/>
  <c r="E1945" i="5" s="1"/>
  <c r="F1945" i="5" s="1"/>
  <c r="G1945" i="5" s="1"/>
  <c r="H1945" i="5" s="1"/>
  <c r="D1944" i="5"/>
  <c r="E1944" i="5" s="1"/>
  <c r="F1944" i="5" s="1"/>
  <c r="G1944" i="5" s="1"/>
  <c r="H1944" i="5" s="1"/>
  <c r="D1943" i="5"/>
  <c r="E1943" i="5" s="1"/>
  <c r="F1943" i="5" s="1"/>
  <c r="G1943" i="5" s="1"/>
  <c r="H1943" i="5" s="1"/>
  <c r="D1942" i="5"/>
  <c r="E1942" i="5" s="1"/>
  <c r="F1942" i="5" s="1"/>
  <c r="G1942" i="5" s="1"/>
  <c r="H1942" i="5" s="1"/>
  <c r="D1941" i="5"/>
  <c r="E1941" i="5" s="1"/>
  <c r="F1941" i="5" s="1"/>
  <c r="G1941" i="5" s="1"/>
  <c r="H1941" i="5" s="1"/>
  <c r="D1940" i="5"/>
  <c r="E1940" i="5" s="1"/>
  <c r="F1940" i="5" s="1"/>
  <c r="G1940" i="5" s="1"/>
  <c r="H1940" i="5" s="1"/>
  <c r="D1939" i="5"/>
  <c r="E1939" i="5" s="1"/>
  <c r="F1939" i="5" s="1"/>
  <c r="G1939" i="5" s="1"/>
  <c r="H1939" i="5" s="1"/>
  <c r="D1938" i="5"/>
  <c r="E1938" i="5" s="1"/>
  <c r="F1938" i="5" s="1"/>
  <c r="G1938" i="5" s="1"/>
  <c r="H1938" i="5" s="1"/>
  <c r="D1937" i="5"/>
  <c r="E1937" i="5" s="1"/>
  <c r="F1937" i="5" s="1"/>
  <c r="G1937" i="5" s="1"/>
  <c r="H1937" i="5" s="1"/>
  <c r="D1936" i="5"/>
  <c r="E1936" i="5" s="1"/>
  <c r="F1936" i="5" s="1"/>
  <c r="G1936" i="5" s="1"/>
  <c r="H1936" i="5" s="1"/>
  <c r="D1935" i="5"/>
  <c r="E1935" i="5" s="1"/>
  <c r="F1935" i="5" s="1"/>
  <c r="G1935" i="5" s="1"/>
  <c r="H1935" i="5" s="1"/>
  <c r="D1934" i="5"/>
  <c r="E1934" i="5" s="1"/>
  <c r="F1934" i="5" s="1"/>
  <c r="G1934" i="5" s="1"/>
  <c r="H1934" i="5" s="1"/>
  <c r="D1933" i="5"/>
  <c r="E1933" i="5" s="1"/>
  <c r="F1933" i="5" s="1"/>
  <c r="G1933" i="5" s="1"/>
  <c r="H1933" i="5" s="1"/>
  <c r="D1932" i="5"/>
  <c r="E1932" i="5" s="1"/>
  <c r="F1932" i="5" s="1"/>
  <c r="G1932" i="5" s="1"/>
  <c r="H1932" i="5" s="1"/>
  <c r="D1930" i="5"/>
  <c r="E1930" i="5" s="1"/>
  <c r="F1930" i="5" s="1"/>
  <c r="G1930" i="5" s="1"/>
  <c r="H1930" i="5" s="1"/>
  <c r="D1929" i="5"/>
  <c r="E1929" i="5" s="1"/>
  <c r="F1929" i="5" s="1"/>
  <c r="G1929" i="5" s="1"/>
  <c r="H1929" i="5" s="1"/>
  <c r="D1928" i="5"/>
  <c r="E1928" i="5" s="1"/>
  <c r="F1928" i="5" s="1"/>
  <c r="G1928" i="5" s="1"/>
  <c r="H1928" i="5" s="1"/>
  <c r="D1927" i="5"/>
  <c r="E1927" i="5" s="1"/>
  <c r="F1927" i="5" s="1"/>
  <c r="G1927" i="5" s="1"/>
  <c r="H1927" i="5" s="1"/>
  <c r="D1926" i="5"/>
  <c r="E1926" i="5" s="1"/>
  <c r="F1926" i="5" s="1"/>
  <c r="G1926" i="5" s="1"/>
  <c r="H1926" i="5" s="1"/>
  <c r="D1925" i="5"/>
  <c r="E1925" i="5" s="1"/>
  <c r="F1925" i="5" s="1"/>
  <c r="G1925" i="5" s="1"/>
  <c r="H1925" i="5" s="1"/>
  <c r="D1924" i="5"/>
  <c r="E1924" i="5" s="1"/>
  <c r="F1924" i="5" s="1"/>
  <c r="G1924" i="5" s="1"/>
  <c r="H1924" i="5" s="1"/>
  <c r="D1923" i="5"/>
  <c r="E1923" i="5" s="1"/>
  <c r="F1923" i="5" s="1"/>
  <c r="G1923" i="5" s="1"/>
  <c r="H1923" i="5" s="1"/>
  <c r="D1922" i="5"/>
  <c r="E1922" i="5" s="1"/>
  <c r="F1922" i="5" s="1"/>
  <c r="G1922" i="5" s="1"/>
  <c r="H1922" i="5" s="1"/>
  <c r="D1921" i="5"/>
  <c r="E1921" i="5" s="1"/>
  <c r="F1921" i="5" s="1"/>
  <c r="G1921" i="5" s="1"/>
  <c r="H1921" i="5" s="1"/>
  <c r="D1920" i="5"/>
  <c r="E1920" i="5" s="1"/>
  <c r="F1920" i="5" s="1"/>
  <c r="G1920" i="5" s="1"/>
  <c r="H1920" i="5" s="1"/>
  <c r="D1919" i="5"/>
  <c r="E1919" i="5" s="1"/>
  <c r="F1919" i="5" s="1"/>
  <c r="G1919" i="5" s="1"/>
  <c r="H1919" i="5" s="1"/>
  <c r="D1918" i="5"/>
  <c r="E1918" i="5" s="1"/>
  <c r="F1918" i="5" s="1"/>
  <c r="G1918" i="5" s="1"/>
  <c r="H1918" i="5" s="1"/>
  <c r="D1917" i="5"/>
  <c r="E1917" i="5" s="1"/>
  <c r="F1917" i="5" s="1"/>
  <c r="G1917" i="5" s="1"/>
  <c r="H1917" i="5" s="1"/>
  <c r="D1914" i="5"/>
  <c r="E1914" i="5" s="1"/>
  <c r="F1914" i="5" s="1"/>
  <c r="G1914" i="5" s="1"/>
  <c r="H1914" i="5" s="1"/>
  <c r="D1913" i="5"/>
  <c r="E1913" i="5" s="1"/>
  <c r="F1913" i="5" s="1"/>
  <c r="G1913" i="5" s="1"/>
  <c r="H1913" i="5" s="1"/>
  <c r="D1912" i="5"/>
  <c r="E1912" i="5" s="1"/>
  <c r="F1912" i="5" s="1"/>
  <c r="G1912" i="5" s="1"/>
  <c r="H1912" i="5" s="1"/>
  <c r="D1911" i="5"/>
  <c r="E1911" i="5" s="1"/>
  <c r="F1911" i="5" s="1"/>
  <c r="G1911" i="5" s="1"/>
  <c r="H1911" i="5" s="1"/>
  <c r="D1910" i="5"/>
  <c r="E1910" i="5" s="1"/>
  <c r="F1910" i="5" s="1"/>
  <c r="G1910" i="5" s="1"/>
  <c r="H1910" i="5" s="1"/>
  <c r="D1909" i="5"/>
  <c r="E1909" i="5" s="1"/>
  <c r="F1909" i="5" s="1"/>
  <c r="G1909" i="5" s="1"/>
  <c r="H1909" i="5" s="1"/>
  <c r="D1908" i="5"/>
  <c r="E1908" i="5" s="1"/>
  <c r="F1908" i="5" s="1"/>
  <c r="G1908" i="5" s="1"/>
  <c r="H1908" i="5" s="1"/>
  <c r="D1907" i="5"/>
  <c r="E1907" i="5" s="1"/>
  <c r="F1907" i="5" s="1"/>
  <c r="G1907" i="5" s="1"/>
  <c r="H1907" i="5" s="1"/>
  <c r="D1905" i="5"/>
  <c r="E1905" i="5" s="1"/>
  <c r="F1905" i="5" s="1"/>
  <c r="G1905" i="5" s="1"/>
  <c r="H1905" i="5" s="1"/>
  <c r="D1904" i="5"/>
  <c r="E1904" i="5" s="1"/>
  <c r="F1904" i="5" s="1"/>
  <c r="G1904" i="5" s="1"/>
  <c r="H1904" i="5" s="1"/>
  <c r="D1903" i="5"/>
  <c r="E1903" i="5" s="1"/>
  <c r="F1903" i="5" s="1"/>
  <c r="G1903" i="5" s="1"/>
  <c r="H1903" i="5" s="1"/>
  <c r="D1902" i="5"/>
  <c r="E1902" i="5" s="1"/>
  <c r="F1902" i="5" s="1"/>
  <c r="G1902" i="5" s="1"/>
  <c r="H1902" i="5" s="1"/>
  <c r="D1901" i="5"/>
  <c r="E1901" i="5" s="1"/>
  <c r="F1901" i="5" s="1"/>
  <c r="G1901" i="5" s="1"/>
  <c r="H1901" i="5" s="1"/>
  <c r="D1900" i="5"/>
  <c r="E1900" i="5" s="1"/>
  <c r="F1900" i="5" s="1"/>
  <c r="G1900" i="5" s="1"/>
  <c r="H1900" i="5" s="1"/>
  <c r="D2213" i="5"/>
  <c r="E2213" i="5" s="1"/>
  <c r="F2213" i="5" s="1"/>
  <c r="G2213" i="5" s="1"/>
  <c r="H2213" i="5" s="1"/>
  <c r="D2055" i="5"/>
  <c r="E2055" i="5" s="1"/>
  <c r="F2055" i="5" s="1"/>
  <c r="G2055" i="5" s="1"/>
  <c r="H2055" i="5" s="1"/>
  <c r="D2043" i="5"/>
  <c r="E2043" i="5" s="1"/>
  <c r="F2043" i="5" s="1"/>
  <c r="G2043" i="5" s="1"/>
  <c r="H2043" i="5" s="1"/>
  <c r="D2022" i="5"/>
  <c r="E2022" i="5" s="1"/>
  <c r="F2022" i="5" s="1"/>
  <c r="G2022" i="5" s="1"/>
  <c r="H2022" i="5" s="1"/>
  <c r="D2048" i="5"/>
  <c r="E2048" i="5" s="1"/>
  <c r="F2048" i="5" s="1"/>
  <c r="G2048" i="5" s="1"/>
  <c r="H2048" i="5" s="1"/>
  <c r="D2172" i="5"/>
  <c r="E2172" i="5" s="1"/>
  <c r="F2172" i="5" s="1"/>
  <c r="G2172" i="5" s="1"/>
  <c r="H2172" i="5" s="1"/>
  <c r="D2163" i="5"/>
  <c r="E2163" i="5" s="1"/>
  <c r="F2163" i="5" s="1"/>
  <c r="G2163" i="5" s="1"/>
  <c r="H2163" i="5" s="1"/>
  <c r="D2053" i="5"/>
  <c r="E2053" i="5" s="1"/>
  <c r="F2053" i="5" s="1"/>
  <c r="G2053" i="5" s="1"/>
  <c r="H2053" i="5" s="1"/>
  <c r="D2041" i="5"/>
  <c r="E2041" i="5" s="1"/>
  <c r="F2041" i="5" s="1"/>
  <c r="G2041" i="5" s="1"/>
  <c r="H2041" i="5" s="1"/>
  <c r="D2032" i="5"/>
  <c r="E2032" i="5" s="1"/>
  <c r="F2032" i="5" s="1"/>
  <c r="G2032" i="5" s="1"/>
  <c r="H2032" i="5" s="1"/>
  <c r="D2028" i="5"/>
  <c r="E2028" i="5" s="1"/>
  <c r="F2028" i="5" s="1"/>
  <c r="G2028" i="5" s="1"/>
  <c r="H2028" i="5" s="1"/>
  <c r="D2023" i="5"/>
  <c r="E2023" i="5" s="1"/>
  <c r="F2023" i="5" s="1"/>
  <c r="G2023" i="5" s="1"/>
  <c r="H2023" i="5" s="1"/>
  <c r="D2046" i="5"/>
  <c r="E2046" i="5" s="1"/>
  <c r="F2046" i="5" s="1"/>
  <c r="G2046" i="5" s="1"/>
  <c r="H2046" i="5" s="1"/>
  <c r="D2036" i="5"/>
  <c r="E2036" i="5" s="1"/>
  <c r="F2036" i="5" s="1"/>
  <c r="G2036" i="5" s="1"/>
  <c r="H2036" i="5" s="1"/>
  <c r="D2295" i="5"/>
  <c r="E2295" i="5" s="1"/>
  <c r="F2295" i="5" s="1"/>
  <c r="G2295" i="5" s="1"/>
  <c r="H2295" i="5" s="1"/>
  <c r="D2188" i="5"/>
  <c r="E2188" i="5" s="1"/>
  <c r="F2188" i="5" s="1"/>
  <c r="G2188" i="5" s="1"/>
  <c r="H2188" i="5" s="1"/>
  <c r="D2178" i="5"/>
  <c r="E2178" i="5" s="1"/>
  <c r="F2178" i="5" s="1"/>
  <c r="G2178" i="5" s="1"/>
  <c r="H2178" i="5" s="1"/>
  <c r="D2169" i="5"/>
  <c r="E2169" i="5" s="1"/>
  <c r="F2169" i="5" s="1"/>
  <c r="G2169" i="5" s="1"/>
  <c r="H2169" i="5" s="1"/>
  <c r="D2160" i="5"/>
  <c r="E2160" i="5" s="1"/>
  <c r="F2160" i="5" s="1"/>
  <c r="G2160" i="5" s="1"/>
  <c r="H2160" i="5" s="1"/>
  <c r="D2049" i="5"/>
  <c r="E2049" i="5" s="1"/>
  <c r="F2049" i="5" s="1"/>
  <c r="G2049" i="5" s="1"/>
  <c r="H2049" i="5" s="1"/>
  <c r="D2025" i="5"/>
  <c r="E2025" i="5" s="1"/>
  <c r="F2025" i="5" s="1"/>
  <c r="G2025" i="5" s="1"/>
  <c r="H2025" i="5" s="1"/>
  <c r="D2054" i="5"/>
  <c r="E2054" i="5" s="1"/>
  <c r="F2054" i="5" s="1"/>
  <c r="G2054" i="5" s="1"/>
  <c r="H2054" i="5" s="1"/>
  <c r="D2042" i="5"/>
  <c r="E2042" i="5" s="1"/>
  <c r="F2042" i="5" s="1"/>
  <c r="G2042" i="5" s="1"/>
  <c r="H2042" i="5" s="1"/>
  <c r="D2037" i="5"/>
  <c r="E2037" i="5" s="1"/>
  <c r="F2037" i="5" s="1"/>
  <c r="G2037" i="5" s="1"/>
  <c r="H2037" i="5" s="1"/>
  <c r="D2283" i="5"/>
  <c r="E2283" i="5" s="1"/>
  <c r="F2283" i="5" s="1"/>
  <c r="G2283" i="5" s="1"/>
  <c r="H2283" i="5" s="1"/>
  <c r="D2122" i="5"/>
  <c r="E2122" i="5" s="1"/>
  <c r="F2122" i="5" s="1"/>
  <c r="G2122" i="5" s="1"/>
  <c r="H2122" i="5" s="1"/>
  <c r="D2047" i="5"/>
  <c r="E2047" i="5" s="1"/>
  <c r="F2047" i="5" s="1"/>
  <c r="G2047" i="5" s="1"/>
  <c r="H2047" i="5" s="1"/>
  <c r="D2034" i="5"/>
  <c r="E2034" i="5" s="1"/>
  <c r="F2034" i="5" s="1"/>
  <c r="G2034" i="5" s="1"/>
  <c r="H2034" i="5" s="1"/>
  <c r="D2030" i="5"/>
  <c r="E2030" i="5" s="1"/>
  <c r="F2030" i="5" s="1"/>
  <c r="G2030" i="5" s="1"/>
  <c r="H2030" i="5" s="1"/>
  <c r="D2026" i="5"/>
  <c r="E2026" i="5" s="1"/>
  <c r="F2026" i="5" s="1"/>
  <c r="G2026" i="5" s="1"/>
  <c r="H2026" i="5" s="1"/>
  <c r="D2056" i="5"/>
  <c r="E2056" i="5" s="1"/>
  <c r="F2056" i="5" s="1"/>
  <c r="G2056" i="5" s="1"/>
  <c r="H2056" i="5" s="1"/>
  <c r="D1890" i="5"/>
  <c r="E1890" i="5" s="1"/>
  <c r="F1890" i="5" s="1"/>
  <c r="G1890" i="5" s="1"/>
  <c r="H1890" i="5" s="1"/>
  <c r="D1891" i="5"/>
  <c r="E1891" i="5" s="1"/>
  <c r="F1891" i="5" s="1"/>
  <c r="G1891" i="5" s="1"/>
  <c r="H1891" i="5" s="1"/>
  <c r="D2044" i="5"/>
  <c r="E2044" i="5" s="1"/>
  <c r="F2044" i="5" s="1"/>
  <c r="G2044" i="5" s="1"/>
  <c r="H2044" i="5" s="1"/>
  <c r="D1892" i="5"/>
  <c r="E1892" i="5" s="1"/>
  <c r="F1892" i="5" s="1"/>
  <c r="G1892" i="5" s="1"/>
  <c r="H1892" i="5" s="1"/>
  <c r="D1893" i="5"/>
  <c r="E1893" i="5" s="1"/>
  <c r="F1893" i="5" s="1"/>
  <c r="G1893" i="5" s="1"/>
  <c r="H1893" i="5" s="1"/>
  <c r="D1881" i="5"/>
  <c r="E1881" i="5" s="1"/>
  <c r="F1881" i="5" s="1"/>
  <c r="G1881" i="5" s="1"/>
  <c r="H1881" i="5" s="1"/>
  <c r="D1880" i="5"/>
  <c r="E1880" i="5" s="1"/>
  <c r="F1880" i="5" s="1"/>
  <c r="G1880" i="5" s="1"/>
  <c r="H1880" i="5" s="1"/>
  <c r="D1879" i="5"/>
  <c r="E1879" i="5" s="1"/>
  <c r="F1879" i="5" s="1"/>
  <c r="G1879" i="5" s="1"/>
  <c r="H1879" i="5" s="1"/>
  <c r="D1878" i="5"/>
  <c r="E1878" i="5" s="1"/>
  <c r="F1878" i="5" s="1"/>
  <c r="G1878" i="5" s="1"/>
  <c r="H1878" i="5" s="1"/>
  <c r="D1877" i="5"/>
  <c r="E1877" i="5" s="1"/>
  <c r="F1877" i="5" s="1"/>
  <c r="G1877" i="5" s="1"/>
  <c r="H1877" i="5" s="1"/>
  <c r="D1876" i="5"/>
  <c r="E1876" i="5" s="1"/>
  <c r="F1876" i="5" s="1"/>
  <c r="G1876" i="5" s="1"/>
  <c r="H1876" i="5" s="1"/>
  <c r="D1875" i="5"/>
  <c r="E1875" i="5" s="1"/>
  <c r="F1875" i="5" s="1"/>
  <c r="G1875" i="5" s="1"/>
  <c r="H1875" i="5" s="1"/>
  <c r="D1873" i="5"/>
  <c r="E1873" i="5" s="1"/>
  <c r="F1873" i="5" s="1"/>
  <c r="G1873" i="5" s="1"/>
  <c r="H1873" i="5" s="1"/>
  <c r="D1872" i="5"/>
  <c r="E1872" i="5" s="1"/>
  <c r="F1872" i="5" s="1"/>
  <c r="G1872" i="5" s="1"/>
  <c r="H1872" i="5" s="1"/>
  <c r="D1871" i="5"/>
  <c r="E1871" i="5" s="1"/>
  <c r="F1871" i="5" s="1"/>
  <c r="G1871" i="5" s="1"/>
  <c r="H1871" i="5" s="1"/>
  <c r="D1870" i="5"/>
  <c r="E1870" i="5" s="1"/>
  <c r="F1870" i="5" s="1"/>
  <c r="G1870" i="5" s="1"/>
  <c r="H1870" i="5" s="1"/>
  <c r="D1869" i="5"/>
  <c r="E1869" i="5" s="1"/>
  <c r="F1869" i="5" s="1"/>
  <c r="G1869" i="5" s="1"/>
  <c r="H1869" i="5" s="1"/>
  <c r="D1868" i="5"/>
  <c r="E1868" i="5" s="1"/>
  <c r="F1868" i="5" s="1"/>
  <c r="G1868" i="5" s="1"/>
  <c r="H1868" i="5" s="1"/>
  <c r="D1867" i="5"/>
  <c r="E1867" i="5" s="1"/>
  <c r="F1867" i="5" s="1"/>
  <c r="G1867" i="5" s="1"/>
  <c r="H1867" i="5" s="1"/>
  <c r="D1866" i="5"/>
  <c r="E1866" i="5" s="1"/>
  <c r="F1866" i="5" s="1"/>
  <c r="G1866" i="5" s="1"/>
  <c r="H1866" i="5" s="1"/>
  <c r="D1865" i="5"/>
  <c r="E1865" i="5" s="1"/>
  <c r="F1865" i="5" s="1"/>
  <c r="G1865" i="5" s="1"/>
  <c r="H1865" i="5" s="1"/>
  <c r="D1864" i="5"/>
  <c r="E1864" i="5" s="1"/>
  <c r="F1864" i="5" s="1"/>
  <c r="G1864" i="5" s="1"/>
  <c r="H1864" i="5" s="1"/>
  <c r="D1863" i="5"/>
  <c r="E1863" i="5" s="1"/>
  <c r="F1863" i="5" s="1"/>
  <c r="G1863" i="5" s="1"/>
  <c r="H1863" i="5" s="1"/>
  <c r="D1861" i="5"/>
  <c r="E1861" i="5" s="1"/>
  <c r="F1861" i="5" s="1"/>
  <c r="G1861" i="5" s="1"/>
  <c r="H1861" i="5" s="1"/>
  <c r="D1860" i="5"/>
  <c r="E1860" i="5" s="1"/>
  <c r="F1860" i="5" s="1"/>
  <c r="G1860" i="5" s="1"/>
  <c r="H1860" i="5" s="1"/>
  <c r="D1859" i="5"/>
  <c r="E1859" i="5" s="1"/>
  <c r="F1859" i="5" s="1"/>
  <c r="G1859" i="5" s="1"/>
  <c r="H1859" i="5" s="1"/>
  <c r="D1858" i="5"/>
  <c r="E1858" i="5" s="1"/>
  <c r="F1858" i="5" s="1"/>
  <c r="G1858" i="5" s="1"/>
  <c r="H1858" i="5" s="1"/>
  <c r="D1857" i="5"/>
  <c r="E1857" i="5" s="1"/>
  <c r="F1857" i="5" s="1"/>
  <c r="G1857" i="5" s="1"/>
  <c r="H1857" i="5" s="1"/>
  <c r="D1856" i="5"/>
  <c r="E1856" i="5" s="1"/>
  <c r="F1856" i="5" s="1"/>
  <c r="G1856" i="5" s="1"/>
  <c r="H1856" i="5" s="1"/>
  <c r="D1855" i="5"/>
  <c r="E1855" i="5" s="1"/>
  <c r="F1855" i="5" s="1"/>
  <c r="G1855" i="5" s="1"/>
  <c r="H1855" i="5" s="1"/>
  <c r="D1854" i="5"/>
  <c r="E1854" i="5" s="1"/>
  <c r="F1854" i="5" s="1"/>
  <c r="G1854" i="5" s="1"/>
  <c r="H1854" i="5" s="1"/>
  <c r="D1853" i="5"/>
  <c r="E1853" i="5" s="1"/>
  <c r="F1853" i="5" s="1"/>
  <c r="G1853" i="5" s="1"/>
  <c r="H1853" i="5" s="1"/>
  <c r="D1852" i="5"/>
  <c r="E1852" i="5" s="1"/>
  <c r="F1852" i="5" s="1"/>
  <c r="G1852" i="5" s="1"/>
  <c r="H1852" i="5" s="1"/>
  <c r="D1851" i="5"/>
  <c r="E1851" i="5" s="1"/>
  <c r="F1851" i="5" s="1"/>
  <c r="G1851" i="5" s="1"/>
  <c r="H1851" i="5" s="1"/>
  <c r="D1849" i="5"/>
  <c r="E1849" i="5" s="1"/>
  <c r="F1849" i="5" s="1"/>
  <c r="G1849" i="5" s="1"/>
  <c r="H1849" i="5" s="1"/>
  <c r="D1848" i="5"/>
  <c r="E1848" i="5" s="1"/>
  <c r="F1848" i="5" s="1"/>
  <c r="G1848" i="5" s="1"/>
  <c r="H1848" i="5" s="1"/>
  <c r="D1847" i="5"/>
  <c r="E1847" i="5" s="1"/>
  <c r="F1847" i="5" s="1"/>
  <c r="G1847" i="5" s="1"/>
  <c r="H1847" i="5" s="1"/>
  <c r="D1846" i="5"/>
  <c r="E1846" i="5" s="1"/>
  <c r="F1846" i="5" s="1"/>
  <c r="G1846" i="5" s="1"/>
  <c r="H1846" i="5" s="1"/>
  <c r="D1845" i="5"/>
  <c r="E1845" i="5" s="1"/>
  <c r="F1845" i="5" s="1"/>
  <c r="G1845" i="5" s="1"/>
  <c r="H1845" i="5" s="1"/>
  <c r="D1844" i="5"/>
  <c r="E1844" i="5" s="1"/>
  <c r="F1844" i="5" s="1"/>
  <c r="G1844" i="5" s="1"/>
  <c r="H1844" i="5" s="1"/>
  <c r="D1843" i="5"/>
  <c r="E1843" i="5" s="1"/>
  <c r="F1843" i="5" s="1"/>
  <c r="G1843" i="5" s="1"/>
  <c r="H1843" i="5" s="1"/>
  <c r="D1842" i="5"/>
  <c r="E1842" i="5" s="1"/>
  <c r="F1842" i="5" s="1"/>
  <c r="G1842" i="5" s="1"/>
  <c r="H1842" i="5" s="1"/>
  <c r="D1841" i="5"/>
  <c r="E1841" i="5" s="1"/>
  <c r="F1841" i="5" s="1"/>
  <c r="G1841" i="5" s="1"/>
  <c r="H1841" i="5" s="1"/>
  <c r="D1840" i="5"/>
  <c r="E1840" i="5" s="1"/>
  <c r="F1840" i="5" s="1"/>
  <c r="G1840" i="5" s="1"/>
  <c r="H1840" i="5" s="1"/>
  <c r="D1839" i="5"/>
  <c r="E1839" i="5" s="1"/>
  <c r="F1839" i="5" s="1"/>
  <c r="G1839" i="5" s="1"/>
  <c r="H1839" i="5" s="1"/>
  <c r="D1837" i="5"/>
  <c r="E1837" i="5" s="1"/>
  <c r="F1837" i="5" s="1"/>
  <c r="G1837" i="5" s="1"/>
  <c r="H1837" i="5" s="1"/>
  <c r="D1836" i="5"/>
  <c r="E1836" i="5" s="1"/>
  <c r="F1836" i="5" s="1"/>
  <c r="G1836" i="5" s="1"/>
  <c r="H1836" i="5" s="1"/>
  <c r="D1835" i="5"/>
  <c r="E1835" i="5" s="1"/>
  <c r="F1835" i="5" s="1"/>
  <c r="G1835" i="5" s="1"/>
  <c r="H1835" i="5" s="1"/>
  <c r="D1834" i="5"/>
  <c r="E1834" i="5" s="1"/>
  <c r="F1834" i="5" s="1"/>
  <c r="G1834" i="5" s="1"/>
  <c r="H1834" i="5" s="1"/>
  <c r="D1833" i="5"/>
  <c r="E1833" i="5" s="1"/>
  <c r="F1833" i="5" s="1"/>
  <c r="G1833" i="5" s="1"/>
  <c r="H1833" i="5" s="1"/>
  <c r="D1832" i="5"/>
  <c r="E1832" i="5" s="1"/>
  <c r="F1832" i="5" s="1"/>
  <c r="G1832" i="5" s="1"/>
  <c r="H1832" i="5" s="1"/>
  <c r="D1831" i="5"/>
  <c r="E1831" i="5" s="1"/>
  <c r="F1831" i="5" s="1"/>
  <c r="G1831" i="5" s="1"/>
  <c r="H1831" i="5" s="1"/>
  <c r="D1830" i="5"/>
  <c r="E1830" i="5" s="1"/>
  <c r="F1830" i="5" s="1"/>
  <c r="G1830" i="5" s="1"/>
  <c r="H1830" i="5" s="1"/>
  <c r="D1829" i="5"/>
  <c r="E1829" i="5" s="1"/>
  <c r="F1829" i="5" s="1"/>
  <c r="G1829" i="5" s="1"/>
  <c r="H1829" i="5" s="1"/>
  <c r="D1828" i="5"/>
  <c r="E1828" i="5" s="1"/>
  <c r="F1828" i="5" s="1"/>
  <c r="G1828" i="5" s="1"/>
  <c r="H1828" i="5" s="1"/>
  <c r="D1827" i="5"/>
  <c r="E1827" i="5" s="1"/>
  <c r="F1827" i="5" s="1"/>
  <c r="G1827" i="5" s="1"/>
  <c r="H1827" i="5" s="1"/>
  <c r="D1825" i="5"/>
  <c r="E1825" i="5" s="1"/>
  <c r="F1825" i="5" s="1"/>
  <c r="G1825" i="5" s="1"/>
  <c r="H1825" i="5" s="1"/>
  <c r="D1824" i="5"/>
  <c r="E1824" i="5" s="1"/>
  <c r="F1824" i="5" s="1"/>
  <c r="G1824" i="5" s="1"/>
  <c r="H1824" i="5" s="1"/>
  <c r="D1823" i="5"/>
  <c r="E1823" i="5" s="1"/>
  <c r="F1823" i="5" s="1"/>
  <c r="G1823" i="5" s="1"/>
  <c r="H1823" i="5" s="1"/>
  <c r="D1822" i="5"/>
  <c r="E1822" i="5" s="1"/>
  <c r="F1822" i="5" s="1"/>
  <c r="G1822" i="5" s="1"/>
  <c r="H1822" i="5" s="1"/>
  <c r="D1821" i="5"/>
  <c r="E1821" i="5" s="1"/>
  <c r="F1821" i="5" s="1"/>
  <c r="G1821" i="5" s="1"/>
  <c r="H1821" i="5" s="1"/>
  <c r="D1820" i="5"/>
  <c r="E1820" i="5" s="1"/>
  <c r="F1820" i="5" s="1"/>
  <c r="G1820" i="5" s="1"/>
  <c r="H1820" i="5" s="1"/>
  <c r="D1819" i="5"/>
  <c r="E1819" i="5" s="1"/>
  <c r="F1819" i="5" s="1"/>
  <c r="G1819" i="5" s="1"/>
  <c r="H1819" i="5" s="1"/>
  <c r="D1818" i="5"/>
  <c r="E1818" i="5" s="1"/>
  <c r="F1818" i="5" s="1"/>
  <c r="G1818" i="5" s="1"/>
  <c r="H1818" i="5" s="1"/>
  <c r="D1817" i="5"/>
  <c r="E1817" i="5" s="1"/>
  <c r="F1817" i="5" s="1"/>
  <c r="G1817" i="5" s="1"/>
  <c r="H1817" i="5" s="1"/>
  <c r="D1816" i="5"/>
  <c r="E1816" i="5" s="1"/>
  <c r="F1816" i="5" s="1"/>
  <c r="G1816" i="5" s="1"/>
  <c r="H1816" i="5" s="1"/>
  <c r="D1815" i="5"/>
  <c r="E1815" i="5" s="1"/>
  <c r="F1815" i="5" s="1"/>
  <c r="G1815" i="5" s="1"/>
  <c r="H1815" i="5" s="1"/>
  <c r="D1813" i="5"/>
  <c r="E1813" i="5" s="1"/>
  <c r="F1813" i="5" s="1"/>
  <c r="G1813" i="5" s="1"/>
  <c r="H1813" i="5" s="1"/>
  <c r="D1812" i="5"/>
  <c r="E1812" i="5" s="1"/>
  <c r="F1812" i="5" s="1"/>
  <c r="G1812" i="5" s="1"/>
  <c r="H1812" i="5" s="1"/>
  <c r="D1811" i="5"/>
  <c r="E1811" i="5" s="1"/>
  <c r="F1811" i="5" s="1"/>
  <c r="G1811" i="5" s="1"/>
  <c r="H1811" i="5" s="1"/>
  <c r="D1810" i="5"/>
  <c r="E1810" i="5" s="1"/>
  <c r="F1810" i="5" s="1"/>
  <c r="G1810" i="5" s="1"/>
  <c r="H1810" i="5" s="1"/>
  <c r="D1809" i="5"/>
  <c r="E1809" i="5" s="1"/>
  <c r="F1809" i="5" s="1"/>
  <c r="G1809" i="5" s="1"/>
  <c r="H1809" i="5" s="1"/>
  <c r="D1808" i="5"/>
  <c r="E1808" i="5" s="1"/>
  <c r="F1808" i="5" s="1"/>
  <c r="G1808" i="5" s="1"/>
  <c r="H1808" i="5" s="1"/>
  <c r="D1807" i="5"/>
  <c r="E1807" i="5" s="1"/>
  <c r="F1807" i="5" s="1"/>
  <c r="G1807" i="5" s="1"/>
  <c r="H1807" i="5" s="1"/>
  <c r="D1806" i="5"/>
  <c r="E1806" i="5" s="1"/>
  <c r="F1806" i="5" s="1"/>
  <c r="G1806" i="5" s="1"/>
  <c r="H1806" i="5" s="1"/>
  <c r="D1805" i="5"/>
  <c r="E1805" i="5" s="1"/>
  <c r="F1805" i="5" s="1"/>
  <c r="G1805" i="5" s="1"/>
  <c r="H1805" i="5" s="1"/>
  <c r="D1804" i="5"/>
  <c r="E1804" i="5" s="1"/>
  <c r="F1804" i="5" s="1"/>
  <c r="G1804" i="5" s="1"/>
  <c r="H1804" i="5" s="1"/>
  <c r="D1803" i="5"/>
  <c r="E1803" i="5" s="1"/>
  <c r="F1803" i="5" s="1"/>
  <c r="G1803" i="5" s="1"/>
  <c r="H1803" i="5" s="1"/>
  <c r="D1801" i="5"/>
  <c r="E1801" i="5" s="1"/>
  <c r="F1801" i="5" s="1"/>
  <c r="G1801" i="5" s="1"/>
  <c r="H1801" i="5" s="1"/>
  <c r="D1800" i="5"/>
  <c r="E1800" i="5" s="1"/>
  <c r="F1800" i="5" s="1"/>
  <c r="G1800" i="5" s="1"/>
  <c r="H1800" i="5" s="1"/>
  <c r="D2305" i="5"/>
  <c r="E2305" i="5" s="1"/>
  <c r="F2305" i="5" s="1"/>
  <c r="G2305" i="5" s="1"/>
  <c r="H2305" i="5" s="1"/>
  <c r="D1894" i="5"/>
  <c r="E1894" i="5" s="1"/>
  <c r="F1894" i="5" s="1"/>
  <c r="G1894" i="5" s="1"/>
  <c r="H1894" i="5" s="1"/>
  <c r="D1882" i="5"/>
  <c r="E1882" i="5" s="1"/>
  <c r="F1882" i="5" s="1"/>
  <c r="G1882" i="5" s="1"/>
  <c r="H1882" i="5" s="1"/>
  <c r="D2051" i="5"/>
  <c r="E2051" i="5" s="1"/>
  <c r="F2051" i="5" s="1"/>
  <c r="G2051" i="5" s="1"/>
  <c r="H2051" i="5" s="1"/>
  <c r="D2024" i="5"/>
  <c r="E2024" i="5" s="1"/>
  <c r="F2024" i="5" s="1"/>
  <c r="G2024" i="5" s="1"/>
  <c r="H2024" i="5" s="1"/>
  <c r="D1895" i="5"/>
  <c r="E1895" i="5" s="1"/>
  <c r="F1895" i="5" s="1"/>
  <c r="G1895" i="5" s="1"/>
  <c r="H1895" i="5" s="1"/>
  <c r="D1883" i="5"/>
  <c r="E1883" i="5" s="1"/>
  <c r="F1883" i="5" s="1"/>
  <c r="G1883" i="5" s="1"/>
  <c r="H1883" i="5" s="1"/>
  <c r="D1896" i="5"/>
  <c r="E1896" i="5" s="1"/>
  <c r="F1896" i="5" s="1"/>
  <c r="G1896" i="5" s="1"/>
  <c r="H1896" i="5" s="1"/>
  <c r="D1899" i="5"/>
  <c r="E1899" i="5" s="1"/>
  <c r="F1899" i="5" s="1"/>
  <c r="G1899" i="5" s="1"/>
  <c r="H1899" i="5" s="1"/>
  <c r="D1887" i="5"/>
  <c r="E1887" i="5" s="1"/>
  <c r="F1887" i="5" s="1"/>
  <c r="G1887" i="5" s="1"/>
  <c r="H1887" i="5" s="1"/>
  <c r="D2029" i="5"/>
  <c r="E2029" i="5" s="1"/>
  <c r="F2029" i="5" s="1"/>
  <c r="G2029" i="5" s="1"/>
  <c r="H2029" i="5" s="1"/>
  <c r="D1888" i="5"/>
  <c r="E1888" i="5" s="1"/>
  <c r="F1888" i="5" s="1"/>
  <c r="G1888" i="5" s="1"/>
  <c r="H1888" i="5" s="1"/>
  <c r="D1889" i="5"/>
  <c r="E1889" i="5" s="1"/>
  <c r="F1889" i="5" s="1"/>
  <c r="G1889" i="5" s="1"/>
  <c r="H1889" i="5" s="1"/>
  <c r="D1707" i="5"/>
  <c r="E1707" i="5" s="1"/>
  <c r="F1707" i="5" s="1"/>
  <c r="G1707" i="5" s="1"/>
  <c r="H1707" i="5" s="1"/>
  <c r="D1730" i="5"/>
  <c r="E1730" i="5" s="1"/>
  <c r="F1730" i="5" s="1"/>
  <c r="G1730" i="5" s="1"/>
  <c r="H1730" i="5" s="1"/>
  <c r="D1726" i="5"/>
  <c r="E1726" i="5" s="1"/>
  <c r="F1726" i="5" s="1"/>
  <c r="G1726" i="5" s="1"/>
  <c r="H1726" i="5" s="1"/>
  <c r="D1722" i="5"/>
  <c r="E1722" i="5" s="1"/>
  <c r="F1722" i="5" s="1"/>
  <c r="G1722" i="5" s="1"/>
  <c r="H1722" i="5" s="1"/>
  <c r="D1718" i="5"/>
  <c r="E1718" i="5" s="1"/>
  <c r="F1718" i="5" s="1"/>
  <c r="G1718" i="5" s="1"/>
  <c r="H1718" i="5" s="1"/>
  <c r="D1714" i="5"/>
  <c r="E1714" i="5" s="1"/>
  <c r="F1714" i="5" s="1"/>
  <c r="G1714" i="5" s="1"/>
  <c r="H1714" i="5" s="1"/>
  <c r="D1708" i="5"/>
  <c r="E1708" i="5" s="1"/>
  <c r="F1708" i="5" s="1"/>
  <c r="G1708" i="5" s="1"/>
  <c r="H1708" i="5" s="1"/>
  <c r="D1886" i="5"/>
  <c r="E1886" i="5" s="1"/>
  <c r="F1886" i="5" s="1"/>
  <c r="G1886" i="5" s="1"/>
  <c r="H1886" i="5" s="1"/>
  <c r="D1709" i="5"/>
  <c r="E1709" i="5" s="1"/>
  <c r="F1709" i="5" s="1"/>
  <c r="G1709" i="5" s="1"/>
  <c r="H1709" i="5" s="1"/>
  <c r="D2039" i="5"/>
  <c r="E2039" i="5" s="1"/>
  <c r="F2039" i="5" s="1"/>
  <c r="G2039" i="5" s="1"/>
  <c r="H2039" i="5" s="1"/>
  <c r="D1885" i="5"/>
  <c r="E1885" i="5" s="1"/>
  <c r="F1885" i="5" s="1"/>
  <c r="G1885" i="5" s="1"/>
  <c r="H1885" i="5" s="1"/>
  <c r="D1797" i="5"/>
  <c r="E1797" i="5" s="1"/>
  <c r="F1797" i="5" s="1"/>
  <c r="G1797" i="5" s="1"/>
  <c r="H1797" i="5" s="1"/>
  <c r="D1794" i="5"/>
  <c r="E1794" i="5" s="1"/>
  <c r="F1794" i="5" s="1"/>
  <c r="G1794" i="5" s="1"/>
  <c r="H1794" i="5" s="1"/>
  <c r="D1791" i="5"/>
  <c r="E1791" i="5" s="1"/>
  <c r="F1791" i="5" s="1"/>
  <c r="G1791" i="5" s="1"/>
  <c r="H1791" i="5" s="1"/>
  <c r="D1788" i="5"/>
  <c r="E1788" i="5" s="1"/>
  <c r="F1788" i="5" s="1"/>
  <c r="G1788" i="5" s="1"/>
  <c r="H1788" i="5" s="1"/>
  <c r="D1785" i="5"/>
  <c r="E1785" i="5" s="1"/>
  <c r="F1785" i="5" s="1"/>
  <c r="G1785" i="5" s="1"/>
  <c r="H1785" i="5" s="1"/>
  <c r="D1782" i="5"/>
  <c r="E1782" i="5" s="1"/>
  <c r="F1782" i="5" s="1"/>
  <c r="G1782" i="5" s="1"/>
  <c r="H1782" i="5" s="1"/>
  <c r="D1779" i="5"/>
  <c r="E1779" i="5" s="1"/>
  <c r="F1779" i="5" s="1"/>
  <c r="G1779" i="5" s="1"/>
  <c r="H1779" i="5" s="1"/>
  <c r="D1776" i="5"/>
  <c r="E1776" i="5" s="1"/>
  <c r="F1776" i="5" s="1"/>
  <c r="G1776" i="5" s="1"/>
  <c r="H1776" i="5" s="1"/>
  <c r="D1773" i="5"/>
  <c r="E1773" i="5" s="1"/>
  <c r="F1773" i="5" s="1"/>
  <c r="G1773" i="5" s="1"/>
  <c r="H1773" i="5" s="1"/>
  <c r="D1770" i="5"/>
  <c r="E1770" i="5" s="1"/>
  <c r="F1770" i="5" s="1"/>
  <c r="G1770" i="5" s="1"/>
  <c r="H1770" i="5" s="1"/>
  <c r="D1764" i="5"/>
  <c r="E1764" i="5" s="1"/>
  <c r="F1764" i="5" s="1"/>
  <c r="G1764" i="5" s="1"/>
  <c r="H1764" i="5" s="1"/>
  <c r="D1761" i="5"/>
  <c r="E1761" i="5" s="1"/>
  <c r="F1761" i="5" s="1"/>
  <c r="G1761" i="5" s="1"/>
  <c r="H1761" i="5" s="1"/>
  <c r="D1758" i="5"/>
  <c r="E1758" i="5" s="1"/>
  <c r="F1758" i="5" s="1"/>
  <c r="G1758" i="5" s="1"/>
  <c r="H1758" i="5" s="1"/>
  <c r="D1755" i="5"/>
  <c r="E1755" i="5" s="1"/>
  <c r="F1755" i="5" s="1"/>
  <c r="G1755" i="5" s="1"/>
  <c r="H1755" i="5" s="1"/>
  <c r="D1752" i="5"/>
  <c r="E1752" i="5" s="1"/>
  <c r="F1752" i="5" s="1"/>
  <c r="G1752" i="5" s="1"/>
  <c r="H1752" i="5" s="1"/>
  <c r="D1749" i="5"/>
  <c r="E1749" i="5" s="1"/>
  <c r="F1749" i="5" s="1"/>
  <c r="G1749" i="5" s="1"/>
  <c r="H1749" i="5" s="1"/>
  <c r="D1746" i="5"/>
  <c r="E1746" i="5" s="1"/>
  <c r="F1746" i="5" s="1"/>
  <c r="G1746" i="5" s="1"/>
  <c r="H1746" i="5" s="1"/>
  <c r="D1743" i="5"/>
  <c r="E1743" i="5" s="1"/>
  <c r="F1743" i="5" s="1"/>
  <c r="G1743" i="5" s="1"/>
  <c r="H1743" i="5" s="1"/>
  <c r="D1740" i="5"/>
  <c r="E1740" i="5" s="1"/>
  <c r="F1740" i="5" s="1"/>
  <c r="G1740" i="5" s="1"/>
  <c r="H1740" i="5" s="1"/>
  <c r="D1737" i="5"/>
  <c r="E1737" i="5" s="1"/>
  <c r="F1737" i="5" s="1"/>
  <c r="G1737" i="5" s="1"/>
  <c r="H1737" i="5" s="1"/>
  <c r="D1734" i="5"/>
  <c r="E1734" i="5" s="1"/>
  <c r="F1734" i="5" s="1"/>
  <c r="G1734" i="5" s="1"/>
  <c r="H1734" i="5" s="1"/>
  <c r="D1898" i="5"/>
  <c r="E1898" i="5" s="1"/>
  <c r="F1898" i="5" s="1"/>
  <c r="G1898" i="5" s="1"/>
  <c r="H1898" i="5" s="1"/>
  <c r="D1731" i="5"/>
  <c r="E1731" i="5" s="1"/>
  <c r="F1731" i="5" s="1"/>
  <c r="G1731" i="5" s="1"/>
  <c r="H1731" i="5" s="1"/>
  <c r="D1727" i="5"/>
  <c r="E1727" i="5" s="1"/>
  <c r="F1727" i="5" s="1"/>
  <c r="G1727" i="5" s="1"/>
  <c r="H1727" i="5" s="1"/>
  <c r="D1723" i="5"/>
  <c r="E1723" i="5" s="1"/>
  <c r="F1723" i="5" s="1"/>
  <c r="G1723" i="5" s="1"/>
  <c r="H1723" i="5" s="1"/>
  <c r="D1719" i="5"/>
  <c r="E1719" i="5" s="1"/>
  <c r="F1719" i="5" s="1"/>
  <c r="G1719" i="5" s="1"/>
  <c r="H1719" i="5" s="1"/>
  <c r="D1897" i="5"/>
  <c r="E1897" i="5" s="1"/>
  <c r="F1897" i="5" s="1"/>
  <c r="G1897" i="5" s="1"/>
  <c r="H1897" i="5" s="1"/>
  <c r="D1799" i="5"/>
  <c r="E1799" i="5" s="1"/>
  <c r="F1799" i="5" s="1"/>
  <c r="G1799" i="5" s="1"/>
  <c r="H1799" i="5" s="1"/>
  <c r="D1796" i="5"/>
  <c r="E1796" i="5" s="1"/>
  <c r="F1796" i="5" s="1"/>
  <c r="G1796" i="5" s="1"/>
  <c r="H1796" i="5" s="1"/>
  <c r="D1793" i="5"/>
  <c r="E1793" i="5" s="1"/>
  <c r="F1793" i="5" s="1"/>
  <c r="G1793" i="5" s="1"/>
  <c r="H1793" i="5" s="1"/>
  <c r="D1790" i="5"/>
  <c r="E1790" i="5" s="1"/>
  <c r="F1790" i="5" s="1"/>
  <c r="G1790" i="5" s="1"/>
  <c r="H1790" i="5" s="1"/>
  <c r="D1787" i="5"/>
  <c r="E1787" i="5" s="1"/>
  <c r="F1787" i="5" s="1"/>
  <c r="G1787" i="5" s="1"/>
  <c r="H1787" i="5" s="1"/>
  <c r="D1784" i="5"/>
  <c r="E1784" i="5" s="1"/>
  <c r="F1784" i="5" s="1"/>
  <c r="G1784" i="5" s="1"/>
  <c r="H1784" i="5" s="1"/>
  <c r="D1781" i="5"/>
  <c r="E1781" i="5" s="1"/>
  <c r="F1781" i="5" s="1"/>
  <c r="G1781" i="5" s="1"/>
  <c r="H1781" i="5" s="1"/>
  <c r="D1778" i="5"/>
  <c r="E1778" i="5" s="1"/>
  <c r="F1778" i="5" s="1"/>
  <c r="G1778" i="5" s="1"/>
  <c r="H1778" i="5" s="1"/>
  <c r="D1775" i="5"/>
  <c r="E1775" i="5" s="1"/>
  <c r="F1775" i="5" s="1"/>
  <c r="G1775" i="5" s="1"/>
  <c r="H1775" i="5" s="1"/>
  <c r="D1772" i="5"/>
  <c r="E1772" i="5" s="1"/>
  <c r="F1772" i="5" s="1"/>
  <c r="G1772" i="5" s="1"/>
  <c r="H1772" i="5" s="1"/>
  <c r="D1766" i="5"/>
  <c r="E1766" i="5" s="1"/>
  <c r="F1766" i="5" s="1"/>
  <c r="G1766" i="5" s="1"/>
  <c r="H1766" i="5" s="1"/>
  <c r="D1763" i="5"/>
  <c r="E1763" i="5" s="1"/>
  <c r="F1763" i="5" s="1"/>
  <c r="G1763" i="5" s="1"/>
  <c r="H1763" i="5" s="1"/>
  <c r="D1760" i="5"/>
  <c r="E1760" i="5" s="1"/>
  <c r="F1760" i="5" s="1"/>
  <c r="G1760" i="5" s="1"/>
  <c r="H1760" i="5" s="1"/>
  <c r="D1757" i="5"/>
  <c r="E1757" i="5" s="1"/>
  <c r="F1757" i="5" s="1"/>
  <c r="G1757" i="5" s="1"/>
  <c r="H1757" i="5" s="1"/>
  <c r="D1754" i="5"/>
  <c r="E1754" i="5" s="1"/>
  <c r="F1754" i="5" s="1"/>
  <c r="G1754" i="5" s="1"/>
  <c r="H1754" i="5" s="1"/>
  <c r="D1751" i="5"/>
  <c r="E1751" i="5" s="1"/>
  <c r="F1751" i="5" s="1"/>
  <c r="G1751" i="5" s="1"/>
  <c r="H1751" i="5" s="1"/>
  <c r="D1748" i="5"/>
  <c r="E1748" i="5" s="1"/>
  <c r="F1748" i="5" s="1"/>
  <c r="G1748" i="5" s="1"/>
  <c r="H1748" i="5" s="1"/>
  <c r="D1745" i="5"/>
  <c r="E1745" i="5" s="1"/>
  <c r="F1745" i="5" s="1"/>
  <c r="G1745" i="5" s="1"/>
  <c r="H1745" i="5" s="1"/>
  <c r="D1742" i="5"/>
  <c r="E1742" i="5" s="1"/>
  <c r="F1742" i="5" s="1"/>
  <c r="G1742" i="5" s="1"/>
  <c r="H1742" i="5" s="1"/>
  <c r="D1739" i="5"/>
  <c r="E1739" i="5" s="1"/>
  <c r="F1739" i="5" s="1"/>
  <c r="G1739" i="5" s="1"/>
  <c r="H1739" i="5" s="1"/>
  <c r="D1736" i="5"/>
  <c r="E1736" i="5" s="1"/>
  <c r="F1736" i="5" s="1"/>
  <c r="G1736" i="5" s="1"/>
  <c r="H1736" i="5" s="1"/>
  <c r="D1654" i="5"/>
  <c r="E1654" i="5" s="1"/>
  <c r="F1654" i="5" s="1"/>
  <c r="G1654" i="5" s="1"/>
  <c r="H1654" i="5" s="1"/>
  <c r="D1650" i="5"/>
  <c r="E1650" i="5" s="1"/>
  <c r="F1650" i="5" s="1"/>
  <c r="G1650" i="5" s="1"/>
  <c r="H1650" i="5" s="1"/>
  <c r="D1646" i="5"/>
  <c r="E1646" i="5" s="1"/>
  <c r="F1646" i="5" s="1"/>
  <c r="G1646" i="5" s="1"/>
  <c r="H1646" i="5" s="1"/>
  <c r="D1642" i="5"/>
  <c r="E1642" i="5" s="1"/>
  <c r="F1642" i="5" s="1"/>
  <c r="G1642" i="5" s="1"/>
  <c r="H1642" i="5" s="1"/>
  <c r="D1638" i="5"/>
  <c r="E1638" i="5" s="1"/>
  <c r="F1638" i="5" s="1"/>
  <c r="G1638" i="5" s="1"/>
  <c r="H1638" i="5" s="1"/>
  <c r="D1633" i="5"/>
  <c r="E1633" i="5" s="1"/>
  <c r="F1633" i="5" s="1"/>
  <c r="G1633" i="5" s="1"/>
  <c r="H1633" i="5" s="1"/>
  <c r="D1627" i="5"/>
  <c r="E1627" i="5" s="1"/>
  <c r="F1627" i="5" s="1"/>
  <c r="G1627" i="5" s="1"/>
  <c r="H1627" i="5" s="1"/>
  <c r="D1621" i="5"/>
  <c r="E1621" i="5" s="1"/>
  <c r="F1621" i="5" s="1"/>
  <c r="G1621" i="5" s="1"/>
  <c r="H1621" i="5" s="1"/>
  <c r="D1615" i="5"/>
  <c r="E1615" i="5" s="1"/>
  <c r="F1615" i="5" s="1"/>
  <c r="G1615" i="5" s="1"/>
  <c r="H1615" i="5" s="1"/>
  <c r="D1609" i="5"/>
  <c r="E1609" i="5" s="1"/>
  <c r="F1609" i="5" s="1"/>
  <c r="G1609" i="5" s="1"/>
  <c r="H1609" i="5" s="1"/>
  <c r="D1603" i="5"/>
  <c r="E1603" i="5" s="1"/>
  <c r="F1603" i="5" s="1"/>
  <c r="G1603" i="5" s="1"/>
  <c r="H1603" i="5" s="1"/>
  <c r="D1729" i="5"/>
  <c r="E1729" i="5" s="1"/>
  <c r="F1729" i="5" s="1"/>
  <c r="G1729" i="5" s="1"/>
  <c r="H1729" i="5" s="1"/>
  <c r="D1725" i="5"/>
  <c r="E1725" i="5" s="1"/>
  <c r="F1725" i="5" s="1"/>
  <c r="G1725" i="5" s="1"/>
  <c r="H1725" i="5" s="1"/>
  <c r="D1716" i="5"/>
  <c r="E1716" i="5" s="1"/>
  <c r="F1716" i="5" s="1"/>
  <c r="G1716" i="5" s="1"/>
  <c r="H1716" i="5" s="1"/>
  <c r="D1712" i="5"/>
  <c r="E1712" i="5" s="1"/>
  <c r="F1712" i="5" s="1"/>
  <c r="G1712" i="5" s="1"/>
  <c r="H1712" i="5" s="1"/>
  <c r="D1702" i="5"/>
  <c r="E1702" i="5" s="1"/>
  <c r="F1702" i="5" s="1"/>
  <c r="G1702" i="5" s="1"/>
  <c r="H1702" i="5" s="1"/>
  <c r="D1721" i="5"/>
  <c r="E1721" i="5" s="1"/>
  <c r="F1721" i="5" s="1"/>
  <c r="G1721" i="5" s="1"/>
  <c r="H1721" i="5" s="1"/>
  <c r="D1697" i="5"/>
  <c r="E1697" i="5" s="1"/>
  <c r="F1697" i="5" s="1"/>
  <c r="G1697" i="5" s="1"/>
  <c r="H1697" i="5" s="1"/>
  <c r="D1694" i="5"/>
  <c r="E1694" i="5" s="1"/>
  <c r="F1694" i="5" s="1"/>
  <c r="G1694" i="5" s="1"/>
  <c r="H1694" i="5" s="1"/>
  <c r="D1691" i="5"/>
  <c r="E1691" i="5" s="1"/>
  <c r="F1691" i="5" s="1"/>
  <c r="G1691" i="5" s="1"/>
  <c r="H1691" i="5" s="1"/>
  <c r="D1688" i="5"/>
  <c r="E1688" i="5" s="1"/>
  <c r="F1688" i="5" s="1"/>
  <c r="G1688" i="5" s="1"/>
  <c r="H1688" i="5" s="1"/>
  <c r="D1685" i="5"/>
  <c r="E1685" i="5" s="1"/>
  <c r="F1685" i="5" s="1"/>
  <c r="G1685" i="5" s="1"/>
  <c r="H1685" i="5" s="1"/>
  <c r="D1682" i="5"/>
  <c r="E1682" i="5" s="1"/>
  <c r="F1682" i="5" s="1"/>
  <c r="G1682" i="5" s="1"/>
  <c r="H1682" i="5" s="1"/>
  <c r="D1679" i="5"/>
  <c r="E1679" i="5" s="1"/>
  <c r="F1679" i="5" s="1"/>
  <c r="G1679" i="5" s="1"/>
  <c r="H1679" i="5" s="1"/>
  <c r="D1676" i="5"/>
  <c r="E1676" i="5" s="1"/>
  <c r="F1676" i="5" s="1"/>
  <c r="G1676" i="5" s="1"/>
  <c r="H1676" i="5" s="1"/>
  <c r="D1673" i="5"/>
  <c r="E1673" i="5" s="1"/>
  <c r="F1673" i="5" s="1"/>
  <c r="G1673" i="5" s="1"/>
  <c r="H1673" i="5" s="1"/>
  <c r="D1670" i="5"/>
  <c r="E1670" i="5" s="1"/>
  <c r="F1670" i="5" s="1"/>
  <c r="G1670" i="5" s="1"/>
  <c r="H1670" i="5" s="1"/>
  <c r="D1667" i="5"/>
  <c r="E1667" i="5" s="1"/>
  <c r="F1667" i="5" s="1"/>
  <c r="G1667" i="5" s="1"/>
  <c r="H1667" i="5" s="1"/>
  <c r="D1661" i="5"/>
  <c r="E1661" i="5" s="1"/>
  <c r="F1661" i="5" s="1"/>
  <c r="G1661" i="5" s="1"/>
  <c r="H1661" i="5" s="1"/>
  <c r="D1658" i="5"/>
  <c r="E1658" i="5" s="1"/>
  <c r="F1658" i="5" s="1"/>
  <c r="G1658" i="5" s="1"/>
  <c r="H1658" i="5" s="1"/>
  <c r="D1634" i="5"/>
  <c r="E1634" i="5" s="1"/>
  <c r="F1634" i="5" s="1"/>
  <c r="G1634" i="5" s="1"/>
  <c r="H1634" i="5" s="1"/>
  <c r="D1628" i="5"/>
  <c r="E1628" i="5" s="1"/>
  <c r="F1628" i="5" s="1"/>
  <c r="G1628" i="5" s="1"/>
  <c r="H1628" i="5" s="1"/>
  <c r="D1622" i="5"/>
  <c r="E1622" i="5" s="1"/>
  <c r="F1622" i="5" s="1"/>
  <c r="G1622" i="5" s="1"/>
  <c r="H1622" i="5" s="1"/>
  <c r="D1616" i="5"/>
  <c r="E1616" i="5" s="1"/>
  <c r="F1616" i="5" s="1"/>
  <c r="G1616" i="5" s="1"/>
  <c r="H1616" i="5" s="1"/>
  <c r="D1610" i="5"/>
  <c r="E1610" i="5" s="1"/>
  <c r="F1610" i="5" s="1"/>
  <c r="G1610" i="5" s="1"/>
  <c r="H1610" i="5" s="1"/>
  <c r="D1604" i="5"/>
  <c r="E1604" i="5" s="1"/>
  <c r="F1604" i="5" s="1"/>
  <c r="G1604" i="5" s="1"/>
  <c r="H1604" i="5" s="1"/>
  <c r="D1798" i="5"/>
  <c r="E1798" i="5" s="1"/>
  <c r="F1798" i="5" s="1"/>
  <c r="G1798" i="5" s="1"/>
  <c r="H1798" i="5" s="1"/>
  <c r="D1792" i="5"/>
  <c r="E1792" i="5" s="1"/>
  <c r="F1792" i="5" s="1"/>
  <c r="G1792" i="5" s="1"/>
  <c r="H1792" i="5" s="1"/>
  <c r="D1780" i="5"/>
  <c r="E1780" i="5" s="1"/>
  <c r="F1780" i="5" s="1"/>
  <c r="G1780" i="5" s="1"/>
  <c r="H1780" i="5" s="1"/>
  <c r="D1774" i="5"/>
  <c r="E1774" i="5" s="1"/>
  <c r="F1774" i="5" s="1"/>
  <c r="G1774" i="5" s="1"/>
  <c r="H1774" i="5" s="1"/>
  <c r="D1768" i="5"/>
  <c r="E1768" i="5" s="1"/>
  <c r="F1768" i="5" s="1"/>
  <c r="G1768" i="5" s="1"/>
  <c r="H1768" i="5" s="1"/>
  <c r="D1762" i="5"/>
  <c r="E1762" i="5" s="1"/>
  <c r="F1762" i="5" s="1"/>
  <c r="G1762" i="5" s="1"/>
  <c r="H1762" i="5" s="1"/>
  <c r="D1756" i="5"/>
  <c r="E1756" i="5" s="1"/>
  <c r="F1756" i="5" s="1"/>
  <c r="G1756" i="5" s="1"/>
  <c r="H1756" i="5" s="1"/>
  <c r="D1750" i="5"/>
  <c r="E1750" i="5" s="1"/>
  <c r="F1750" i="5" s="1"/>
  <c r="G1750" i="5" s="1"/>
  <c r="H1750" i="5" s="1"/>
  <c r="D1744" i="5"/>
  <c r="E1744" i="5" s="1"/>
  <c r="F1744" i="5" s="1"/>
  <c r="G1744" i="5" s="1"/>
  <c r="H1744" i="5" s="1"/>
  <c r="D1738" i="5"/>
  <c r="E1738" i="5" s="1"/>
  <c r="F1738" i="5" s="1"/>
  <c r="G1738" i="5" s="1"/>
  <c r="H1738" i="5" s="1"/>
  <c r="D1732" i="5"/>
  <c r="E1732" i="5" s="1"/>
  <c r="F1732" i="5" s="1"/>
  <c r="G1732" i="5" s="1"/>
  <c r="H1732" i="5" s="1"/>
  <c r="D1728" i="5"/>
  <c r="E1728" i="5" s="1"/>
  <c r="F1728" i="5" s="1"/>
  <c r="G1728" i="5" s="1"/>
  <c r="H1728" i="5" s="1"/>
  <c r="D1724" i="5"/>
  <c r="E1724" i="5" s="1"/>
  <c r="F1724" i="5" s="1"/>
  <c r="G1724" i="5" s="1"/>
  <c r="H1724" i="5" s="1"/>
  <c r="D1651" i="5"/>
  <c r="E1651" i="5" s="1"/>
  <c r="F1651" i="5" s="1"/>
  <c r="G1651" i="5" s="1"/>
  <c r="H1651" i="5" s="1"/>
  <c r="D1647" i="5"/>
  <c r="E1647" i="5" s="1"/>
  <c r="F1647" i="5" s="1"/>
  <c r="G1647" i="5" s="1"/>
  <c r="H1647" i="5" s="1"/>
  <c r="D1643" i="5"/>
  <c r="E1643" i="5" s="1"/>
  <c r="F1643" i="5" s="1"/>
  <c r="G1643" i="5" s="1"/>
  <c r="H1643" i="5" s="1"/>
  <c r="D1639" i="5"/>
  <c r="E1639" i="5" s="1"/>
  <c r="F1639" i="5" s="1"/>
  <c r="G1639" i="5" s="1"/>
  <c r="H1639" i="5" s="1"/>
  <c r="D1720" i="5"/>
  <c r="E1720" i="5" s="1"/>
  <c r="F1720" i="5" s="1"/>
  <c r="G1720" i="5" s="1"/>
  <c r="H1720" i="5" s="1"/>
  <c r="D1705" i="5"/>
  <c r="E1705" i="5" s="1"/>
  <c r="F1705" i="5" s="1"/>
  <c r="G1705" i="5" s="1"/>
  <c r="H1705" i="5" s="1"/>
  <c r="D1635" i="5"/>
  <c r="E1635" i="5" s="1"/>
  <c r="F1635" i="5" s="1"/>
  <c r="G1635" i="5" s="1"/>
  <c r="H1635" i="5" s="1"/>
  <c r="D1629" i="5"/>
  <c r="E1629" i="5" s="1"/>
  <c r="F1629" i="5" s="1"/>
  <c r="G1629" i="5" s="1"/>
  <c r="H1629" i="5" s="1"/>
  <c r="D1623" i="5"/>
  <c r="E1623" i="5" s="1"/>
  <c r="F1623" i="5" s="1"/>
  <c r="G1623" i="5" s="1"/>
  <c r="H1623" i="5" s="1"/>
  <c r="D1617" i="5"/>
  <c r="E1617" i="5" s="1"/>
  <c r="F1617" i="5" s="1"/>
  <c r="G1617" i="5" s="1"/>
  <c r="H1617" i="5" s="1"/>
  <c r="D1605" i="5"/>
  <c r="E1605" i="5" s="1"/>
  <c r="F1605" i="5" s="1"/>
  <c r="G1605" i="5" s="1"/>
  <c r="H1605" i="5" s="1"/>
  <c r="D1598" i="5"/>
  <c r="E1598" i="5" s="1"/>
  <c r="F1598" i="5" s="1"/>
  <c r="G1598" i="5" s="1"/>
  <c r="H1598" i="5" s="1"/>
  <c r="D1597" i="5"/>
  <c r="E1597" i="5" s="1"/>
  <c r="F1597" i="5" s="1"/>
  <c r="G1597" i="5" s="1"/>
  <c r="H1597" i="5" s="1"/>
  <c r="D1596" i="5"/>
  <c r="E1596" i="5" s="1"/>
  <c r="F1596" i="5" s="1"/>
  <c r="G1596" i="5" s="1"/>
  <c r="H1596" i="5" s="1"/>
  <c r="D1595" i="5"/>
  <c r="E1595" i="5" s="1"/>
  <c r="F1595" i="5" s="1"/>
  <c r="G1595" i="5" s="1"/>
  <c r="H1595" i="5" s="1"/>
  <c r="D1594" i="5"/>
  <c r="E1594" i="5" s="1"/>
  <c r="F1594" i="5" s="1"/>
  <c r="G1594" i="5" s="1"/>
  <c r="H1594" i="5" s="1"/>
  <c r="D1593" i="5"/>
  <c r="E1593" i="5" s="1"/>
  <c r="F1593" i="5" s="1"/>
  <c r="G1593" i="5" s="1"/>
  <c r="H1593" i="5" s="1"/>
  <c r="D1592" i="5"/>
  <c r="E1592" i="5" s="1"/>
  <c r="F1592" i="5" s="1"/>
  <c r="G1592" i="5" s="1"/>
  <c r="H1592" i="5" s="1"/>
  <c r="D1591" i="5"/>
  <c r="E1591" i="5" s="1"/>
  <c r="F1591" i="5" s="1"/>
  <c r="G1591" i="5" s="1"/>
  <c r="H1591" i="5" s="1"/>
  <c r="D1590" i="5"/>
  <c r="E1590" i="5" s="1"/>
  <c r="F1590" i="5" s="1"/>
  <c r="G1590" i="5" s="1"/>
  <c r="H1590" i="5" s="1"/>
  <c r="D1589" i="5"/>
  <c r="E1589" i="5" s="1"/>
  <c r="F1589" i="5" s="1"/>
  <c r="G1589" i="5" s="1"/>
  <c r="H1589" i="5" s="1"/>
  <c r="D1587" i="5"/>
  <c r="E1587" i="5" s="1"/>
  <c r="F1587" i="5" s="1"/>
  <c r="G1587" i="5" s="1"/>
  <c r="H1587" i="5" s="1"/>
  <c r="D1586" i="5"/>
  <c r="E1586" i="5" s="1"/>
  <c r="F1586" i="5" s="1"/>
  <c r="G1586" i="5" s="1"/>
  <c r="H1586" i="5" s="1"/>
  <c r="D1585" i="5"/>
  <c r="E1585" i="5" s="1"/>
  <c r="F1585" i="5" s="1"/>
  <c r="G1585" i="5" s="1"/>
  <c r="H1585" i="5" s="1"/>
  <c r="D1584" i="5"/>
  <c r="E1584" i="5" s="1"/>
  <c r="F1584" i="5" s="1"/>
  <c r="G1584" i="5" s="1"/>
  <c r="H1584" i="5" s="1"/>
  <c r="D1583" i="5"/>
  <c r="E1583" i="5" s="1"/>
  <c r="F1583" i="5" s="1"/>
  <c r="G1583" i="5" s="1"/>
  <c r="H1583" i="5" s="1"/>
  <c r="D1582" i="5"/>
  <c r="E1582" i="5" s="1"/>
  <c r="F1582" i="5" s="1"/>
  <c r="G1582" i="5" s="1"/>
  <c r="H1582" i="5" s="1"/>
  <c r="D1581" i="5"/>
  <c r="E1581" i="5" s="1"/>
  <c r="F1581" i="5" s="1"/>
  <c r="G1581" i="5" s="1"/>
  <c r="H1581" i="5" s="1"/>
  <c r="D1703" i="5"/>
  <c r="E1703" i="5" s="1"/>
  <c r="F1703" i="5" s="1"/>
  <c r="G1703" i="5" s="1"/>
  <c r="H1703" i="5" s="1"/>
  <c r="D1698" i="5"/>
  <c r="E1698" i="5" s="1"/>
  <c r="F1698" i="5" s="1"/>
  <c r="G1698" i="5" s="1"/>
  <c r="H1698" i="5" s="1"/>
  <c r="D1695" i="5"/>
  <c r="E1695" i="5" s="1"/>
  <c r="F1695" i="5" s="1"/>
  <c r="G1695" i="5" s="1"/>
  <c r="H1695" i="5" s="1"/>
  <c r="D1692" i="5"/>
  <c r="E1692" i="5" s="1"/>
  <c r="F1692" i="5" s="1"/>
  <c r="G1692" i="5" s="1"/>
  <c r="H1692" i="5" s="1"/>
  <c r="D1689" i="5"/>
  <c r="E1689" i="5" s="1"/>
  <c r="F1689" i="5" s="1"/>
  <c r="G1689" i="5" s="1"/>
  <c r="H1689" i="5" s="1"/>
  <c r="D1686" i="5"/>
  <c r="E1686" i="5" s="1"/>
  <c r="F1686" i="5" s="1"/>
  <c r="G1686" i="5" s="1"/>
  <c r="H1686" i="5" s="1"/>
  <c r="D1683" i="5"/>
  <c r="E1683" i="5" s="1"/>
  <c r="F1683" i="5" s="1"/>
  <c r="G1683" i="5" s="1"/>
  <c r="H1683" i="5" s="1"/>
  <c r="D1680" i="5"/>
  <c r="E1680" i="5" s="1"/>
  <c r="F1680" i="5" s="1"/>
  <c r="G1680" i="5" s="1"/>
  <c r="H1680" i="5" s="1"/>
  <c r="D1677" i="5"/>
  <c r="E1677" i="5" s="1"/>
  <c r="F1677" i="5" s="1"/>
  <c r="G1677" i="5" s="1"/>
  <c r="H1677" i="5" s="1"/>
  <c r="D1674" i="5"/>
  <c r="E1674" i="5" s="1"/>
  <c r="F1674" i="5" s="1"/>
  <c r="G1674" i="5" s="1"/>
  <c r="H1674" i="5" s="1"/>
  <c r="D1671" i="5"/>
  <c r="E1671" i="5" s="1"/>
  <c r="F1671" i="5" s="1"/>
  <c r="G1671" i="5" s="1"/>
  <c r="H1671" i="5" s="1"/>
  <c r="D1668" i="5"/>
  <c r="E1668" i="5" s="1"/>
  <c r="F1668" i="5" s="1"/>
  <c r="G1668" i="5" s="1"/>
  <c r="H1668" i="5" s="1"/>
  <c r="D1665" i="5"/>
  <c r="E1665" i="5" s="1"/>
  <c r="F1665" i="5" s="1"/>
  <c r="G1665" i="5" s="1"/>
  <c r="H1665" i="5" s="1"/>
  <c r="D1662" i="5"/>
  <c r="E1662" i="5" s="1"/>
  <c r="F1662" i="5" s="1"/>
  <c r="G1662" i="5" s="1"/>
  <c r="H1662" i="5" s="1"/>
  <c r="D1659" i="5"/>
  <c r="E1659" i="5" s="1"/>
  <c r="F1659" i="5" s="1"/>
  <c r="G1659" i="5" s="1"/>
  <c r="H1659" i="5" s="1"/>
  <c r="D1656" i="5"/>
  <c r="E1656" i="5" s="1"/>
  <c r="F1656" i="5" s="1"/>
  <c r="G1656" i="5" s="1"/>
  <c r="H1656" i="5" s="1"/>
  <c r="D1652" i="5"/>
  <c r="E1652" i="5" s="1"/>
  <c r="F1652" i="5" s="1"/>
  <c r="G1652" i="5" s="1"/>
  <c r="H1652" i="5" s="1"/>
  <c r="D1648" i="5"/>
  <c r="E1648" i="5" s="1"/>
  <c r="F1648" i="5" s="1"/>
  <c r="G1648" i="5" s="1"/>
  <c r="H1648" i="5" s="1"/>
  <c r="D1644" i="5"/>
  <c r="E1644" i="5" s="1"/>
  <c r="F1644" i="5" s="1"/>
  <c r="G1644" i="5" s="1"/>
  <c r="H1644" i="5" s="1"/>
  <c r="D1640" i="5"/>
  <c r="E1640" i="5" s="1"/>
  <c r="F1640" i="5" s="1"/>
  <c r="G1640" i="5" s="1"/>
  <c r="H1640" i="5" s="1"/>
  <c r="D1636" i="5"/>
  <c r="E1636" i="5" s="1"/>
  <c r="F1636" i="5" s="1"/>
  <c r="G1636" i="5" s="1"/>
  <c r="H1636" i="5" s="1"/>
  <c r="D1630" i="5"/>
  <c r="E1630" i="5" s="1"/>
  <c r="F1630" i="5" s="1"/>
  <c r="G1630" i="5" s="1"/>
  <c r="H1630" i="5" s="1"/>
  <c r="D1624" i="5"/>
  <c r="E1624" i="5" s="1"/>
  <c r="F1624" i="5" s="1"/>
  <c r="G1624" i="5" s="1"/>
  <c r="H1624" i="5" s="1"/>
  <c r="D1618" i="5"/>
  <c r="E1618" i="5" s="1"/>
  <c r="F1618" i="5" s="1"/>
  <c r="G1618" i="5" s="1"/>
  <c r="H1618" i="5" s="1"/>
  <c r="D1612" i="5"/>
  <c r="E1612" i="5" s="1"/>
  <c r="F1612" i="5" s="1"/>
  <c r="G1612" i="5" s="1"/>
  <c r="H1612" i="5" s="1"/>
  <c r="D1606" i="5"/>
  <c r="E1606" i="5" s="1"/>
  <c r="F1606" i="5" s="1"/>
  <c r="G1606" i="5" s="1"/>
  <c r="H1606" i="5" s="1"/>
  <c r="D1599" i="5"/>
  <c r="E1599" i="5" s="1"/>
  <c r="F1599" i="5" s="1"/>
  <c r="G1599" i="5" s="1"/>
  <c r="H1599" i="5" s="1"/>
  <c r="D1715" i="5"/>
  <c r="E1715" i="5" s="1"/>
  <c r="F1715" i="5" s="1"/>
  <c r="G1715" i="5" s="1"/>
  <c r="H1715" i="5" s="1"/>
  <c r="D1600" i="5"/>
  <c r="E1600" i="5" s="1"/>
  <c r="F1600" i="5" s="1"/>
  <c r="G1600" i="5" s="1"/>
  <c r="H1600" i="5" s="1"/>
  <c r="D1717" i="5"/>
  <c r="E1717" i="5" s="1"/>
  <c r="F1717" i="5" s="1"/>
  <c r="G1717" i="5" s="1"/>
  <c r="H1717" i="5" s="1"/>
  <c r="D1713" i="5"/>
  <c r="E1713" i="5" s="1"/>
  <c r="F1713" i="5" s="1"/>
  <c r="G1713" i="5" s="1"/>
  <c r="H1713" i="5" s="1"/>
  <c r="D1711" i="5"/>
  <c r="E1711" i="5" s="1"/>
  <c r="F1711" i="5" s="1"/>
  <c r="G1711" i="5" s="1"/>
  <c r="H1711" i="5" s="1"/>
  <c r="D1631" i="5"/>
  <c r="E1631" i="5" s="1"/>
  <c r="F1631" i="5" s="1"/>
  <c r="G1631" i="5" s="1"/>
  <c r="H1631" i="5" s="1"/>
  <c r="D1625" i="5"/>
  <c r="E1625" i="5" s="1"/>
  <c r="F1625" i="5" s="1"/>
  <c r="G1625" i="5" s="1"/>
  <c r="H1625" i="5" s="1"/>
  <c r="D1619" i="5"/>
  <c r="E1619" i="5" s="1"/>
  <c r="F1619" i="5" s="1"/>
  <c r="G1619" i="5" s="1"/>
  <c r="H1619" i="5" s="1"/>
  <c r="D1613" i="5"/>
  <c r="E1613" i="5" s="1"/>
  <c r="F1613" i="5" s="1"/>
  <c r="G1613" i="5" s="1"/>
  <c r="H1613" i="5" s="1"/>
  <c r="D1607" i="5"/>
  <c r="E1607" i="5" s="1"/>
  <c r="F1607" i="5" s="1"/>
  <c r="G1607" i="5" s="1"/>
  <c r="H1607" i="5" s="1"/>
  <c r="D1601" i="5"/>
  <c r="E1601" i="5" s="1"/>
  <c r="F1601" i="5" s="1"/>
  <c r="G1601" i="5" s="1"/>
  <c r="H1601" i="5" s="1"/>
  <c r="D1795" i="5"/>
  <c r="E1795" i="5" s="1"/>
  <c r="F1795" i="5" s="1"/>
  <c r="G1795" i="5" s="1"/>
  <c r="H1795" i="5" s="1"/>
  <c r="D1789" i="5"/>
  <c r="E1789" i="5" s="1"/>
  <c r="F1789" i="5" s="1"/>
  <c r="G1789" i="5" s="1"/>
  <c r="H1789" i="5" s="1"/>
  <c r="D1783" i="5"/>
  <c r="E1783" i="5" s="1"/>
  <c r="F1783" i="5" s="1"/>
  <c r="G1783" i="5" s="1"/>
  <c r="H1783" i="5" s="1"/>
  <c r="D1771" i="5"/>
  <c r="E1771" i="5" s="1"/>
  <c r="F1771" i="5" s="1"/>
  <c r="G1771" i="5" s="1"/>
  <c r="H1771" i="5" s="1"/>
  <c r="D1765" i="5"/>
  <c r="E1765" i="5" s="1"/>
  <c r="F1765" i="5" s="1"/>
  <c r="G1765" i="5" s="1"/>
  <c r="H1765" i="5" s="1"/>
  <c r="D1759" i="5"/>
  <c r="E1759" i="5" s="1"/>
  <c r="F1759" i="5" s="1"/>
  <c r="G1759" i="5" s="1"/>
  <c r="H1759" i="5" s="1"/>
  <c r="D1753" i="5"/>
  <c r="E1753" i="5" s="1"/>
  <c r="F1753" i="5" s="1"/>
  <c r="G1753" i="5" s="1"/>
  <c r="H1753" i="5" s="1"/>
  <c r="D1747" i="5"/>
  <c r="E1747" i="5" s="1"/>
  <c r="F1747" i="5" s="1"/>
  <c r="G1747" i="5" s="1"/>
  <c r="H1747" i="5" s="1"/>
  <c r="D1741" i="5"/>
  <c r="E1741" i="5" s="1"/>
  <c r="F1741" i="5" s="1"/>
  <c r="G1741" i="5" s="1"/>
  <c r="H1741" i="5" s="1"/>
  <c r="D1735" i="5"/>
  <c r="E1735" i="5" s="1"/>
  <c r="F1735" i="5" s="1"/>
  <c r="G1735" i="5" s="1"/>
  <c r="H1735" i="5" s="1"/>
  <c r="D1706" i="5"/>
  <c r="E1706" i="5" s="1"/>
  <c r="F1706" i="5" s="1"/>
  <c r="G1706" i="5" s="1"/>
  <c r="H1706" i="5" s="1"/>
  <c r="D1653" i="5"/>
  <c r="E1653" i="5" s="1"/>
  <c r="F1653" i="5" s="1"/>
  <c r="G1653" i="5" s="1"/>
  <c r="H1653" i="5" s="1"/>
  <c r="D1649" i="5"/>
  <c r="E1649" i="5" s="1"/>
  <c r="F1649" i="5" s="1"/>
  <c r="G1649" i="5" s="1"/>
  <c r="H1649" i="5" s="1"/>
  <c r="D1645" i="5"/>
  <c r="E1645" i="5" s="1"/>
  <c r="F1645" i="5" s="1"/>
  <c r="G1645" i="5" s="1"/>
  <c r="H1645" i="5" s="1"/>
  <c r="D1641" i="5"/>
  <c r="E1641" i="5" s="1"/>
  <c r="F1641" i="5" s="1"/>
  <c r="G1641" i="5" s="1"/>
  <c r="H1641" i="5" s="1"/>
  <c r="D1637" i="5"/>
  <c r="E1637" i="5" s="1"/>
  <c r="F1637" i="5" s="1"/>
  <c r="G1637" i="5" s="1"/>
  <c r="H1637" i="5" s="1"/>
  <c r="D1704" i="5"/>
  <c r="E1704" i="5" s="1"/>
  <c r="F1704" i="5" s="1"/>
  <c r="G1704" i="5" s="1"/>
  <c r="H1704" i="5" s="1"/>
  <c r="D1699" i="5"/>
  <c r="E1699" i="5" s="1"/>
  <c r="F1699" i="5" s="1"/>
  <c r="G1699" i="5" s="1"/>
  <c r="H1699" i="5" s="1"/>
  <c r="D1632" i="5"/>
  <c r="E1632" i="5" s="1"/>
  <c r="F1632" i="5" s="1"/>
  <c r="G1632" i="5" s="1"/>
  <c r="H1632" i="5" s="1"/>
  <c r="D1568" i="5"/>
  <c r="E1568" i="5" s="1"/>
  <c r="F1568" i="5" s="1"/>
  <c r="G1568" i="5" s="1"/>
  <c r="H1568" i="5" s="1"/>
  <c r="D1558" i="5"/>
  <c r="E1558" i="5" s="1"/>
  <c r="F1558" i="5" s="1"/>
  <c r="G1558" i="5" s="1"/>
  <c r="H1558" i="5" s="1"/>
  <c r="D1555" i="5"/>
  <c r="E1555" i="5" s="1"/>
  <c r="F1555" i="5" s="1"/>
  <c r="G1555" i="5" s="1"/>
  <c r="H1555" i="5" s="1"/>
  <c r="D1549" i="5"/>
  <c r="E1549" i="5" s="1"/>
  <c r="F1549" i="5" s="1"/>
  <c r="G1549" i="5" s="1"/>
  <c r="H1549" i="5" s="1"/>
  <c r="D1546" i="5"/>
  <c r="E1546" i="5" s="1"/>
  <c r="F1546" i="5" s="1"/>
  <c r="G1546" i="5" s="1"/>
  <c r="H1546" i="5" s="1"/>
  <c r="D1543" i="5"/>
  <c r="E1543" i="5" s="1"/>
  <c r="F1543" i="5" s="1"/>
  <c r="G1543" i="5" s="1"/>
  <c r="H1543" i="5" s="1"/>
  <c r="D1507" i="5"/>
  <c r="E1507" i="5" s="1"/>
  <c r="F1507" i="5" s="1"/>
  <c r="G1507" i="5" s="1"/>
  <c r="H1507" i="5" s="1"/>
  <c r="D1501" i="5"/>
  <c r="E1501" i="5" s="1"/>
  <c r="F1501" i="5" s="1"/>
  <c r="G1501" i="5" s="1"/>
  <c r="H1501" i="5" s="1"/>
  <c r="D1681" i="5"/>
  <c r="E1681" i="5" s="1"/>
  <c r="F1681" i="5" s="1"/>
  <c r="G1681" i="5" s="1"/>
  <c r="H1681" i="5" s="1"/>
  <c r="D1663" i="5"/>
  <c r="E1663" i="5" s="1"/>
  <c r="F1663" i="5" s="1"/>
  <c r="G1663" i="5" s="1"/>
  <c r="H1663" i="5" s="1"/>
  <c r="D1602" i="5"/>
  <c r="E1602" i="5" s="1"/>
  <c r="F1602" i="5" s="1"/>
  <c r="G1602" i="5" s="1"/>
  <c r="H1602" i="5" s="1"/>
  <c r="D1573" i="5"/>
  <c r="E1573" i="5" s="1"/>
  <c r="F1573" i="5" s="1"/>
  <c r="G1573" i="5" s="1"/>
  <c r="H1573" i="5" s="1"/>
  <c r="D1561" i="5"/>
  <c r="E1561" i="5" s="1"/>
  <c r="F1561" i="5" s="1"/>
  <c r="G1561" i="5" s="1"/>
  <c r="H1561" i="5" s="1"/>
  <c r="D1537" i="5"/>
  <c r="E1537" i="5" s="1"/>
  <c r="F1537" i="5" s="1"/>
  <c r="G1537" i="5" s="1"/>
  <c r="H1537" i="5" s="1"/>
  <c r="D1533" i="5"/>
  <c r="E1533" i="5" s="1"/>
  <c r="F1533" i="5" s="1"/>
  <c r="G1533" i="5" s="1"/>
  <c r="H1533" i="5" s="1"/>
  <c r="D1529" i="5"/>
  <c r="E1529" i="5" s="1"/>
  <c r="F1529" i="5" s="1"/>
  <c r="G1529" i="5" s="1"/>
  <c r="H1529" i="5" s="1"/>
  <c r="D1525" i="5"/>
  <c r="E1525" i="5" s="1"/>
  <c r="F1525" i="5" s="1"/>
  <c r="G1525" i="5" s="1"/>
  <c r="H1525" i="5" s="1"/>
  <c r="D1521" i="5"/>
  <c r="E1521" i="5" s="1"/>
  <c r="F1521" i="5" s="1"/>
  <c r="G1521" i="5" s="1"/>
  <c r="H1521" i="5" s="1"/>
  <c r="D1517" i="5"/>
  <c r="E1517" i="5" s="1"/>
  <c r="F1517" i="5" s="1"/>
  <c r="G1517" i="5" s="1"/>
  <c r="H1517" i="5" s="1"/>
  <c r="D1513" i="5"/>
  <c r="E1513" i="5" s="1"/>
  <c r="F1513" i="5" s="1"/>
  <c r="G1513" i="5" s="1"/>
  <c r="H1513" i="5" s="1"/>
  <c r="D1566" i="5"/>
  <c r="E1566" i="5" s="1"/>
  <c r="F1566" i="5" s="1"/>
  <c r="G1566" i="5" s="1"/>
  <c r="H1566" i="5" s="1"/>
  <c r="D1508" i="5"/>
  <c r="E1508" i="5" s="1"/>
  <c r="F1508" i="5" s="1"/>
  <c r="G1508" i="5" s="1"/>
  <c r="H1508" i="5" s="1"/>
  <c r="D1502" i="5"/>
  <c r="E1502" i="5" s="1"/>
  <c r="F1502" i="5" s="1"/>
  <c r="G1502" i="5" s="1"/>
  <c r="H1502" i="5" s="1"/>
  <c r="D1696" i="5"/>
  <c r="E1696" i="5" s="1"/>
  <c r="F1696" i="5" s="1"/>
  <c r="G1696" i="5" s="1"/>
  <c r="H1696" i="5" s="1"/>
  <c r="D1678" i="5"/>
  <c r="E1678" i="5" s="1"/>
  <c r="F1678" i="5" s="1"/>
  <c r="G1678" i="5" s="1"/>
  <c r="H1678" i="5" s="1"/>
  <c r="D1660" i="5"/>
  <c r="E1660" i="5" s="1"/>
  <c r="F1660" i="5" s="1"/>
  <c r="G1660" i="5" s="1"/>
  <c r="H1660" i="5" s="1"/>
  <c r="D1571" i="5"/>
  <c r="E1571" i="5" s="1"/>
  <c r="F1571" i="5" s="1"/>
  <c r="G1571" i="5" s="1"/>
  <c r="H1571" i="5" s="1"/>
  <c r="D1578" i="5"/>
  <c r="E1578" i="5" s="1"/>
  <c r="F1578" i="5" s="1"/>
  <c r="G1578" i="5" s="1"/>
  <c r="H1578" i="5" s="1"/>
  <c r="D1559" i="5"/>
  <c r="E1559" i="5" s="1"/>
  <c r="F1559" i="5" s="1"/>
  <c r="G1559" i="5" s="1"/>
  <c r="H1559" i="5" s="1"/>
  <c r="D1556" i="5"/>
  <c r="E1556" i="5" s="1"/>
  <c r="F1556" i="5" s="1"/>
  <c r="G1556" i="5" s="1"/>
  <c r="H1556" i="5" s="1"/>
  <c r="D1553" i="5"/>
  <c r="E1553" i="5" s="1"/>
  <c r="F1553" i="5" s="1"/>
  <c r="G1553" i="5" s="1"/>
  <c r="H1553" i="5" s="1"/>
  <c r="D1550" i="5"/>
  <c r="E1550" i="5" s="1"/>
  <c r="F1550" i="5" s="1"/>
  <c r="G1550" i="5" s="1"/>
  <c r="H1550" i="5" s="1"/>
  <c r="D1547" i="5"/>
  <c r="E1547" i="5" s="1"/>
  <c r="F1547" i="5" s="1"/>
  <c r="G1547" i="5" s="1"/>
  <c r="H1547" i="5" s="1"/>
  <c r="D1544" i="5"/>
  <c r="E1544" i="5" s="1"/>
  <c r="F1544" i="5" s="1"/>
  <c r="G1544" i="5" s="1"/>
  <c r="H1544" i="5" s="1"/>
  <c r="D1541" i="5"/>
  <c r="E1541" i="5" s="1"/>
  <c r="F1541" i="5" s="1"/>
  <c r="G1541" i="5" s="1"/>
  <c r="H1541" i="5" s="1"/>
  <c r="D1538" i="5"/>
  <c r="E1538" i="5" s="1"/>
  <c r="F1538" i="5" s="1"/>
  <c r="G1538" i="5" s="1"/>
  <c r="H1538" i="5" s="1"/>
  <c r="D1534" i="5"/>
  <c r="E1534" i="5" s="1"/>
  <c r="F1534" i="5" s="1"/>
  <c r="G1534" i="5" s="1"/>
  <c r="H1534" i="5" s="1"/>
  <c r="D1530" i="5"/>
  <c r="E1530" i="5" s="1"/>
  <c r="F1530" i="5" s="1"/>
  <c r="G1530" i="5" s="1"/>
  <c r="H1530" i="5" s="1"/>
  <c r="D1526" i="5"/>
  <c r="E1526" i="5" s="1"/>
  <c r="F1526" i="5" s="1"/>
  <c r="G1526" i="5" s="1"/>
  <c r="H1526" i="5" s="1"/>
  <c r="D1522" i="5"/>
  <c r="E1522" i="5" s="1"/>
  <c r="F1522" i="5" s="1"/>
  <c r="G1522" i="5" s="1"/>
  <c r="H1522" i="5" s="1"/>
  <c r="D1518" i="5"/>
  <c r="E1518" i="5" s="1"/>
  <c r="F1518" i="5" s="1"/>
  <c r="G1518" i="5" s="1"/>
  <c r="H1518" i="5" s="1"/>
  <c r="D1514" i="5"/>
  <c r="E1514" i="5" s="1"/>
  <c r="F1514" i="5" s="1"/>
  <c r="G1514" i="5" s="1"/>
  <c r="H1514" i="5" s="1"/>
  <c r="D1509" i="5"/>
  <c r="E1509" i="5" s="1"/>
  <c r="F1509" i="5" s="1"/>
  <c r="G1509" i="5" s="1"/>
  <c r="H1509" i="5" s="1"/>
  <c r="D1503" i="5"/>
  <c r="E1503" i="5" s="1"/>
  <c r="F1503" i="5" s="1"/>
  <c r="G1503" i="5" s="1"/>
  <c r="H1503" i="5" s="1"/>
  <c r="D1693" i="5"/>
  <c r="E1693" i="5" s="1"/>
  <c r="F1693" i="5" s="1"/>
  <c r="G1693" i="5" s="1"/>
  <c r="H1693" i="5" s="1"/>
  <c r="D1675" i="5"/>
  <c r="E1675" i="5" s="1"/>
  <c r="F1675" i="5" s="1"/>
  <c r="G1675" i="5" s="1"/>
  <c r="H1675" i="5" s="1"/>
  <c r="D1657" i="5"/>
  <c r="E1657" i="5" s="1"/>
  <c r="F1657" i="5" s="1"/>
  <c r="G1657" i="5" s="1"/>
  <c r="H1657" i="5" s="1"/>
  <c r="D1626" i="5"/>
  <c r="E1626" i="5" s="1"/>
  <c r="F1626" i="5" s="1"/>
  <c r="G1626" i="5" s="1"/>
  <c r="H1626" i="5" s="1"/>
  <c r="D1569" i="5"/>
  <c r="E1569" i="5" s="1"/>
  <c r="F1569" i="5" s="1"/>
  <c r="G1569" i="5" s="1"/>
  <c r="H1569" i="5" s="1"/>
  <c r="D1580" i="5"/>
  <c r="E1580" i="5" s="1"/>
  <c r="F1580" i="5" s="1"/>
  <c r="G1580" i="5" s="1"/>
  <c r="H1580" i="5" s="1"/>
  <c r="D1574" i="5"/>
  <c r="E1574" i="5" s="1"/>
  <c r="F1574" i="5" s="1"/>
  <c r="G1574" i="5" s="1"/>
  <c r="H1574" i="5" s="1"/>
  <c r="D1562" i="5"/>
  <c r="E1562" i="5" s="1"/>
  <c r="F1562" i="5" s="1"/>
  <c r="G1562" i="5" s="1"/>
  <c r="H1562" i="5" s="1"/>
  <c r="D1510" i="5"/>
  <c r="E1510" i="5" s="1"/>
  <c r="F1510" i="5" s="1"/>
  <c r="G1510" i="5" s="1"/>
  <c r="H1510" i="5" s="1"/>
  <c r="D1504" i="5"/>
  <c r="E1504" i="5" s="1"/>
  <c r="F1504" i="5" s="1"/>
  <c r="G1504" i="5" s="1"/>
  <c r="H1504" i="5" s="1"/>
  <c r="D1690" i="5"/>
  <c r="E1690" i="5" s="1"/>
  <c r="F1690" i="5" s="1"/>
  <c r="G1690" i="5" s="1"/>
  <c r="H1690" i="5" s="1"/>
  <c r="D1672" i="5"/>
  <c r="E1672" i="5" s="1"/>
  <c r="F1672" i="5" s="1"/>
  <c r="G1672" i="5" s="1"/>
  <c r="H1672" i="5" s="1"/>
  <c r="D1567" i="5"/>
  <c r="E1567" i="5" s="1"/>
  <c r="F1567" i="5" s="1"/>
  <c r="G1567" i="5" s="1"/>
  <c r="H1567" i="5" s="1"/>
  <c r="D1535" i="5"/>
  <c r="E1535" i="5" s="1"/>
  <c r="F1535" i="5" s="1"/>
  <c r="G1535" i="5" s="1"/>
  <c r="H1535" i="5" s="1"/>
  <c r="D1531" i="5"/>
  <c r="E1531" i="5" s="1"/>
  <c r="F1531" i="5" s="1"/>
  <c r="G1531" i="5" s="1"/>
  <c r="H1531" i="5" s="1"/>
  <c r="D1527" i="5"/>
  <c r="E1527" i="5" s="1"/>
  <c r="F1527" i="5" s="1"/>
  <c r="G1527" i="5" s="1"/>
  <c r="H1527" i="5" s="1"/>
  <c r="D1523" i="5"/>
  <c r="E1523" i="5" s="1"/>
  <c r="F1523" i="5" s="1"/>
  <c r="G1523" i="5" s="1"/>
  <c r="H1523" i="5" s="1"/>
  <c r="D1519" i="5"/>
  <c r="E1519" i="5" s="1"/>
  <c r="F1519" i="5" s="1"/>
  <c r="G1519" i="5" s="1"/>
  <c r="H1519" i="5" s="1"/>
  <c r="D1515" i="5"/>
  <c r="E1515" i="5" s="1"/>
  <c r="F1515" i="5" s="1"/>
  <c r="G1515" i="5" s="1"/>
  <c r="H1515" i="5" s="1"/>
  <c r="D1608" i="5"/>
  <c r="E1608" i="5" s="1"/>
  <c r="F1608" i="5" s="1"/>
  <c r="G1608" i="5" s="1"/>
  <c r="H1608" i="5" s="1"/>
  <c r="D1572" i="5"/>
  <c r="E1572" i="5" s="1"/>
  <c r="F1572" i="5" s="1"/>
  <c r="G1572" i="5" s="1"/>
  <c r="H1572" i="5" s="1"/>
  <c r="D1560" i="5"/>
  <c r="E1560" i="5" s="1"/>
  <c r="F1560" i="5" s="1"/>
  <c r="G1560" i="5" s="1"/>
  <c r="H1560" i="5" s="1"/>
  <c r="D1557" i="5"/>
  <c r="E1557" i="5" s="1"/>
  <c r="F1557" i="5" s="1"/>
  <c r="G1557" i="5" s="1"/>
  <c r="H1557" i="5" s="1"/>
  <c r="D1554" i="5"/>
  <c r="E1554" i="5" s="1"/>
  <c r="F1554" i="5" s="1"/>
  <c r="G1554" i="5" s="1"/>
  <c r="H1554" i="5" s="1"/>
  <c r="D1551" i="5"/>
  <c r="E1551" i="5" s="1"/>
  <c r="F1551" i="5" s="1"/>
  <c r="G1551" i="5" s="1"/>
  <c r="H1551" i="5" s="1"/>
  <c r="D1548" i="5"/>
  <c r="E1548" i="5" s="1"/>
  <c r="F1548" i="5" s="1"/>
  <c r="G1548" i="5" s="1"/>
  <c r="H1548" i="5" s="1"/>
  <c r="D1545" i="5"/>
  <c r="E1545" i="5" s="1"/>
  <c r="F1545" i="5" s="1"/>
  <c r="G1545" i="5" s="1"/>
  <c r="H1545" i="5" s="1"/>
  <c r="D1542" i="5"/>
  <c r="E1542" i="5" s="1"/>
  <c r="F1542" i="5" s="1"/>
  <c r="G1542" i="5" s="1"/>
  <c r="H1542" i="5" s="1"/>
  <c r="D1539" i="5"/>
  <c r="E1539" i="5" s="1"/>
  <c r="F1539" i="5" s="1"/>
  <c r="G1539" i="5" s="1"/>
  <c r="H1539" i="5" s="1"/>
  <c r="D1511" i="5"/>
  <c r="E1511" i="5" s="1"/>
  <c r="F1511" i="5" s="1"/>
  <c r="G1511" i="5" s="1"/>
  <c r="H1511" i="5" s="1"/>
  <c r="D1505" i="5"/>
  <c r="E1505" i="5" s="1"/>
  <c r="F1505" i="5" s="1"/>
  <c r="G1505" i="5" s="1"/>
  <c r="H1505" i="5" s="1"/>
  <c r="D1687" i="5"/>
  <c r="E1687" i="5" s="1"/>
  <c r="F1687" i="5" s="1"/>
  <c r="G1687" i="5" s="1"/>
  <c r="H1687" i="5" s="1"/>
  <c r="D1669" i="5"/>
  <c r="E1669" i="5" s="1"/>
  <c r="F1669" i="5" s="1"/>
  <c r="G1669" i="5" s="1"/>
  <c r="H1669" i="5" s="1"/>
  <c r="D1565" i="5"/>
  <c r="E1565" i="5" s="1"/>
  <c r="F1565" i="5" s="1"/>
  <c r="G1565" i="5" s="1"/>
  <c r="H1565" i="5" s="1"/>
  <c r="D1666" i="5"/>
  <c r="E1666" i="5" s="1"/>
  <c r="F1666" i="5" s="1"/>
  <c r="G1666" i="5" s="1"/>
  <c r="H1666" i="5" s="1"/>
  <c r="D1575" i="5"/>
  <c r="E1575" i="5" s="1"/>
  <c r="F1575" i="5" s="1"/>
  <c r="G1575" i="5" s="1"/>
  <c r="H1575" i="5" s="1"/>
  <c r="D1499" i="5"/>
  <c r="E1499" i="5" s="1"/>
  <c r="F1499" i="5" s="1"/>
  <c r="G1499" i="5" s="1"/>
  <c r="H1499" i="5" s="1"/>
  <c r="D1493" i="5"/>
  <c r="E1493" i="5" s="1"/>
  <c r="F1493" i="5" s="1"/>
  <c r="G1493" i="5" s="1"/>
  <c r="H1493" i="5" s="1"/>
  <c r="D1487" i="5"/>
  <c r="E1487" i="5" s="1"/>
  <c r="F1487" i="5" s="1"/>
  <c r="G1487" i="5" s="1"/>
  <c r="H1487" i="5" s="1"/>
  <c r="D1481" i="5"/>
  <c r="E1481" i="5" s="1"/>
  <c r="F1481" i="5" s="1"/>
  <c r="G1481" i="5" s="1"/>
  <c r="H1481" i="5" s="1"/>
  <c r="D1475" i="5"/>
  <c r="E1475" i="5" s="1"/>
  <c r="F1475" i="5" s="1"/>
  <c r="G1475" i="5" s="1"/>
  <c r="H1475" i="5" s="1"/>
  <c r="D1469" i="5"/>
  <c r="E1469" i="5" s="1"/>
  <c r="F1469" i="5" s="1"/>
  <c r="G1469" i="5" s="1"/>
  <c r="H1469" i="5" s="1"/>
  <c r="D1463" i="5"/>
  <c r="E1463" i="5" s="1"/>
  <c r="F1463" i="5" s="1"/>
  <c r="G1463" i="5" s="1"/>
  <c r="H1463" i="5" s="1"/>
  <c r="D1457" i="5"/>
  <c r="E1457" i="5" s="1"/>
  <c r="F1457" i="5" s="1"/>
  <c r="G1457" i="5" s="1"/>
  <c r="H1457" i="5" s="1"/>
  <c r="D1451" i="5"/>
  <c r="E1451" i="5" s="1"/>
  <c r="F1451" i="5" s="1"/>
  <c r="G1451" i="5" s="1"/>
  <c r="H1451" i="5" s="1"/>
  <c r="D1445" i="5"/>
  <c r="E1445" i="5" s="1"/>
  <c r="F1445" i="5" s="1"/>
  <c r="G1445" i="5" s="1"/>
  <c r="H1445" i="5" s="1"/>
  <c r="D1439" i="5"/>
  <c r="E1439" i="5" s="1"/>
  <c r="F1439" i="5" s="1"/>
  <c r="G1439" i="5" s="1"/>
  <c r="H1439" i="5" s="1"/>
  <c r="D1433" i="5"/>
  <c r="E1433" i="5" s="1"/>
  <c r="F1433" i="5" s="1"/>
  <c r="G1433" i="5" s="1"/>
  <c r="H1433" i="5" s="1"/>
  <c r="D1427" i="5"/>
  <c r="E1427" i="5" s="1"/>
  <c r="F1427" i="5" s="1"/>
  <c r="G1427" i="5" s="1"/>
  <c r="H1427" i="5" s="1"/>
  <c r="D1421" i="5"/>
  <c r="E1421" i="5" s="1"/>
  <c r="F1421" i="5" s="1"/>
  <c r="G1421" i="5" s="1"/>
  <c r="H1421" i="5" s="1"/>
  <c r="D1415" i="5"/>
  <c r="E1415" i="5" s="1"/>
  <c r="F1415" i="5" s="1"/>
  <c r="G1415" i="5" s="1"/>
  <c r="H1415" i="5" s="1"/>
  <c r="D1409" i="5"/>
  <c r="E1409" i="5" s="1"/>
  <c r="F1409" i="5" s="1"/>
  <c r="G1409" i="5" s="1"/>
  <c r="H1409" i="5" s="1"/>
  <c r="D1380" i="5"/>
  <c r="E1380" i="5" s="1"/>
  <c r="F1380" i="5" s="1"/>
  <c r="G1380" i="5" s="1"/>
  <c r="H1380" i="5" s="1"/>
  <c r="D1378" i="5"/>
  <c r="E1378" i="5" s="1"/>
  <c r="F1378" i="5" s="1"/>
  <c r="G1378" i="5" s="1"/>
  <c r="H1378" i="5" s="1"/>
  <c r="D1376" i="5"/>
  <c r="E1376" i="5" s="1"/>
  <c r="F1376" i="5" s="1"/>
  <c r="G1376" i="5" s="1"/>
  <c r="H1376" i="5" s="1"/>
  <c r="D1374" i="5"/>
  <c r="E1374" i="5" s="1"/>
  <c r="F1374" i="5" s="1"/>
  <c r="G1374" i="5" s="1"/>
  <c r="H1374" i="5" s="1"/>
  <c r="D1372" i="5"/>
  <c r="E1372" i="5" s="1"/>
  <c r="F1372" i="5" s="1"/>
  <c r="G1372" i="5" s="1"/>
  <c r="H1372" i="5" s="1"/>
  <c r="D1370" i="5"/>
  <c r="E1370" i="5" s="1"/>
  <c r="F1370" i="5" s="1"/>
  <c r="G1370" i="5" s="1"/>
  <c r="H1370" i="5" s="1"/>
  <c r="D1368" i="5"/>
  <c r="E1368" i="5" s="1"/>
  <c r="F1368" i="5" s="1"/>
  <c r="G1368" i="5" s="1"/>
  <c r="H1368" i="5" s="1"/>
  <c r="D1366" i="5"/>
  <c r="E1366" i="5" s="1"/>
  <c r="F1366" i="5" s="1"/>
  <c r="G1366" i="5" s="1"/>
  <c r="H1366" i="5" s="1"/>
  <c r="D1327" i="5"/>
  <c r="E1327" i="5" s="1"/>
  <c r="F1327" i="5" s="1"/>
  <c r="G1327" i="5" s="1"/>
  <c r="H1327" i="5" s="1"/>
  <c r="D1317" i="5"/>
  <c r="E1317" i="5" s="1"/>
  <c r="F1317" i="5" s="1"/>
  <c r="G1317" i="5" s="1"/>
  <c r="H1317" i="5" s="1"/>
  <c r="D1305" i="5"/>
  <c r="E1305" i="5" s="1"/>
  <c r="F1305" i="5" s="1"/>
  <c r="G1305" i="5" s="1"/>
  <c r="H1305" i="5" s="1"/>
  <c r="D1293" i="5"/>
  <c r="E1293" i="5" s="1"/>
  <c r="F1293" i="5" s="1"/>
  <c r="G1293" i="5" s="1"/>
  <c r="H1293" i="5" s="1"/>
  <c r="D1536" i="5"/>
  <c r="E1536" i="5" s="1"/>
  <c r="F1536" i="5" s="1"/>
  <c r="G1536" i="5" s="1"/>
  <c r="H1536" i="5" s="1"/>
  <c r="D1520" i="5"/>
  <c r="E1520" i="5" s="1"/>
  <c r="F1520" i="5" s="1"/>
  <c r="G1520" i="5" s="1"/>
  <c r="H1520" i="5" s="1"/>
  <c r="D1512" i="5"/>
  <c r="E1512" i="5" s="1"/>
  <c r="F1512" i="5" s="1"/>
  <c r="G1512" i="5" s="1"/>
  <c r="H1512" i="5" s="1"/>
  <c r="D1364" i="5"/>
  <c r="E1364" i="5" s="1"/>
  <c r="F1364" i="5" s="1"/>
  <c r="G1364" i="5" s="1"/>
  <c r="H1364" i="5" s="1"/>
  <c r="D1361" i="5"/>
  <c r="E1361" i="5" s="1"/>
  <c r="F1361" i="5" s="1"/>
  <c r="G1361" i="5" s="1"/>
  <c r="H1361" i="5" s="1"/>
  <c r="D1358" i="5"/>
  <c r="E1358" i="5" s="1"/>
  <c r="F1358" i="5" s="1"/>
  <c r="G1358" i="5" s="1"/>
  <c r="H1358" i="5" s="1"/>
  <c r="D1355" i="5"/>
  <c r="E1355" i="5" s="1"/>
  <c r="F1355" i="5" s="1"/>
  <c r="G1355" i="5" s="1"/>
  <c r="H1355" i="5" s="1"/>
  <c r="D1318" i="5"/>
  <c r="E1318" i="5" s="1"/>
  <c r="F1318" i="5" s="1"/>
  <c r="G1318" i="5" s="1"/>
  <c r="H1318" i="5" s="1"/>
  <c r="D1294" i="5"/>
  <c r="E1294" i="5" s="1"/>
  <c r="F1294" i="5" s="1"/>
  <c r="G1294" i="5" s="1"/>
  <c r="H1294" i="5" s="1"/>
  <c r="D1563" i="5"/>
  <c r="E1563" i="5" s="1"/>
  <c r="F1563" i="5" s="1"/>
  <c r="G1563" i="5" s="1"/>
  <c r="H1563" i="5" s="1"/>
  <c r="D1498" i="5"/>
  <c r="E1498" i="5" s="1"/>
  <c r="F1498" i="5" s="1"/>
  <c r="G1498" i="5" s="1"/>
  <c r="H1498" i="5" s="1"/>
  <c r="D1486" i="5"/>
  <c r="E1486" i="5" s="1"/>
  <c r="F1486" i="5" s="1"/>
  <c r="G1486" i="5" s="1"/>
  <c r="H1486" i="5" s="1"/>
  <c r="D1474" i="5"/>
  <c r="E1474" i="5" s="1"/>
  <c r="F1474" i="5" s="1"/>
  <c r="G1474" i="5" s="1"/>
  <c r="H1474" i="5" s="1"/>
  <c r="D1468" i="5"/>
  <c r="E1468" i="5" s="1"/>
  <c r="F1468" i="5" s="1"/>
  <c r="G1468" i="5" s="1"/>
  <c r="H1468" i="5" s="1"/>
  <c r="D1462" i="5"/>
  <c r="E1462" i="5" s="1"/>
  <c r="F1462" i="5" s="1"/>
  <c r="G1462" i="5" s="1"/>
  <c r="H1462" i="5" s="1"/>
  <c r="D1450" i="5"/>
  <c r="E1450" i="5" s="1"/>
  <c r="F1450" i="5" s="1"/>
  <c r="G1450" i="5" s="1"/>
  <c r="H1450" i="5" s="1"/>
  <c r="D1438" i="5"/>
  <c r="E1438" i="5" s="1"/>
  <c r="F1438" i="5" s="1"/>
  <c r="G1438" i="5" s="1"/>
  <c r="H1438" i="5" s="1"/>
  <c r="D1426" i="5"/>
  <c r="E1426" i="5" s="1"/>
  <c r="F1426" i="5" s="1"/>
  <c r="G1426" i="5" s="1"/>
  <c r="H1426" i="5" s="1"/>
  <c r="D1414" i="5"/>
  <c r="E1414" i="5" s="1"/>
  <c r="F1414" i="5" s="1"/>
  <c r="G1414" i="5" s="1"/>
  <c r="H1414" i="5" s="1"/>
  <c r="D1403" i="5"/>
  <c r="E1403" i="5" s="1"/>
  <c r="F1403" i="5" s="1"/>
  <c r="G1403" i="5" s="1"/>
  <c r="H1403" i="5" s="1"/>
  <c r="D1382" i="5"/>
  <c r="E1382" i="5" s="1"/>
  <c r="F1382" i="5" s="1"/>
  <c r="G1382" i="5" s="1"/>
  <c r="H1382" i="5" s="1"/>
  <c r="D1352" i="5"/>
  <c r="E1352" i="5" s="1"/>
  <c r="F1352" i="5" s="1"/>
  <c r="G1352" i="5" s="1"/>
  <c r="H1352" i="5" s="1"/>
  <c r="D1348" i="5"/>
  <c r="E1348" i="5" s="1"/>
  <c r="F1348" i="5" s="1"/>
  <c r="G1348" i="5" s="1"/>
  <c r="H1348" i="5" s="1"/>
  <c r="D1344" i="5"/>
  <c r="E1344" i="5" s="1"/>
  <c r="F1344" i="5" s="1"/>
  <c r="G1344" i="5" s="1"/>
  <c r="H1344" i="5" s="1"/>
  <c r="D1340" i="5"/>
  <c r="E1340" i="5" s="1"/>
  <c r="F1340" i="5" s="1"/>
  <c r="G1340" i="5" s="1"/>
  <c r="H1340" i="5" s="1"/>
  <c r="D1336" i="5"/>
  <c r="E1336" i="5" s="1"/>
  <c r="F1336" i="5" s="1"/>
  <c r="G1336" i="5" s="1"/>
  <c r="H1336" i="5" s="1"/>
  <c r="D1332" i="5"/>
  <c r="E1332" i="5" s="1"/>
  <c r="F1332" i="5" s="1"/>
  <c r="G1332" i="5" s="1"/>
  <c r="H1332" i="5" s="1"/>
  <c r="D1328" i="5"/>
  <c r="E1328" i="5" s="1"/>
  <c r="F1328" i="5" s="1"/>
  <c r="G1328" i="5" s="1"/>
  <c r="H1328" i="5" s="1"/>
  <c r="D1319" i="5"/>
  <c r="E1319" i="5" s="1"/>
  <c r="F1319" i="5" s="1"/>
  <c r="G1319" i="5" s="1"/>
  <c r="H1319" i="5" s="1"/>
  <c r="D1307" i="5"/>
  <c r="E1307" i="5" s="1"/>
  <c r="F1307" i="5" s="1"/>
  <c r="G1307" i="5" s="1"/>
  <c r="H1307" i="5" s="1"/>
  <c r="D1295" i="5"/>
  <c r="E1295" i="5" s="1"/>
  <c r="F1295" i="5" s="1"/>
  <c r="G1295" i="5" s="1"/>
  <c r="H1295" i="5" s="1"/>
  <c r="D1283" i="5"/>
  <c r="E1283" i="5" s="1"/>
  <c r="F1283" i="5" s="1"/>
  <c r="G1283" i="5" s="1"/>
  <c r="H1283" i="5" s="1"/>
  <c r="D1282" i="5"/>
  <c r="E1282" i="5" s="1"/>
  <c r="F1282" i="5" s="1"/>
  <c r="G1282" i="5" s="1"/>
  <c r="H1282" i="5" s="1"/>
  <c r="D1281" i="5"/>
  <c r="E1281" i="5" s="1"/>
  <c r="F1281" i="5" s="1"/>
  <c r="G1281" i="5" s="1"/>
  <c r="H1281" i="5" s="1"/>
  <c r="D1280" i="5"/>
  <c r="E1280" i="5" s="1"/>
  <c r="F1280" i="5" s="1"/>
  <c r="G1280" i="5" s="1"/>
  <c r="H1280" i="5" s="1"/>
  <c r="D1279" i="5"/>
  <c r="E1279" i="5" s="1"/>
  <c r="F1279" i="5" s="1"/>
  <c r="G1279" i="5" s="1"/>
  <c r="H1279" i="5" s="1"/>
  <c r="D1278" i="5"/>
  <c r="E1278" i="5" s="1"/>
  <c r="F1278" i="5" s="1"/>
  <c r="G1278" i="5" s="1"/>
  <c r="H1278" i="5" s="1"/>
  <c r="D1277" i="5"/>
  <c r="E1277" i="5" s="1"/>
  <c r="F1277" i="5" s="1"/>
  <c r="G1277" i="5" s="1"/>
  <c r="H1277" i="5" s="1"/>
  <c r="D1276" i="5"/>
  <c r="E1276" i="5" s="1"/>
  <c r="F1276" i="5" s="1"/>
  <c r="G1276" i="5" s="1"/>
  <c r="H1276" i="5" s="1"/>
  <c r="D1275" i="5"/>
  <c r="E1275" i="5" s="1"/>
  <c r="F1275" i="5" s="1"/>
  <c r="G1275" i="5" s="1"/>
  <c r="H1275" i="5" s="1"/>
  <c r="D1274" i="5"/>
  <c r="E1274" i="5" s="1"/>
  <c r="F1274" i="5" s="1"/>
  <c r="G1274" i="5" s="1"/>
  <c r="H1274" i="5" s="1"/>
  <c r="D1273" i="5"/>
  <c r="E1273" i="5" s="1"/>
  <c r="F1273" i="5" s="1"/>
  <c r="G1273" i="5" s="1"/>
  <c r="H1273" i="5" s="1"/>
  <c r="D1272" i="5"/>
  <c r="E1272" i="5" s="1"/>
  <c r="F1272" i="5" s="1"/>
  <c r="G1272" i="5" s="1"/>
  <c r="H1272" i="5" s="1"/>
  <c r="D1271" i="5"/>
  <c r="E1271" i="5" s="1"/>
  <c r="F1271" i="5" s="1"/>
  <c r="G1271" i="5" s="1"/>
  <c r="H1271" i="5" s="1"/>
  <c r="D1270" i="5"/>
  <c r="E1270" i="5" s="1"/>
  <c r="F1270" i="5" s="1"/>
  <c r="G1270" i="5" s="1"/>
  <c r="H1270" i="5" s="1"/>
  <c r="D1269" i="5"/>
  <c r="E1269" i="5" s="1"/>
  <c r="F1269" i="5" s="1"/>
  <c r="G1269" i="5" s="1"/>
  <c r="H1269" i="5" s="1"/>
  <c r="D1268" i="5"/>
  <c r="E1268" i="5" s="1"/>
  <c r="F1268" i="5" s="1"/>
  <c r="G1268" i="5" s="1"/>
  <c r="H1268" i="5" s="1"/>
  <c r="D1267" i="5"/>
  <c r="E1267" i="5" s="1"/>
  <c r="F1267" i="5" s="1"/>
  <c r="G1267" i="5" s="1"/>
  <c r="H1267" i="5" s="1"/>
  <c r="D1266" i="5"/>
  <c r="E1266" i="5" s="1"/>
  <c r="F1266" i="5" s="1"/>
  <c r="G1266" i="5" s="1"/>
  <c r="H1266" i="5" s="1"/>
  <c r="D1265" i="5"/>
  <c r="E1265" i="5" s="1"/>
  <c r="F1265" i="5" s="1"/>
  <c r="G1265" i="5" s="1"/>
  <c r="H1265" i="5" s="1"/>
  <c r="D1264" i="5"/>
  <c r="E1264" i="5" s="1"/>
  <c r="F1264" i="5" s="1"/>
  <c r="G1264" i="5" s="1"/>
  <c r="H1264" i="5" s="1"/>
  <c r="D1263" i="5"/>
  <c r="E1263" i="5" s="1"/>
  <c r="F1263" i="5" s="1"/>
  <c r="G1263" i="5" s="1"/>
  <c r="H1263" i="5" s="1"/>
  <c r="D1262" i="5"/>
  <c r="E1262" i="5" s="1"/>
  <c r="F1262" i="5" s="1"/>
  <c r="G1262" i="5" s="1"/>
  <c r="H1262" i="5" s="1"/>
  <c r="D1261" i="5"/>
  <c r="E1261" i="5" s="1"/>
  <c r="F1261" i="5" s="1"/>
  <c r="G1261" i="5" s="1"/>
  <c r="H1261" i="5" s="1"/>
  <c r="D1260" i="5"/>
  <c r="E1260" i="5" s="1"/>
  <c r="F1260" i="5" s="1"/>
  <c r="G1260" i="5" s="1"/>
  <c r="H1260" i="5" s="1"/>
  <c r="D1259" i="5"/>
  <c r="E1259" i="5" s="1"/>
  <c r="F1259" i="5" s="1"/>
  <c r="G1259" i="5" s="1"/>
  <c r="H1259" i="5" s="1"/>
  <c r="D1258" i="5"/>
  <c r="E1258" i="5" s="1"/>
  <c r="F1258" i="5" s="1"/>
  <c r="G1258" i="5" s="1"/>
  <c r="H1258" i="5" s="1"/>
  <c r="D1257" i="5"/>
  <c r="E1257" i="5" s="1"/>
  <c r="F1257" i="5" s="1"/>
  <c r="G1257" i="5" s="1"/>
  <c r="H1257" i="5" s="1"/>
  <c r="D1256" i="5"/>
  <c r="E1256" i="5" s="1"/>
  <c r="F1256" i="5" s="1"/>
  <c r="G1256" i="5" s="1"/>
  <c r="H1256" i="5" s="1"/>
  <c r="D1255" i="5"/>
  <c r="E1255" i="5" s="1"/>
  <c r="F1255" i="5" s="1"/>
  <c r="G1255" i="5" s="1"/>
  <c r="H1255" i="5" s="1"/>
  <c r="D1254" i="5"/>
  <c r="E1254" i="5" s="1"/>
  <c r="F1254" i="5" s="1"/>
  <c r="G1254" i="5" s="1"/>
  <c r="H1254" i="5" s="1"/>
  <c r="D1253" i="5"/>
  <c r="E1253" i="5" s="1"/>
  <c r="F1253" i="5" s="1"/>
  <c r="G1253" i="5" s="1"/>
  <c r="H1253" i="5" s="1"/>
  <c r="D1252" i="5"/>
  <c r="E1252" i="5" s="1"/>
  <c r="F1252" i="5" s="1"/>
  <c r="G1252" i="5" s="1"/>
  <c r="H1252" i="5" s="1"/>
  <c r="D1251" i="5"/>
  <c r="E1251" i="5" s="1"/>
  <c r="F1251" i="5" s="1"/>
  <c r="G1251" i="5" s="1"/>
  <c r="H1251" i="5" s="1"/>
  <c r="D1250" i="5"/>
  <c r="E1250" i="5" s="1"/>
  <c r="F1250" i="5" s="1"/>
  <c r="G1250" i="5" s="1"/>
  <c r="H1250" i="5" s="1"/>
  <c r="D1249" i="5"/>
  <c r="E1249" i="5" s="1"/>
  <c r="F1249" i="5" s="1"/>
  <c r="G1249" i="5" s="1"/>
  <c r="H1249" i="5" s="1"/>
  <c r="D1248" i="5"/>
  <c r="E1248" i="5" s="1"/>
  <c r="F1248" i="5" s="1"/>
  <c r="G1248" i="5" s="1"/>
  <c r="H1248" i="5" s="1"/>
  <c r="D1247" i="5"/>
  <c r="E1247" i="5" s="1"/>
  <c r="F1247" i="5" s="1"/>
  <c r="G1247" i="5" s="1"/>
  <c r="H1247" i="5" s="1"/>
  <c r="D1246" i="5"/>
  <c r="E1246" i="5" s="1"/>
  <c r="F1246" i="5" s="1"/>
  <c r="G1246" i="5" s="1"/>
  <c r="H1246" i="5" s="1"/>
  <c r="D1245" i="5"/>
  <c r="E1245" i="5" s="1"/>
  <c r="F1245" i="5" s="1"/>
  <c r="G1245" i="5" s="1"/>
  <c r="H1245" i="5" s="1"/>
  <c r="D1244" i="5"/>
  <c r="E1244" i="5" s="1"/>
  <c r="F1244" i="5" s="1"/>
  <c r="G1244" i="5" s="1"/>
  <c r="H1244" i="5" s="1"/>
  <c r="D1243" i="5"/>
  <c r="E1243" i="5" s="1"/>
  <c r="F1243" i="5" s="1"/>
  <c r="G1243" i="5" s="1"/>
  <c r="H1243" i="5" s="1"/>
  <c r="D1242" i="5"/>
  <c r="E1242" i="5" s="1"/>
  <c r="F1242" i="5" s="1"/>
  <c r="G1242" i="5" s="1"/>
  <c r="H1242" i="5" s="1"/>
  <c r="D1241" i="5"/>
  <c r="E1241" i="5" s="1"/>
  <c r="F1241" i="5" s="1"/>
  <c r="G1241" i="5" s="1"/>
  <c r="H1241" i="5" s="1"/>
  <c r="D1240" i="5"/>
  <c r="E1240" i="5" s="1"/>
  <c r="F1240" i="5" s="1"/>
  <c r="G1240" i="5" s="1"/>
  <c r="H1240" i="5" s="1"/>
  <c r="D1239" i="5"/>
  <c r="E1239" i="5" s="1"/>
  <c r="F1239" i="5" s="1"/>
  <c r="G1239" i="5" s="1"/>
  <c r="H1239" i="5" s="1"/>
  <c r="D1238" i="5"/>
  <c r="E1238" i="5" s="1"/>
  <c r="F1238" i="5" s="1"/>
  <c r="G1238" i="5" s="1"/>
  <c r="H1238" i="5" s="1"/>
  <c r="D1237" i="5"/>
  <c r="E1237" i="5" s="1"/>
  <c r="F1237" i="5" s="1"/>
  <c r="G1237" i="5" s="1"/>
  <c r="H1237" i="5" s="1"/>
  <c r="D1236" i="5"/>
  <c r="E1236" i="5" s="1"/>
  <c r="F1236" i="5" s="1"/>
  <c r="G1236" i="5" s="1"/>
  <c r="H1236" i="5" s="1"/>
  <c r="D1235" i="5"/>
  <c r="E1235" i="5" s="1"/>
  <c r="F1235" i="5" s="1"/>
  <c r="G1235" i="5" s="1"/>
  <c r="H1235" i="5" s="1"/>
  <c r="D1234" i="5"/>
  <c r="E1234" i="5" s="1"/>
  <c r="F1234" i="5" s="1"/>
  <c r="G1234" i="5" s="1"/>
  <c r="H1234" i="5" s="1"/>
  <c r="D1233" i="5"/>
  <c r="E1233" i="5" s="1"/>
  <c r="F1233" i="5" s="1"/>
  <c r="G1233" i="5" s="1"/>
  <c r="H1233" i="5" s="1"/>
  <c r="D1232" i="5"/>
  <c r="E1232" i="5" s="1"/>
  <c r="F1232" i="5" s="1"/>
  <c r="G1232" i="5" s="1"/>
  <c r="H1232" i="5" s="1"/>
  <c r="D1231" i="5"/>
  <c r="E1231" i="5" s="1"/>
  <c r="F1231" i="5" s="1"/>
  <c r="G1231" i="5" s="1"/>
  <c r="H1231" i="5" s="1"/>
  <c r="D1230" i="5"/>
  <c r="E1230" i="5" s="1"/>
  <c r="F1230" i="5" s="1"/>
  <c r="G1230" i="5" s="1"/>
  <c r="H1230" i="5" s="1"/>
  <c r="D1229" i="5"/>
  <c r="E1229" i="5" s="1"/>
  <c r="F1229" i="5" s="1"/>
  <c r="G1229" i="5" s="1"/>
  <c r="H1229" i="5" s="1"/>
  <c r="D1228" i="5"/>
  <c r="E1228" i="5" s="1"/>
  <c r="F1228" i="5" s="1"/>
  <c r="G1228" i="5" s="1"/>
  <c r="H1228" i="5" s="1"/>
  <c r="D1227" i="5"/>
  <c r="E1227" i="5" s="1"/>
  <c r="F1227" i="5" s="1"/>
  <c r="G1227" i="5" s="1"/>
  <c r="H1227" i="5" s="1"/>
  <c r="D1226" i="5"/>
  <c r="E1226" i="5" s="1"/>
  <c r="F1226" i="5" s="1"/>
  <c r="G1226" i="5" s="1"/>
  <c r="H1226" i="5" s="1"/>
  <c r="D1225" i="5"/>
  <c r="E1225" i="5" s="1"/>
  <c r="F1225" i="5" s="1"/>
  <c r="G1225" i="5" s="1"/>
  <c r="H1225" i="5" s="1"/>
  <c r="D1224" i="5"/>
  <c r="E1224" i="5" s="1"/>
  <c r="F1224" i="5" s="1"/>
  <c r="G1224" i="5" s="1"/>
  <c r="H1224" i="5" s="1"/>
  <c r="D1223" i="5"/>
  <c r="E1223" i="5" s="1"/>
  <c r="F1223" i="5" s="1"/>
  <c r="G1223" i="5" s="1"/>
  <c r="H1223" i="5" s="1"/>
  <c r="D1222" i="5"/>
  <c r="E1222" i="5" s="1"/>
  <c r="F1222" i="5" s="1"/>
  <c r="G1222" i="5" s="1"/>
  <c r="H1222" i="5" s="1"/>
  <c r="D1221" i="5"/>
  <c r="E1221" i="5" s="1"/>
  <c r="F1221" i="5" s="1"/>
  <c r="G1221" i="5" s="1"/>
  <c r="H1221" i="5" s="1"/>
  <c r="D1220" i="5"/>
  <c r="E1220" i="5" s="1"/>
  <c r="F1220" i="5" s="1"/>
  <c r="G1220" i="5" s="1"/>
  <c r="H1220" i="5" s="1"/>
  <c r="D1219" i="5"/>
  <c r="E1219" i="5" s="1"/>
  <c r="F1219" i="5" s="1"/>
  <c r="G1219" i="5" s="1"/>
  <c r="H1219" i="5" s="1"/>
  <c r="D1218" i="5"/>
  <c r="E1218" i="5" s="1"/>
  <c r="F1218" i="5" s="1"/>
  <c r="G1218" i="5" s="1"/>
  <c r="H1218" i="5" s="1"/>
  <c r="D1217" i="5"/>
  <c r="E1217" i="5" s="1"/>
  <c r="F1217" i="5" s="1"/>
  <c r="G1217" i="5" s="1"/>
  <c r="H1217" i="5" s="1"/>
  <c r="D1216" i="5"/>
  <c r="E1216" i="5" s="1"/>
  <c r="F1216" i="5" s="1"/>
  <c r="G1216" i="5" s="1"/>
  <c r="H1216" i="5" s="1"/>
  <c r="D1399" i="5"/>
  <c r="E1399" i="5" s="1"/>
  <c r="F1399" i="5" s="1"/>
  <c r="G1399" i="5" s="1"/>
  <c r="H1399" i="5" s="1"/>
  <c r="D1393" i="5"/>
  <c r="E1393" i="5" s="1"/>
  <c r="F1393" i="5" s="1"/>
  <c r="G1393" i="5" s="1"/>
  <c r="H1393" i="5" s="1"/>
  <c r="D1390" i="5"/>
  <c r="E1390" i="5" s="1"/>
  <c r="F1390" i="5" s="1"/>
  <c r="G1390" i="5" s="1"/>
  <c r="H1390" i="5" s="1"/>
  <c r="D1387" i="5"/>
  <c r="E1387" i="5" s="1"/>
  <c r="F1387" i="5" s="1"/>
  <c r="G1387" i="5" s="1"/>
  <c r="H1387" i="5" s="1"/>
  <c r="D1320" i="5"/>
  <c r="E1320" i="5" s="1"/>
  <c r="F1320" i="5" s="1"/>
  <c r="G1320" i="5" s="1"/>
  <c r="H1320" i="5" s="1"/>
  <c r="D1308" i="5"/>
  <c r="E1308" i="5" s="1"/>
  <c r="F1308" i="5" s="1"/>
  <c r="G1308" i="5" s="1"/>
  <c r="H1308" i="5" s="1"/>
  <c r="D1296" i="5"/>
  <c r="E1296" i="5" s="1"/>
  <c r="F1296" i="5" s="1"/>
  <c r="G1296" i="5" s="1"/>
  <c r="H1296" i="5" s="1"/>
  <c r="D1497" i="5"/>
  <c r="E1497" i="5" s="1"/>
  <c r="F1497" i="5" s="1"/>
  <c r="G1497" i="5" s="1"/>
  <c r="H1497" i="5" s="1"/>
  <c r="D1491" i="5"/>
  <c r="E1491" i="5" s="1"/>
  <c r="F1491" i="5" s="1"/>
  <c r="G1491" i="5" s="1"/>
  <c r="H1491" i="5" s="1"/>
  <c r="D1485" i="5"/>
  <c r="E1485" i="5" s="1"/>
  <c r="F1485" i="5" s="1"/>
  <c r="G1485" i="5" s="1"/>
  <c r="H1485" i="5" s="1"/>
  <c r="D1479" i="5"/>
  <c r="E1479" i="5" s="1"/>
  <c r="F1479" i="5" s="1"/>
  <c r="G1479" i="5" s="1"/>
  <c r="H1479" i="5" s="1"/>
  <c r="D1473" i="5"/>
  <c r="E1473" i="5" s="1"/>
  <c r="F1473" i="5" s="1"/>
  <c r="G1473" i="5" s="1"/>
  <c r="H1473" i="5" s="1"/>
  <c r="D1467" i="5"/>
  <c r="E1467" i="5" s="1"/>
  <c r="F1467" i="5" s="1"/>
  <c r="G1467" i="5" s="1"/>
  <c r="H1467" i="5" s="1"/>
  <c r="D1461" i="5"/>
  <c r="E1461" i="5" s="1"/>
  <c r="F1461" i="5" s="1"/>
  <c r="G1461" i="5" s="1"/>
  <c r="H1461" i="5" s="1"/>
  <c r="D1455" i="5"/>
  <c r="E1455" i="5" s="1"/>
  <c r="F1455" i="5" s="1"/>
  <c r="G1455" i="5" s="1"/>
  <c r="H1455" i="5" s="1"/>
  <c r="D1449" i="5"/>
  <c r="E1449" i="5" s="1"/>
  <c r="F1449" i="5" s="1"/>
  <c r="G1449" i="5" s="1"/>
  <c r="H1449" i="5" s="1"/>
  <c r="D1443" i="5"/>
  <c r="E1443" i="5" s="1"/>
  <c r="F1443" i="5" s="1"/>
  <c r="G1443" i="5" s="1"/>
  <c r="H1443" i="5" s="1"/>
  <c r="D1437" i="5"/>
  <c r="E1437" i="5" s="1"/>
  <c r="F1437" i="5" s="1"/>
  <c r="G1437" i="5" s="1"/>
  <c r="H1437" i="5" s="1"/>
  <c r="D1431" i="5"/>
  <c r="E1431" i="5" s="1"/>
  <c r="F1431" i="5" s="1"/>
  <c r="G1431" i="5" s="1"/>
  <c r="H1431" i="5" s="1"/>
  <c r="D1425" i="5"/>
  <c r="E1425" i="5" s="1"/>
  <c r="F1425" i="5" s="1"/>
  <c r="G1425" i="5" s="1"/>
  <c r="H1425" i="5" s="1"/>
  <c r="D1419" i="5"/>
  <c r="E1419" i="5" s="1"/>
  <c r="F1419" i="5" s="1"/>
  <c r="G1419" i="5" s="1"/>
  <c r="H1419" i="5" s="1"/>
  <c r="D1413" i="5"/>
  <c r="E1413" i="5" s="1"/>
  <c r="F1413" i="5" s="1"/>
  <c r="G1413" i="5" s="1"/>
  <c r="H1413" i="5" s="1"/>
  <c r="D1407" i="5"/>
  <c r="E1407" i="5" s="1"/>
  <c r="F1407" i="5" s="1"/>
  <c r="G1407" i="5" s="1"/>
  <c r="H1407" i="5" s="1"/>
  <c r="D1321" i="5"/>
  <c r="E1321" i="5" s="1"/>
  <c r="F1321" i="5" s="1"/>
  <c r="G1321" i="5" s="1"/>
  <c r="H1321" i="5" s="1"/>
  <c r="D1309" i="5"/>
  <c r="E1309" i="5" s="1"/>
  <c r="F1309" i="5" s="1"/>
  <c r="G1309" i="5" s="1"/>
  <c r="H1309" i="5" s="1"/>
  <c r="D1297" i="5"/>
  <c r="E1297" i="5" s="1"/>
  <c r="F1297" i="5" s="1"/>
  <c r="G1297" i="5" s="1"/>
  <c r="H1297" i="5" s="1"/>
  <c r="D1285" i="5"/>
  <c r="E1285" i="5" s="1"/>
  <c r="F1285" i="5" s="1"/>
  <c r="G1285" i="5" s="1"/>
  <c r="H1285" i="5" s="1"/>
  <c r="D1620" i="5"/>
  <c r="E1620" i="5" s="1"/>
  <c r="F1620" i="5" s="1"/>
  <c r="G1620" i="5" s="1"/>
  <c r="H1620" i="5" s="1"/>
  <c r="D1570" i="5"/>
  <c r="E1570" i="5" s="1"/>
  <c r="F1570" i="5" s="1"/>
  <c r="G1570" i="5" s="1"/>
  <c r="H1570" i="5" s="1"/>
  <c r="D1402" i="5"/>
  <c r="E1402" i="5" s="1"/>
  <c r="F1402" i="5" s="1"/>
  <c r="G1402" i="5" s="1"/>
  <c r="H1402" i="5" s="1"/>
  <c r="D1362" i="5"/>
  <c r="E1362" i="5" s="1"/>
  <c r="F1362" i="5" s="1"/>
  <c r="G1362" i="5" s="1"/>
  <c r="H1362" i="5" s="1"/>
  <c r="D1359" i="5"/>
  <c r="E1359" i="5" s="1"/>
  <c r="F1359" i="5" s="1"/>
  <c r="G1359" i="5" s="1"/>
  <c r="H1359" i="5" s="1"/>
  <c r="D1356" i="5"/>
  <c r="E1356" i="5" s="1"/>
  <c r="F1356" i="5" s="1"/>
  <c r="G1356" i="5" s="1"/>
  <c r="H1356" i="5" s="1"/>
  <c r="D1353" i="5"/>
  <c r="E1353" i="5" s="1"/>
  <c r="F1353" i="5" s="1"/>
  <c r="G1353" i="5" s="1"/>
  <c r="H1353" i="5" s="1"/>
  <c r="D1349" i="5"/>
  <c r="E1349" i="5" s="1"/>
  <c r="F1349" i="5" s="1"/>
  <c r="G1349" i="5" s="1"/>
  <c r="H1349" i="5" s="1"/>
  <c r="D1345" i="5"/>
  <c r="E1345" i="5" s="1"/>
  <c r="F1345" i="5" s="1"/>
  <c r="G1345" i="5" s="1"/>
  <c r="H1345" i="5" s="1"/>
  <c r="D1341" i="5"/>
  <c r="E1341" i="5" s="1"/>
  <c r="F1341" i="5" s="1"/>
  <c r="G1341" i="5" s="1"/>
  <c r="H1341" i="5" s="1"/>
  <c r="D1337" i="5"/>
  <c r="E1337" i="5" s="1"/>
  <c r="F1337" i="5" s="1"/>
  <c r="G1337" i="5" s="1"/>
  <c r="H1337" i="5" s="1"/>
  <c r="D1333" i="5"/>
  <c r="E1333" i="5" s="1"/>
  <c r="F1333" i="5" s="1"/>
  <c r="G1333" i="5" s="1"/>
  <c r="H1333" i="5" s="1"/>
  <c r="D1322" i="5"/>
  <c r="E1322" i="5" s="1"/>
  <c r="F1322" i="5" s="1"/>
  <c r="G1322" i="5" s="1"/>
  <c r="H1322" i="5" s="1"/>
  <c r="D1310" i="5"/>
  <c r="E1310" i="5" s="1"/>
  <c r="F1310" i="5" s="1"/>
  <c r="G1310" i="5" s="1"/>
  <c r="H1310" i="5" s="1"/>
  <c r="D1298" i="5"/>
  <c r="E1298" i="5" s="1"/>
  <c r="F1298" i="5" s="1"/>
  <c r="G1298" i="5" s="1"/>
  <c r="H1298" i="5" s="1"/>
  <c r="D1286" i="5"/>
  <c r="E1286" i="5" s="1"/>
  <c r="F1286" i="5" s="1"/>
  <c r="G1286" i="5" s="1"/>
  <c r="H1286" i="5" s="1"/>
  <c r="D1496" i="5"/>
  <c r="E1496" i="5" s="1"/>
  <c r="F1496" i="5" s="1"/>
  <c r="G1496" i="5" s="1"/>
  <c r="H1496" i="5" s="1"/>
  <c r="D1490" i="5"/>
  <c r="E1490" i="5" s="1"/>
  <c r="F1490" i="5" s="1"/>
  <c r="G1490" i="5" s="1"/>
  <c r="H1490" i="5" s="1"/>
  <c r="D1484" i="5"/>
  <c r="E1484" i="5" s="1"/>
  <c r="F1484" i="5" s="1"/>
  <c r="G1484" i="5" s="1"/>
  <c r="H1484" i="5" s="1"/>
  <c r="D1478" i="5"/>
  <c r="E1478" i="5" s="1"/>
  <c r="F1478" i="5" s="1"/>
  <c r="G1478" i="5" s="1"/>
  <c r="H1478" i="5" s="1"/>
  <c r="D1472" i="5"/>
  <c r="E1472" i="5" s="1"/>
  <c r="F1472" i="5" s="1"/>
  <c r="G1472" i="5" s="1"/>
  <c r="H1472" i="5" s="1"/>
  <c r="D1466" i="5"/>
  <c r="E1466" i="5" s="1"/>
  <c r="F1466" i="5" s="1"/>
  <c r="G1466" i="5" s="1"/>
  <c r="H1466" i="5" s="1"/>
  <c r="D1460" i="5"/>
  <c r="E1460" i="5" s="1"/>
  <c r="F1460" i="5" s="1"/>
  <c r="G1460" i="5" s="1"/>
  <c r="H1460" i="5" s="1"/>
  <c r="D1454" i="5"/>
  <c r="E1454" i="5" s="1"/>
  <c r="F1454" i="5" s="1"/>
  <c r="G1454" i="5" s="1"/>
  <c r="H1454" i="5" s="1"/>
  <c r="D1448" i="5"/>
  <c r="E1448" i="5" s="1"/>
  <c r="F1448" i="5" s="1"/>
  <c r="G1448" i="5" s="1"/>
  <c r="H1448" i="5" s="1"/>
  <c r="D1442" i="5"/>
  <c r="E1442" i="5" s="1"/>
  <c r="F1442" i="5" s="1"/>
  <c r="G1442" i="5" s="1"/>
  <c r="H1442" i="5" s="1"/>
  <c r="D1436" i="5"/>
  <c r="E1436" i="5" s="1"/>
  <c r="F1436" i="5" s="1"/>
  <c r="G1436" i="5" s="1"/>
  <c r="H1436" i="5" s="1"/>
  <c r="D1430" i="5"/>
  <c r="E1430" i="5" s="1"/>
  <c r="F1430" i="5" s="1"/>
  <c r="G1430" i="5" s="1"/>
  <c r="H1430" i="5" s="1"/>
  <c r="D1424" i="5"/>
  <c r="E1424" i="5" s="1"/>
  <c r="F1424" i="5" s="1"/>
  <c r="G1424" i="5" s="1"/>
  <c r="H1424" i="5" s="1"/>
  <c r="D1418" i="5"/>
  <c r="E1418" i="5" s="1"/>
  <c r="F1418" i="5" s="1"/>
  <c r="G1418" i="5" s="1"/>
  <c r="H1418" i="5" s="1"/>
  <c r="D1412" i="5"/>
  <c r="E1412" i="5" s="1"/>
  <c r="F1412" i="5" s="1"/>
  <c r="G1412" i="5" s="1"/>
  <c r="H1412" i="5" s="1"/>
  <c r="D1406" i="5"/>
  <c r="E1406" i="5" s="1"/>
  <c r="F1406" i="5" s="1"/>
  <c r="G1406" i="5" s="1"/>
  <c r="H1406" i="5" s="1"/>
  <c r="D1379" i="5"/>
  <c r="E1379" i="5" s="1"/>
  <c r="F1379" i="5" s="1"/>
  <c r="G1379" i="5" s="1"/>
  <c r="H1379" i="5" s="1"/>
  <c r="D1377" i="5"/>
  <c r="E1377" i="5" s="1"/>
  <c r="F1377" i="5" s="1"/>
  <c r="G1377" i="5" s="1"/>
  <c r="H1377" i="5" s="1"/>
  <c r="D1375" i="5"/>
  <c r="E1375" i="5" s="1"/>
  <c r="F1375" i="5" s="1"/>
  <c r="G1375" i="5" s="1"/>
  <c r="H1375" i="5" s="1"/>
  <c r="D1373" i="5"/>
  <c r="E1373" i="5" s="1"/>
  <c r="F1373" i="5" s="1"/>
  <c r="G1373" i="5" s="1"/>
  <c r="H1373" i="5" s="1"/>
  <c r="D1371" i="5"/>
  <c r="E1371" i="5" s="1"/>
  <c r="F1371" i="5" s="1"/>
  <c r="G1371" i="5" s="1"/>
  <c r="H1371" i="5" s="1"/>
  <c r="D1369" i="5"/>
  <c r="E1369" i="5" s="1"/>
  <c r="F1369" i="5" s="1"/>
  <c r="G1369" i="5" s="1"/>
  <c r="H1369" i="5" s="1"/>
  <c r="D1367" i="5"/>
  <c r="E1367" i="5" s="1"/>
  <c r="F1367" i="5" s="1"/>
  <c r="G1367" i="5" s="1"/>
  <c r="H1367" i="5" s="1"/>
  <c r="D1365" i="5"/>
  <c r="E1365" i="5" s="1"/>
  <c r="F1365" i="5" s="1"/>
  <c r="G1365" i="5" s="1"/>
  <c r="H1365" i="5" s="1"/>
  <c r="D1323" i="5"/>
  <c r="E1323" i="5" s="1"/>
  <c r="F1323" i="5" s="1"/>
  <c r="G1323" i="5" s="1"/>
  <c r="H1323" i="5" s="1"/>
  <c r="D1311" i="5"/>
  <c r="E1311" i="5" s="1"/>
  <c r="F1311" i="5" s="1"/>
  <c r="G1311" i="5" s="1"/>
  <c r="H1311" i="5" s="1"/>
  <c r="D1299" i="5"/>
  <c r="E1299" i="5" s="1"/>
  <c r="F1299" i="5" s="1"/>
  <c r="G1299" i="5" s="1"/>
  <c r="H1299" i="5" s="1"/>
  <c r="D1287" i="5"/>
  <c r="E1287" i="5" s="1"/>
  <c r="F1287" i="5" s="1"/>
  <c r="G1287" i="5" s="1"/>
  <c r="H1287" i="5" s="1"/>
  <c r="D1532" i="5"/>
  <c r="E1532" i="5" s="1"/>
  <c r="F1532" i="5" s="1"/>
  <c r="G1532" i="5" s="1"/>
  <c r="H1532" i="5" s="1"/>
  <c r="D1524" i="5"/>
  <c r="E1524" i="5" s="1"/>
  <c r="F1524" i="5" s="1"/>
  <c r="G1524" i="5" s="1"/>
  <c r="H1524" i="5" s="1"/>
  <c r="D1516" i="5"/>
  <c r="E1516" i="5" s="1"/>
  <c r="F1516" i="5" s="1"/>
  <c r="G1516" i="5" s="1"/>
  <c r="H1516" i="5" s="1"/>
  <c r="D1398" i="5"/>
  <c r="E1398" i="5" s="1"/>
  <c r="F1398" i="5" s="1"/>
  <c r="G1398" i="5" s="1"/>
  <c r="H1398" i="5" s="1"/>
  <c r="D1395" i="5"/>
  <c r="E1395" i="5" s="1"/>
  <c r="F1395" i="5" s="1"/>
  <c r="G1395" i="5" s="1"/>
  <c r="H1395" i="5" s="1"/>
  <c r="D1392" i="5"/>
  <c r="E1392" i="5" s="1"/>
  <c r="F1392" i="5" s="1"/>
  <c r="G1392" i="5" s="1"/>
  <c r="H1392" i="5" s="1"/>
  <c r="D1389" i="5"/>
  <c r="E1389" i="5" s="1"/>
  <c r="F1389" i="5" s="1"/>
  <c r="G1389" i="5" s="1"/>
  <c r="H1389" i="5" s="1"/>
  <c r="D1386" i="5"/>
  <c r="E1386" i="5" s="1"/>
  <c r="F1386" i="5" s="1"/>
  <c r="G1386" i="5" s="1"/>
  <c r="H1386" i="5" s="1"/>
  <c r="D1381" i="5"/>
  <c r="E1381" i="5" s="1"/>
  <c r="F1381" i="5" s="1"/>
  <c r="G1381" i="5" s="1"/>
  <c r="H1381" i="5" s="1"/>
  <c r="D1324" i="5"/>
  <c r="E1324" i="5" s="1"/>
  <c r="F1324" i="5" s="1"/>
  <c r="G1324" i="5" s="1"/>
  <c r="H1324" i="5" s="1"/>
  <c r="D1312" i="5"/>
  <c r="E1312" i="5" s="1"/>
  <c r="F1312" i="5" s="1"/>
  <c r="G1312" i="5" s="1"/>
  <c r="H1312" i="5" s="1"/>
  <c r="D1300" i="5"/>
  <c r="E1300" i="5" s="1"/>
  <c r="F1300" i="5" s="1"/>
  <c r="G1300" i="5" s="1"/>
  <c r="H1300" i="5" s="1"/>
  <c r="D1579" i="5"/>
  <c r="E1579" i="5" s="1"/>
  <c r="F1579" i="5" s="1"/>
  <c r="G1579" i="5" s="1"/>
  <c r="H1579" i="5" s="1"/>
  <c r="D1495" i="5"/>
  <c r="E1495" i="5" s="1"/>
  <c r="F1495" i="5" s="1"/>
  <c r="G1495" i="5" s="1"/>
  <c r="H1495" i="5" s="1"/>
  <c r="D1489" i="5"/>
  <c r="E1489" i="5" s="1"/>
  <c r="F1489" i="5" s="1"/>
  <c r="G1489" i="5" s="1"/>
  <c r="H1489" i="5" s="1"/>
  <c r="D1483" i="5"/>
  <c r="E1483" i="5" s="1"/>
  <c r="F1483" i="5" s="1"/>
  <c r="G1483" i="5" s="1"/>
  <c r="H1483" i="5" s="1"/>
  <c r="D1477" i="5"/>
  <c r="E1477" i="5" s="1"/>
  <c r="F1477" i="5" s="1"/>
  <c r="G1477" i="5" s="1"/>
  <c r="H1477" i="5" s="1"/>
  <c r="D1471" i="5"/>
  <c r="E1471" i="5" s="1"/>
  <c r="F1471" i="5" s="1"/>
  <c r="G1471" i="5" s="1"/>
  <c r="H1471" i="5" s="1"/>
  <c r="D1465" i="5"/>
  <c r="E1465" i="5" s="1"/>
  <c r="F1465" i="5" s="1"/>
  <c r="G1465" i="5" s="1"/>
  <c r="H1465" i="5" s="1"/>
  <c r="D1459" i="5"/>
  <c r="E1459" i="5" s="1"/>
  <c r="F1459" i="5" s="1"/>
  <c r="G1459" i="5" s="1"/>
  <c r="H1459" i="5" s="1"/>
  <c r="D1453" i="5"/>
  <c r="E1453" i="5" s="1"/>
  <c r="F1453" i="5" s="1"/>
  <c r="G1453" i="5" s="1"/>
  <c r="H1453" i="5" s="1"/>
  <c r="D1447" i="5"/>
  <c r="E1447" i="5" s="1"/>
  <c r="F1447" i="5" s="1"/>
  <c r="G1447" i="5" s="1"/>
  <c r="H1447" i="5" s="1"/>
  <c r="D1441" i="5"/>
  <c r="E1441" i="5" s="1"/>
  <c r="F1441" i="5" s="1"/>
  <c r="G1441" i="5" s="1"/>
  <c r="H1441" i="5" s="1"/>
  <c r="D1435" i="5"/>
  <c r="E1435" i="5" s="1"/>
  <c r="F1435" i="5" s="1"/>
  <c r="G1435" i="5" s="1"/>
  <c r="H1435" i="5" s="1"/>
  <c r="D1429" i="5"/>
  <c r="E1429" i="5" s="1"/>
  <c r="F1429" i="5" s="1"/>
  <c r="G1429" i="5" s="1"/>
  <c r="H1429" i="5" s="1"/>
  <c r="D1423" i="5"/>
  <c r="E1423" i="5" s="1"/>
  <c r="F1423" i="5" s="1"/>
  <c r="G1423" i="5" s="1"/>
  <c r="H1423" i="5" s="1"/>
  <c r="D1417" i="5"/>
  <c r="E1417" i="5" s="1"/>
  <c r="F1417" i="5" s="1"/>
  <c r="G1417" i="5" s="1"/>
  <c r="H1417" i="5" s="1"/>
  <c r="D1411" i="5"/>
  <c r="E1411" i="5" s="1"/>
  <c r="F1411" i="5" s="1"/>
  <c r="G1411" i="5" s="1"/>
  <c r="H1411" i="5" s="1"/>
  <c r="D1405" i="5"/>
  <c r="E1405" i="5" s="1"/>
  <c r="F1405" i="5" s="1"/>
  <c r="G1405" i="5" s="1"/>
  <c r="H1405" i="5" s="1"/>
  <c r="D1401" i="5"/>
  <c r="E1401" i="5" s="1"/>
  <c r="F1401" i="5" s="1"/>
  <c r="G1401" i="5" s="1"/>
  <c r="H1401" i="5" s="1"/>
  <c r="D1350" i="5"/>
  <c r="E1350" i="5" s="1"/>
  <c r="F1350" i="5" s="1"/>
  <c r="G1350" i="5" s="1"/>
  <c r="H1350" i="5" s="1"/>
  <c r="D1346" i="5"/>
  <c r="E1346" i="5" s="1"/>
  <c r="F1346" i="5" s="1"/>
  <c r="G1346" i="5" s="1"/>
  <c r="H1346" i="5" s="1"/>
  <c r="D1342" i="5"/>
  <c r="E1342" i="5" s="1"/>
  <c r="F1342" i="5" s="1"/>
  <c r="G1342" i="5" s="1"/>
  <c r="H1342" i="5" s="1"/>
  <c r="D1338" i="5"/>
  <c r="E1338" i="5" s="1"/>
  <c r="F1338" i="5" s="1"/>
  <c r="G1338" i="5" s="1"/>
  <c r="H1338" i="5" s="1"/>
  <c r="D1334" i="5"/>
  <c r="E1334" i="5" s="1"/>
  <c r="F1334" i="5" s="1"/>
  <c r="G1334" i="5" s="1"/>
  <c r="H1334" i="5" s="1"/>
  <c r="D1330" i="5"/>
  <c r="E1330" i="5" s="1"/>
  <c r="F1330" i="5" s="1"/>
  <c r="G1330" i="5" s="1"/>
  <c r="H1330" i="5" s="1"/>
  <c r="D1325" i="5"/>
  <c r="E1325" i="5" s="1"/>
  <c r="F1325" i="5" s="1"/>
  <c r="G1325" i="5" s="1"/>
  <c r="H1325" i="5" s="1"/>
  <c r="D1313" i="5"/>
  <c r="E1313" i="5" s="1"/>
  <c r="F1313" i="5" s="1"/>
  <c r="G1313" i="5" s="1"/>
  <c r="H1313" i="5" s="1"/>
  <c r="D1301" i="5"/>
  <c r="E1301" i="5" s="1"/>
  <c r="F1301" i="5" s="1"/>
  <c r="G1301" i="5" s="1"/>
  <c r="H1301" i="5" s="1"/>
  <c r="D1289" i="5"/>
  <c r="E1289" i="5" s="1"/>
  <c r="F1289" i="5" s="1"/>
  <c r="G1289" i="5" s="1"/>
  <c r="H1289" i="5" s="1"/>
  <c r="D1577" i="5"/>
  <c r="E1577" i="5" s="1"/>
  <c r="F1577" i="5" s="1"/>
  <c r="G1577" i="5" s="1"/>
  <c r="H1577" i="5" s="1"/>
  <c r="D1383" i="5"/>
  <c r="E1383" i="5" s="1"/>
  <c r="F1383" i="5" s="1"/>
  <c r="G1383" i="5" s="1"/>
  <c r="H1383" i="5" s="1"/>
  <c r="D1363" i="5"/>
  <c r="E1363" i="5" s="1"/>
  <c r="F1363" i="5" s="1"/>
  <c r="G1363" i="5" s="1"/>
  <c r="H1363" i="5" s="1"/>
  <c r="D1357" i="5"/>
  <c r="E1357" i="5" s="1"/>
  <c r="F1357" i="5" s="1"/>
  <c r="G1357" i="5" s="1"/>
  <c r="H1357" i="5" s="1"/>
  <c r="D1354" i="5"/>
  <c r="E1354" i="5" s="1"/>
  <c r="F1354" i="5" s="1"/>
  <c r="G1354" i="5" s="1"/>
  <c r="H1354" i="5" s="1"/>
  <c r="D1314" i="5"/>
  <c r="E1314" i="5" s="1"/>
  <c r="F1314" i="5" s="1"/>
  <c r="G1314" i="5" s="1"/>
  <c r="H1314" i="5" s="1"/>
  <c r="D1302" i="5"/>
  <c r="E1302" i="5" s="1"/>
  <c r="F1302" i="5" s="1"/>
  <c r="G1302" i="5" s="1"/>
  <c r="H1302" i="5" s="1"/>
  <c r="D1290" i="5"/>
  <c r="E1290" i="5" s="1"/>
  <c r="F1290" i="5" s="1"/>
  <c r="G1290" i="5" s="1"/>
  <c r="H1290" i="5" s="1"/>
  <c r="D1506" i="5"/>
  <c r="E1506" i="5" s="1"/>
  <c r="F1506" i="5" s="1"/>
  <c r="G1506" i="5" s="1"/>
  <c r="H1506" i="5" s="1"/>
  <c r="D1400" i="5"/>
  <c r="E1400" i="5" s="1"/>
  <c r="F1400" i="5" s="1"/>
  <c r="G1400" i="5" s="1"/>
  <c r="H1400" i="5" s="1"/>
  <c r="D1351" i="5"/>
  <c r="E1351" i="5" s="1"/>
  <c r="F1351" i="5" s="1"/>
  <c r="G1351" i="5" s="1"/>
  <c r="H1351" i="5" s="1"/>
  <c r="D1343" i="5"/>
  <c r="E1343" i="5" s="1"/>
  <c r="F1343" i="5" s="1"/>
  <c r="G1343" i="5" s="1"/>
  <c r="H1343" i="5" s="1"/>
  <c r="D1151" i="5"/>
  <c r="E1151" i="5" s="1"/>
  <c r="F1151" i="5" s="1"/>
  <c r="G1151" i="5" s="1"/>
  <c r="H1151" i="5" s="1"/>
  <c r="D1147" i="5"/>
  <c r="E1147" i="5" s="1"/>
  <c r="F1147" i="5" s="1"/>
  <c r="G1147" i="5" s="1"/>
  <c r="H1147" i="5" s="1"/>
  <c r="D1143" i="5"/>
  <c r="E1143" i="5" s="1"/>
  <c r="F1143" i="5" s="1"/>
  <c r="G1143" i="5" s="1"/>
  <c r="H1143" i="5" s="1"/>
  <c r="D1139" i="5"/>
  <c r="E1139" i="5" s="1"/>
  <c r="F1139" i="5" s="1"/>
  <c r="G1139" i="5" s="1"/>
  <c r="H1139" i="5" s="1"/>
  <c r="D1135" i="5"/>
  <c r="E1135" i="5" s="1"/>
  <c r="F1135" i="5" s="1"/>
  <c r="G1135" i="5" s="1"/>
  <c r="H1135" i="5" s="1"/>
  <c r="D1120" i="5"/>
  <c r="E1120" i="5" s="1"/>
  <c r="F1120" i="5" s="1"/>
  <c r="G1120" i="5" s="1"/>
  <c r="H1120" i="5" s="1"/>
  <c r="D1108" i="5"/>
  <c r="E1108" i="5" s="1"/>
  <c r="F1108" i="5" s="1"/>
  <c r="G1108" i="5" s="1"/>
  <c r="H1108" i="5" s="1"/>
  <c r="D1096" i="5"/>
  <c r="E1096" i="5" s="1"/>
  <c r="F1096" i="5" s="1"/>
  <c r="G1096" i="5" s="1"/>
  <c r="H1096" i="5" s="1"/>
  <c r="D1500" i="5"/>
  <c r="E1500" i="5" s="1"/>
  <c r="F1500" i="5" s="1"/>
  <c r="G1500" i="5" s="1"/>
  <c r="H1500" i="5" s="1"/>
  <c r="D1464" i="5"/>
  <c r="E1464" i="5" s="1"/>
  <c r="F1464" i="5" s="1"/>
  <c r="G1464" i="5" s="1"/>
  <c r="H1464" i="5" s="1"/>
  <c r="D1428" i="5"/>
  <c r="E1428" i="5" s="1"/>
  <c r="F1428" i="5" s="1"/>
  <c r="G1428" i="5" s="1"/>
  <c r="H1428" i="5" s="1"/>
  <c r="D1326" i="5"/>
  <c r="E1326" i="5" s="1"/>
  <c r="F1326" i="5" s="1"/>
  <c r="G1326" i="5" s="1"/>
  <c r="H1326" i="5" s="1"/>
  <c r="D1192" i="5"/>
  <c r="E1192" i="5" s="1"/>
  <c r="F1192" i="5" s="1"/>
  <c r="G1192" i="5" s="1"/>
  <c r="H1192" i="5" s="1"/>
  <c r="D1182" i="5"/>
  <c r="E1182" i="5" s="1"/>
  <c r="F1182" i="5" s="1"/>
  <c r="G1182" i="5" s="1"/>
  <c r="H1182" i="5" s="1"/>
  <c r="D1179" i="5"/>
  <c r="E1179" i="5" s="1"/>
  <c r="F1179" i="5" s="1"/>
  <c r="G1179" i="5" s="1"/>
  <c r="H1179" i="5" s="1"/>
  <c r="D1176" i="5"/>
  <c r="E1176" i="5" s="1"/>
  <c r="F1176" i="5" s="1"/>
  <c r="G1176" i="5" s="1"/>
  <c r="H1176" i="5" s="1"/>
  <c r="D1173" i="5"/>
  <c r="E1173" i="5" s="1"/>
  <c r="F1173" i="5" s="1"/>
  <c r="G1173" i="5" s="1"/>
  <c r="H1173" i="5" s="1"/>
  <c r="D1170" i="5"/>
  <c r="E1170" i="5" s="1"/>
  <c r="F1170" i="5" s="1"/>
  <c r="G1170" i="5" s="1"/>
  <c r="H1170" i="5" s="1"/>
  <c r="D1167" i="5"/>
  <c r="E1167" i="5" s="1"/>
  <c r="F1167" i="5" s="1"/>
  <c r="G1167" i="5" s="1"/>
  <c r="H1167" i="5" s="1"/>
  <c r="D1164" i="5"/>
  <c r="E1164" i="5" s="1"/>
  <c r="F1164" i="5" s="1"/>
  <c r="G1164" i="5" s="1"/>
  <c r="H1164" i="5" s="1"/>
  <c r="D1161" i="5"/>
  <c r="E1161" i="5" s="1"/>
  <c r="F1161" i="5" s="1"/>
  <c r="G1161" i="5" s="1"/>
  <c r="H1161" i="5" s="1"/>
  <c r="D1158" i="5"/>
  <c r="E1158" i="5" s="1"/>
  <c r="F1158" i="5" s="1"/>
  <c r="G1158" i="5" s="1"/>
  <c r="H1158" i="5" s="1"/>
  <c r="D1155" i="5"/>
  <c r="E1155" i="5" s="1"/>
  <c r="F1155" i="5" s="1"/>
  <c r="G1155" i="5" s="1"/>
  <c r="H1155" i="5" s="1"/>
  <c r="D1131" i="5"/>
  <c r="E1131" i="5" s="1"/>
  <c r="F1131" i="5" s="1"/>
  <c r="G1131" i="5" s="1"/>
  <c r="H1131" i="5" s="1"/>
  <c r="D1121" i="5"/>
  <c r="E1121" i="5" s="1"/>
  <c r="F1121" i="5" s="1"/>
  <c r="G1121" i="5" s="1"/>
  <c r="H1121" i="5" s="1"/>
  <c r="D1109" i="5"/>
  <c r="E1109" i="5" s="1"/>
  <c r="F1109" i="5" s="1"/>
  <c r="G1109" i="5" s="1"/>
  <c r="H1109" i="5" s="1"/>
  <c r="D1097" i="5"/>
  <c r="E1097" i="5" s="1"/>
  <c r="F1097" i="5" s="1"/>
  <c r="G1097" i="5" s="1"/>
  <c r="H1097" i="5" s="1"/>
  <c r="D1085" i="5"/>
  <c r="E1085" i="5" s="1"/>
  <c r="F1085" i="5" s="1"/>
  <c r="G1085" i="5" s="1"/>
  <c r="H1085" i="5" s="1"/>
  <c r="D1397" i="5"/>
  <c r="E1397" i="5" s="1"/>
  <c r="F1397" i="5" s="1"/>
  <c r="G1397" i="5" s="1"/>
  <c r="H1397" i="5" s="1"/>
  <c r="D1185" i="5"/>
  <c r="E1185" i="5" s="1"/>
  <c r="F1185" i="5" s="1"/>
  <c r="G1185" i="5" s="1"/>
  <c r="H1185" i="5" s="1"/>
  <c r="D1122" i="5"/>
  <c r="E1122" i="5" s="1"/>
  <c r="F1122" i="5" s="1"/>
  <c r="G1122" i="5" s="1"/>
  <c r="H1122" i="5" s="1"/>
  <c r="D1110" i="5"/>
  <c r="E1110" i="5" s="1"/>
  <c r="F1110" i="5" s="1"/>
  <c r="G1110" i="5" s="1"/>
  <c r="H1110" i="5" s="1"/>
  <c r="D1098" i="5"/>
  <c r="E1098" i="5" s="1"/>
  <c r="F1098" i="5" s="1"/>
  <c r="G1098" i="5" s="1"/>
  <c r="H1098" i="5" s="1"/>
  <c r="D1086" i="5"/>
  <c r="E1086" i="5" s="1"/>
  <c r="F1086" i="5" s="1"/>
  <c r="G1086" i="5" s="1"/>
  <c r="H1086" i="5" s="1"/>
  <c r="D1684" i="5"/>
  <c r="E1684" i="5" s="1"/>
  <c r="F1684" i="5" s="1"/>
  <c r="G1684" i="5" s="1"/>
  <c r="H1684" i="5" s="1"/>
  <c r="D1494" i="5"/>
  <c r="E1494" i="5" s="1"/>
  <c r="F1494" i="5" s="1"/>
  <c r="G1494" i="5" s="1"/>
  <c r="H1494" i="5" s="1"/>
  <c r="D1458" i="5"/>
  <c r="E1458" i="5" s="1"/>
  <c r="F1458" i="5" s="1"/>
  <c r="G1458" i="5" s="1"/>
  <c r="H1458" i="5" s="1"/>
  <c r="D1422" i="5"/>
  <c r="E1422" i="5" s="1"/>
  <c r="F1422" i="5" s="1"/>
  <c r="G1422" i="5" s="1"/>
  <c r="H1422" i="5" s="1"/>
  <c r="D1213" i="5"/>
  <c r="E1213" i="5" s="1"/>
  <c r="F1213" i="5" s="1"/>
  <c r="G1213" i="5" s="1"/>
  <c r="H1213" i="5" s="1"/>
  <c r="D1209" i="5"/>
  <c r="E1209" i="5" s="1"/>
  <c r="F1209" i="5" s="1"/>
  <c r="G1209" i="5" s="1"/>
  <c r="H1209" i="5" s="1"/>
  <c r="D1207" i="5"/>
  <c r="E1207" i="5" s="1"/>
  <c r="F1207" i="5" s="1"/>
  <c r="G1207" i="5" s="1"/>
  <c r="H1207" i="5" s="1"/>
  <c r="D1205" i="5"/>
  <c r="E1205" i="5" s="1"/>
  <c r="F1205" i="5" s="1"/>
  <c r="G1205" i="5" s="1"/>
  <c r="H1205" i="5" s="1"/>
  <c r="D1203" i="5"/>
  <c r="E1203" i="5" s="1"/>
  <c r="F1203" i="5" s="1"/>
  <c r="G1203" i="5" s="1"/>
  <c r="H1203" i="5" s="1"/>
  <c r="D1201" i="5"/>
  <c r="E1201" i="5" s="1"/>
  <c r="F1201" i="5" s="1"/>
  <c r="G1201" i="5" s="1"/>
  <c r="H1201" i="5" s="1"/>
  <c r="D1197" i="5"/>
  <c r="E1197" i="5" s="1"/>
  <c r="F1197" i="5" s="1"/>
  <c r="G1197" i="5" s="1"/>
  <c r="H1197" i="5" s="1"/>
  <c r="D1190" i="5"/>
  <c r="E1190" i="5" s="1"/>
  <c r="F1190" i="5" s="1"/>
  <c r="G1190" i="5" s="1"/>
  <c r="H1190" i="5" s="1"/>
  <c r="D1152" i="5"/>
  <c r="E1152" i="5" s="1"/>
  <c r="F1152" i="5" s="1"/>
  <c r="G1152" i="5" s="1"/>
  <c r="H1152" i="5" s="1"/>
  <c r="D1144" i="5"/>
  <c r="E1144" i="5" s="1"/>
  <c r="F1144" i="5" s="1"/>
  <c r="G1144" i="5" s="1"/>
  <c r="H1144" i="5" s="1"/>
  <c r="D1140" i="5"/>
  <c r="E1140" i="5" s="1"/>
  <c r="F1140" i="5" s="1"/>
  <c r="G1140" i="5" s="1"/>
  <c r="H1140" i="5" s="1"/>
  <c r="D1136" i="5"/>
  <c r="E1136" i="5" s="1"/>
  <c r="F1136" i="5" s="1"/>
  <c r="G1136" i="5" s="1"/>
  <c r="H1136" i="5" s="1"/>
  <c r="D1132" i="5"/>
  <c r="E1132" i="5" s="1"/>
  <c r="F1132" i="5" s="1"/>
  <c r="G1132" i="5" s="1"/>
  <c r="H1132" i="5" s="1"/>
  <c r="D1123" i="5"/>
  <c r="E1123" i="5" s="1"/>
  <c r="F1123" i="5" s="1"/>
  <c r="G1123" i="5" s="1"/>
  <c r="H1123" i="5" s="1"/>
  <c r="D1111" i="5"/>
  <c r="E1111" i="5" s="1"/>
  <c r="F1111" i="5" s="1"/>
  <c r="G1111" i="5" s="1"/>
  <c r="H1111" i="5" s="1"/>
  <c r="D1099" i="5"/>
  <c r="E1099" i="5" s="1"/>
  <c r="F1099" i="5" s="1"/>
  <c r="G1099" i="5" s="1"/>
  <c r="H1099" i="5" s="1"/>
  <c r="D1087" i="5"/>
  <c r="E1087" i="5" s="1"/>
  <c r="F1087" i="5" s="1"/>
  <c r="G1087" i="5" s="1"/>
  <c r="H1087" i="5" s="1"/>
  <c r="D1394" i="5"/>
  <c r="E1394" i="5" s="1"/>
  <c r="F1394" i="5" s="1"/>
  <c r="G1394" i="5" s="1"/>
  <c r="H1394" i="5" s="1"/>
  <c r="D1292" i="5"/>
  <c r="E1292" i="5" s="1"/>
  <c r="F1292" i="5" s="1"/>
  <c r="G1292" i="5" s="1"/>
  <c r="H1292" i="5" s="1"/>
  <c r="D1215" i="5"/>
  <c r="E1215" i="5" s="1"/>
  <c r="F1215" i="5" s="1"/>
  <c r="G1215" i="5" s="1"/>
  <c r="H1215" i="5" s="1"/>
  <c r="D1195" i="5"/>
  <c r="E1195" i="5" s="1"/>
  <c r="F1195" i="5" s="1"/>
  <c r="G1195" i="5" s="1"/>
  <c r="H1195" i="5" s="1"/>
  <c r="D1124" i="5"/>
  <c r="E1124" i="5" s="1"/>
  <c r="F1124" i="5" s="1"/>
  <c r="G1124" i="5" s="1"/>
  <c r="H1124" i="5" s="1"/>
  <c r="D1112" i="5"/>
  <c r="E1112" i="5" s="1"/>
  <c r="F1112" i="5" s="1"/>
  <c r="G1112" i="5" s="1"/>
  <c r="H1112" i="5" s="1"/>
  <c r="D1100" i="5"/>
  <c r="E1100" i="5" s="1"/>
  <c r="F1100" i="5" s="1"/>
  <c r="G1100" i="5" s="1"/>
  <c r="H1100" i="5" s="1"/>
  <c r="D1088" i="5"/>
  <c r="E1088" i="5" s="1"/>
  <c r="F1088" i="5" s="1"/>
  <c r="G1088" i="5" s="1"/>
  <c r="H1088" i="5" s="1"/>
  <c r="D1076" i="5"/>
  <c r="E1076" i="5" s="1"/>
  <c r="F1076" i="5" s="1"/>
  <c r="G1076" i="5" s="1"/>
  <c r="H1076" i="5" s="1"/>
  <c r="D1075" i="5"/>
  <c r="E1075" i="5" s="1"/>
  <c r="F1075" i="5" s="1"/>
  <c r="G1075" i="5" s="1"/>
  <c r="H1075" i="5" s="1"/>
  <c r="D1074" i="5"/>
  <c r="E1074" i="5" s="1"/>
  <c r="F1074" i="5" s="1"/>
  <c r="G1074" i="5" s="1"/>
  <c r="H1074" i="5" s="1"/>
  <c r="D1073" i="5"/>
  <c r="E1073" i="5" s="1"/>
  <c r="F1073" i="5" s="1"/>
  <c r="G1073" i="5" s="1"/>
  <c r="H1073" i="5" s="1"/>
  <c r="D1072" i="5"/>
  <c r="E1072" i="5" s="1"/>
  <c r="F1072" i="5" s="1"/>
  <c r="G1072" i="5" s="1"/>
  <c r="H1072" i="5" s="1"/>
  <c r="D1071" i="5"/>
  <c r="E1071" i="5" s="1"/>
  <c r="F1071" i="5" s="1"/>
  <c r="G1071" i="5" s="1"/>
  <c r="H1071" i="5" s="1"/>
  <c r="D1070" i="5"/>
  <c r="E1070" i="5" s="1"/>
  <c r="F1070" i="5" s="1"/>
  <c r="G1070" i="5" s="1"/>
  <c r="H1070" i="5" s="1"/>
  <c r="D1069" i="5"/>
  <c r="E1069" i="5" s="1"/>
  <c r="F1069" i="5" s="1"/>
  <c r="G1069" i="5" s="1"/>
  <c r="H1069" i="5" s="1"/>
  <c r="D1068" i="5"/>
  <c r="E1068" i="5" s="1"/>
  <c r="F1068" i="5" s="1"/>
  <c r="G1068" i="5" s="1"/>
  <c r="H1068" i="5" s="1"/>
  <c r="D1067" i="5"/>
  <c r="E1067" i="5" s="1"/>
  <c r="F1067" i="5" s="1"/>
  <c r="G1067" i="5" s="1"/>
  <c r="H1067" i="5" s="1"/>
  <c r="D1066" i="5"/>
  <c r="E1066" i="5" s="1"/>
  <c r="F1066" i="5" s="1"/>
  <c r="G1066" i="5" s="1"/>
  <c r="H1066" i="5" s="1"/>
  <c r="D1065" i="5"/>
  <c r="E1065" i="5" s="1"/>
  <c r="F1065" i="5" s="1"/>
  <c r="G1065" i="5" s="1"/>
  <c r="H1065" i="5" s="1"/>
  <c r="D1064" i="5"/>
  <c r="E1064" i="5" s="1"/>
  <c r="F1064" i="5" s="1"/>
  <c r="G1064" i="5" s="1"/>
  <c r="H1064" i="5" s="1"/>
  <c r="D1063" i="5"/>
  <c r="E1063" i="5" s="1"/>
  <c r="F1063" i="5" s="1"/>
  <c r="G1063" i="5" s="1"/>
  <c r="H1063" i="5" s="1"/>
  <c r="D1062" i="5"/>
  <c r="E1062" i="5" s="1"/>
  <c r="F1062" i="5" s="1"/>
  <c r="G1062" i="5" s="1"/>
  <c r="H1062" i="5" s="1"/>
  <c r="D1061" i="5"/>
  <c r="E1061" i="5" s="1"/>
  <c r="F1061" i="5" s="1"/>
  <c r="G1061" i="5" s="1"/>
  <c r="H1061" i="5" s="1"/>
  <c r="D1060" i="5"/>
  <c r="E1060" i="5" s="1"/>
  <c r="F1060" i="5" s="1"/>
  <c r="G1060" i="5" s="1"/>
  <c r="H1060" i="5" s="1"/>
  <c r="D1059" i="5"/>
  <c r="E1059" i="5" s="1"/>
  <c r="F1059" i="5" s="1"/>
  <c r="G1059" i="5" s="1"/>
  <c r="H1059" i="5" s="1"/>
  <c r="D1058" i="5"/>
  <c r="E1058" i="5" s="1"/>
  <c r="F1058" i="5" s="1"/>
  <c r="G1058" i="5" s="1"/>
  <c r="H1058" i="5" s="1"/>
  <c r="D1057" i="5"/>
  <c r="E1057" i="5" s="1"/>
  <c r="F1057" i="5" s="1"/>
  <c r="G1057" i="5" s="1"/>
  <c r="H1057" i="5" s="1"/>
  <c r="D1056" i="5"/>
  <c r="E1056" i="5" s="1"/>
  <c r="F1056" i="5" s="1"/>
  <c r="G1056" i="5" s="1"/>
  <c r="H1056" i="5" s="1"/>
  <c r="D1055" i="5"/>
  <c r="E1055" i="5" s="1"/>
  <c r="F1055" i="5" s="1"/>
  <c r="G1055" i="5" s="1"/>
  <c r="H1055" i="5" s="1"/>
  <c r="D1054" i="5"/>
  <c r="E1054" i="5" s="1"/>
  <c r="F1054" i="5" s="1"/>
  <c r="G1054" i="5" s="1"/>
  <c r="H1054" i="5" s="1"/>
  <c r="D1053" i="5"/>
  <c r="E1053" i="5" s="1"/>
  <c r="F1053" i="5" s="1"/>
  <c r="G1053" i="5" s="1"/>
  <c r="H1053" i="5" s="1"/>
  <c r="D1052" i="5"/>
  <c r="E1052" i="5" s="1"/>
  <c r="F1052" i="5" s="1"/>
  <c r="G1052" i="5" s="1"/>
  <c r="H1052" i="5" s="1"/>
  <c r="D1051" i="5"/>
  <c r="E1051" i="5" s="1"/>
  <c r="F1051" i="5" s="1"/>
  <c r="G1051" i="5" s="1"/>
  <c r="H1051" i="5" s="1"/>
  <c r="D1050" i="5"/>
  <c r="E1050" i="5" s="1"/>
  <c r="F1050" i="5" s="1"/>
  <c r="G1050" i="5" s="1"/>
  <c r="H1050" i="5" s="1"/>
  <c r="D1049" i="5"/>
  <c r="E1049" i="5" s="1"/>
  <c r="F1049" i="5" s="1"/>
  <c r="G1049" i="5" s="1"/>
  <c r="H1049" i="5" s="1"/>
  <c r="D1048" i="5"/>
  <c r="E1048" i="5" s="1"/>
  <c r="F1048" i="5" s="1"/>
  <c r="G1048" i="5" s="1"/>
  <c r="H1048" i="5" s="1"/>
  <c r="D1047" i="5"/>
  <c r="E1047" i="5" s="1"/>
  <c r="F1047" i="5" s="1"/>
  <c r="G1047" i="5" s="1"/>
  <c r="H1047" i="5" s="1"/>
  <c r="D1046" i="5"/>
  <c r="E1046" i="5" s="1"/>
  <c r="F1046" i="5" s="1"/>
  <c r="G1046" i="5" s="1"/>
  <c r="H1046" i="5" s="1"/>
  <c r="D1045" i="5"/>
  <c r="E1045" i="5" s="1"/>
  <c r="F1045" i="5" s="1"/>
  <c r="G1045" i="5" s="1"/>
  <c r="H1045" i="5" s="1"/>
  <c r="D1044" i="5"/>
  <c r="E1044" i="5" s="1"/>
  <c r="F1044" i="5" s="1"/>
  <c r="G1044" i="5" s="1"/>
  <c r="H1044" i="5" s="1"/>
  <c r="D1043" i="5"/>
  <c r="E1043" i="5" s="1"/>
  <c r="F1043" i="5" s="1"/>
  <c r="G1043" i="5" s="1"/>
  <c r="H1043" i="5" s="1"/>
  <c r="D1042" i="5"/>
  <c r="E1042" i="5" s="1"/>
  <c r="F1042" i="5" s="1"/>
  <c r="G1042" i="5" s="1"/>
  <c r="H1042" i="5" s="1"/>
  <c r="D1041" i="5"/>
  <c r="E1041" i="5" s="1"/>
  <c r="F1041" i="5" s="1"/>
  <c r="G1041" i="5" s="1"/>
  <c r="H1041" i="5" s="1"/>
  <c r="D1040" i="5"/>
  <c r="E1040" i="5" s="1"/>
  <c r="F1040" i="5" s="1"/>
  <c r="G1040" i="5" s="1"/>
  <c r="H1040" i="5" s="1"/>
  <c r="D1039" i="5"/>
  <c r="E1039" i="5" s="1"/>
  <c r="F1039" i="5" s="1"/>
  <c r="G1039" i="5" s="1"/>
  <c r="H1039" i="5" s="1"/>
  <c r="D1038" i="5"/>
  <c r="E1038" i="5" s="1"/>
  <c r="F1038" i="5" s="1"/>
  <c r="G1038" i="5" s="1"/>
  <c r="H1038" i="5" s="1"/>
  <c r="D1037" i="5"/>
  <c r="E1037" i="5" s="1"/>
  <c r="F1037" i="5" s="1"/>
  <c r="G1037" i="5" s="1"/>
  <c r="H1037" i="5" s="1"/>
  <c r="D1036" i="5"/>
  <c r="E1036" i="5" s="1"/>
  <c r="F1036" i="5" s="1"/>
  <c r="G1036" i="5" s="1"/>
  <c r="H1036" i="5" s="1"/>
  <c r="D1035" i="5"/>
  <c r="E1035" i="5" s="1"/>
  <c r="F1035" i="5" s="1"/>
  <c r="G1035" i="5" s="1"/>
  <c r="H1035" i="5" s="1"/>
  <c r="D1034" i="5"/>
  <c r="E1034" i="5" s="1"/>
  <c r="F1034" i="5" s="1"/>
  <c r="G1034" i="5" s="1"/>
  <c r="H1034" i="5" s="1"/>
  <c r="D1033" i="5"/>
  <c r="E1033" i="5" s="1"/>
  <c r="F1033" i="5" s="1"/>
  <c r="G1033" i="5" s="1"/>
  <c r="H1033" i="5" s="1"/>
  <c r="D1032" i="5"/>
  <c r="E1032" i="5" s="1"/>
  <c r="F1032" i="5" s="1"/>
  <c r="G1032" i="5" s="1"/>
  <c r="H1032" i="5" s="1"/>
  <c r="D1031" i="5"/>
  <c r="E1031" i="5" s="1"/>
  <c r="F1031" i="5" s="1"/>
  <c r="G1031" i="5" s="1"/>
  <c r="H1031" i="5" s="1"/>
  <c r="D1030" i="5"/>
  <c r="E1030" i="5" s="1"/>
  <c r="F1030" i="5" s="1"/>
  <c r="G1030" i="5" s="1"/>
  <c r="H1030" i="5" s="1"/>
  <c r="D1029" i="5"/>
  <c r="E1029" i="5" s="1"/>
  <c r="F1029" i="5" s="1"/>
  <c r="G1029" i="5" s="1"/>
  <c r="H1029" i="5" s="1"/>
  <c r="D1028" i="5"/>
  <c r="E1028" i="5" s="1"/>
  <c r="F1028" i="5" s="1"/>
  <c r="G1028" i="5" s="1"/>
  <c r="H1028" i="5" s="1"/>
  <c r="D1027" i="5"/>
  <c r="E1027" i="5" s="1"/>
  <c r="F1027" i="5" s="1"/>
  <c r="G1027" i="5" s="1"/>
  <c r="H1027" i="5" s="1"/>
  <c r="D1026" i="5"/>
  <c r="E1026" i="5" s="1"/>
  <c r="F1026" i="5" s="1"/>
  <c r="G1026" i="5" s="1"/>
  <c r="H1026" i="5" s="1"/>
  <c r="D1025" i="5"/>
  <c r="E1025" i="5" s="1"/>
  <c r="F1025" i="5" s="1"/>
  <c r="G1025" i="5" s="1"/>
  <c r="H1025" i="5" s="1"/>
  <c r="D1024" i="5"/>
  <c r="E1024" i="5" s="1"/>
  <c r="F1024" i="5" s="1"/>
  <c r="G1024" i="5" s="1"/>
  <c r="H1024" i="5" s="1"/>
  <c r="D1023" i="5"/>
  <c r="E1023" i="5" s="1"/>
  <c r="F1023" i="5" s="1"/>
  <c r="G1023" i="5" s="1"/>
  <c r="H1023" i="5" s="1"/>
  <c r="D1022" i="5"/>
  <c r="E1022" i="5" s="1"/>
  <c r="F1022" i="5" s="1"/>
  <c r="G1022" i="5" s="1"/>
  <c r="H1022" i="5" s="1"/>
  <c r="D1021" i="5"/>
  <c r="E1021" i="5" s="1"/>
  <c r="F1021" i="5" s="1"/>
  <c r="G1021" i="5" s="1"/>
  <c r="H1021" i="5" s="1"/>
  <c r="D1020" i="5"/>
  <c r="E1020" i="5" s="1"/>
  <c r="F1020" i="5" s="1"/>
  <c r="G1020" i="5" s="1"/>
  <c r="H1020" i="5" s="1"/>
  <c r="D1019" i="5"/>
  <c r="E1019" i="5" s="1"/>
  <c r="F1019" i="5" s="1"/>
  <c r="G1019" i="5" s="1"/>
  <c r="H1019" i="5" s="1"/>
  <c r="D1018" i="5"/>
  <c r="E1018" i="5" s="1"/>
  <c r="F1018" i="5" s="1"/>
  <c r="G1018" i="5" s="1"/>
  <c r="H1018" i="5" s="1"/>
  <c r="D1017" i="5"/>
  <c r="E1017" i="5" s="1"/>
  <c r="F1017" i="5" s="1"/>
  <c r="G1017" i="5" s="1"/>
  <c r="H1017" i="5" s="1"/>
  <c r="D1016" i="5"/>
  <c r="E1016" i="5" s="1"/>
  <c r="F1016" i="5" s="1"/>
  <c r="G1016" i="5" s="1"/>
  <c r="H1016" i="5" s="1"/>
  <c r="D1015" i="5"/>
  <c r="E1015" i="5" s="1"/>
  <c r="F1015" i="5" s="1"/>
  <c r="G1015" i="5" s="1"/>
  <c r="H1015" i="5" s="1"/>
  <c r="D1014" i="5"/>
  <c r="E1014" i="5" s="1"/>
  <c r="F1014" i="5" s="1"/>
  <c r="G1014" i="5" s="1"/>
  <c r="H1014" i="5" s="1"/>
  <c r="D1013" i="5"/>
  <c r="E1013" i="5" s="1"/>
  <c r="F1013" i="5" s="1"/>
  <c r="G1013" i="5" s="1"/>
  <c r="H1013" i="5" s="1"/>
  <c r="D1012" i="5"/>
  <c r="E1012" i="5" s="1"/>
  <c r="F1012" i="5" s="1"/>
  <c r="G1012" i="5" s="1"/>
  <c r="H1012" i="5" s="1"/>
  <c r="D1011" i="5"/>
  <c r="E1011" i="5" s="1"/>
  <c r="F1011" i="5" s="1"/>
  <c r="G1011" i="5" s="1"/>
  <c r="H1011" i="5" s="1"/>
  <c r="D1010" i="5"/>
  <c r="E1010" i="5" s="1"/>
  <c r="F1010" i="5" s="1"/>
  <c r="G1010" i="5" s="1"/>
  <c r="H1010" i="5" s="1"/>
  <c r="D1009" i="5"/>
  <c r="E1009" i="5" s="1"/>
  <c r="F1009" i="5" s="1"/>
  <c r="G1009" i="5" s="1"/>
  <c r="H1009" i="5" s="1"/>
  <c r="D1008" i="5"/>
  <c r="E1008" i="5" s="1"/>
  <c r="F1008" i="5" s="1"/>
  <c r="G1008" i="5" s="1"/>
  <c r="H1008" i="5" s="1"/>
  <c r="D1007" i="5"/>
  <c r="E1007" i="5" s="1"/>
  <c r="F1007" i="5" s="1"/>
  <c r="G1007" i="5" s="1"/>
  <c r="H1007" i="5" s="1"/>
  <c r="D1006" i="5"/>
  <c r="E1006" i="5" s="1"/>
  <c r="F1006" i="5" s="1"/>
  <c r="G1006" i="5" s="1"/>
  <c r="H1006" i="5" s="1"/>
  <c r="D1005" i="5"/>
  <c r="E1005" i="5" s="1"/>
  <c r="F1005" i="5" s="1"/>
  <c r="G1005" i="5" s="1"/>
  <c r="H1005" i="5" s="1"/>
  <c r="D1004" i="5"/>
  <c r="E1004" i="5" s="1"/>
  <c r="F1004" i="5" s="1"/>
  <c r="G1004" i="5" s="1"/>
  <c r="H1004" i="5" s="1"/>
  <c r="D1003" i="5"/>
  <c r="E1003" i="5" s="1"/>
  <c r="F1003" i="5" s="1"/>
  <c r="G1003" i="5" s="1"/>
  <c r="H1003" i="5" s="1"/>
  <c r="D1002" i="5"/>
  <c r="E1002" i="5" s="1"/>
  <c r="F1002" i="5" s="1"/>
  <c r="G1002" i="5" s="1"/>
  <c r="H1002" i="5" s="1"/>
  <c r="D1001" i="5"/>
  <c r="E1001" i="5" s="1"/>
  <c r="F1001" i="5" s="1"/>
  <c r="G1001" i="5" s="1"/>
  <c r="H1001" i="5" s="1"/>
  <c r="D1000" i="5"/>
  <c r="E1000" i="5" s="1"/>
  <c r="F1000" i="5" s="1"/>
  <c r="G1000" i="5" s="1"/>
  <c r="H1000" i="5" s="1"/>
  <c r="D999" i="5"/>
  <c r="E999" i="5" s="1"/>
  <c r="F999" i="5" s="1"/>
  <c r="G999" i="5" s="1"/>
  <c r="H999" i="5" s="1"/>
  <c r="D998" i="5"/>
  <c r="E998" i="5" s="1"/>
  <c r="F998" i="5" s="1"/>
  <c r="G998" i="5" s="1"/>
  <c r="H998" i="5" s="1"/>
  <c r="D997" i="5"/>
  <c r="E997" i="5" s="1"/>
  <c r="F997" i="5" s="1"/>
  <c r="G997" i="5" s="1"/>
  <c r="H997" i="5" s="1"/>
  <c r="D996" i="5"/>
  <c r="E996" i="5" s="1"/>
  <c r="F996" i="5" s="1"/>
  <c r="G996" i="5" s="1"/>
  <c r="H996" i="5" s="1"/>
  <c r="D995" i="5"/>
  <c r="E995" i="5" s="1"/>
  <c r="F995" i="5" s="1"/>
  <c r="G995" i="5" s="1"/>
  <c r="H995" i="5" s="1"/>
  <c r="D994" i="5"/>
  <c r="E994" i="5" s="1"/>
  <c r="F994" i="5" s="1"/>
  <c r="G994" i="5" s="1"/>
  <c r="H994" i="5" s="1"/>
  <c r="D993" i="5"/>
  <c r="E993" i="5" s="1"/>
  <c r="F993" i="5" s="1"/>
  <c r="G993" i="5" s="1"/>
  <c r="H993" i="5" s="1"/>
  <c r="D992" i="5"/>
  <c r="E992" i="5" s="1"/>
  <c r="F992" i="5" s="1"/>
  <c r="G992" i="5" s="1"/>
  <c r="H992" i="5" s="1"/>
  <c r="D991" i="5"/>
  <c r="E991" i="5" s="1"/>
  <c r="F991" i="5" s="1"/>
  <c r="G991" i="5" s="1"/>
  <c r="H991" i="5" s="1"/>
  <c r="D990" i="5"/>
  <c r="E990" i="5" s="1"/>
  <c r="F990" i="5" s="1"/>
  <c r="G990" i="5" s="1"/>
  <c r="H990" i="5" s="1"/>
  <c r="D989" i="5"/>
  <c r="E989" i="5" s="1"/>
  <c r="F989" i="5" s="1"/>
  <c r="G989" i="5" s="1"/>
  <c r="H989" i="5" s="1"/>
  <c r="D988" i="5"/>
  <c r="E988" i="5" s="1"/>
  <c r="F988" i="5" s="1"/>
  <c r="G988" i="5" s="1"/>
  <c r="H988" i="5" s="1"/>
  <c r="D987" i="5"/>
  <c r="E987" i="5" s="1"/>
  <c r="F987" i="5" s="1"/>
  <c r="G987" i="5" s="1"/>
  <c r="H987" i="5" s="1"/>
  <c r="D986" i="5"/>
  <c r="E986" i="5" s="1"/>
  <c r="F986" i="5" s="1"/>
  <c r="G986" i="5" s="1"/>
  <c r="H986" i="5" s="1"/>
  <c r="D985" i="5"/>
  <c r="E985" i="5" s="1"/>
  <c r="F985" i="5" s="1"/>
  <c r="G985" i="5" s="1"/>
  <c r="H985" i="5" s="1"/>
  <c r="D984" i="5"/>
  <c r="E984" i="5" s="1"/>
  <c r="F984" i="5" s="1"/>
  <c r="G984" i="5" s="1"/>
  <c r="H984" i="5" s="1"/>
  <c r="D983" i="5"/>
  <c r="E983" i="5" s="1"/>
  <c r="F983" i="5" s="1"/>
  <c r="G983" i="5" s="1"/>
  <c r="H983" i="5" s="1"/>
  <c r="D982" i="5"/>
  <c r="E982" i="5" s="1"/>
  <c r="F982" i="5" s="1"/>
  <c r="G982" i="5" s="1"/>
  <c r="H982" i="5" s="1"/>
  <c r="D981" i="5"/>
  <c r="E981" i="5" s="1"/>
  <c r="F981" i="5" s="1"/>
  <c r="G981" i="5" s="1"/>
  <c r="H981" i="5" s="1"/>
  <c r="D980" i="5"/>
  <c r="E980" i="5" s="1"/>
  <c r="F980" i="5" s="1"/>
  <c r="G980" i="5" s="1"/>
  <c r="H980" i="5" s="1"/>
  <c r="D979" i="5"/>
  <c r="E979" i="5" s="1"/>
  <c r="F979" i="5" s="1"/>
  <c r="G979" i="5" s="1"/>
  <c r="H979" i="5" s="1"/>
  <c r="D978" i="5"/>
  <c r="E978" i="5" s="1"/>
  <c r="F978" i="5" s="1"/>
  <c r="G978" i="5" s="1"/>
  <c r="H978" i="5" s="1"/>
  <c r="D977" i="5"/>
  <c r="E977" i="5" s="1"/>
  <c r="F977" i="5" s="1"/>
  <c r="G977" i="5" s="1"/>
  <c r="H977" i="5" s="1"/>
  <c r="D976" i="5"/>
  <c r="E976" i="5" s="1"/>
  <c r="F976" i="5" s="1"/>
  <c r="G976" i="5" s="1"/>
  <c r="H976" i="5" s="1"/>
  <c r="D975" i="5"/>
  <c r="E975" i="5" s="1"/>
  <c r="F975" i="5" s="1"/>
  <c r="G975" i="5" s="1"/>
  <c r="H975" i="5" s="1"/>
  <c r="D974" i="5"/>
  <c r="E974" i="5" s="1"/>
  <c r="F974" i="5" s="1"/>
  <c r="G974" i="5" s="1"/>
  <c r="H974" i="5" s="1"/>
  <c r="D973" i="5"/>
  <c r="E973" i="5" s="1"/>
  <c r="F973" i="5" s="1"/>
  <c r="G973" i="5" s="1"/>
  <c r="H973" i="5" s="1"/>
  <c r="D972" i="5"/>
  <c r="E972" i="5" s="1"/>
  <c r="F972" i="5" s="1"/>
  <c r="G972" i="5" s="1"/>
  <c r="H972" i="5" s="1"/>
  <c r="D971" i="5"/>
  <c r="E971" i="5" s="1"/>
  <c r="F971" i="5" s="1"/>
  <c r="G971" i="5" s="1"/>
  <c r="H971" i="5" s="1"/>
  <c r="D970" i="5"/>
  <c r="E970" i="5" s="1"/>
  <c r="F970" i="5" s="1"/>
  <c r="G970" i="5" s="1"/>
  <c r="H970" i="5" s="1"/>
  <c r="D969" i="5"/>
  <c r="E969" i="5" s="1"/>
  <c r="F969" i="5" s="1"/>
  <c r="G969" i="5" s="1"/>
  <c r="H969" i="5" s="1"/>
  <c r="D968" i="5"/>
  <c r="E968" i="5" s="1"/>
  <c r="F968" i="5" s="1"/>
  <c r="G968" i="5" s="1"/>
  <c r="H968" i="5" s="1"/>
  <c r="D967" i="5"/>
  <c r="E967" i="5" s="1"/>
  <c r="F967" i="5" s="1"/>
  <c r="G967" i="5" s="1"/>
  <c r="H967" i="5" s="1"/>
  <c r="D966" i="5"/>
  <c r="E966" i="5" s="1"/>
  <c r="F966" i="5" s="1"/>
  <c r="G966" i="5" s="1"/>
  <c r="H966" i="5" s="1"/>
  <c r="D965" i="5"/>
  <c r="E965" i="5" s="1"/>
  <c r="F965" i="5" s="1"/>
  <c r="G965" i="5" s="1"/>
  <c r="H965" i="5" s="1"/>
  <c r="D964" i="5"/>
  <c r="E964" i="5" s="1"/>
  <c r="F964" i="5" s="1"/>
  <c r="G964" i="5" s="1"/>
  <c r="H964" i="5" s="1"/>
  <c r="D963" i="5"/>
  <c r="E963" i="5" s="1"/>
  <c r="F963" i="5" s="1"/>
  <c r="G963" i="5" s="1"/>
  <c r="H963" i="5" s="1"/>
  <c r="D962" i="5"/>
  <c r="E962" i="5" s="1"/>
  <c r="F962" i="5" s="1"/>
  <c r="G962" i="5" s="1"/>
  <c r="H962" i="5" s="1"/>
  <c r="D961" i="5"/>
  <c r="E961" i="5" s="1"/>
  <c r="F961" i="5" s="1"/>
  <c r="G961" i="5" s="1"/>
  <c r="H961" i="5" s="1"/>
  <c r="D960" i="5"/>
  <c r="E960" i="5" s="1"/>
  <c r="F960" i="5" s="1"/>
  <c r="G960" i="5" s="1"/>
  <c r="H960" i="5" s="1"/>
  <c r="D959" i="5"/>
  <c r="E959" i="5" s="1"/>
  <c r="F959" i="5" s="1"/>
  <c r="G959" i="5" s="1"/>
  <c r="H959" i="5" s="1"/>
  <c r="D958" i="5"/>
  <c r="E958" i="5" s="1"/>
  <c r="F958" i="5" s="1"/>
  <c r="G958" i="5" s="1"/>
  <c r="H958" i="5" s="1"/>
  <c r="D957" i="5"/>
  <c r="E957" i="5" s="1"/>
  <c r="F957" i="5" s="1"/>
  <c r="G957" i="5" s="1"/>
  <c r="H957" i="5" s="1"/>
  <c r="D956" i="5"/>
  <c r="E956" i="5" s="1"/>
  <c r="F956" i="5" s="1"/>
  <c r="G956" i="5" s="1"/>
  <c r="H956" i="5" s="1"/>
  <c r="D955" i="5"/>
  <c r="E955" i="5" s="1"/>
  <c r="F955" i="5" s="1"/>
  <c r="G955" i="5" s="1"/>
  <c r="H955" i="5" s="1"/>
  <c r="D954" i="5"/>
  <c r="E954" i="5" s="1"/>
  <c r="F954" i="5" s="1"/>
  <c r="G954" i="5" s="1"/>
  <c r="H954" i="5" s="1"/>
  <c r="D953" i="5"/>
  <c r="E953" i="5" s="1"/>
  <c r="F953" i="5" s="1"/>
  <c r="G953" i="5" s="1"/>
  <c r="H953" i="5" s="1"/>
  <c r="D952" i="5"/>
  <c r="E952" i="5" s="1"/>
  <c r="F952" i="5" s="1"/>
  <c r="G952" i="5" s="1"/>
  <c r="H952" i="5" s="1"/>
  <c r="D951" i="5"/>
  <c r="E951" i="5" s="1"/>
  <c r="F951" i="5" s="1"/>
  <c r="G951" i="5" s="1"/>
  <c r="H951" i="5" s="1"/>
  <c r="D950" i="5"/>
  <c r="E950" i="5" s="1"/>
  <c r="F950" i="5" s="1"/>
  <c r="G950" i="5" s="1"/>
  <c r="H950" i="5" s="1"/>
  <c r="D949" i="5"/>
  <c r="E949" i="5" s="1"/>
  <c r="F949" i="5" s="1"/>
  <c r="G949" i="5" s="1"/>
  <c r="H949" i="5" s="1"/>
  <c r="D948" i="5"/>
  <c r="E948" i="5" s="1"/>
  <c r="F948" i="5" s="1"/>
  <c r="G948" i="5" s="1"/>
  <c r="H948" i="5" s="1"/>
  <c r="D1488" i="5"/>
  <c r="E1488" i="5" s="1"/>
  <c r="F1488" i="5" s="1"/>
  <c r="G1488" i="5" s="1"/>
  <c r="H1488" i="5" s="1"/>
  <c r="D1452" i="5"/>
  <c r="E1452" i="5" s="1"/>
  <c r="F1452" i="5" s="1"/>
  <c r="G1452" i="5" s="1"/>
  <c r="H1452" i="5" s="1"/>
  <c r="D1416" i="5"/>
  <c r="E1416" i="5" s="1"/>
  <c r="F1416" i="5" s="1"/>
  <c r="G1416" i="5" s="1"/>
  <c r="H1416" i="5" s="1"/>
  <c r="D1291" i="5"/>
  <c r="E1291" i="5" s="1"/>
  <c r="F1291" i="5" s="1"/>
  <c r="G1291" i="5" s="1"/>
  <c r="H1291" i="5" s="1"/>
  <c r="D1188" i="5"/>
  <c r="E1188" i="5" s="1"/>
  <c r="F1188" i="5" s="1"/>
  <c r="G1188" i="5" s="1"/>
  <c r="H1188" i="5" s="1"/>
  <c r="D1183" i="5"/>
  <c r="E1183" i="5" s="1"/>
  <c r="F1183" i="5" s="1"/>
  <c r="G1183" i="5" s="1"/>
  <c r="H1183" i="5" s="1"/>
  <c r="D1180" i="5"/>
  <c r="E1180" i="5" s="1"/>
  <c r="F1180" i="5" s="1"/>
  <c r="G1180" i="5" s="1"/>
  <c r="H1180" i="5" s="1"/>
  <c r="D1177" i="5"/>
  <c r="E1177" i="5" s="1"/>
  <c r="F1177" i="5" s="1"/>
  <c r="G1177" i="5" s="1"/>
  <c r="H1177" i="5" s="1"/>
  <c r="D1174" i="5"/>
  <c r="E1174" i="5" s="1"/>
  <c r="F1174" i="5" s="1"/>
  <c r="G1174" i="5" s="1"/>
  <c r="H1174" i="5" s="1"/>
  <c r="D1171" i="5"/>
  <c r="E1171" i="5" s="1"/>
  <c r="F1171" i="5" s="1"/>
  <c r="G1171" i="5" s="1"/>
  <c r="H1171" i="5" s="1"/>
  <c r="D1168" i="5"/>
  <c r="E1168" i="5" s="1"/>
  <c r="F1168" i="5" s="1"/>
  <c r="G1168" i="5" s="1"/>
  <c r="H1168" i="5" s="1"/>
  <c r="D1165" i="5"/>
  <c r="E1165" i="5" s="1"/>
  <c r="F1165" i="5" s="1"/>
  <c r="G1165" i="5" s="1"/>
  <c r="H1165" i="5" s="1"/>
  <c r="D1162" i="5"/>
  <c r="E1162" i="5" s="1"/>
  <c r="F1162" i="5" s="1"/>
  <c r="G1162" i="5" s="1"/>
  <c r="H1162" i="5" s="1"/>
  <c r="D1159" i="5"/>
  <c r="E1159" i="5" s="1"/>
  <c r="F1159" i="5" s="1"/>
  <c r="G1159" i="5" s="1"/>
  <c r="H1159" i="5" s="1"/>
  <c r="D1156" i="5"/>
  <c r="E1156" i="5" s="1"/>
  <c r="F1156" i="5" s="1"/>
  <c r="G1156" i="5" s="1"/>
  <c r="H1156" i="5" s="1"/>
  <c r="D1125" i="5"/>
  <c r="E1125" i="5" s="1"/>
  <c r="F1125" i="5" s="1"/>
  <c r="G1125" i="5" s="1"/>
  <c r="H1125" i="5" s="1"/>
  <c r="D1113" i="5"/>
  <c r="E1113" i="5" s="1"/>
  <c r="F1113" i="5" s="1"/>
  <c r="G1113" i="5" s="1"/>
  <c r="H1113" i="5" s="1"/>
  <c r="D1101" i="5"/>
  <c r="E1101" i="5" s="1"/>
  <c r="F1101" i="5" s="1"/>
  <c r="G1101" i="5" s="1"/>
  <c r="H1101" i="5" s="1"/>
  <c r="D1089" i="5"/>
  <c r="E1089" i="5" s="1"/>
  <c r="F1089" i="5" s="1"/>
  <c r="G1089" i="5" s="1"/>
  <c r="H1089" i="5" s="1"/>
  <c r="D1077" i="5"/>
  <c r="E1077" i="5" s="1"/>
  <c r="F1077" i="5" s="1"/>
  <c r="G1077" i="5" s="1"/>
  <c r="H1077" i="5" s="1"/>
  <c r="D1391" i="5"/>
  <c r="E1391" i="5" s="1"/>
  <c r="F1391" i="5" s="1"/>
  <c r="G1391" i="5" s="1"/>
  <c r="H1391" i="5" s="1"/>
  <c r="D1347" i="5"/>
  <c r="E1347" i="5" s="1"/>
  <c r="F1347" i="5" s="1"/>
  <c r="G1347" i="5" s="1"/>
  <c r="H1347" i="5" s="1"/>
  <c r="D1339" i="5"/>
  <c r="E1339" i="5" s="1"/>
  <c r="F1339" i="5" s="1"/>
  <c r="G1339" i="5" s="1"/>
  <c r="H1339" i="5" s="1"/>
  <c r="D1331" i="5"/>
  <c r="E1331" i="5" s="1"/>
  <c r="F1331" i="5" s="1"/>
  <c r="G1331" i="5" s="1"/>
  <c r="H1331" i="5" s="1"/>
  <c r="D1304" i="5"/>
  <c r="E1304" i="5" s="1"/>
  <c r="F1304" i="5" s="1"/>
  <c r="G1304" i="5" s="1"/>
  <c r="H1304" i="5" s="1"/>
  <c r="D1193" i="5"/>
  <c r="E1193" i="5" s="1"/>
  <c r="F1193" i="5" s="1"/>
  <c r="G1193" i="5" s="1"/>
  <c r="H1193" i="5" s="1"/>
  <c r="D1153" i="5"/>
  <c r="E1153" i="5" s="1"/>
  <c r="F1153" i="5" s="1"/>
  <c r="G1153" i="5" s="1"/>
  <c r="H1153" i="5" s="1"/>
  <c r="D1149" i="5"/>
  <c r="E1149" i="5" s="1"/>
  <c r="F1149" i="5" s="1"/>
  <c r="G1149" i="5" s="1"/>
  <c r="H1149" i="5" s="1"/>
  <c r="D1145" i="5"/>
  <c r="E1145" i="5" s="1"/>
  <c r="F1145" i="5" s="1"/>
  <c r="G1145" i="5" s="1"/>
  <c r="H1145" i="5" s="1"/>
  <c r="D1137" i="5"/>
  <c r="E1137" i="5" s="1"/>
  <c r="F1137" i="5" s="1"/>
  <c r="G1137" i="5" s="1"/>
  <c r="H1137" i="5" s="1"/>
  <c r="D1133" i="5"/>
  <c r="E1133" i="5" s="1"/>
  <c r="F1133" i="5" s="1"/>
  <c r="G1133" i="5" s="1"/>
  <c r="H1133" i="5" s="1"/>
  <c r="D1126" i="5"/>
  <c r="E1126" i="5" s="1"/>
  <c r="F1126" i="5" s="1"/>
  <c r="G1126" i="5" s="1"/>
  <c r="H1126" i="5" s="1"/>
  <c r="D1114" i="5"/>
  <c r="E1114" i="5" s="1"/>
  <c r="F1114" i="5" s="1"/>
  <c r="G1114" i="5" s="1"/>
  <c r="H1114" i="5" s="1"/>
  <c r="D1102" i="5"/>
  <c r="E1102" i="5" s="1"/>
  <c r="F1102" i="5" s="1"/>
  <c r="G1102" i="5" s="1"/>
  <c r="H1102" i="5" s="1"/>
  <c r="D1090" i="5"/>
  <c r="E1090" i="5" s="1"/>
  <c r="F1090" i="5" s="1"/>
  <c r="G1090" i="5" s="1"/>
  <c r="H1090" i="5" s="1"/>
  <c r="D1078" i="5"/>
  <c r="E1078" i="5" s="1"/>
  <c r="F1078" i="5" s="1"/>
  <c r="G1078" i="5" s="1"/>
  <c r="H1078" i="5" s="1"/>
  <c r="D1482" i="5"/>
  <c r="E1482" i="5" s="1"/>
  <c r="F1482" i="5" s="1"/>
  <c r="G1482" i="5" s="1"/>
  <c r="H1482" i="5" s="1"/>
  <c r="D1446" i="5"/>
  <c r="E1446" i="5" s="1"/>
  <c r="F1446" i="5" s="1"/>
  <c r="G1446" i="5" s="1"/>
  <c r="H1446" i="5" s="1"/>
  <c r="D1410" i="5"/>
  <c r="E1410" i="5" s="1"/>
  <c r="F1410" i="5" s="1"/>
  <c r="G1410" i="5" s="1"/>
  <c r="H1410" i="5" s="1"/>
  <c r="D1303" i="5"/>
  <c r="E1303" i="5" s="1"/>
  <c r="F1303" i="5" s="1"/>
  <c r="G1303" i="5" s="1"/>
  <c r="H1303" i="5" s="1"/>
  <c r="D1186" i="5"/>
  <c r="E1186" i="5" s="1"/>
  <c r="F1186" i="5" s="1"/>
  <c r="G1186" i="5" s="1"/>
  <c r="H1186" i="5" s="1"/>
  <c r="D1127" i="5"/>
  <c r="E1127" i="5" s="1"/>
  <c r="F1127" i="5" s="1"/>
  <c r="G1127" i="5" s="1"/>
  <c r="H1127" i="5" s="1"/>
  <c r="D1115" i="5"/>
  <c r="E1115" i="5" s="1"/>
  <c r="F1115" i="5" s="1"/>
  <c r="G1115" i="5" s="1"/>
  <c r="H1115" i="5" s="1"/>
  <c r="D1103" i="5"/>
  <c r="E1103" i="5" s="1"/>
  <c r="F1103" i="5" s="1"/>
  <c r="G1103" i="5" s="1"/>
  <c r="H1103" i="5" s="1"/>
  <c r="D1388" i="5"/>
  <c r="E1388" i="5" s="1"/>
  <c r="F1388" i="5" s="1"/>
  <c r="G1388" i="5" s="1"/>
  <c r="H1388" i="5" s="1"/>
  <c r="D1316" i="5"/>
  <c r="E1316" i="5" s="1"/>
  <c r="F1316" i="5" s="1"/>
  <c r="G1316" i="5" s="1"/>
  <c r="H1316" i="5" s="1"/>
  <c r="D1191" i="5"/>
  <c r="E1191" i="5" s="1"/>
  <c r="F1191" i="5" s="1"/>
  <c r="G1191" i="5" s="1"/>
  <c r="H1191" i="5" s="1"/>
  <c r="D1128" i="5"/>
  <c r="E1128" i="5" s="1"/>
  <c r="F1128" i="5" s="1"/>
  <c r="G1128" i="5" s="1"/>
  <c r="H1128" i="5" s="1"/>
  <c r="D1116" i="5"/>
  <c r="E1116" i="5" s="1"/>
  <c r="F1116" i="5" s="1"/>
  <c r="G1116" i="5" s="1"/>
  <c r="H1116" i="5" s="1"/>
  <c r="D1104" i="5"/>
  <c r="E1104" i="5" s="1"/>
  <c r="F1104" i="5" s="1"/>
  <c r="G1104" i="5" s="1"/>
  <c r="H1104" i="5" s="1"/>
  <c r="D1092" i="5"/>
  <c r="E1092" i="5" s="1"/>
  <c r="F1092" i="5" s="1"/>
  <c r="G1092" i="5" s="1"/>
  <c r="H1092" i="5" s="1"/>
  <c r="D1080" i="5"/>
  <c r="E1080" i="5" s="1"/>
  <c r="F1080" i="5" s="1"/>
  <c r="G1080" i="5" s="1"/>
  <c r="H1080" i="5" s="1"/>
  <c r="D1476" i="5"/>
  <c r="E1476" i="5" s="1"/>
  <c r="F1476" i="5" s="1"/>
  <c r="G1476" i="5" s="1"/>
  <c r="H1476" i="5" s="1"/>
  <c r="D1440" i="5"/>
  <c r="E1440" i="5" s="1"/>
  <c r="F1440" i="5" s="1"/>
  <c r="G1440" i="5" s="1"/>
  <c r="H1440" i="5" s="1"/>
  <c r="D1315" i="5"/>
  <c r="E1315" i="5" s="1"/>
  <c r="F1315" i="5" s="1"/>
  <c r="G1315" i="5" s="1"/>
  <c r="H1315" i="5" s="1"/>
  <c r="D1214" i="5"/>
  <c r="E1214" i="5" s="1"/>
  <c r="F1214" i="5" s="1"/>
  <c r="G1214" i="5" s="1"/>
  <c r="H1214" i="5" s="1"/>
  <c r="D1212" i="5"/>
  <c r="E1212" i="5" s="1"/>
  <c r="F1212" i="5" s="1"/>
  <c r="G1212" i="5" s="1"/>
  <c r="H1212" i="5" s="1"/>
  <c r="D1210" i="5"/>
  <c r="E1210" i="5" s="1"/>
  <c r="F1210" i="5" s="1"/>
  <c r="G1210" i="5" s="1"/>
  <c r="H1210" i="5" s="1"/>
  <c r="D1208" i="5"/>
  <c r="E1208" i="5" s="1"/>
  <c r="F1208" i="5" s="1"/>
  <c r="G1208" i="5" s="1"/>
  <c r="H1208" i="5" s="1"/>
  <c r="D1206" i="5"/>
  <c r="E1206" i="5" s="1"/>
  <c r="F1206" i="5" s="1"/>
  <c r="G1206" i="5" s="1"/>
  <c r="H1206" i="5" s="1"/>
  <c r="D1204" i="5"/>
  <c r="E1204" i="5" s="1"/>
  <c r="F1204" i="5" s="1"/>
  <c r="G1204" i="5" s="1"/>
  <c r="H1204" i="5" s="1"/>
  <c r="D1202" i="5"/>
  <c r="E1202" i="5" s="1"/>
  <c r="F1202" i="5" s="1"/>
  <c r="G1202" i="5" s="1"/>
  <c r="H1202" i="5" s="1"/>
  <c r="D1200" i="5"/>
  <c r="E1200" i="5" s="1"/>
  <c r="F1200" i="5" s="1"/>
  <c r="G1200" i="5" s="1"/>
  <c r="H1200" i="5" s="1"/>
  <c r="D1198" i="5"/>
  <c r="E1198" i="5" s="1"/>
  <c r="F1198" i="5" s="1"/>
  <c r="G1198" i="5" s="1"/>
  <c r="H1198" i="5" s="1"/>
  <c r="D1196" i="5"/>
  <c r="E1196" i="5" s="1"/>
  <c r="F1196" i="5" s="1"/>
  <c r="G1196" i="5" s="1"/>
  <c r="H1196" i="5" s="1"/>
  <c r="D1184" i="5"/>
  <c r="E1184" i="5" s="1"/>
  <c r="F1184" i="5" s="1"/>
  <c r="G1184" i="5" s="1"/>
  <c r="H1184" i="5" s="1"/>
  <c r="D1181" i="5"/>
  <c r="E1181" i="5" s="1"/>
  <c r="F1181" i="5" s="1"/>
  <c r="G1181" i="5" s="1"/>
  <c r="H1181" i="5" s="1"/>
  <c r="D1178" i="5"/>
  <c r="E1178" i="5" s="1"/>
  <c r="F1178" i="5" s="1"/>
  <c r="G1178" i="5" s="1"/>
  <c r="H1178" i="5" s="1"/>
  <c r="D1172" i="5"/>
  <c r="E1172" i="5" s="1"/>
  <c r="F1172" i="5" s="1"/>
  <c r="G1172" i="5" s="1"/>
  <c r="H1172" i="5" s="1"/>
  <c r="D1169" i="5"/>
  <c r="E1169" i="5" s="1"/>
  <c r="F1169" i="5" s="1"/>
  <c r="G1169" i="5" s="1"/>
  <c r="H1169" i="5" s="1"/>
  <c r="D1166" i="5"/>
  <c r="E1166" i="5" s="1"/>
  <c r="F1166" i="5" s="1"/>
  <c r="G1166" i="5" s="1"/>
  <c r="H1166" i="5" s="1"/>
  <c r="D1160" i="5"/>
  <c r="E1160" i="5" s="1"/>
  <c r="F1160" i="5" s="1"/>
  <c r="G1160" i="5" s="1"/>
  <c r="H1160" i="5" s="1"/>
  <c r="D1157" i="5"/>
  <c r="E1157" i="5" s="1"/>
  <c r="F1157" i="5" s="1"/>
  <c r="G1157" i="5" s="1"/>
  <c r="H1157" i="5" s="1"/>
  <c r="D1154" i="5"/>
  <c r="E1154" i="5" s="1"/>
  <c r="F1154" i="5" s="1"/>
  <c r="G1154" i="5" s="1"/>
  <c r="H1154" i="5" s="1"/>
  <c r="D1150" i="5"/>
  <c r="E1150" i="5" s="1"/>
  <c r="F1150" i="5" s="1"/>
  <c r="G1150" i="5" s="1"/>
  <c r="H1150" i="5" s="1"/>
  <c r="D1146" i="5"/>
  <c r="E1146" i="5" s="1"/>
  <c r="F1146" i="5" s="1"/>
  <c r="G1146" i="5" s="1"/>
  <c r="H1146" i="5" s="1"/>
  <c r="D1142" i="5"/>
  <c r="E1142" i="5" s="1"/>
  <c r="F1142" i="5" s="1"/>
  <c r="G1142" i="5" s="1"/>
  <c r="H1142" i="5" s="1"/>
  <c r="D1138" i="5"/>
  <c r="E1138" i="5" s="1"/>
  <c r="F1138" i="5" s="1"/>
  <c r="G1138" i="5" s="1"/>
  <c r="H1138" i="5" s="1"/>
  <c r="D1134" i="5"/>
  <c r="E1134" i="5" s="1"/>
  <c r="F1134" i="5" s="1"/>
  <c r="G1134" i="5" s="1"/>
  <c r="H1134" i="5" s="1"/>
  <c r="D1129" i="5"/>
  <c r="E1129" i="5" s="1"/>
  <c r="F1129" i="5" s="1"/>
  <c r="G1129" i="5" s="1"/>
  <c r="H1129" i="5" s="1"/>
  <c r="D1117" i="5"/>
  <c r="E1117" i="5" s="1"/>
  <c r="F1117" i="5" s="1"/>
  <c r="G1117" i="5" s="1"/>
  <c r="H1117" i="5" s="1"/>
  <c r="D1105" i="5"/>
  <c r="E1105" i="5" s="1"/>
  <c r="F1105" i="5" s="1"/>
  <c r="G1105" i="5" s="1"/>
  <c r="H1105" i="5" s="1"/>
  <c r="D1093" i="5"/>
  <c r="E1093" i="5" s="1"/>
  <c r="F1093" i="5" s="1"/>
  <c r="G1093" i="5" s="1"/>
  <c r="H1093" i="5" s="1"/>
  <c r="D1081" i="5"/>
  <c r="E1081" i="5" s="1"/>
  <c r="F1081" i="5" s="1"/>
  <c r="G1081" i="5" s="1"/>
  <c r="H1081" i="5" s="1"/>
  <c r="D944" i="5"/>
  <c r="E944" i="5" s="1"/>
  <c r="F944" i="5" s="1"/>
  <c r="G944" i="5" s="1"/>
  <c r="H944" i="5" s="1"/>
  <c r="D940" i="5"/>
  <c r="E940" i="5" s="1"/>
  <c r="F940" i="5" s="1"/>
  <c r="G940" i="5" s="1"/>
  <c r="H940" i="5" s="1"/>
  <c r="D936" i="5"/>
  <c r="E936" i="5" s="1"/>
  <c r="F936" i="5" s="1"/>
  <c r="G936" i="5" s="1"/>
  <c r="H936" i="5" s="1"/>
  <c r="D932" i="5"/>
  <c r="E932" i="5" s="1"/>
  <c r="F932" i="5" s="1"/>
  <c r="G932" i="5" s="1"/>
  <c r="H932" i="5" s="1"/>
  <c r="D914" i="5"/>
  <c r="E914" i="5" s="1"/>
  <c r="F914" i="5" s="1"/>
  <c r="G914" i="5" s="1"/>
  <c r="H914" i="5" s="1"/>
  <c r="D902" i="5"/>
  <c r="E902" i="5" s="1"/>
  <c r="F902" i="5" s="1"/>
  <c r="G902" i="5" s="1"/>
  <c r="H902" i="5" s="1"/>
  <c r="D890" i="5"/>
  <c r="E890" i="5" s="1"/>
  <c r="F890" i="5" s="1"/>
  <c r="G890" i="5" s="1"/>
  <c r="H890" i="5" s="1"/>
  <c r="D878" i="5"/>
  <c r="E878" i="5" s="1"/>
  <c r="F878" i="5" s="1"/>
  <c r="G878" i="5" s="1"/>
  <c r="H878" i="5" s="1"/>
  <c r="D1385" i="5"/>
  <c r="E1385" i="5" s="1"/>
  <c r="F1385" i="5" s="1"/>
  <c r="G1385" i="5" s="1"/>
  <c r="H1385" i="5" s="1"/>
  <c r="D927" i="5"/>
  <c r="E927" i="5" s="1"/>
  <c r="F927" i="5" s="1"/>
  <c r="G927" i="5" s="1"/>
  <c r="H927" i="5" s="1"/>
  <c r="D903" i="5"/>
  <c r="E903" i="5" s="1"/>
  <c r="F903" i="5" s="1"/>
  <c r="G903" i="5" s="1"/>
  <c r="H903" i="5" s="1"/>
  <c r="D891" i="5"/>
  <c r="E891" i="5" s="1"/>
  <c r="F891" i="5" s="1"/>
  <c r="G891" i="5" s="1"/>
  <c r="H891" i="5" s="1"/>
  <c r="D879" i="5"/>
  <c r="E879" i="5" s="1"/>
  <c r="F879" i="5" s="1"/>
  <c r="G879" i="5" s="1"/>
  <c r="H879" i="5" s="1"/>
  <c r="D1130" i="5"/>
  <c r="E1130" i="5" s="1"/>
  <c r="F1130" i="5" s="1"/>
  <c r="G1130" i="5" s="1"/>
  <c r="H1130" i="5" s="1"/>
  <c r="D904" i="5"/>
  <c r="E904" i="5" s="1"/>
  <c r="F904" i="5" s="1"/>
  <c r="G904" i="5" s="1"/>
  <c r="H904" i="5" s="1"/>
  <c r="D892" i="5"/>
  <c r="E892" i="5" s="1"/>
  <c r="F892" i="5" s="1"/>
  <c r="G892" i="5" s="1"/>
  <c r="H892" i="5" s="1"/>
  <c r="D880" i="5"/>
  <c r="E880" i="5" s="1"/>
  <c r="F880" i="5" s="1"/>
  <c r="G880" i="5" s="1"/>
  <c r="H880" i="5" s="1"/>
  <c r="D1189" i="5"/>
  <c r="E1189" i="5" s="1"/>
  <c r="F1189" i="5" s="1"/>
  <c r="G1189" i="5" s="1"/>
  <c r="H1189" i="5" s="1"/>
  <c r="D945" i="5"/>
  <c r="E945" i="5" s="1"/>
  <c r="F945" i="5" s="1"/>
  <c r="G945" i="5" s="1"/>
  <c r="H945" i="5" s="1"/>
  <c r="D941" i="5"/>
  <c r="E941" i="5" s="1"/>
  <c r="F941" i="5" s="1"/>
  <c r="G941" i="5" s="1"/>
  <c r="H941" i="5" s="1"/>
  <c r="D937" i="5"/>
  <c r="E937" i="5" s="1"/>
  <c r="F937" i="5" s="1"/>
  <c r="G937" i="5" s="1"/>
  <c r="H937" i="5" s="1"/>
  <c r="D928" i="5"/>
  <c r="E928" i="5" s="1"/>
  <c r="F928" i="5" s="1"/>
  <c r="G928" i="5" s="1"/>
  <c r="H928" i="5" s="1"/>
  <c r="D922" i="5"/>
  <c r="E922" i="5" s="1"/>
  <c r="F922" i="5" s="1"/>
  <c r="G922" i="5" s="1"/>
  <c r="H922" i="5" s="1"/>
  <c r="D916" i="5"/>
  <c r="E916" i="5" s="1"/>
  <c r="F916" i="5" s="1"/>
  <c r="G916" i="5" s="1"/>
  <c r="H916" i="5" s="1"/>
  <c r="D881" i="5"/>
  <c r="E881" i="5" s="1"/>
  <c r="F881" i="5" s="1"/>
  <c r="G881" i="5" s="1"/>
  <c r="H881" i="5" s="1"/>
  <c r="D1083" i="5"/>
  <c r="E1083" i="5" s="1"/>
  <c r="F1083" i="5" s="1"/>
  <c r="G1083" i="5" s="1"/>
  <c r="H1083" i="5" s="1"/>
  <c r="D906" i="5"/>
  <c r="E906" i="5" s="1"/>
  <c r="F906" i="5" s="1"/>
  <c r="G906" i="5" s="1"/>
  <c r="H906" i="5" s="1"/>
  <c r="D894" i="5"/>
  <c r="E894" i="5" s="1"/>
  <c r="F894" i="5" s="1"/>
  <c r="G894" i="5" s="1"/>
  <c r="H894" i="5" s="1"/>
  <c r="D882" i="5"/>
  <c r="E882" i="5" s="1"/>
  <c r="F882" i="5" s="1"/>
  <c r="G882" i="5" s="1"/>
  <c r="H882" i="5" s="1"/>
  <c r="D1082" i="5"/>
  <c r="E1082" i="5" s="1"/>
  <c r="F1082" i="5" s="1"/>
  <c r="G1082" i="5" s="1"/>
  <c r="H1082" i="5" s="1"/>
  <c r="D929" i="5"/>
  <c r="E929" i="5" s="1"/>
  <c r="F929" i="5" s="1"/>
  <c r="G929" i="5" s="1"/>
  <c r="H929" i="5" s="1"/>
  <c r="D923" i="5"/>
  <c r="E923" i="5" s="1"/>
  <c r="F923" i="5" s="1"/>
  <c r="G923" i="5" s="1"/>
  <c r="H923" i="5" s="1"/>
  <c r="D917" i="5"/>
  <c r="E917" i="5" s="1"/>
  <c r="F917" i="5" s="1"/>
  <c r="G917" i="5" s="1"/>
  <c r="H917" i="5" s="1"/>
  <c r="D883" i="5"/>
  <c r="E883" i="5" s="1"/>
  <c r="F883" i="5" s="1"/>
  <c r="G883" i="5" s="1"/>
  <c r="H883" i="5" s="1"/>
  <c r="D1095" i="5"/>
  <c r="E1095" i="5" s="1"/>
  <c r="F1095" i="5" s="1"/>
  <c r="G1095" i="5" s="1"/>
  <c r="H1095" i="5" s="1"/>
  <c r="D946" i="5"/>
  <c r="E946" i="5" s="1"/>
  <c r="F946" i="5" s="1"/>
  <c r="G946" i="5" s="1"/>
  <c r="H946" i="5" s="1"/>
  <c r="D942" i="5"/>
  <c r="E942" i="5" s="1"/>
  <c r="F942" i="5" s="1"/>
  <c r="G942" i="5" s="1"/>
  <c r="H942" i="5" s="1"/>
  <c r="D938" i="5"/>
  <c r="E938" i="5" s="1"/>
  <c r="F938" i="5" s="1"/>
  <c r="G938" i="5" s="1"/>
  <c r="H938" i="5" s="1"/>
  <c r="D934" i="5"/>
  <c r="E934" i="5" s="1"/>
  <c r="F934" i="5" s="1"/>
  <c r="G934" i="5" s="1"/>
  <c r="H934" i="5" s="1"/>
  <c r="D908" i="5"/>
  <c r="E908" i="5" s="1"/>
  <c r="F908" i="5" s="1"/>
  <c r="G908" i="5" s="1"/>
  <c r="H908" i="5" s="1"/>
  <c r="D896" i="5"/>
  <c r="E896" i="5" s="1"/>
  <c r="F896" i="5" s="1"/>
  <c r="G896" i="5" s="1"/>
  <c r="H896" i="5" s="1"/>
  <c r="D884" i="5"/>
  <c r="E884" i="5" s="1"/>
  <c r="F884" i="5" s="1"/>
  <c r="G884" i="5" s="1"/>
  <c r="H884" i="5" s="1"/>
  <c r="D930" i="5"/>
  <c r="E930" i="5" s="1"/>
  <c r="F930" i="5" s="1"/>
  <c r="G930" i="5" s="1"/>
  <c r="H930" i="5" s="1"/>
  <c r="D924" i="5"/>
  <c r="E924" i="5" s="1"/>
  <c r="F924" i="5" s="1"/>
  <c r="G924" i="5" s="1"/>
  <c r="H924" i="5" s="1"/>
  <c r="D918" i="5"/>
  <c r="E918" i="5" s="1"/>
  <c r="F918" i="5" s="1"/>
  <c r="G918" i="5" s="1"/>
  <c r="H918" i="5" s="1"/>
  <c r="D909" i="5"/>
  <c r="E909" i="5" s="1"/>
  <c r="F909" i="5" s="1"/>
  <c r="G909" i="5" s="1"/>
  <c r="H909" i="5" s="1"/>
  <c r="D897" i="5"/>
  <c r="E897" i="5" s="1"/>
  <c r="F897" i="5" s="1"/>
  <c r="G897" i="5" s="1"/>
  <c r="H897" i="5" s="1"/>
  <c r="D885" i="5"/>
  <c r="E885" i="5" s="1"/>
  <c r="F885" i="5" s="1"/>
  <c r="G885" i="5" s="1"/>
  <c r="H885" i="5" s="1"/>
  <c r="D1106" i="5"/>
  <c r="E1106" i="5" s="1"/>
  <c r="F1106" i="5" s="1"/>
  <c r="G1106" i="5" s="1"/>
  <c r="H1106" i="5" s="1"/>
  <c r="D947" i="5"/>
  <c r="E947" i="5" s="1"/>
  <c r="F947" i="5" s="1"/>
  <c r="G947" i="5" s="1"/>
  <c r="H947" i="5" s="1"/>
  <c r="D943" i="5"/>
  <c r="E943" i="5" s="1"/>
  <c r="F943" i="5" s="1"/>
  <c r="G943" i="5" s="1"/>
  <c r="H943" i="5" s="1"/>
  <c r="D939" i="5"/>
  <c r="E939" i="5" s="1"/>
  <c r="F939" i="5" s="1"/>
  <c r="G939" i="5" s="1"/>
  <c r="H939" i="5" s="1"/>
  <c r="D935" i="5"/>
  <c r="E935" i="5" s="1"/>
  <c r="F935" i="5" s="1"/>
  <c r="G935" i="5" s="1"/>
  <c r="H935" i="5" s="1"/>
  <c r="D931" i="5"/>
  <c r="E931" i="5" s="1"/>
  <c r="F931" i="5" s="1"/>
  <c r="G931" i="5" s="1"/>
  <c r="H931" i="5" s="1"/>
  <c r="D925" i="5"/>
  <c r="E925" i="5" s="1"/>
  <c r="F925" i="5" s="1"/>
  <c r="G925" i="5" s="1"/>
  <c r="H925" i="5" s="1"/>
  <c r="D919" i="5"/>
  <c r="E919" i="5" s="1"/>
  <c r="F919" i="5" s="1"/>
  <c r="G919" i="5" s="1"/>
  <c r="H919" i="5" s="1"/>
  <c r="D911" i="5"/>
  <c r="E911" i="5" s="1"/>
  <c r="F911" i="5" s="1"/>
  <c r="G911" i="5" s="1"/>
  <c r="H911" i="5" s="1"/>
  <c r="D899" i="5"/>
  <c r="E899" i="5" s="1"/>
  <c r="F899" i="5" s="1"/>
  <c r="G899" i="5" s="1"/>
  <c r="H899" i="5" s="1"/>
  <c r="D887" i="5"/>
  <c r="E887" i="5" s="1"/>
  <c r="F887" i="5" s="1"/>
  <c r="G887" i="5" s="1"/>
  <c r="H887" i="5" s="1"/>
  <c r="D875" i="5"/>
  <c r="E875" i="5" s="1"/>
  <c r="F875" i="5" s="1"/>
  <c r="G875" i="5" s="1"/>
  <c r="H875" i="5" s="1"/>
  <c r="D874" i="5"/>
  <c r="E874" i="5" s="1"/>
  <c r="F874" i="5" s="1"/>
  <c r="G874" i="5" s="1"/>
  <c r="H874" i="5" s="1"/>
  <c r="D873" i="5"/>
  <c r="E873" i="5" s="1"/>
  <c r="F873" i="5" s="1"/>
  <c r="G873" i="5" s="1"/>
  <c r="H873" i="5" s="1"/>
  <c r="D870" i="5"/>
  <c r="E870" i="5" s="1"/>
  <c r="F870" i="5" s="1"/>
  <c r="G870" i="5" s="1"/>
  <c r="H870" i="5" s="1"/>
  <c r="D869" i="5"/>
  <c r="E869" i="5" s="1"/>
  <c r="F869" i="5" s="1"/>
  <c r="G869" i="5" s="1"/>
  <c r="H869" i="5" s="1"/>
  <c r="D868" i="5"/>
  <c r="E868" i="5" s="1"/>
  <c r="F868" i="5" s="1"/>
  <c r="G868" i="5" s="1"/>
  <c r="H868" i="5" s="1"/>
  <c r="D867" i="5"/>
  <c r="E867" i="5" s="1"/>
  <c r="F867" i="5" s="1"/>
  <c r="G867" i="5" s="1"/>
  <c r="H867" i="5" s="1"/>
  <c r="D866" i="5"/>
  <c r="E866" i="5" s="1"/>
  <c r="F866" i="5" s="1"/>
  <c r="G866" i="5" s="1"/>
  <c r="H866" i="5" s="1"/>
  <c r="D865" i="5"/>
  <c r="E865" i="5" s="1"/>
  <c r="F865" i="5" s="1"/>
  <c r="G865" i="5" s="1"/>
  <c r="H865" i="5" s="1"/>
  <c r="D864" i="5"/>
  <c r="E864" i="5" s="1"/>
  <c r="F864" i="5" s="1"/>
  <c r="G864" i="5" s="1"/>
  <c r="H864" i="5" s="1"/>
  <c r="D863" i="5"/>
  <c r="E863" i="5" s="1"/>
  <c r="F863" i="5" s="1"/>
  <c r="G863" i="5" s="1"/>
  <c r="H863" i="5" s="1"/>
  <c r="D862" i="5"/>
  <c r="E862" i="5" s="1"/>
  <c r="F862" i="5" s="1"/>
  <c r="G862" i="5" s="1"/>
  <c r="H862" i="5" s="1"/>
  <c r="D861" i="5"/>
  <c r="E861" i="5" s="1"/>
  <c r="F861" i="5" s="1"/>
  <c r="G861" i="5" s="1"/>
  <c r="H861" i="5" s="1"/>
  <c r="D858" i="5"/>
  <c r="E858" i="5" s="1"/>
  <c r="F858" i="5" s="1"/>
  <c r="G858" i="5" s="1"/>
  <c r="H858" i="5" s="1"/>
  <c r="D857" i="5"/>
  <c r="E857" i="5" s="1"/>
  <c r="F857" i="5" s="1"/>
  <c r="G857" i="5" s="1"/>
  <c r="H857" i="5" s="1"/>
  <c r="D856" i="5"/>
  <c r="E856" i="5" s="1"/>
  <c r="F856" i="5" s="1"/>
  <c r="G856" i="5" s="1"/>
  <c r="H856" i="5" s="1"/>
  <c r="D855" i="5"/>
  <c r="E855" i="5" s="1"/>
  <c r="F855" i="5" s="1"/>
  <c r="G855" i="5" s="1"/>
  <c r="H855" i="5" s="1"/>
  <c r="D854" i="5"/>
  <c r="E854" i="5" s="1"/>
  <c r="F854" i="5" s="1"/>
  <c r="G854" i="5" s="1"/>
  <c r="H854" i="5" s="1"/>
  <c r="D853" i="5"/>
  <c r="E853" i="5" s="1"/>
  <c r="F853" i="5" s="1"/>
  <c r="G853" i="5" s="1"/>
  <c r="H853" i="5" s="1"/>
  <c r="D852" i="5"/>
  <c r="E852" i="5" s="1"/>
  <c r="F852" i="5" s="1"/>
  <c r="G852" i="5" s="1"/>
  <c r="H852" i="5" s="1"/>
  <c r="D851" i="5"/>
  <c r="E851" i="5" s="1"/>
  <c r="F851" i="5" s="1"/>
  <c r="G851" i="5" s="1"/>
  <c r="H851" i="5" s="1"/>
  <c r="D850" i="5"/>
  <c r="E850" i="5" s="1"/>
  <c r="F850" i="5" s="1"/>
  <c r="G850" i="5" s="1"/>
  <c r="H850" i="5" s="1"/>
  <c r="D849" i="5"/>
  <c r="E849" i="5" s="1"/>
  <c r="F849" i="5" s="1"/>
  <c r="G849" i="5" s="1"/>
  <c r="H849" i="5" s="1"/>
  <c r="D848" i="5"/>
  <c r="E848" i="5" s="1"/>
  <c r="F848" i="5" s="1"/>
  <c r="G848" i="5" s="1"/>
  <c r="H848" i="5" s="1"/>
  <c r="D847" i="5"/>
  <c r="E847" i="5" s="1"/>
  <c r="F847" i="5" s="1"/>
  <c r="G847" i="5" s="1"/>
  <c r="H847" i="5" s="1"/>
  <c r="D846" i="5"/>
  <c r="E846" i="5" s="1"/>
  <c r="F846" i="5" s="1"/>
  <c r="G846" i="5" s="1"/>
  <c r="H846" i="5" s="1"/>
  <c r="D845" i="5"/>
  <c r="E845" i="5" s="1"/>
  <c r="F845" i="5" s="1"/>
  <c r="G845" i="5" s="1"/>
  <c r="H845" i="5" s="1"/>
  <c r="D844" i="5"/>
  <c r="E844" i="5" s="1"/>
  <c r="F844" i="5" s="1"/>
  <c r="G844" i="5" s="1"/>
  <c r="H844" i="5" s="1"/>
  <c r="D843" i="5"/>
  <c r="E843" i="5" s="1"/>
  <c r="F843" i="5" s="1"/>
  <c r="G843" i="5" s="1"/>
  <c r="H843" i="5" s="1"/>
  <c r="D842" i="5"/>
  <c r="E842" i="5" s="1"/>
  <c r="F842" i="5" s="1"/>
  <c r="G842" i="5" s="1"/>
  <c r="H842" i="5" s="1"/>
  <c r="D841" i="5"/>
  <c r="E841" i="5" s="1"/>
  <c r="F841" i="5" s="1"/>
  <c r="G841" i="5" s="1"/>
  <c r="H841" i="5" s="1"/>
  <c r="D840" i="5"/>
  <c r="E840" i="5" s="1"/>
  <c r="F840" i="5" s="1"/>
  <c r="G840" i="5" s="1"/>
  <c r="H840" i="5" s="1"/>
  <c r="D839" i="5"/>
  <c r="E839" i="5" s="1"/>
  <c r="F839" i="5" s="1"/>
  <c r="G839" i="5" s="1"/>
  <c r="H839" i="5" s="1"/>
  <c r="D838" i="5"/>
  <c r="E838" i="5" s="1"/>
  <c r="F838" i="5" s="1"/>
  <c r="G838" i="5" s="1"/>
  <c r="H838" i="5" s="1"/>
  <c r="D837" i="5"/>
  <c r="E837" i="5" s="1"/>
  <c r="F837" i="5" s="1"/>
  <c r="G837" i="5" s="1"/>
  <c r="H837" i="5" s="1"/>
  <c r="D836" i="5"/>
  <c r="E836" i="5" s="1"/>
  <c r="F836" i="5" s="1"/>
  <c r="G836" i="5" s="1"/>
  <c r="H836" i="5" s="1"/>
  <c r="D835" i="5"/>
  <c r="E835" i="5" s="1"/>
  <c r="F835" i="5" s="1"/>
  <c r="G835" i="5" s="1"/>
  <c r="H835" i="5" s="1"/>
  <c r="D834" i="5"/>
  <c r="E834" i="5" s="1"/>
  <c r="F834" i="5" s="1"/>
  <c r="G834" i="5" s="1"/>
  <c r="H834" i="5" s="1"/>
  <c r="D833" i="5"/>
  <c r="E833" i="5" s="1"/>
  <c r="F833" i="5" s="1"/>
  <c r="G833" i="5" s="1"/>
  <c r="H833" i="5" s="1"/>
  <c r="D832" i="5"/>
  <c r="E832" i="5" s="1"/>
  <c r="F832" i="5" s="1"/>
  <c r="G832" i="5" s="1"/>
  <c r="H832" i="5" s="1"/>
  <c r="D1434" i="5"/>
  <c r="E1434" i="5" s="1"/>
  <c r="F1434" i="5" s="1"/>
  <c r="G1434" i="5" s="1"/>
  <c r="H1434" i="5" s="1"/>
  <c r="D1194" i="5"/>
  <c r="E1194" i="5" s="1"/>
  <c r="F1194" i="5" s="1"/>
  <c r="G1194" i="5" s="1"/>
  <c r="H1194" i="5" s="1"/>
  <c r="D912" i="5"/>
  <c r="E912" i="5" s="1"/>
  <c r="F912" i="5" s="1"/>
  <c r="G912" i="5" s="1"/>
  <c r="H912" i="5" s="1"/>
  <c r="D900" i="5"/>
  <c r="E900" i="5" s="1"/>
  <c r="F900" i="5" s="1"/>
  <c r="G900" i="5" s="1"/>
  <c r="H900" i="5" s="1"/>
  <c r="D888" i="5"/>
  <c r="E888" i="5" s="1"/>
  <c r="F888" i="5" s="1"/>
  <c r="G888" i="5" s="1"/>
  <c r="H888" i="5" s="1"/>
  <c r="D876" i="5"/>
  <c r="E876" i="5" s="1"/>
  <c r="F876" i="5" s="1"/>
  <c r="G876" i="5" s="1"/>
  <c r="H876" i="5" s="1"/>
  <c r="D1118" i="5"/>
  <c r="E1118" i="5" s="1"/>
  <c r="F1118" i="5" s="1"/>
  <c r="G1118" i="5" s="1"/>
  <c r="H1118" i="5" s="1"/>
  <c r="D877" i="5"/>
  <c r="E877" i="5" s="1"/>
  <c r="F877" i="5" s="1"/>
  <c r="G877" i="5" s="1"/>
  <c r="H877" i="5" s="1"/>
  <c r="D819" i="5"/>
  <c r="E819" i="5" s="1"/>
  <c r="F819" i="5" s="1"/>
  <c r="G819" i="5" s="1"/>
  <c r="H819" i="5" s="1"/>
  <c r="D788" i="5"/>
  <c r="E788" i="5" s="1"/>
  <c r="F788" i="5" s="1"/>
  <c r="G788" i="5" s="1"/>
  <c r="H788" i="5" s="1"/>
  <c r="D784" i="5"/>
  <c r="E784" i="5" s="1"/>
  <c r="F784" i="5" s="1"/>
  <c r="G784" i="5" s="1"/>
  <c r="H784" i="5" s="1"/>
  <c r="D780" i="5"/>
  <c r="E780" i="5" s="1"/>
  <c r="F780" i="5" s="1"/>
  <c r="G780" i="5" s="1"/>
  <c r="H780" i="5" s="1"/>
  <c r="D774" i="5"/>
  <c r="E774" i="5" s="1"/>
  <c r="F774" i="5" s="1"/>
  <c r="G774" i="5" s="1"/>
  <c r="H774" i="5" s="1"/>
  <c r="D768" i="5"/>
  <c r="E768" i="5" s="1"/>
  <c r="F768" i="5" s="1"/>
  <c r="G768" i="5" s="1"/>
  <c r="H768" i="5" s="1"/>
  <c r="D762" i="5"/>
  <c r="E762" i="5" s="1"/>
  <c r="F762" i="5" s="1"/>
  <c r="G762" i="5" s="1"/>
  <c r="H762" i="5" s="1"/>
  <c r="D731" i="5"/>
  <c r="E731" i="5" s="1"/>
  <c r="F731" i="5" s="1"/>
  <c r="G731" i="5" s="1"/>
  <c r="H731" i="5" s="1"/>
  <c r="D826" i="5"/>
  <c r="E826" i="5" s="1"/>
  <c r="F826" i="5" s="1"/>
  <c r="G826" i="5" s="1"/>
  <c r="H826" i="5" s="1"/>
  <c r="D756" i="5"/>
  <c r="E756" i="5" s="1"/>
  <c r="F756" i="5" s="1"/>
  <c r="G756" i="5" s="1"/>
  <c r="H756" i="5" s="1"/>
  <c r="D744" i="5"/>
  <c r="E744" i="5" s="1"/>
  <c r="F744" i="5" s="1"/>
  <c r="G744" i="5" s="1"/>
  <c r="H744" i="5" s="1"/>
  <c r="D732" i="5"/>
  <c r="E732" i="5" s="1"/>
  <c r="F732" i="5" s="1"/>
  <c r="G732" i="5" s="1"/>
  <c r="H732" i="5" s="1"/>
  <c r="D718" i="5"/>
  <c r="E718" i="5" s="1"/>
  <c r="F718" i="5" s="1"/>
  <c r="G718" i="5" s="1"/>
  <c r="H718" i="5" s="1"/>
  <c r="D717" i="5"/>
  <c r="E717" i="5" s="1"/>
  <c r="F717" i="5" s="1"/>
  <c r="G717" i="5" s="1"/>
  <c r="H717" i="5" s="1"/>
  <c r="D716" i="5"/>
  <c r="E716" i="5" s="1"/>
  <c r="F716" i="5" s="1"/>
  <c r="G716" i="5" s="1"/>
  <c r="H716" i="5" s="1"/>
  <c r="D715" i="5"/>
  <c r="E715" i="5" s="1"/>
  <c r="F715" i="5" s="1"/>
  <c r="G715" i="5" s="1"/>
  <c r="H715" i="5" s="1"/>
  <c r="D714" i="5"/>
  <c r="E714" i="5" s="1"/>
  <c r="F714" i="5" s="1"/>
  <c r="G714" i="5" s="1"/>
  <c r="H714" i="5" s="1"/>
  <c r="D713" i="5"/>
  <c r="E713" i="5" s="1"/>
  <c r="F713" i="5" s="1"/>
  <c r="G713" i="5" s="1"/>
  <c r="H713" i="5" s="1"/>
  <c r="D712" i="5"/>
  <c r="E712" i="5" s="1"/>
  <c r="F712" i="5" s="1"/>
  <c r="G712" i="5" s="1"/>
  <c r="H712" i="5" s="1"/>
  <c r="D711" i="5"/>
  <c r="E711" i="5" s="1"/>
  <c r="F711" i="5" s="1"/>
  <c r="G711" i="5" s="1"/>
  <c r="H711" i="5" s="1"/>
  <c r="D710" i="5"/>
  <c r="E710" i="5" s="1"/>
  <c r="F710" i="5" s="1"/>
  <c r="G710" i="5" s="1"/>
  <c r="H710" i="5" s="1"/>
  <c r="D709" i="5"/>
  <c r="E709" i="5" s="1"/>
  <c r="F709" i="5" s="1"/>
  <c r="G709" i="5" s="1"/>
  <c r="H709" i="5" s="1"/>
  <c r="D706" i="5"/>
  <c r="E706" i="5" s="1"/>
  <c r="F706" i="5" s="1"/>
  <c r="G706" i="5" s="1"/>
  <c r="H706" i="5" s="1"/>
  <c r="D705" i="5"/>
  <c r="E705" i="5" s="1"/>
  <c r="F705" i="5" s="1"/>
  <c r="G705" i="5" s="1"/>
  <c r="H705" i="5" s="1"/>
  <c r="D704" i="5"/>
  <c r="E704" i="5" s="1"/>
  <c r="F704" i="5" s="1"/>
  <c r="G704" i="5" s="1"/>
  <c r="H704" i="5" s="1"/>
  <c r="D703" i="5"/>
  <c r="E703" i="5" s="1"/>
  <c r="F703" i="5" s="1"/>
  <c r="G703" i="5" s="1"/>
  <c r="H703" i="5" s="1"/>
  <c r="D702" i="5"/>
  <c r="E702" i="5" s="1"/>
  <c r="F702" i="5" s="1"/>
  <c r="G702" i="5" s="1"/>
  <c r="H702" i="5" s="1"/>
  <c r="D701" i="5"/>
  <c r="E701" i="5" s="1"/>
  <c r="F701" i="5" s="1"/>
  <c r="G701" i="5" s="1"/>
  <c r="H701" i="5" s="1"/>
  <c r="D700" i="5"/>
  <c r="E700" i="5" s="1"/>
  <c r="F700" i="5" s="1"/>
  <c r="G700" i="5" s="1"/>
  <c r="H700" i="5" s="1"/>
  <c r="D699" i="5"/>
  <c r="E699" i="5" s="1"/>
  <c r="F699" i="5" s="1"/>
  <c r="G699" i="5" s="1"/>
  <c r="H699" i="5" s="1"/>
  <c r="D698" i="5"/>
  <c r="E698" i="5" s="1"/>
  <c r="F698" i="5" s="1"/>
  <c r="G698" i="5" s="1"/>
  <c r="H698" i="5" s="1"/>
  <c r="D697" i="5"/>
  <c r="E697" i="5" s="1"/>
  <c r="F697" i="5" s="1"/>
  <c r="G697" i="5" s="1"/>
  <c r="H697" i="5" s="1"/>
  <c r="D694" i="5"/>
  <c r="E694" i="5" s="1"/>
  <c r="F694" i="5" s="1"/>
  <c r="G694" i="5" s="1"/>
  <c r="H694" i="5" s="1"/>
  <c r="D693" i="5"/>
  <c r="E693" i="5" s="1"/>
  <c r="F693" i="5" s="1"/>
  <c r="G693" i="5" s="1"/>
  <c r="H693" i="5" s="1"/>
  <c r="D692" i="5"/>
  <c r="E692" i="5" s="1"/>
  <c r="F692" i="5" s="1"/>
  <c r="G692" i="5" s="1"/>
  <c r="H692" i="5" s="1"/>
  <c r="D691" i="5"/>
  <c r="E691" i="5" s="1"/>
  <c r="F691" i="5" s="1"/>
  <c r="G691" i="5" s="1"/>
  <c r="H691" i="5" s="1"/>
  <c r="D690" i="5"/>
  <c r="E690" i="5" s="1"/>
  <c r="F690" i="5" s="1"/>
  <c r="G690" i="5" s="1"/>
  <c r="H690" i="5" s="1"/>
  <c r="D689" i="5"/>
  <c r="E689" i="5" s="1"/>
  <c r="F689" i="5" s="1"/>
  <c r="G689" i="5" s="1"/>
  <c r="H689" i="5" s="1"/>
  <c r="D688" i="5"/>
  <c r="E688" i="5" s="1"/>
  <c r="F688" i="5" s="1"/>
  <c r="G688" i="5" s="1"/>
  <c r="H688" i="5" s="1"/>
  <c r="D687" i="5"/>
  <c r="E687" i="5" s="1"/>
  <c r="F687" i="5" s="1"/>
  <c r="G687" i="5" s="1"/>
  <c r="H687" i="5" s="1"/>
  <c r="D686" i="5"/>
  <c r="E686" i="5" s="1"/>
  <c r="F686" i="5" s="1"/>
  <c r="G686" i="5" s="1"/>
  <c r="H686" i="5" s="1"/>
  <c r="D685" i="5"/>
  <c r="E685" i="5" s="1"/>
  <c r="F685" i="5" s="1"/>
  <c r="G685" i="5" s="1"/>
  <c r="H685" i="5" s="1"/>
  <c r="D682" i="5"/>
  <c r="E682" i="5" s="1"/>
  <c r="F682" i="5" s="1"/>
  <c r="G682" i="5" s="1"/>
  <c r="H682" i="5" s="1"/>
  <c r="D681" i="5"/>
  <c r="E681" i="5" s="1"/>
  <c r="F681" i="5" s="1"/>
  <c r="G681" i="5" s="1"/>
  <c r="H681" i="5" s="1"/>
  <c r="D680" i="5"/>
  <c r="E680" i="5" s="1"/>
  <c r="F680" i="5" s="1"/>
  <c r="G680" i="5" s="1"/>
  <c r="H680" i="5" s="1"/>
  <c r="D679" i="5"/>
  <c r="E679" i="5" s="1"/>
  <c r="F679" i="5" s="1"/>
  <c r="G679" i="5" s="1"/>
  <c r="H679" i="5" s="1"/>
  <c r="D678" i="5"/>
  <c r="E678" i="5" s="1"/>
  <c r="F678" i="5" s="1"/>
  <c r="G678" i="5" s="1"/>
  <c r="H678" i="5" s="1"/>
  <c r="D677" i="5"/>
  <c r="E677" i="5" s="1"/>
  <c r="F677" i="5" s="1"/>
  <c r="G677" i="5" s="1"/>
  <c r="H677" i="5" s="1"/>
  <c r="D676" i="5"/>
  <c r="E676" i="5" s="1"/>
  <c r="F676" i="5" s="1"/>
  <c r="G676" i="5" s="1"/>
  <c r="H676" i="5" s="1"/>
  <c r="D675" i="5"/>
  <c r="E675" i="5" s="1"/>
  <c r="F675" i="5" s="1"/>
  <c r="G675" i="5" s="1"/>
  <c r="H675" i="5" s="1"/>
  <c r="D674" i="5"/>
  <c r="E674" i="5" s="1"/>
  <c r="F674" i="5" s="1"/>
  <c r="G674" i="5" s="1"/>
  <c r="H674" i="5" s="1"/>
  <c r="D673" i="5"/>
  <c r="E673" i="5" s="1"/>
  <c r="F673" i="5" s="1"/>
  <c r="G673" i="5" s="1"/>
  <c r="H673" i="5" s="1"/>
  <c r="D670" i="5"/>
  <c r="E670" i="5" s="1"/>
  <c r="F670" i="5" s="1"/>
  <c r="G670" i="5" s="1"/>
  <c r="H670" i="5" s="1"/>
  <c r="D667" i="5"/>
  <c r="E667" i="5" s="1"/>
  <c r="F667" i="5" s="1"/>
  <c r="G667" i="5" s="1"/>
  <c r="H667" i="5" s="1"/>
  <c r="D665" i="5"/>
  <c r="E665" i="5" s="1"/>
  <c r="F665" i="5" s="1"/>
  <c r="G665" i="5" s="1"/>
  <c r="H665" i="5" s="1"/>
  <c r="D664" i="5"/>
  <c r="E664" i="5" s="1"/>
  <c r="F664" i="5" s="1"/>
  <c r="G664" i="5" s="1"/>
  <c r="H664" i="5" s="1"/>
  <c r="D662" i="5"/>
  <c r="E662" i="5" s="1"/>
  <c r="F662" i="5" s="1"/>
  <c r="G662" i="5" s="1"/>
  <c r="H662" i="5" s="1"/>
  <c r="D661" i="5"/>
  <c r="E661" i="5" s="1"/>
  <c r="F661" i="5" s="1"/>
  <c r="G661" i="5" s="1"/>
  <c r="H661" i="5" s="1"/>
  <c r="D660" i="5"/>
  <c r="E660" i="5" s="1"/>
  <c r="F660" i="5" s="1"/>
  <c r="G660" i="5" s="1"/>
  <c r="H660" i="5" s="1"/>
  <c r="D659" i="5"/>
  <c r="E659" i="5" s="1"/>
  <c r="F659" i="5" s="1"/>
  <c r="G659" i="5" s="1"/>
  <c r="H659" i="5" s="1"/>
  <c r="D657" i="5"/>
  <c r="E657" i="5" s="1"/>
  <c r="F657" i="5" s="1"/>
  <c r="G657" i="5" s="1"/>
  <c r="H657" i="5" s="1"/>
  <c r="D656" i="5"/>
  <c r="E656" i="5" s="1"/>
  <c r="F656" i="5" s="1"/>
  <c r="G656" i="5" s="1"/>
  <c r="H656" i="5" s="1"/>
  <c r="D655" i="5"/>
  <c r="E655" i="5" s="1"/>
  <c r="F655" i="5" s="1"/>
  <c r="G655" i="5" s="1"/>
  <c r="H655" i="5" s="1"/>
  <c r="D654" i="5"/>
  <c r="E654" i="5" s="1"/>
  <c r="F654" i="5" s="1"/>
  <c r="G654" i="5" s="1"/>
  <c r="H654" i="5" s="1"/>
  <c r="D653" i="5"/>
  <c r="E653" i="5" s="1"/>
  <c r="F653" i="5" s="1"/>
  <c r="G653" i="5" s="1"/>
  <c r="H653" i="5" s="1"/>
  <c r="D652" i="5"/>
  <c r="E652" i="5" s="1"/>
  <c r="F652" i="5" s="1"/>
  <c r="G652" i="5" s="1"/>
  <c r="H652" i="5" s="1"/>
  <c r="D831" i="5"/>
  <c r="E831" i="5" s="1"/>
  <c r="F831" i="5" s="1"/>
  <c r="G831" i="5" s="1"/>
  <c r="H831" i="5" s="1"/>
  <c r="D821" i="5"/>
  <c r="E821" i="5" s="1"/>
  <c r="F821" i="5" s="1"/>
  <c r="G821" i="5" s="1"/>
  <c r="H821" i="5" s="1"/>
  <c r="D801" i="5"/>
  <c r="E801" i="5" s="1"/>
  <c r="F801" i="5" s="1"/>
  <c r="G801" i="5" s="1"/>
  <c r="H801" i="5" s="1"/>
  <c r="D798" i="5"/>
  <c r="E798" i="5" s="1"/>
  <c r="F798" i="5" s="1"/>
  <c r="G798" i="5" s="1"/>
  <c r="H798" i="5" s="1"/>
  <c r="D795" i="5"/>
  <c r="E795" i="5" s="1"/>
  <c r="F795" i="5" s="1"/>
  <c r="G795" i="5" s="1"/>
  <c r="H795" i="5" s="1"/>
  <c r="D792" i="5"/>
  <c r="E792" i="5" s="1"/>
  <c r="F792" i="5" s="1"/>
  <c r="G792" i="5" s="1"/>
  <c r="H792" i="5" s="1"/>
  <c r="D775" i="5"/>
  <c r="E775" i="5" s="1"/>
  <c r="F775" i="5" s="1"/>
  <c r="G775" i="5" s="1"/>
  <c r="H775" i="5" s="1"/>
  <c r="D769" i="5"/>
  <c r="E769" i="5" s="1"/>
  <c r="F769" i="5" s="1"/>
  <c r="G769" i="5" s="1"/>
  <c r="H769" i="5" s="1"/>
  <c r="D763" i="5"/>
  <c r="E763" i="5" s="1"/>
  <c r="F763" i="5" s="1"/>
  <c r="G763" i="5" s="1"/>
  <c r="H763" i="5" s="1"/>
  <c r="D757" i="5"/>
  <c r="E757" i="5" s="1"/>
  <c r="F757" i="5" s="1"/>
  <c r="G757" i="5" s="1"/>
  <c r="H757" i="5" s="1"/>
  <c r="D721" i="5"/>
  <c r="E721" i="5" s="1"/>
  <c r="F721" i="5" s="1"/>
  <c r="G721" i="5" s="1"/>
  <c r="H721" i="5" s="1"/>
  <c r="D1470" i="5"/>
  <c r="E1470" i="5" s="1"/>
  <c r="F1470" i="5" s="1"/>
  <c r="G1470" i="5" s="1"/>
  <c r="H1470" i="5" s="1"/>
  <c r="D1107" i="5"/>
  <c r="E1107" i="5" s="1"/>
  <c r="F1107" i="5" s="1"/>
  <c r="G1107" i="5" s="1"/>
  <c r="H1107" i="5" s="1"/>
  <c r="D828" i="5"/>
  <c r="E828" i="5" s="1"/>
  <c r="F828" i="5" s="1"/>
  <c r="G828" i="5" s="1"/>
  <c r="H828" i="5" s="1"/>
  <c r="D816" i="5"/>
  <c r="E816" i="5" s="1"/>
  <c r="F816" i="5" s="1"/>
  <c r="G816" i="5" s="1"/>
  <c r="H816" i="5" s="1"/>
  <c r="D814" i="5"/>
  <c r="E814" i="5" s="1"/>
  <c r="F814" i="5" s="1"/>
  <c r="G814" i="5" s="1"/>
  <c r="H814" i="5" s="1"/>
  <c r="D812" i="5"/>
  <c r="E812" i="5" s="1"/>
  <c r="F812" i="5" s="1"/>
  <c r="G812" i="5" s="1"/>
  <c r="H812" i="5" s="1"/>
  <c r="D810" i="5"/>
  <c r="E810" i="5" s="1"/>
  <c r="F810" i="5" s="1"/>
  <c r="G810" i="5" s="1"/>
  <c r="H810" i="5" s="1"/>
  <c r="D808" i="5"/>
  <c r="E808" i="5" s="1"/>
  <c r="F808" i="5" s="1"/>
  <c r="G808" i="5" s="1"/>
  <c r="H808" i="5" s="1"/>
  <c r="D806" i="5"/>
  <c r="E806" i="5" s="1"/>
  <c r="F806" i="5" s="1"/>
  <c r="G806" i="5" s="1"/>
  <c r="H806" i="5" s="1"/>
  <c r="D785" i="5"/>
  <c r="E785" i="5" s="1"/>
  <c r="F785" i="5" s="1"/>
  <c r="G785" i="5" s="1"/>
  <c r="H785" i="5" s="1"/>
  <c r="D781" i="5"/>
  <c r="E781" i="5" s="1"/>
  <c r="F781" i="5" s="1"/>
  <c r="G781" i="5" s="1"/>
  <c r="H781" i="5" s="1"/>
  <c r="D746" i="5"/>
  <c r="E746" i="5" s="1"/>
  <c r="F746" i="5" s="1"/>
  <c r="G746" i="5" s="1"/>
  <c r="H746" i="5" s="1"/>
  <c r="D734" i="5"/>
  <c r="E734" i="5" s="1"/>
  <c r="F734" i="5" s="1"/>
  <c r="G734" i="5" s="1"/>
  <c r="H734" i="5" s="1"/>
  <c r="D722" i="5"/>
  <c r="E722" i="5" s="1"/>
  <c r="F722" i="5" s="1"/>
  <c r="G722" i="5" s="1"/>
  <c r="H722" i="5" s="1"/>
  <c r="D1404" i="5"/>
  <c r="E1404" i="5" s="1"/>
  <c r="F1404" i="5" s="1"/>
  <c r="G1404" i="5" s="1"/>
  <c r="H1404" i="5" s="1"/>
  <c r="D823" i="5"/>
  <c r="E823" i="5" s="1"/>
  <c r="F823" i="5" s="1"/>
  <c r="G823" i="5" s="1"/>
  <c r="H823" i="5" s="1"/>
  <c r="D776" i="5"/>
  <c r="E776" i="5" s="1"/>
  <c r="F776" i="5" s="1"/>
  <c r="G776" i="5" s="1"/>
  <c r="H776" i="5" s="1"/>
  <c r="D770" i="5"/>
  <c r="E770" i="5" s="1"/>
  <c r="F770" i="5" s="1"/>
  <c r="G770" i="5" s="1"/>
  <c r="H770" i="5" s="1"/>
  <c r="D764" i="5"/>
  <c r="E764" i="5" s="1"/>
  <c r="F764" i="5" s="1"/>
  <c r="G764" i="5" s="1"/>
  <c r="H764" i="5" s="1"/>
  <c r="D758" i="5"/>
  <c r="E758" i="5" s="1"/>
  <c r="F758" i="5" s="1"/>
  <c r="G758" i="5" s="1"/>
  <c r="H758" i="5" s="1"/>
  <c r="D747" i="5"/>
  <c r="E747" i="5" s="1"/>
  <c r="F747" i="5" s="1"/>
  <c r="G747" i="5" s="1"/>
  <c r="H747" i="5" s="1"/>
  <c r="D735" i="5"/>
  <c r="E735" i="5" s="1"/>
  <c r="F735" i="5" s="1"/>
  <c r="G735" i="5" s="1"/>
  <c r="H735" i="5" s="1"/>
  <c r="D723" i="5"/>
  <c r="E723" i="5" s="1"/>
  <c r="F723" i="5" s="1"/>
  <c r="G723" i="5" s="1"/>
  <c r="H723" i="5" s="1"/>
  <c r="D818" i="5"/>
  <c r="E818" i="5" s="1"/>
  <c r="F818" i="5" s="1"/>
  <c r="G818" i="5" s="1"/>
  <c r="H818" i="5" s="1"/>
  <c r="D748" i="5"/>
  <c r="E748" i="5" s="1"/>
  <c r="F748" i="5" s="1"/>
  <c r="G748" i="5" s="1"/>
  <c r="H748" i="5" s="1"/>
  <c r="D736" i="5"/>
  <c r="E736" i="5" s="1"/>
  <c r="F736" i="5" s="1"/>
  <c r="G736" i="5" s="1"/>
  <c r="H736" i="5" s="1"/>
  <c r="D724" i="5"/>
  <c r="E724" i="5" s="1"/>
  <c r="F724" i="5" s="1"/>
  <c r="G724" i="5" s="1"/>
  <c r="H724" i="5" s="1"/>
  <c r="D920" i="5"/>
  <c r="E920" i="5" s="1"/>
  <c r="F920" i="5" s="1"/>
  <c r="G920" i="5" s="1"/>
  <c r="H920" i="5" s="1"/>
  <c r="D913" i="5"/>
  <c r="E913" i="5" s="1"/>
  <c r="F913" i="5" s="1"/>
  <c r="G913" i="5" s="1"/>
  <c r="H913" i="5" s="1"/>
  <c r="D830" i="5"/>
  <c r="E830" i="5" s="1"/>
  <c r="F830" i="5" s="1"/>
  <c r="G830" i="5" s="1"/>
  <c r="H830" i="5" s="1"/>
  <c r="D825" i="5"/>
  <c r="E825" i="5" s="1"/>
  <c r="F825" i="5" s="1"/>
  <c r="G825" i="5" s="1"/>
  <c r="H825" i="5" s="1"/>
  <c r="D802" i="5"/>
  <c r="E802" i="5" s="1"/>
  <c r="F802" i="5" s="1"/>
  <c r="G802" i="5" s="1"/>
  <c r="H802" i="5" s="1"/>
  <c r="D799" i="5"/>
  <c r="E799" i="5" s="1"/>
  <c r="F799" i="5" s="1"/>
  <c r="G799" i="5" s="1"/>
  <c r="H799" i="5" s="1"/>
  <c r="D796" i="5"/>
  <c r="E796" i="5" s="1"/>
  <c r="F796" i="5" s="1"/>
  <c r="G796" i="5" s="1"/>
  <c r="H796" i="5" s="1"/>
  <c r="D793" i="5"/>
  <c r="E793" i="5" s="1"/>
  <c r="F793" i="5" s="1"/>
  <c r="G793" i="5" s="1"/>
  <c r="H793" i="5" s="1"/>
  <c r="D790" i="5"/>
  <c r="E790" i="5" s="1"/>
  <c r="F790" i="5" s="1"/>
  <c r="G790" i="5" s="1"/>
  <c r="H790" i="5" s="1"/>
  <c r="D786" i="5"/>
  <c r="E786" i="5" s="1"/>
  <c r="F786" i="5" s="1"/>
  <c r="G786" i="5" s="1"/>
  <c r="H786" i="5" s="1"/>
  <c r="D782" i="5"/>
  <c r="E782" i="5" s="1"/>
  <c r="F782" i="5" s="1"/>
  <c r="G782" i="5" s="1"/>
  <c r="H782" i="5" s="1"/>
  <c r="D777" i="5"/>
  <c r="E777" i="5" s="1"/>
  <c r="F777" i="5" s="1"/>
  <c r="G777" i="5" s="1"/>
  <c r="H777" i="5" s="1"/>
  <c r="D771" i="5"/>
  <c r="E771" i="5" s="1"/>
  <c r="F771" i="5" s="1"/>
  <c r="G771" i="5" s="1"/>
  <c r="H771" i="5" s="1"/>
  <c r="D765" i="5"/>
  <c r="E765" i="5" s="1"/>
  <c r="F765" i="5" s="1"/>
  <c r="G765" i="5" s="1"/>
  <c r="H765" i="5" s="1"/>
  <c r="D759" i="5"/>
  <c r="E759" i="5" s="1"/>
  <c r="F759" i="5" s="1"/>
  <c r="G759" i="5" s="1"/>
  <c r="H759" i="5" s="1"/>
  <c r="D749" i="5"/>
  <c r="E749" i="5" s="1"/>
  <c r="F749" i="5" s="1"/>
  <c r="G749" i="5" s="1"/>
  <c r="H749" i="5" s="1"/>
  <c r="D737" i="5"/>
  <c r="E737" i="5" s="1"/>
  <c r="F737" i="5" s="1"/>
  <c r="G737" i="5" s="1"/>
  <c r="H737" i="5" s="1"/>
  <c r="D725" i="5"/>
  <c r="E725" i="5" s="1"/>
  <c r="F725" i="5" s="1"/>
  <c r="G725" i="5" s="1"/>
  <c r="H725" i="5" s="1"/>
  <c r="D820" i="5"/>
  <c r="E820" i="5" s="1"/>
  <c r="F820" i="5" s="1"/>
  <c r="G820" i="5" s="1"/>
  <c r="H820" i="5" s="1"/>
  <c r="D738" i="5"/>
  <c r="E738" i="5" s="1"/>
  <c r="F738" i="5" s="1"/>
  <c r="G738" i="5" s="1"/>
  <c r="H738" i="5" s="1"/>
  <c r="D726" i="5"/>
  <c r="E726" i="5" s="1"/>
  <c r="F726" i="5" s="1"/>
  <c r="G726" i="5" s="1"/>
  <c r="H726" i="5" s="1"/>
  <c r="D822" i="5"/>
  <c r="E822" i="5" s="1"/>
  <c r="F822" i="5" s="1"/>
  <c r="G822" i="5" s="1"/>
  <c r="H822" i="5" s="1"/>
  <c r="D815" i="5"/>
  <c r="E815" i="5" s="1"/>
  <c r="F815" i="5" s="1"/>
  <c r="G815" i="5" s="1"/>
  <c r="H815" i="5" s="1"/>
  <c r="D813" i="5"/>
  <c r="E813" i="5" s="1"/>
  <c r="F813" i="5" s="1"/>
  <c r="G813" i="5" s="1"/>
  <c r="H813" i="5" s="1"/>
  <c r="D811" i="5"/>
  <c r="E811" i="5" s="1"/>
  <c r="F811" i="5" s="1"/>
  <c r="G811" i="5" s="1"/>
  <c r="H811" i="5" s="1"/>
  <c r="D809" i="5"/>
  <c r="E809" i="5" s="1"/>
  <c r="F809" i="5" s="1"/>
  <c r="G809" i="5" s="1"/>
  <c r="H809" i="5" s="1"/>
  <c r="D807" i="5"/>
  <c r="E807" i="5" s="1"/>
  <c r="F807" i="5" s="1"/>
  <c r="G807" i="5" s="1"/>
  <c r="H807" i="5" s="1"/>
  <c r="D805" i="5"/>
  <c r="E805" i="5" s="1"/>
  <c r="F805" i="5" s="1"/>
  <c r="G805" i="5" s="1"/>
  <c r="H805" i="5" s="1"/>
  <c r="D783" i="5"/>
  <c r="E783" i="5" s="1"/>
  <c r="F783" i="5" s="1"/>
  <c r="G783" i="5" s="1"/>
  <c r="H783" i="5" s="1"/>
  <c r="D752" i="5"/>
  <c r="E752" i="5" s="1"/>
  <c r="F752" i="5" s="1"/>
  <c r="G752" i="5" s="1"/>
  <c r="H752" i="5" s="1"/>
  <c r="D740" i="5"/>
  <c r="E740" i="5" s="1"/>
  <c r="F740" i="5" s="1"/>
  <c r="G740" i="5" s="1"/>
  <c r="H740" i="5" s="1"/>
  <c r="D910" i="5"/>
  <c r="E910" i="5" s="1"/>
  <c r="F910" i="5" s="1"/>
  <c r="G910" i="5" s="1"/>
  <c r="H910" i="5" s="1"/>
  <c r="D824" i="5"/>
  <c r="E824" i="5" s="1"/>
  <c r="F824" i="5" s="1"/>
  <c r="G824" i="5" s="1"/>
  <c r="H824" i="5" s="1"/>
  <c r="D754" i="5"/>
  <c r="E754" i="5" s="1"/>
  <c r="F754" i="5" s="1"/>
  <c r="G754" i="5" s="1"/>
  <c r="H754" i="5" s="1"/>
  <c r="D730" i="5"/>
  <c r="E730" i="5" s="1"/>
  <c r="F730" i="5" s="1"/>
  <c r="G730" i="5" s="1"/>
  <c r="H730" i="5" s="1"/>
  <c r="D729" i="5"/>
  <c r="E729" i="5" s="1"/>
  <c r="F729" i="5" s="1"/>
  <c r="G729" i="5" s="1"/>
  <c r="H729" i="5" s="1"/>
  <c r="D649" i="5"/>
  <c r="E649" i="5" s="1"/>
  <c r="F649" i="5" s="1"/>
  <c r="G649" i="5" s="1"/>
  <c r="H649" i="5" s="1"/>
  <c r="D647" i="5"/>
  <c r="E647" i="5" s="1"/>
  <c r="F647" i="5" s="1"/>
  <c r="G647" i="5" s="1"/>
  <c r="H647" i="5" s="1"/>
  <c r="D558" i="5"/>
  <c r="E558" i="5" s="1"/>
  <c r="F558" i="5" s="1"/>
  <c r="G558" i="5" s="1"/>
  <c r="H558" i="5" s="1"/>
  <c r="D552" i="5"/>
  <c r="E552" i="5" s="1"/>
  <c r="F552" i="5" s="1"/>
  <c r="G552" i="5" s="1"/>
  <c r="H552" i="5" s="1"/>
  <c r="D542" i="5"/>
  <c r="E542" i="5" s="1"/>
  <c r="F542" i="5" s="1"/>
  <c r="G542" i="5" s="1"/>
  <c r="H542" i="5" s="1"/>
  <c r="D530" i="5"/>
  <c r="E530" i="5" s="1"/>
  <c r="F530" i="5" s="1"/>
  <c r="G530" i="5" s="1"/>
  <c r="H530" i="5" s="1"/>
  <c r="D518" i="5"/>
  <c r="E518" i="5" s="1"/>
  <c r="F518" i="5" s="1"/>
  <c r="G518" i="5" s="1"/>
  <c r="H518" i="5" s="1"/>
  <c r="D506" i="5"/>
  <c r="E506" i="5" s="1"/>
  <c r="F506" i="5" s="1"/>
  <c r="G506" i="5" s="1"/>
  <c r="H506" i="5" s="1"/>
  <c r="D645" i="5"/>
  <c r="E645" i="5" s="1"/>
  <c r="F645" i="5" s="1"/>
  <c r="G645" i="5" s="1"/>
  <c r="H645" i="5" s="1"/>
  <c r="D543" i="5"/>
  <c r="E543" i="5" s="1"/>
  <c r="F543" i="5" s="1"/>
  <c r="G543" i="5" s="1"/>
  <c r="H543" i="5" s="1"/>
  <c r="D531" i="5"/>
  <c r="E531" i="5" s="1"/>
  <c r="F531" i="5" s="1"/>
  <c r="G531" i="5" s="1"/>
  <c r="H531" i="5" s="1"/>
  <c r="D519" i="5"/>
  <c r="E519" i="5" s="1"/>
  <c r="F519" i="5" s="1"/>
  <c r="G519" i="5" s="1"/>
  <c r="H519" i="5" s="1"/>
  <c r="D507" i="5"/>
  <c r="E507" i="5" s="1"/>
  <c r="F507" i="5" s="1"/>
  <c r="G507" i="5" s="1"/>
  <c r="H507" i="5" s="1"/>
  <c r="D791" i="5"/>
  <c r="E791" i="5" s="1"/>
  <c r="F791" i="5" s="1"/>
  <c r="G791" i="5" s="1"/>
  <c r="H791" i="5" s="1"/>
  <c r="D761" i="5"/>
  <c r="E761" i="5" s="1"/>
  <c r="F761" i="5" s="1"/>
  <c r="G761" i="5" s="1"/>
  <c r="H761" i="5" s="1"/>
  <c r="D741" i="5"/>
  <c r="E741" i="5" s="1"/>
  <c r="F741" i="5" s="1"/>
  <c r="G741" i="5" s="1"/>
  <c r="H741" i="5" s="1"/>
  <c r="D634" i="5"/>
  <c r="E634" i="5" s="1"/>
  <c r="F634" i="5" s="1"/>
  <c r="G634" i="5" s="1"/>
  <c r="H634" i="5" s="1"/>
  <c r="D631" i="5"/>
  <c r="E631" i="5" s="1"/>
  <c r="F631" i="5" s="1"/>
  <c r="G631" i="5" s="1"/>
  <c r="H631" i="5" s="1"/>
  <c r="D628" i="5"/>
  <c r="E628" i="5" s="1"/>
  <c r="F628" i="5" s="1"/>
  <c r="G628" i="5" s="1"/>
  <c r="H628" i="5" s="1"/>
  <c r="D625" i="5"/>
  <c r="E625" i="5" s="1"/>
  <c r="F625" i="5" s="1"/>
  <c r="G625" i="5" s="1"/>
  <c r="H625" i="5" s="1"/>
  <c r="D622" i="5"/>
  <c r="E622" i="5" s="1"/>
  <c r="F622" i="5" s="1"/>
  <c r="G622" i="5" s="1"/>
  <c r="H622" i="5" s="1"/>
  <c r="D619" i="5"/>
  <c r="E619" i="5" s="1"/>
  <c r="F619" i="5" s="1"/>
  <c r="G619" i="5" s="1"/>
  <c r="H619" i="5" s="1"/>
  <c r="D616" i="5"/>
  <c r="E616" i="5" s="1"/>
  <c r="F616" i="5" s="1"/>
  <c r="G616" i="5" s="1"/>
  <c r="H616" i="5" s="1"/>
  <c r="D613" i="5"/>
  <c r="E613" i="5" s="1"/>
  <c r="F613" i="5" s="1"/>
  <c r="G613" i="5" s="1"/>
  <c r="H613" i="5" s="1"/>
  <c r="D610" i="5"/>
  <c r="E610" i="5" s="1"/>
  <c r="F610" i="5" s="1"/>
  <c r="G610" i="5" s="1"/>
  <c r="H610" i="5" s="1"/>
  <c r="D607" i="5"/>
  <c r="E607" i="5" s="1"/>
  <c r="F607" i="5" s="1"/>
  <c r="G607" i="5" s="1"/>
  <c r="H607" i="5" s="1"/>
  <c r="D598" i="5"/>
  <c r="E598" i="5" s="1"/>
  <c r="F598" i="5" s="1"/>
  <c r="G598" i="5" s="1"/>
  <c r="H598" i="5" s="1"/>
  <c r="D595" i="5"/>
  <c r="E595" i="5" s="1"/>
  <c r="F595" i="5" s="1"/>
  <c r="G595" i="5" s="1"/>
  <c r="H595" i="5" s="1"/>
  <c r="D592" i="5"/>
  <c r="E592" i="5" s="1"/>
  <c r="F592" i="5" s="1"/>
  <c r="G592" i="5" s="1"/>
  <c r="H592" i="5" s="1"/>
  <c r="D589" i="5"/>
  <c r="E589" i="5" s="1"/>
  <c r="F589" i="5" s="1"/>
  <c r="G589" i="5" s="1"/>
  <c r="H589" i="5" s="1"/>
  <c r="D586" i="5"/>
  <c r="E586" i="5" s="1"/>
  <c r="F586" i="5" s="1"/>
  <c r="G586" i="5" s="1"/>
  <c r="H586" i="5" s="1"/>
  <c r="D583" i="5"/>
  <c r="E583" i="5" s="1"/>
  <c r="F583" i="5" s="1"/>
  <c r="G583" i="5" s="1"/>
  <c r="H583" i="5" s="1"/>
  <c r="D580" i="5"/>
  <c r="E580" i="5" s="1"/>
  <c r="F580" i="5" s="1"/>
  <c r="G580" i="5" s="1"/>
  <c r="H580" i="5" s="1"/>
  <c r="D576" i="5"/>
  <c r="E576" i="5" s="1"/>
  <c r="F576" i="5" s="1"/>
  <c r="G576" i="5" s="1"/>
  <c r="H576" i="5" s="1"/>
  <c r="D572" i="5"/>
  <c r="E572" i="5" s="1"/>
  <c r="F572" i="5" s="1"/>
  <c r="G572" i="5" s="1"/>
  <c r="H572" i="5" s="1"/>
  <c r="D568" i="5"/>
  <c r="E568" i="5" s="1"/>
  <c r="F568" i="5" s="1"/>
  <c r="G568" i="5" s="1"/>
  <c r="H568" i="5" s="1"/>
  <c r="D553" i="5"/>
  <c r="E553" i="5" s="1"/>
  <c r="F553" i="5" s="1"/>
  <c r="G553" i="5" s="1"/>
  <c r="H553" i="5" s="1"/>
  <c r="D544" i="5"/>
  <c r="E544" i="5" s="1"/>
  <c r="F544" i="5" s="1"/>
  <c r="G544" i="5" s="1"/>
  <c r="H544" i="5" s="1"/>
  <c r="D532" i="5"/>
  <c r="E532" i="5" s="1"/>
  <c r="F532" i="5" s="1"/>
  <c r="G532" i="5" s="1"/>
  <c r="H532" i="5" s="1"/>
  <c r="D520" i="5"/>
  <c r="E520" i="5" s="1"/>
  <c r="F520" i="5" s="1"/>
  <c r="G520" i="5" s="1"/>
  <c r="H520" i="5" s="1"/>
  <c r="D508" i="5"/>
  <c r="E508" i="5" s="1"/>
  <c r="F508" i="5" s="1"/>
  <c r="G508" i="5" s="1"/>
  <c r="H508" i="5" s="1"/>
  <c r="D760" i="5"/>
  <c r="E760" i="5" s="1"/>
  <c r="F760" i="5" s="1"/>
  <c r="G760" i="5" s="1"/>
  <c r="H760" i="5" s="1"/>
  <c r="D727" i="5"/>
  <c r="E727" i="5" s="1"/>
  <c r="F727" i="5" s="1"/>
  <c r="G727" i="5" s="1"/>
  <c r="H727" i="5" s="1"/>
  <c r="D643" i="5"/>
  <c r="E643" i="5" s="1"/>
  <c r="F643" i="5" s="1"/>
  <c r="G643" i="5" s="1"/>
  <c r="H643" i="5" s="1"/>
  <c r="D521" i="5"/>
  <c r="E521" i="5" s="1"/>
  <c r="F521" i="5" s="1"/>
  <c r="G521" i="5" s="1"/>
  <c r="H521" i="5" s="1"/>
  <c r="D509" i="5"/>
  <c r="E509" i="5" s="1"/>
  <c r="F509" i="5" s="1"/>
  <c r="G509" i="5" s="1"/>
  <c r="H509" i="5" s="1"/>
  <c r="D767" i="5"/>
  <c r="E767" i="5" s="1"/>
  <c r="F767" i="5" s="1"/>
  <c r="G767" i="5" s="1"/>
  <c r="H767" i="5" s="1"/>
  <c r="D753" i="5"/>
  <c r="E753" i="5" s="1"/>
  <c r="F753" i="5" s="1"/>
  <c r="G753" i="5" s="1"/>
  <c r="H753" i="5" s="1"/>
  <c r="D560" i="5"/>
  <c r="E560" i="5" s="1"/>
  <c r="F560" i="5" s="1"/>
  <c r="G560" i="5" s="1"/>
  <c r="H560" i="5" s="1"/>
  <c r="D554" i="5"/>
  <c r="E554" i="5" s="1"/>
  <c r="F554" i="5" s="1"/>
  <c r="G554" i="5" s="1"/>
  <c r="H554" i="5" s="1"/>
  <c r="D546" i="5"/>
  <c r="E546" i="5" s="1"/>
  <c r="F546" i="5" s="1"/>
  <c r="G546" i="5" s="1"/>
  <c r="H546" i="5" s="1"/>
  <c r="D534" i="5"/>
  <c r="E534" i="5" s="1"/>
  <c r="F534" i="5" s="1"/>
  <c r="G534" i="5" s="1"/>
  <c r="H534" i="5" s="1"/>
  <c r="D766" i="5"/>
  <c r="E766" i="5" s="1"/>
  <c r="F766" i="5" s="1"/>
  <c r="G766" i="5" s="1"/>
  <c r="H766" i="5" s="1"/>
  <c r="D577" i="5"/>
  <c r="E577" i="5" s="1"/>
  <c r="F577" i="5" s="1"/>
  <c r="G577" i="5" s="1"/>
  <c r="H577" i="5" s="1"/>
  <c r="D573" i="5"/>
  <c r="E573" i="5" s="1"/>
  <c r="F573" i="5" s="1"/>
  <c r="G573" i="5" s="1"/>
  <c r="H573" i="5" s="1"/>
  <c r="D569" i="5"/>
  <c r="E569" i="5" s="1"/>
  <c r="F569" i="5" s="1"/>
  <c r="G569" i="5" s="1"/>
  <c r="H569" i="5" s="1"/>
  <c r="D565" i="5"/>
  <c r="E565" i="5" s="1"/>
  <c r="F565" i="5" s="1"/>
  <c r="G565" i="5" s="1"/>
  <c r="H565" i="5" s="1"/>
  <c r="D547" i="5"/>
  <c r="E547" i="5" s="1"/>
  <c r="F547" i="5" s="1"/>
  <c r="G547" i="5" s="1"/>
  <c r="H547" i="5" s="1"/>
  <c r="D511" i="5"/>
  <c r="E511" i="5" s="1"/>
  <c r="F511" i="5" s="1"/>
  <c r="G511" i="5" s="1"/>
  <c r="H511" i="5" s="1"/>
  <c r="D797" i="5"/>
  <c r="E797" i="5" s="1"/>
  <c r="F797" i="5" s="1"/>
  <c r="G797" i="5" s="1"/>
  <c r="H797" i="5" s="1"/>
  <c r="D773" i="5"/>
  <c r="E773" i="5" s="1"/>
  <c r="F773" i="5" s="1"/>
  <c r="G773" i="5" s="1"/>
  <c r="H773" i="5" s="1"/>
  <c r="D650" i="5"/>
  <c r="E650" i="5" s="1"/>
  <c r="F650" i="5" s="1"/>
  <c r="G650" i="5" s="1"/>
  <c r="H650" i="5" s="1"/>
  <c r="D648" i="5"/>
  <c r="E648" i="5" s="1"/>
  <c r="F648" i="5" s="1"/>
  <c r="G648" i="5" s="1"/>
  <c r="H648" i="5" s="1"/>
  <c r="D646" i="5"/>
  <c r="E646" i="5" s="1"/>
  <c r="F646" i="5" s="1"/>
  <c r="G646" i="5" s="1"/>
  <c r="H646" i="5" s="1"/>
  <c r="D641" i="5"/>
  <c r="E641" i="5" s="1"/>
  <c r="F641" i="5" s="1"/>
  <c r="G641" i="5" s="1"/>
  <c r="H641" i="5" s="1"/>
  <c r="D638" i="5"/>
  <c r="E638" i="5" s="1"/>
  <c r="F638" i="5" s="1"/>
  <c r="G638" i="5" s="1"/>
  <c r="H638" i="5" s="1"/>
  <c r="D629" i="5"/>
  <c r="E629" i="5" s="1"/>
  <c r="F629" i="5" s="1"/>
  <c r="G629" i="5" s="1"/>
  <c r="H629" i="5" s="1"/>
  <c r="D626" i="5"/>
  <c r="E626" i="5" s="1"/>
  <c r="F626" i="5" s="1"/>
  <c r="G626" i="5" s="1"/>
  <c r="H626" i="5" s="1"/>
  <c r="D623" i="5"/>
  <c r="E623" i="5" s="1"/>
  <c r="F623" i="5" s="1"/>
  <c r="G623" i="5" s="1"/>
  <c r="H623" i="5" s="1"/>
  <c r="D620" i="5"/>
  <c r="E620" i="5" s="1"/>
  <c r="F620" i="5" s="1"/>
  <c r="G620" i="5" s="1"/>
  <c r="H620" i="5" s="1"/>
  <c r="D617" i="5"/>
  <c r="E617" i="5" s="1"/>
  <c r="F617" i="5" s="1"/>
  <c r="G617" i="5" s="1"/>
  <c r="H617" i="5" s="1"/>
  <c r="D614" i="5"/>
  <c r="E614" i="5" s="1"/>
  <c r="F614" i="5" s="1"/>
  <c r="G614" i="5" s="1"/>
  <c r="H614" i="5" s="1"/>
  <c r="D611" i="5"/>
  <c r="E611" i="5" s="1"/>
  <c r="F611" i="5" s="1"/>
  <c r="G611" i="5" s="1"/>
  <c r="H611" i="5" s="1"/>
  <c r="D608" i="5"/>
  <c r="E608" i="5" s="1"/>
  <c r="F608" i="5" s="1"/>
  <c r="G608" i="5" s="1"/>
  <c r="H608" i="5" s="1"/>
  <c r="D605" i="5"/>
  <c r="E605" i="5" s="1"/>
  <c r="F605" i="5" s="1"/>
  <c r="G605" i="5" s="1"/>
  <c r="H605" i="5" s="1"/>
  <c r="D602" i="5"/>
  <c r="E602" i="5" s="1"/>
  <c r="F602" i="5" s="1"/>
  <c r="G602" i="5" s="1"/>
  <c r="H602" i="5" s="1"/>
  <c r="D593" i="5"/>
  <c r="E593" i="5" s="1"/>
  <c r="F593" i="5" s="1"/>
  <c r="G593" i="5" s="1"/>
  <c r="H593" i="5" s="1"/>
  <c r="D590" i="5"/>
  <c r="E590" i="5" s="1"/>
  <c r="F590" i="5" s="1"/>
  <c r="G590" i="5" s="1"/>
  <c r="H590" i="5" s="1"/>
  <c r="D587" i="5"/>
  <c r="E587" i="5" s="1"/>
  <c r="F587" i="5" s="1"/>
  <c r="G587" i="5" s="1"/>
  <c r="H587" i="5" s="1"/>
  <c r="D584" i="5"/>
  <c r="E584" i="5" s="1"/>
  <c r="F584" i="5" s="1"/>
  <c r="G584" i="5" s="1"/>
  <c r="H584" i="5" s="1"/>
  <c r="D581" i="5"/>
  <c r="E581" i="5" s="1"/>
  <c r="F581" i="5" s="1"/>
  <c r="G581" i="5" s="1"/>
  <c r="H581" i="5" s="1"/>
  <c r="D561" i="5"/>
  <c r="E561" i="5" s="1"/>
  <c r="F561" i="5" s="1"/>
  <c r="G561" i="5" s="1"/>
  <c r="H561" i="5" s="1"/>
  <c r="D555" i="5"/>
  <c r="E555" i="5" s="1"/>
  <c r="F555" i="5" s="1"/>
  <c r="G555" i="5" s="1"/>
  <c r="H555" i="5" s="1"/>
  <c r="D548" i="5"/>
  <c r="E548" i="5" s="1"/>
  <c r="F548" i="5" s="1"/>
  <c r="G548" i="5" s="1"/>
  <c r="H548" i="5" s="1"/>
  <c r="D536" i="5"/>
  <c r="E536" i="5" s="1"/>
  <c r="F536" i="5" s="1"/>
  <c r="G536" i="5" s="1"/>
  <c r="H536" i="5" s="1"/>
  <c r="D524" i="5"/>
  <c r="E524" i="5" s="1"/>
  <c r="F524" i="5" s="1"/>
  <c r="G524" i="5" s="1"/>
  <c r="H524" i="5" s="1"/>
  <c r="D772" i="5"/>
  <c r="E772" i="5" s="1"/>
  <c r="F772" i="5" s="1"/>
  <c r="G772" i="5" s="1"/>
  <c r="H772" i="5" s="1"/>
  <c r="D549" i="5"/>
  <c r="E549" i="5" s="1"/>
  <c r="F549" i="5" s="1"/>
  <c r="G549" i="5" s="1"/>
  <c r="H549" i="5" s="1"/>
  <c r="D537" i="5"/>
  <c r="E537" i="5" s="1"/>
  <c r="F537" i="5" s="1"/>
  <c r="G537" i="5" s="1"/>
  <c r="H537" i="5" s="1"/>
  <c r="D525" i="5"/>
  <c r="E525" i="5" s="1"/>
  <c r="F525" i="5" s="1"/>
  <c r="G525" i="5" s="1"/>
  <c r="H525" i="5" s="1"/>
  <c r="D513" i="5"/>
  <c r="E513" i="5" s="1"/>
  <c r="F513" i="5" s="1"/>
  <c r="G513" i="5" s="1"/>
  <c r="H513" i="5" s="1"/>
  <c r="D778" i="5"/>
  <c r="E778" i="5" s="1"/>
  <c r="F778" i="5" s="1"/>
  <c r="G778" i="5" s="1"/>
  <c r="H778" i="5" s="1"/>
  <c r="D539" i="5"/>
  <c r="E539" i="5" s="1"/>
  <c r="F539" i="5" s="1"/>
  <c r="G539" i="5" s="1"/>
  <c r="H539" i="5" s="1"/>
  <c r="D527" i="5"/>
  <c r="E527" i="5" s="1"/>
  <c r="F527" i="5" s="1"/>
  <c r="G527" i="5" s="1"/>
  <c r="H527" i="5" s="1"/>
  <c r="D515" i="5"/>
  <c r="E515" i="5" s="1"/>
  <c r="F515" i="5" s="1"/>
  <c r="G515" i="5" s="1"/>
  <c r="H515" i="5" s="1"/>
  <c r="D503" i="5"/>
  <c r="E503" i="5" s="1"/>
  <c r="F503" i="5" s="1"/>
  <c r="G503" i="5" s="1"/>
  <c r="H503" i="5" s="1"/>
  <c r="D829" i="5"/>
  <c r="E829" i="5" s="1"/>
  <c r="F829" i="5" s="1"/>
  <c r="G829" i="5" s="1"/>
  <c r="H829" i="5" s="1"/>
  <c r="D794" i="5"/>
  <c r="E794" i="5" s="1"/>
  <c r="F794" i="5" s="1"/>
  <c r="G794" i="5" s="1"/>
  <c r="H794" i="5" s="1"/>
  <c r="D642" i="5"/>
  <c r="E642" i="5" s="1"/>
  <c r="F642" i="5" s="1"/>
  <c r="G642" i="5" s="1"/>
  <c r="H642" i="5" s="1"/>
  <c r="D639" i="5"/>
  <c r="E639" i="5" s="1"/>
  <c r="F639" i="5" s="1"/>
  <c r="G639" i="5" s="1"/>
  <c r="H639" i="5" s="1"/>
  <c r="D636" i="5"/>
  <c r="E636" i="5" s="1"/>
  <c r="F636" i="5" s="1"/>
  <c r="G636" i="5" s="1"/>
  <c r="H636" i="5" s="1"/>
  <c r="D633" i="5"/>
  <c r="E633" i="5" s="1"/>
  <c r="F633" i="5" s="1"/>
  <c r="G633" i="5" s="1"/>
  <c r="H633" i="5" s="1"/>
  <c r="D630" i="5"/>
  <c r="E630" i="5" s="1"/>
  <c r="F630" i="5" s="1"/>
  <c r="G630" i="5" s="1"/>
  <c r="H630" i="5" s="1"/>
  <c r="D627" i="5"/>
  <c r="E627" i="5" s="1"/>
  <c r="F627" i="5" s="1"/>
  <c r="G627" i="5" s="1"/>
  <c r="H627" i="5" s="1"/>
  <c r="D624" i="5"/>
  <c r="E624" i="5" s="1"/>
  <c r="F624" i="5" s="1"/>
  <c r="G624" i="5" s="1"/>
  <c r="H624" i="5" s="1"/>
  <c r="D621" i="5"/>
  <c r="E621" i="5" s="1"/>
  <c r="F621" i="5" s="1"/>
  <c r="G621" i="5" s="1"/>
  <c r="H621" i="5" s="1"/>
  <c r="D618" i="5"/>
  <c r="E618" i="5" s="1"/>
  <c r="F618" i="5" s="1"/>
  <c r="G618" i="5" s="1"/>
  <c r="H618" i="5" s="1"/>
  <c r="D615" i="5"/>
  <c r="E615" i="5" s="1"/>
  <c r="F615" i="5" s="1"/>
  <c r="G615" i="5" s="1"/>
  <c r="H615" i="5" s="1"/>
  <c r="D612" i="5"/>
  <c r="E612" i="5" s="1"/>
  <c r="F612" i="5" s="1"/>
  <c r="G612" i="5" s="1"/>
  <c r="H612" i="5" s="1"/>
  <c r="D609" i="5"/>
  <c r="E609" i="5" s="1"/>
  <c r="F609" i="5" s="1"/>
  <c r="G609" i="5" s="1"/>
  <c r="H609" i="5" s="1"/>
  <c r="D606" i="5"/>
  <c r="E606" i="5" s="1"/>
  <c r="F606" i="5" s="1"/>
  <c r="G606" i="5" s="1"/>
  <c r="H606" i="5" s="1"/>
  <c r="D603" i="5"/>
  <c r="E603" i="5" s="1"/>
  <c r="F603" i="5" s="1"/>
  <c r="G603" i="5" s="1"/>
  <c r="H603" i="5" s="1"/>
  <c r="D597" i="5"/>
  <c r="E597" i="5" s="1"/>
  <c r="F597" i="5" s="1"/>
  <c r="G597" i="5" s="1"/>
  <c r="H597" i="5" s="1"/>
  <c r="D594" i="5"/>
  <c r="E594" i="5" s="1"/>
  <c r="F594" i="5" s="1"/>
  <c r="G594" i="5" s="1"/>
  <c r="H594" i="5" s="1"/>
  <c r="D591" i="5"/>
  <c r="E591" i="5" s="1"/>
  <c r="F591" i="5" s="1"/>
  <c r="G591" i="5" s="1"/>
  <c r="H591" i="5" s="1"/>
  <c r="D588" i="5"/>
  <c r="E588" i="5" s="1"/>
  <c r="F588" i="5" s="1"/>
  <c r="G588" i="5" s="1"/>
  <c r="H588" i="5" s="1"/>
  <c r="D585" i="5"/>
  <c r="E585" i="5" s="1"/>
  <c r="F585" i="5" s="1"/>
  <c r="G585" i="5" s="1"/>
  <c r="H585" i="5" s="1"/>
  <c r="D582" i="5"/>
  <c r="E582" i="5" s="1"/>
  <c r="F582" i="5" s="1"/>
  <c r="G582" i="5" s="1"/>
  <c r="H582" i="5" s="1"/>
  <c r="D557" i="5"/>
  <c r="E557" i="5" s="1"/>
  <c r="F557" i="5" s="1"/>
  <c r="G557" i="5" s="1"/>
  <c r="H557" i="5" s="1"/>
  <c r="D551" i="5"/>
  <c r="E551" i="5" s="1"/>
  <c r="F551" i="5" s="1"/>
  <c r="G551" i="5" s="1"/>
  <c r="H551" i="5" s="1"/>
  <c r="D540" i="5"/>
  <c r="E540" i="5" s="1"/>
  <c r="F540" i="5" s="1"/>
  <c r="G540" i="5" s="1"/>
  <c r="H540" i="5" s="1"/>
  <c r="D579" i="5"/>
  <c r="E579" i="5" s="1"/>
  <c r="F579" i="5" s="1"/>
  <c r="G579" i="5" s="1"/>
  <c r="H579" i="5" s="1"/>
  <c r="D571" i="5"/>
  <c r="E571" i="5" s="1"/>
  <c r="F571" i="5" s="1"/>
  <c r="G571" i="5" s="1"/>
  <c r="H571" i="5" s="1"/>
  <c r="D563" i="5"/>
  <c r="E563" i="5" s="1"/>
  <c r="F563" i="5" s="1"/>
  <c r="G563" i="5" s="1"/>
  <c r="H563" i="5" s="1"/>
  <c r="D529" i="5"/>
  <c r="E529" i="5" s="1"/>
  <c r="F529" i="5" s="1"/>
  <c r="G529" i="5" s="1"/>
  <c r="H529" i="5" s="1"/>
  <c r="D502" i="5"/>
  <c r="E502" i="5" s="1"/>
  <c r="F502" i="5" s="1"/>
  <c r="G502" i="5" s="1"/>
  <c r="H502" i="5" s="1"/>
  <c r="D498" i="5"/>
  <c r="E498" i="5" s="1"/>
  <c r="F498" i="5" s="1"/>
  <c r="G498" i="5" s="1"/>
  <c r="H498" i="5" s="1"/>
  <c r="D494" i="5"/>
  <c r="E494" i="5" s="1"/>
  <c r="F494" i="5" s="1"/>
  <c r="G494" i="5" s="1"/>
  <c r="H494" i="5" s="1"/>
  <c r="D490" i="5"/>
  <c r="E490" i="5" s="1"/>
  <c r="F490" i="5" s="1"/>
  <c r="G490" i="5" s="1"/>
  <c r="H490" i="5" s="1"/>
  <c r="D486" i="5"/>
  <c r="E486" i="5" s="1"/>
  <c r="F486" i="5" s="1"/>
  <c r="G486" i="5" s="1"/>
  <c r="H486" i="5" s="1"/>
  <c r="D482" i="5"/>
  <c r="E482" i="5" s="1"/>
  <c r="F482" i="5" s="1"/>
  <c r="G482" i="5" s="1"/>
  <c r="H482" i="5" s="1"/>
  <c r="D478" i="5"/>
  <c r="E478" i="5" s="1"/>
  <c r="F478" i="5" s="1"/>
  <c r="G478" i="5" s="1"/>
  <c r="H478" i="5" s="1"/>
  <c r="D474" i="5"/>
  <c r="E474" i="5" s="1"/>
  <c r="F474" i="5" s="1"/>
  <c r="G474" i="5" s="1"/>
  <c r="H474" i="5" s="1"/>
  <c r="D470" i="5"/>
  <c r="E470" i="5" s="1"/>
  <c r="F470" i="5" s="1"/>
  <c r="G470" i="5" s="1"/>
  <c r="H470" i="5" s="1"/>
  <c r="D466" i="5"/>
  <c r="E466" i="5" s="1"/>
  <c r="F466" i="5" s="1"/>
  <c r="G466" i="5" s="1"/>
  <c r="H466" i="5" s="1"/>
  <c r="D462" i="5"/>
  <c r="E462" i="5" s="1"/>
  <c r="F462" i="5" s="1"/>
  <c r="G462" i="5" s="1"/>
  <c r="H462" i="5" s="1"/>
  <c r="D458" i="5"/>
  <c r="E458" i="5" s="1"/>
  <c r="F458" i="5" s="1"/>
  <c r="G458" i="5" s="1"/>
  <c r="H458" i="5" s="1"/>
  <c r="D454" i="5"/>
  <c r="E454" i="5" s="1"/>
  <c r="F454" i="5" s="1"/>
  <c r="G454" i="5" s="1"/>
  <c r="H454" i="5" s="1"/>
  <c r="D450" i="5"/>
  <c r="E450" i="5" s="1"/>
  <c r="F450" i="5" s="1"/>
  <c r="G450" i="5" s="1"/>
  <c r="H450" i="5" s="1"/>
  <c r="D446" i="5"/>
  <c r="E446" i="5" s="1"/>
  <c r="F446" i="5" s="1"/>
  <c r="G446" i="5" s="1"/>
  <c r="H446" i="5" s="1"/>
  <c r="D442" i="5"/>
  <c r="E442" i="5" s="1"/>
  <c r="F442" i="5" s="1"/>
  <c r="G442" i="5" s="1"/>
  <c r="H442" i="5" s="1"/>
  <c r="D438" i="5"/>
  <c r="E438" i="5" s="1"/>
  <c r="F438" i="5" s="1"/>
  <c r="G438" i="5" s="1"/>
  <c r="H438" i="5" s="1"/>
  <c r="D434" i="5"/>
  <c r="E434" i="5" s="1"/>
  <c r="F434" i="5" s="1"/>
  <c r="G434" i="5" s="1"/>
  <c r="H434" i="5" s="1"/>
  <c r="D336" i="5"/>
  <c r="E336" i="5" s="1"/>
  <c r="F336" i="5" s="1"/>
  <c r="G336" i="5" s="1"/>
  <c r="H336" i="5" s="1"/>
  <c r="D324" i="5"/>
  <c r="E324" i="5" s="1"/>
  <c r="F324" i="5" s="1"/>
  <c r="G324" i="5" s="1"/>
  <c r="H324" i="5" s="1"/>
  <c r="D312" i="5"/>
  <c r="E312" i="5" s="1"/>
  <c r="F312" i="5" s="1"/>
  <c r="G312" i="5" s="1"/>
  <c r="H312" i="5" s="1"/>
  <c r="D578" i="5"/>
  <c r="E578" i="5" s="1"/>
  <c r="F578" i="5" s="1"/>
  <c r="G578" i="5" s="1"/>
  <c r="H578" i="5" s="1"/>
  <c r="D570" i="5"/>
  <c r="E570" i="5" s="1"/>
  <c r="F570" i="5" s="1"/>
  <c r="G570" i="5" s="1"/>
  <c r="H570" i="5" s="1"/>
  <c r="D562" i="5"/>
  <c r="E562" i="5" s="1"/>
  <c r="F562" i="5" s="1"/>
  <c r="G562" i="5" s="1"/>
  <c r="H562" i="5" s="1"/>
  <c r="D345" i="5"/>
  <c r="E345" i="5" s="1"/>
  <c r="F345" i="5" s="1"/>
  <c r="G345" i="5" s="1"/>
  <c r="H345" i="5" s="1"/>
  <c r="D337" i="5"/>
  <c r="E337" i="5" s="1"/>
  <c r="F337" i="5" s="1"/>
  <c r="G337" i="5" s="1"/>
  <c r="H337" i="5" s="1"/>
  <c r="D325" i="5"/>
  <c r="E325" i="5" s="1"/>
  <c r="F325" i="5" s="1"/>
  <c r="G325" i="5" s="1"/>
  <c r="H325" i="5" s="1"/>
  <c r="D313" i="5"/>
  <c r="E313" i="5" s="1"/>
  <c r="F313" i="5" s="1"/>
  <c r="G313" i="5" s="1"/>
  <c r="H313" i="5" s="1"/>
  <c r="D827" i="5"/>
  <c r="E827" i="5" s="1"/>
  <c r="F827" i="5" s="1"/>
  <c r="G827" i="5" s="1"/>
  <c r="H827" i="5" s="1"/>
  <c r="D541" i="5"/>
  <c r="E541" i="5" s="1"/>
  <c r="F541" i="5" s="1"/>
  <c r="G541" i="5" s="1"/>
  <c r="H541" i="5" s="1"/>
  <c r="D406" i="5"/>
  <c r="E406" i="5" s="1"/>
  <c r="F406" i="5" s="1"/>
  <c r="G406" i="5" s="1"/>
  <c r="H406" i="5" s="1"/>
  <c r="D403" i="5"/>
  <c r="E403" i="5" s="1"/>
  <c r="F403" i="5" s="1"/>
  <c r="G403" i="5" s="1"/>
  <c r="H403" i="5" s="1"/>
  <c r="D400" i="5"/>
  <c r="E400" i="5" s="1"/>
  <c r="F400" i="5" s="1"/>
  <c r="G400" i="5" s="1"/>
  <c r="H400" i="5" s="1"/>
  <c r="D397" i="5"/>
  <c r="E397" i="5" s="1"/>
  <c r="F397" i="5" s="1"/>
  <c r="G397" i="5" s="1"/>
  <c r="H397" i="5" s="1"/>
  <c r="D394" i="5"/>
  <c r="E394" i="5" s="1"/>
  <c r="F394" i="5" s="1"/>
  <c r="G394" i="5" s="1"/>
  <c r="H394" i="5" s="1"/>
  <c r="D391" i="5"/>
  <c r="E391" i="5" s="1"/>
  <c r="F391" i="5" s="1"/>
  <c r="G391" i="5" s="1"/>
  <c r="H391" i="5" s="1"/>
  <c r="D382" i="5"/>
  <c r="E382" i="5" s="1"/>
  <c r="F382" i="5" s="1"/>
  <c r="G382" i="5" s="1"/>
  <c r="H382" i="5" s="1"/>
  <c r="D379" i="5"/>
  <c r="E379" i="5" s="1"/>
  <c r="F379" i="5" s="1"/>
  <c r="G379" i="5" s="1"/>
  <c r="H379" i="5" s="1"/>
  <c r="D376" i="5"/>
  <c r="E376" i="5" s="1"/>
  <c r="F376" i="5" s="1"/>
  <c r="G376" i="5" s="1"/>
  <c r="H376" i="5" s="1"/>
  <c r="D373" i="5"/>
  <c r="E373" i="5" s="1"/>
  <c r="F373" i="5" s="1"/>
  <c r="G373" i="5" s="1"/>
  <c r="H373" i="5" s="1"/>
  <c r="D370" i="5"/>
  <c r="E370" i="5" s="1"/>
  <c r="F370" i="5" s="1"/>
  <c r="G370" i="5" s="1"/>
  <c r="H370" i="5" s="1"/>
  <c r="D367" i="5"/>
  <c r="E367" i="5" s="1"/>
  <c r="F367" i="5" s="1"/>
  <c r="G367" i="5" s="1"/>
  <c r="H367" i="5" s="1"/>
  <c r="D364" i="5"/>
  <c r="E364" i="5" s="1"/>
  <c r="F364" i="5" s="1"/>
  <c r="G364" i="5" s="1"/>
  <c r="H364" i="5" s="1"/>
  <c r="D361" i="5"/>
  <c r="E361" i="5" s="1"/>
  <c r="F361" i="5" s="1"/>
  <c r="G361" i="5" s="1"/>
  <c r="H361" i="5" s="1"/>
  <c r="D358" i="5"/>
  <c r="E358" i="5" s="1"/>
  <c r="F358" i="5" s="1"/>
  <c r="G358" i="5" s="1"/>
  <c r="H358" i="5" s="1"/>
  <c r="D355" i="5"/>
  <c r="E355" i="5" s="1"/>
  <c r="F355" i="5" s="1"/>
  <c r="G355" i="5" s="1"/>
  <c r="H355" i="5" s="1"/>
  <c r="D314" i="5"/>
  <c r="E314" i="5" s="1"/>
  <c r="F314" i="5" s="1"/>
  <c r="G314" i="5" s="1"/>
  <c r="H314" i="5" s="1"/>
  <c r="D817" i="5"/>
  <c r="E817" i="5" s="1"/>
  <c r="F817" i="5" s="1"/>
  <c r="G817" i="5" s="1"/>
  <c r="H817" i="5" s="1"/>
  <c r="D501" i="5"/>
  <c r="E501" i="5" s="1"/>
  <c r="F501" i="5" s="1"/>
  <c r="G501" i="5" s="1"/>
  <c r="H501" i="5" s="1"/>
  <c r="D497" i="5"/>
  <c r="E497" i="5" s="1"/>
  <c r="F497" i="5" s="1"/>
  <c r="G497" i="5" s="1"/>
  <c r="H497" i="5" s="1"/>
  <c r="D493" i="5"/>
  <c r="E493" i="5" s="1"/>
  <c r="F493" i="5" s="1"/>
  <c r="G493" i="5" s="1"/>
  <c r="H493" i="5" s="1"/>
  <c r="D489" i="5"/>
  <c r="E489" i="5" s="1"/>
  <c r="F489" i="5" s="1"/>
  <c r="G489" i="5" s="1"/>
  <c r="H489" i="5" s="1"/>
  <c r="D485" i="5"/>
  <c r="E485" i="5" s="1"/>
  <c r="F485" i="5" s="1"/>
  <c r="G485" i="5" s="1"/>
  <c r="H485" i="5" s="1"/>
  <c r="D481" i="5"/>
  <c r="E481" i="5" s="1"/>
  <c r="F481" i="5" s="1"/>
  <c r="G481" i="5" s="1"/>
  <c r="H481" i="5" s="1"/>
  <c r="D477" i="5"/>
  <c r="E477" i="5" s="1"/>
  <c r="F477" i="5" s="1"/>
  <c r="G477" i="5" s="1"/>
  <c r="H477" i="5" s="1"/>
  <c r="D473" i="5"/>
  <c r="E473" i="5" s="1"/>
  <c r="F473" i="5" s="1"/>
  <c r="G473" i="5" s="1"/>
  <c r="H473" i="5" s="1"/>
  <c r="D469" i="5"/>
  <c r="E469" i="5" s="1"/>
  <c r="F469" i="5" s="1"/>
  <c r="G469" i="5" s="1"/>
  <c r="H469" i="5" s="1"/>
  <c r="D465" i="5"/>
  <c r="E465" i="5" s="1"/>
  <c r="F465" i="5" s="1"/>
  <c r="G465" i="5" s="1"/>
  <c r="H465" i="5" s="1"/>
  <c r="D461" i="5"/>
  <c r="E461" i="5" s="1"/>
  <c r="F461" i="5" s="1"/>
  <c r="G461" i="5" s="1"/>
  <c r="H461" i="5" s="1"/>
  <c r="D457" i="5"/>
  <c r="E457" i="5" s="1"/>
  <c r="F457" i="5" s="1"/>
  <c r="G457" i="5" s="1"/>
  <c r="H457" i="5" s="1"/>
  <c r="D453" i="5"/>
  <c r="E453" i="5" s="1"/>
  <c r="F453" i="5" s="1"/>
  <c r="G453" i="5" s="1"/>
  <c r="H453" i="5" s="1"/>
  <c r="D449" i="5"/>
  <c r="E449" i="5" s="1"/>
  <c r="F449" i="5" s="1"/>
  <c r="G449" i="5" s="1"/>
  <c r="H449" i="5" s="1"/>
  <c r="D445" i="5"/>
  <c r="E445" i="5" s="1"/>
  <c r="F445" i="5" s="1"/>
  <c r="G445" i="5" s="1"/>
  <c r="H445" i="5" s="1"/>
  <c r="D441" i="5"/>
  <c r="E441" i="5" s="1"/>
  <c r="F441" i="5" s="1"/>
  <c r="G441" i="5" s="1"/>
  <c r="H441" i="5" s="1"/>
  <c r="D437" i="5"/>
  <c r="E437" i="5" s="1"/>
  <c r="F437" i="5" s="1"/>
  <c r="G437" i="5" s="1"/>
  <c r="H437" i="5" s="1"/>
  <c r="D427" i="5"/>
  <c r="E427" i="5" s="1"/>
  <c r="F427" i="5" s="1"/>
  <c r="G427" i="5" s="1"/>
  <c r="H427" i="5" s="1"/>
  <c r="D425" i="5"/>
  <c r="E425" i="5" s="1"/>
  <c r="F425" i="5" s="1"/>
  <c r="G425" i="5" s="1"/>
  <c r="H425" i="5" s="1"/>
  <c r="D423" i="5"/>
  <c r="E423" i="5" s="1"/>
  <c r="F423" i="5" s="1"/>
  <c r="G423" i="5" s="1"/>
  <c r="H423" i="5" s="1"/>
  <c r="D421" i="5"/>
  <c r="E421" i="5" s="1"/>
  <c r="F421" i="5" s="1"/>
  <c r="G421" i="5" s="1"/>
  <c r="H421" i="5" s="1"/>
  <c r="D419" i="5"/>
  <c r="E419" i="5" s="1"/>
  <c r="F419" i="5" s="1"/>
  <c r="G419" i="5" s="1"/>
  <c r="H419" i="5" s="1"/>
  <c r="D417" i="5"/>
  <c r="E417" i="5" s="1"/>
  <c r="F417" i="5" s="1"/>
  <c r="G417" i="5" s="1"/>
  <c r="H417" i="5" s="1"/>
  <c r="D415" i="5"/>
  <c r="E415" i="5" s="1"/>
  <c r="F415" i="5" s="1"/>
  <c r="G415" i="5" s="1"/>
  <c r="H415" i="5" s="1"/>
  <c r="D413" i="5"/>
  <c r="E413" i="5" s="1"/>
  <c r="F413" i="5" s="1"/>
  <c r="G413" i="5" s="1"/>
  <c r="H413" i="5" s="1"/>
  <c r="D411" i="5"/>
  <c r="E411" i="5" s="1"/>
  <c r="F411" i="5" s="1"/>
  <c r="G411" i="5" s="1"/>
  <c r="H411" i="5" s="1"/>
  <c r="D409" i="5"/>
  <c r="E409" i="5" s="1"/>
  <c r="F409" i="5" s="1"/>
  <c r="G409" i="5" s="1"/>
  <c r="H409" i="5" s="1"/>
  <c r="D339" i="5"/>
  <c r="E339" i="5" s="1"/>
  <c r="F339" i="5" s="1"/>
  <c r="G339" i="5" s="1"/>
  <c r="H339" i="5" s="1"/>
  <c r="D327" i="5"/>
  <c r="E327" i="5" s="1"/>
  <c r="F327" i="5" s="1"/>
  <c r="G327" i="5" s="1"/>
  <c r="H327" i="5" s="1"/>
  <c r="D315" i="5"/>
  <c r="E315" i="5" s="1"/>
  <c r="F315" i="5" s="1"/>
  <c r="G315" i="5" s="1"/>
  <c r="H315" i="5" s="1"/>
  <c r="D433" i="5"/>
  <c r="E433" i="5" s="1"/>
  <c r="F433" i="5" s="1"/>
  <c r="G433" i="5" s="1"/>
  <c r="H433" i="5" s="1"/>
  <c r="D340" i="5"/>
  <c r="E340" i="5" s="1"/>
  <c r="F340" i="5" s="1"/>
  <c r="G340" i="5" s="1"/>
  <c r="H340" i="5" s="1"/>
  <c r="D328" i="5"/>
  <c r="E328" i="5" s="1"/>
  <c r="F328" i="5" s="1"/>
  <c r="G328" i="5" s="1"/>
  <c r="H328" i="5" s="1"/>
  <c r="D316" i="5"/>
  <c r="E316" i="5" s="1"/>
  <c r="F316" i="5" s="1"/>
  <c r="G316" i="5" s="1"/>
  <c r="H316" i="5" s="1"/>
  <c r="D505" i="5"/>
  <c r="E505" i="5" s="1"/>
  <c r="F505" i="5" s="1"/>
  <c r="G505" i="5" s="1"/>
  <c r="H505" i="5" s="1"/>
  <c r="D347" i="5"/>
  <c r="E347" i="5" s="1"/>
  <c r="F347" i="5" s="1"/>
  <c r="G347" i="5" s="1"/>
  <c r="H347" i="5" s="1"/>
  <c r="D317" i="5"/>
  <c r="E317" i="5" s="1"/>
  <c r="F317" i="5" s="1"/>
  <c r="G317" i="5" s="1"/>
  <c r="H317" i="5" s="1"/>
  <c r="D575" i="5"/>
  <c r="E575" i="5" s="1"/>
  <c r="F575" i="5" s="1"/>
  <c r="G575" i="5" s="1"/>
  <c r="H575" i="5" s="1"/>
  <c r="D567" i="5"/>
  <c r="E567" i="5" s="1"/>
  <c r="F567" i="5" s="1"/>
  <c r="G567" i="5" s="1"/>
  <c r="H567" i="5" s="1"/>
  <c r="D526" i="5"/>
  <c r="E526" i="5" s="1"/>
  <c r="F526" i="5" s="1"/>
  <c r="G526" i="5" s="1"/>
  <c r="H526" i="5" s="1"/>
  <c r="D500" i="5"/>
  <c r="E500" i="5" s="1"/>
  <c r="F500" i="5" s="1"/>
  <c r="G500" i="5" s="1"/>
  <c r="H500" i="5" s="1"/>
  <c r="D496" i="5"/>
  <c r="E496" i="5" s="1"/>
  <c r="F496" i="5" s="1"/>
  <c r="G496" i="5" s="1"/>
  <c r="H496" i="5" s="1"/>
  <c r="D488" i="5"/>
  <c r="E488" i="5" s="1"/>
  <c r="F488" i="5" s="1"/>
  <c r="G488" i="5" s="1"/>
  <c r="H488" i="5" s="1"/>
  <c r="D484" i="5"/>
  <c r="E484" i="5" s="1"/>
  <c r="F484" i="5" s="1"/>
  <c r="G484" i="5" s="1"/>
  <c r="H484" i="5" s="1"/>
  <c r="D476" i="5"/>
  <c r="E476" i="5" s="1"/>
  <c r="F476" i="5" s="1"/>
  <c r="G476" i="5" s="1"/>
  <c r="H476" i="5" s="1"/>
  <c r="D472" i="5"/>
  <c r="E472" i="5" s="1"/>
  <c r="F472" i="5" s="1"/>
  <c r="G472" i="5" s="1"/>
  <c r="H472" i="5" s="1"/>
  <c r="D464" i="5"/>
  <c r="E464" i="5" s="1"/>
  <c r="F464" i="5" s="1"/>
  <c r="G464" i="5" s="1"/>
  <c r="H464" i="5" s="1"/>
  <c r="D460" i="5"/>
  <c r="E460" i="5" s="1"/>
  <c r="F460" i="5" s="1"/>
  <c r="G460" i="5" s="1"/>
  <c r="H460" i="5" s="1"/>
  <c r="D456" i="5"/>
  <c r="E456" i="5" s="1"/>
  <c r="F456" i="5" s="1"/>
  <c r="G456" i="5" s="1"/>
  <c r="H456" i="5" s="1"/>
  <c r="D452" i="5"/>
  <c r="E452" i="5" s="1"/>
  <c r="F452" i="5" s="1"/>
  <c r="G452" i="5" s="1"/>
  <c r="H452" i="5" s="1"/>
  <c r="D448" i="5"/>
  <c r="E448" i="5" s="1"/>
  <c r="F448" i="5" s="1"/>
  <c r="G448" i="5" s="1"/>
  <c r="H448" i="5" s="1"/>
  <c r="D440" i="5"/>
  <c r="E440" i="5" s="1"/>
  <c r="F440" i="5" s="1"/>
  <c r="G440" i="5" s="1"/>
  <c r="H440" i="5" s="1"/>
  <c r="D436" i="5"/>
  <c r="E436" i="5" s="1"/>
  <c r="F436" i="5" s="1"/>
  <c r="G436" i="5" s="1"/>
  <c r="H436" i="5" s="1"/>
  <c r="D407" i="5"/>
  <c r="E407" i="5" s="1"/>
  <c r="F407" i="5" s="1"/>
  <c r="G407" i="5" s="1"/>
  <c r="H407" i="5" s="1"/>
  <c r="D404" i="5"/>
  <c r="E404" i="5" s="1"/>
  <c r="F404" i="5" s="1"/>
  <c r="G404" i="5" s="1"/>
  <c r="H404" i="5" s="1"/>
  <c r="D401" i="5"/>
  <c r="E401" i="5" s="1"/>
  <c r="F401" i="5" s="1"/>
  <c r="G401" i="5" s="1"/>
  <c r="H401" i="5" s="1"/>
  <c r="D398" i="5"/>
  <c r="E398" i="5" s="1"/>
  <c r="F398" i="5" s="1"/>
  <c r="G398" i="5" s="1"/>
  <c r="H398" i="5" s="1"/>
  <c r="D395" i="5"/>
  <c r="E395" i="5" s="1"/>
  <c r="F395" i="5" s="1"/>
  <c r="G395" i="5" s="1"/>
  <c r="H395" i="5" s="1"/>
  <c r="D392" i="5"/>
  <c r="E392" i="5" s="1"/>
  <c r="F392" i="5" s="1"/>
  <c r="G392" i="5" s="1"/>
  <c r="H392" i="5" s="1"/>
  <c r="D389" i="5"/>
  <c r="E389" i="5" s="1"/>
  <c r="F389" i="5" s="1"/>
  <c r="G389" i="5" s="1"/>
  <c r="H389" i="5" s="1"/>
  <c r="D386" i="5"/>
  <c r="E386" i="5" s="1"/>
  <c r="F386" i="5" s="1"/>
  <c r="G386" i="5" s="1"/>
  <c r="H386" i="5" s="1"/>
  <c r="D377" i="5"/>
  <c r="E377" i="5" s="1"/>
  <c r="F377" i="5" s="1"/>
  <c r="G377" i="5" s="1"/>
  <c r="H377" i="5" s="1"/>
  <c r="D374" i="5"/>
  <c r="E374" i="5" s="1"/>
  <c r="F374" i="5" s="1"/>
  <c r="G374" i="5" s="1"/>
  <c r="H374" i="5" s="1"/>
  <c r="D371" i="5"/>
  <c r="E371" i="5" s="1"/>
  <c r="F371" i="5" s="1"/>
  <c r="G371" i="5" s="1"/>
  <c r="H371" i="5" s="1"/>
  <c r="D368" i="5"/>
  <c r="E368" i="5" s="1"/>
  <c r="F368" i="5" s="1"/>
  <c r="G368" i="5" s="1"/>
  <c r="H368" i="5" s="1"/>
  <c r="D365" i="5"/>
  <c r="E365" i="5" s="1"/>
  <c r="F365" i="5" s="1"/>
  <c r="G365" i="5" s="1"/>
  <c r="H365" i="5" s="1"/>
  <c r="D362" i="5"/>
  <c r="E362" i="5" s="1"/>
  <c r="F362" i="5" s="1"/>
  <c r="G362" i="5" s="1"/>
  <c r="H362" i="5" s="1"/>
  <c r="D359" i="5"/>
  <c r="E359" i="5" s="1"/>
  <c r="F359" i="5" s="1"/>
  <c r="G359" i="5" s="1"/>
  <c r="H359" i="5" s="1"/>
  <c r="D356" i="5"/>
  <c r="E356" i="5" s="1"/>
  <c r="F356" i="5" s="1"/>
  <c r="G356" i="5" s="1"/>
  <c r="H356" i="5" s="1"/>
  <c r="D353" i="5"/>
  <c r="E353" i="5" s="1"/>
  <c r="F353" i="5" s="1"/>
  <c r="G353" i="5" s="1"/>
  <c r="H353" i="5" s="1"/>
  <c r="D330" i="5"/>
  <c r="E330" i="5" s="1"/>
  <c r="F330" i="5" s="1"/>
  <c r="G330" i="5" s="1"/>
  <c r="H330" i="5" s="1"/>
  <c r="D574" i="5"/>
  <c r="E574" i="5" s="1"/>
  <c r="F574" i="5" s="1"/>
  <c r="G574" i="5" s="1"/>
  <c r="H574" i="5" s="1"/>
  <c r="D566" i="5"/>
  <c r="E566" i="5" s="1"/>
  <c r="F566" i="5" s="1"/>
  <c r="G566" i="5" s="1"/>
  <c r="H566" i="5" s="1"/>
  <c r="D538" i="5"/>
  <c r="E538" i="5" s="1"/>
  <c r="F538" i="5" s="1"/>
  <c r="G538" i="5" s="1"/>
  <c r="H538" i="5" s="1"/>
  <c r="D504" i="5"/>
  <c r="E504" i="5" s="1"/>
  <c r="F504" i="5" s="1"/>
  <c r="G504" i="5" s="1"/>
  <c r="H504" i="5" s="1"/>
  <c r="D348" i="5"/>
  <c r="E348" i="5" s="1"/>
  <c r="F348" i="5" s="1"/>
  <c r="G348" i="5" s="1"/>
  <c r="H348" i="5" s="1"/>
  <c r="D342" i="5"/>
  <c r="E342" i="5" s="1"/>
  <c r="F342" i="5" s="1"/>
  <c r="G342" i="5" s="1"/>
  <c r="H342" i="5" s="1"/>
  <c r="D331" i="5"/>
  <c r="E331" i="5" s="1"/>
  <c r="F331" i="5" s="1"/>
  <c r="G331" i="5" s="1"/>
  <c r="H331" i="5" s="1"/>
  <c r="D319" i="5"/>
  <c r="E319" i="5" s="1"/>
  <c r="F319" i="5" s="1"/>
  <c r="G319" i="5" s="1"/>
  <c r="H319" i="5" s="1"/>
  <c r="D644" i="5"/>
  <c r="E644" i="5" s="1"/>
  <c r="F644" i="5" s="1"/>
  <c r="G644" i="5" s="1"/>
  <c r="H644" i="5" s="1"/>
  <c r="D550" i="5"/>
  <c r="E550" i="5" s="1"/>
  <c r="F550" i="5" s="1"/>
  <c r="G550" i="5" s="1"/>
  <c r="H550" i="5" s="1"/>
  <c r="D499" i="5"/>
  <c r="E499" i="5" s="1"/>
  <c r="F499" i="5" s="1"/>
  <c r="G499" i="5" s="1"/>
  <c r="H499" i="5" s="1"/>
  <c r="D495" i="5"/>
  <c r="E495" i="5" s="1"/>
  <c r="F495" i="5" s="1"/>
  <c r="G495" i="5" s="1"/>
  <c r="H495" i="5" s="1"/>
  <c r="D487" i="5"/>
  <c r="E487" i="5" s="1"/>
  <c r="F487" i="5" s="1"/>
  <c r="G487" i="5" s="1"/>
  <c r="H487" i="5" s="1"/>
  <c r="D483" i="5"/>
  <c r="E483" i="5" s="1"/>
  <c r="F483" i="5" s="1"/>
  <c r="G483" i="5" s="1"/>
  <c r="H483" i="5" s="1"/>
  <c r="D475" i="5"/>
  <c r="E475" i="5" s="1"/>
  <c r="F475" i="5" s="1"/>
  <c r="G475" i="5" s="1"/>
  <c r="H475" i="5" s="1"/>
  <c r="D471" i="5"/>
  <c r="E471" i="5" s="1"/>
  <c r="F471" i="5" s="1"/>
  <c r="G471" i="5" s="1"/>
  <c r="H471" i="5" s="1"/>
  <c r="D463" i="5"/>
  <c r="E463" i="5" s="1"/>
  <c r="F463" i="5" s="1"/>
  <c r="G463" i="5" s="1"/>
  <c r="H463" i="5" s="1"/>
  <c r="D459" i="5"/>
  <c r="E459" i="5" s="1"/>
  <c r="F459" i="5" s="1"/>
  <c r="G459" i="5" s="1"/>
  <c r="H459" i="5" s="1"/>
  <c r="D455" i="5"/>
  <c r="E455" i="5" s="1"/>
  <c r="F455" i="5" s="1"/>
  <c r="G455" i="5" s="1"/>
  <c r="H455" i="5" s="1"/>
  <c r="D451" i="5"/>
  <c r="E451" i="5" s="1"/>
  <c r="F451" i="5" s="1"/>
  <c r="G451" i="5" s="1"/>
  <c r="H451" i="5" s="1"/>
  <c r="D447" i="5"/>
  <c r="E447" i="5" s="1"/>
  <c r="F447" i="5" s="1"/>
  <c r="G447" i="5" s="1"/>
  <c r="H447" i="5" s="1"/>
  <c r="D439" i="5"/>
  <c r="E439" i="5" s="1"/>
  <c r="F439" i="5" s="1"/>
  <c r="G439" i="5" s="1"/>
  <c r="H439" i="5" s="1"/>
  <c r="D435" i="5"/>
  <c r="E435" i="5" s="1"/>
  <c r="F435" i="5" s="1"/>
  <c r="G435" i="5" s="1"/>
  <c r="H435" i="5" s="1"/>
  <c r="D432" i="5"/>
  <c r="E432" i="5" s="1"/>
  <c r="F432" i="5" s="1"/>
  <c r="G432" i="5" s="1"/>
  <c r="H432" i="5" s="1"/>
  <c r="D430" i="5"/>
  <c r="E430" i="5" s="1"/>
  <c r="F430" i="5" s="1"/>
  <c r="G430" i="5" s="1"/>
  <c r="H430" i="5" s="1"/>
  <c r="D428" i="5"/>
  <c r="E428" i="5" s="1"/>
  <c r="F428" i="5" s="1"/>
  <c r="G428" i="5" s="1"/>
  <c r="H428" i="5" s="1"/>
  <c r="D422" i="5"/>
  <c r="E422" i="5" s="1"/>
  <c r="F422" i="5" s="1"/>
  <c r="G422" i="5" s="1"/>
  <c r="H422" i="5" s="1"/>
  <c r="D420" i="5"/>
  <c r="E420" i="5" s="1"/>
  <c r="F420" i="5" s="1"/>
  <c r="G420" i="5" s="1"/>
  <c r="H420" i="5" s="1"/>
  <c r="D418" i="5"/>
  <c r="E418" i="5" s="1"/>
  <c r="F418" i="5" s="1"/>
  <c r="G418" i="5" s="1"/>
  <c r="H418" i="5" s="1"/>
  <c r="D416" i="5"/>
  <c r="E416" i="5" s="1"/>
  <c r="F416" i="5" s="1"/>
  <c r="G416" i="5" s="1"/>
  <c r="H416" i="5" s="1"/>
  <c r="D414" i="5"/>
  <c r="E414" i="5" s="1"/>
  <c r="F414" i="5" s="1"/>
  <c r="G414" i="5" s="1"/>
  <c r="H414" i="5" s="1"/>
  <c r="D412" i="5"/>
  <c r="E412" i="5" s="1"/>
  <c r="F412" i="5" s="1"/>
  <c r="G412" i="5" s="1"/>
  <c r="H412" i="5" s="1"/>
  <c r="D410" i="5"/>
  <c r="E410" i="5" s="1"/>
  <c r="F410" i="5" s="1"/>
  <c r="G410" i="5" s="1"/>
  <c r="H410" i="5" s="1"/>
  <c r="D349" i="5"/>
  <c r="E349" i="5" s="1"/>
  <c r="F349" i="5" s="1"/>
  <c r="G349" i="5" s="1"/>
  <c r="H349" i="5" s="1"/>
  <c r="D343" i="5"/>
  <c r="E343" i="5" s="1"/>
  <c r="F343" i="5" s="1"/>
  <c r="G343" i="5" s="1"/>
  <c r="H343" i="5" s="1"/>
  <c r="D333" i="5"/>
  <c r="E333" i="5" s="1"/>
  <c r="F333" i="5" s="1"/>
  <c r="G333" i="5" s="1"/>
  <c r="H333" i="5" s="1"/>
  <c r="D516" i="5"/>
  <c r="E516" i="5" s="1"/>
  <c r="F516" i="5" s="1"/>
  <c r="G516" i="5" s="1"/>
  <c r="H516" i="5" s="1"/>
  <c r="D408" i="5"/>
  <c r="E408" i="5" s="1"/>
  <c r="F408" i="5" s="1"/>
  <c r="G408" i="5" s="1"/>
  <c r="H408" i="5" s="1"/>
  <c r="D405" i="5"/>
  <c r="E405" i="5" s="1"/>
  <c r="F405" i="5" s="1"/>
  <c r="G405" i="5" s="1"/>
  <c r="H405" i="5" s="1"/>
  <c r="D402" i="5"/>
  <c r="E402" i="5" s="1"/>
  <c r="F402" i="5" s="1"/>
  <c r="G402" i="5" s="1"/>
  <c r="H402" i="5" s="1"/>
  <c r="D399" i="5"/>
  <c r="E399" i="5" s="1"/>
  <c r="F399" i="5" s="1"/>
  <c r="G399" i="5" s="1"/>
  <c r="H399" i="5" s="1"/>
  <c r="D396" i="5"/>
  <c r="E396" i="5" s="1"/>
  <c r="F396" i="5" s="1"/>
  <c r="G396" i="5" s="1"/>
  <c r="H396" i="5" s="1"/>
  <c r="D393" i="5"/>
  <c r="E393" i="5" s="1"/>
  <c r="F393" i="5" s="1"/>
  <c r="G393" i="5" s="1"/>
  <c r="H393" i="5" s="1"/>
  <c r="D390" i="5"/>
  <c r="E390" i="5" s="1"/>
  <c r="F390" i="5" s="1"/>
  <c r="G390" i="5" s="1"/>
  <c r="H390" i="5" s="1"/>
  <c r="D387" i="5"/>
  <c r="E387" i="5" s="1"/>
  <c r="F387" i="5" s="1"/>
  <c r="G387" i="5" s="1"/>
  <c r="H387" i="5" s="1"/>
  <c r="D384" i="5"/>
  <c r="E384" i="5" s="1"/>
  <c r="F384" i="5" s="1"/>
  <c r="G384" i="5" s="1"/>
  <c r="H384" i="5" s="1"/>
  <c r="D378" i="5"/>
  <c r="E378" i="5" s="1"/>
  <c r="F378" i="5" s="1"/>
  <c r="G378" i="5" s="1"/>
  <c r="H378" i="5" s="1"/>
  <c r="D375" i="5"/>
  <c r="E375" i="5" s="1"/>
  <c r="F375" i="5" s="1"/>
  <c r="G375" i="5" s="1"/>
  <c r="H375" i="5" s="1"/>
  <c r="D372" i="5"/>
  <c r="E372" i="5" s="1"/>
  <c r="F372" i="5" s="1"/>
  <c r="G372" i="5" s="1"/>
  <c r="H372" i="5" s="1"/>
  <c r="D369" i="5"/>
  <c r="E369" i="5" s="1"/>
  <c r="F369" i="5" s="1"/>
  <c r="G369" i="5" s="1"/>
  <c r="H369" i="5" s="1"/>
  <c r="D366" i="5"/>
  <c r="E366" i="5" s="1"/>
  <c r="F366" i="5" s="1"/>
  <c r="G366" i="5" s="1"/>
  <c r="H366" i="5" s="1"/>
  <c r="D363" i="5"/>
  <c r="E363" i="5" s="1"/>
  <c r="F363" i="5" s="1"/>
  <c r="G363" i="5" s="1"/>
  <c r="H363" i="5" s="1"/>
  <c r="D360" i="5"/>
  <c r="E360" i="5" s="1"/>
  <c r="F360" i="5" s="1"/>
  <c r="G360" i="5" s="1"/>
  <c r="H360" i="5" s="1"/>
  <c r="D357" i="5"/>
  <c r="E357" i="5" s="1"/>
  <c r="F357" i="5" s="1"/>
  <c r="G357" i="5" s="1"/>
  <c r="H357" i="5" s="1"/>
  <c r="D354" i="5"/>
  <c r="E354" i="5" s="1"/>
  <c r="F354" i="5" s="1"/>
  <c r="G354" i="5" s="1"/>
  <c r="H354" i="5" s="1"/>
  <c r="D556" i="5"/>
  <c r="E556" i="5" s="1"/>
  <c r="F556" i="5" s="1"/>
  <c r="G556" i="5" s="1"/>
  <c r="H556" i="5" s="1"/>
  <c r="D311" i="5"/>
  <c r="E311" i="5" s="1"/>
  <c r="F311" i="5" s="1"/>
  <c r="G311" i="5" s="1"/>
  <c r="H311" i="5" s="1"/>
  <c r="D305" i="5"/>
  <c r="E305" i="5" s="1"/>
  <c r="F305" i="5" s="1"/>
  <c r="G305" i="5" s="1"/>
  <c r="H305" i="5" s="1"/>
  <c r="D299" i="5"/>
  <c r="E299" i="5" s="1"/>
  <c r="F299" i="5" s="1"/>
  <c r="G299" i="5" s="1"/>
  <c r="H299" i="5" s="1"/>
  <c r="D293" i="5"/>
  <c r="E293" i="5" s="1"/>
  <c r="F293" i="5" s="1"/>
  <c r="G293" i="5" s="1"/>
  <c r="H293" i="5" s="1"/>
  <c r="D287" i="5"/>
  <c r="E287" i="5" s="1"/>
  <c r="F287" i="5" s="1"/>
  <c r="G287" i="5" s="1"/>
  <c r="H287" i="5" s="1"/>
  <c r="D192" i="5"/>
  <c r="E192" i="5" s="1"/>
  <c r="F192" i="5" s="1"/>
  <c r="G192" i="5" s="1"/>
  <c r="H192" i="5" s="1"/>
  <c r="D190" i="5"/>
  <c r="E190" i="5" s="1"/>
  <c r="F190" i="5" s="1"/>
  <c r="G190" i="5" s="1"/>
  <c r="H190" i="5" s="1"/>
  <c r="D117" i="5"/>
  <c r="E117" i="5" s="1"/>
  <c r="F117" i="5" s="1"/>
  <c r="G117" i="5" s="1"/>
  <c r="H117" i="5" s="1"/>
  <c r="D105" i="5"/>
  <c r="E105" i="5" s="1"/>
  <c r="F105" i="5" s="1"/>
  <c r="G105" i="5" s="1"/>
  <c r="H105" i="5" s="1"/>
  <c r="D517" i="5"/>
  <c r="E517" i="5" s="1"/>
  <c r="F517" i="5" s="1"/>
  <c r="G517" i="5" s="1"/>
  <c r="H517" i="5" s="1"/>
  <c r="D201" i="5"/>
  <c r="E201" i="5" s="1"/>
  <c r="F201" i="5" s="1"/>
  <c r="G201" i="5" s="1"/>
  <c r="H201" i="5" s="1"/>
  <c r="D185" i="5"/>
  <c r="E185" i="5" s="1"/>
  <c r="F185" i="5" s="1"/>
  <c r="G185" i="5" s="1"/>
  <c r="H185" i="5" s="1"/>
  <c r="D182" i="5"/>
  <c r="E182" i="5" s="1"/>
  <c r="F182" i="5" s="1"/>
  <c r="G182" i="5" s="1"/>
  <c r="H182" i="5" s="1"/>
  <c r="D179" i="5"/>
  <c r="E179" i="5" s="1"/>
  <c r="F179" i="5" s="1"/>
  <c r="G179" i="5" s="1"/>
  <c r="H179" i="5" s="1"/>
  <c r="D176" i="5"/>
  <c r="E176" i="5" s="1"/>
  <c r="F176" i="5" s="1"/>
  <c r="G176" i="5" s="1"/>
  <c r="H176" i="5" s="1"/>
  <c r="D173" i="5"/>
  <c r="E173" i="5" s="1"/>
  <c r="F173" i="5" s="1"/>
  <c r="G173" i="5" s="1"/>
  <c r="H173" i="5" s="1"/>
  <c r="D164" i="5"/>
  <c r="E164" i="5" s="1"/>
  <c r="F164" i="5" s="1"/>
  <c r="G164" i="5" s="1"/>
  <c r="H164" i="5" s="1"/>
  <c r="D161" i="5"/>
  <c r="E161" i="5" s="1"/>
  <c r="F161" i="5" s="1"/>
  <c r="G161" i="5" s="1"/>
  <c r="H161" i="5" s="1"/>
  <c r="D158" i="5"/>
  <c r="E158" i="5" s="1"/>
  <c r="F158" i="5" s="1"/>
  <c r="G158" i="5" s="1"/>
  <c r="H158" i="5" s="1"/>
  <c r="D155" i="5"/>
  <c r="E155" i="5" s="1"/>
  <c r="F155" i="5" s="1"/>
  <c r="G155" i="5" s="1"/>
  <c r="H155" i="5" s="1"/>
  <c r="D152" i="5"/>
  <c r="E152" i="5" s="1"/>
  <c r="F152" i="5" s="1"/>
  <c r="G152" i="5" s="1"/>
  <c r="H152" i="5" s="1"/>
  <c r="D148" i="5"/>
  <c r="E148" i="5" s="1"/>
  <c r="F148" i="5" s="1"/>
  <c r="G148" i="5" s="1"/>
  <c r="H148" i="5" s="1"/>
  <c r="D143" i="5"/>
  <c r="E143" i="5" s="1"/>
  <c r="F143" i="5" s="1"/>
  <c r="G143" i="5" s="1"/>
  <c r="H143" i="5" s="1"/>
  <c r="D137" i="5"/>
  <c r="E137" i="5" s="1"/>
  <c r="F137" i="5" s="1"/>
  <c r="G137" i="5" s="1"/>
  <c r="H137" i="5" s="1"/>
  <c r="D131" i="5"/>
  <c r="E131" i="5" s="1"/>
  <c r="F131" i="5" s="1"/>
  <c r="G131" i="5" s="1"/>
  <c r="H131" i="5" s="1"/>
  <c r="D125" i="5"/>
  <c r="E125" i="5" s="1"/>
  <c r="F125" i="5" s="1"/>
  <c r="G125" i="5" s="1"/>
  <c r="H125" i="5" s="1"/>
  <c r="D323" i="5"/>
  <c r="E323" i="5" s="1"/>
  <c r="F323" i="5" s="1"/>
  <c r="G323" i="5" s="1"/>
  <c r="H323" i="5" s="1"/>
  <c r="D310" i="5"/>
  <c r="E310" i="5" s="1"/>
  <c r="F310" i="5" s="1"/>
  <c r="G310" i="5" s="1"/>
  <c r="H310" i="5" s="1"/>
  <c r="D304" i="5"/>
  <c r="E304" i="5" s="1"/>
  <c r="F304" i="5" s="1"/>
  <c r="G304" i="5" s="1"/>
  <c r="H304" i="5" s="1"/>
  <c r="D298" i="5"/>
  <c r="E298" i="5" s="1"/>
  <c r="F298" i="5" s="1"/>
  <c r="G298" i="5" s="1"/>
  <c r="H298" i="5" s="1"/>
  <c r="D292" i="5"/>
  <c r="E292" i="5" s="1"/>
  <c r="F292" i="5" s="1"/>
  <c r="G292" i="5" s="1"/>
  <c r="H292" i="5" s="1"/>
  <c r="D286" i="5"/>
  <c r="E286" i="5" s="1"/>
  <c r="F286" i="5" s="1"/>
  <c r="G286" i="5" s="1"/>
  <c r="H286" i="5" s="1"/>
  <c r="D282" i="5"/>
  <c r="E282" i="5" s="1"/>
  <c r="F282" i="5" s="1"/>
  <c r="G282" i="5" s="1"/>
  <c r="H282" i="5" s="1"/>
  <c r="D274" i="5"/>
  <c r="E274" i="5" s="1"/>
  <c r="F274" i="5" s="1"/>
  <c r="G274" i="5" s="1"/>
  <c r="H274" i="5" s="1"/>
  <c r="D270" i="5"/>
  <c r="E270" i="5" s="1"/>
  <c r="F270" i="5" s="1"/>
  <c r="G270" i="5" s="1"/>
  <c r="H270" i="5" s="1"/>
  <c r="D262" i="5"/>
  <c r="E262" i="5" s="1"/>
  <c r="F262" i="5" s="1"/>
  <c r="G262" i="5" s="1"/>
  <c r="H262" i="5" s="1"/>
  <c r="D258" i="5"/>
  <c r="E258" i="5" s="1"/>
  <c r="F258" i="5" s="1"/>
  <c r="G258" i="5" s="1"/>
  <c r="H258" i="5" s="1"/>
  <c r="D250" i="5"/>
  <c r="E250" i="5" s="1"/>
  <c r="F250" i="5" s="1"/>
  <c r="G250" i="5" s="1"/>
  <c r="H250" i="5" s="1"/>
  <c r="D246" i="5"/>
  <c r="E246" i="5" s="1"/>
  <c r="F246" i="5" s="1"/>
  <c r="G246" i="5" s="1"/>
  <c r="H246" i="5" s="1"/>
  <c r="D238" i="5"/>
  <c r="E238" i="5" s="1"/>
  <c r="F238" i="5" s="1"/>
  <c r="G238" i="5" s="1"/>
  <c r="H238" i="5" s="1"/>
  <c r="D234" i="5"/>
  <c r="E234" i="5" s="1"/>
  <c r="F234" i="5" s="1"/>
  <c r="G234" i="5" s="1"/>
  <c r="H234" i="5" s="1"/>
  <c r="D226" i="5"/>
  <c r="E226" i="5" s="1"/>
  <c r="F226" i="5" s="1"/>
  <c r="G226" i="5" s="1"/>
  <c r="H226" i="5" s="1"/>
  <c r="D222" i="5"/>
  <c r="E222" i="5" s="1"/>
  <c r="F222" i="5" s="1"/>
  <c r="G222" i="5" s="1"/>
  <c r="H222" i="5" s="1"/>
  <c r="D214" i="5"/>
  <c r="E214" i="5" s="1"/>
  <c r="F214" i="5" s="1"/>
  <c r="G214" i="5" s="1"/>
  <c r="H214" i="5" s="1"/>
  <c r="D210" i="5"/>
  <c r="E210" i="5" s="1"/>
  <c r="F210" i="5" s="1"/>
  <c r="G210" i="5" s="1"/>
  <c r="H210" i="5" s="1"/>
  <c r="D196" i="5"/>
  <c r="E196" i="5" s="1"/>
  <c r="F196" i="5" s="1"/>
  <c r="G196" i="5" s="1"/>
  <c r="H196" i="5" s="1"/>
  <c r="D188" i="5"/>
  <c r="E188" i="5" s="1"/>
  <c r="F188" i="5" s="1"/>
  <c r="G188" i="5" s="1"/>
  <c r="H188" i="5" s="1"/>
  <c r="D119" i="5"/>
  <c r="E119" i="5" s="1"/>
  <c r="F119" i="5" s="1"/>
  <c r="G119" i="5" s="1"/>
  <c r="H119" i="5" s="1"/>
  <c r="D107" i="5"/>
  <c r="E107" i="5" s="1"/>
  <c r="F107" i="5" s="1"/>
  <c r="G107" i="5" s="1"/>
  <c r="H107" i="5" s="1"/>
  <c r="D926" i="5"/>
  <c r="E926" i="5" s="1"/>
  <c r="F926" i="5" s="1"/>
  <c r="G926" i="5" s="1"/>
  <c r="H926" i="5" s="1"/>
  <c r="D203" i="5"/>
  <c r="E203" i="5" s="1"/>
  <c r="F203" i="5" s="1"/>
  <c r="G203" i="5" s="1"/>
  <c r="H203" i="5" s="1"/>
  <c r="D138" i="5"/>
  <c r="E138" i="5" s="1"/>
  <c r="F138" i="5" s="1"/>
  <c r="G138" i="5" s="1"/>
  <c r="H138" i="5" s="1"/>
  <c r="D132" i="5"/>
  <c r="E132" i="5" s="1"/>
  <c r="F132" i="5" s="1"/>
  <c r="G132" i="5" s="1"/>
  <c r="H132" i="5" s="1"/>
  <c r="D126" i="5"/>
  <c r="E126" i="5" s="1"/>
  <c r="F126" i="5" s="1"/>
  <c r="G126" i="5" s="1"/>
  <c r="H126" i="5" s="1"/>
  <c r="D120" i="5"/>
  <c r="E120" i="5" s="1"/>
  <c r="F120" i="5" s="1"/>
  <c r="G120" i="5" s="1"/>
  <c r="H120" i="5" s="1"/>
  <c r="D108" i="5"/>
  <c r="E108" i="5" s="1"/>
  <c r="F108" i="5" s="1"/>
  <c r="G108" i="5" s="1"/>
  <c r="H108" i="5" s="1"/>
  <c r="D335" i="5"/>
  <c r="E335" i="5" s="1"/>
  <c r="F335" i="5" s="1"/>
  <c r="G335" i="5" s="1"/>
  <c r="H335" i="5" s="1"/>
  <c r="D309" i="5"/>
  <c r="E309" i="5" s="1"/>
  <c r="F309" i="5" s="1"/>
  <c r="G309" i="5" s="1"/>
  <c r="H309" i="5" s="1"/>
  <c r="D297" i="5"/>
  <c r="E297" i="5" s="1"/>
  <c r="F297" i="5" s="1"/>
  <c r="G297" i="5" s="1"/>
  <c r="H297" i="5" s="1"/>
  <c r="D291" i="5"/>
  <c r="E291" i="5" s="1"/>
  <c r="F291" i="5" s="1"/>
  <c r="G291" i="5" s="1"/>
  <c r="H291" i="5" s="1"/>
  <c r="D198" i="5"/>
  <c r="E198" i="5" s="1"/>
  <c r="F198" i="5" s="1"/>
  <c r="G198" i="5" s="1"/>
  <c r="H198" i="5" s="1"/>
  <c r="D149" i="5"/>
  <c r="E149" i="5" s="1"/>
  <c r="F149" i="5" s="1"/>
  <c r="G149" i="5" s="1"/>
  <c r="H149" i="5" s="1"/>
  <c r="D109" i="5"/>
  <c r="E109" i="5" s="1"/>
  <c r="F109" i="5" s="1"/>
  <c r="G109" i="5" s="1"/>
  <c r="H109" i="5" s="1"/>
  <c r="D285" i="5"/>
  <c r="E285" i="5" s="1"/>
  <c r="F285" i="5" s="1"/>
  <c r="G285" i="5" s="1"/>
  <c r="H285" i="5" s="1"/>
  <c r="D281" i="5"/>
  <c r="E281" i="5" s="1"/>
  <c r="F281" i="5" s="1"/>
  <c r="G281" i="5" s="1"/>
  <c r="H281" i="5" s="1"/>
  <c r="D277" i="5"/>
  <c r="E277" i="5" s="1"/>
  <c r="F277" i="5" s="1"/>
  <c r="G277" i="5" s="1"/>
  <c r="H277" i="5" s="1"/>
  <c r="D273" i="5"/>
  <c r="E273" i="5" s="1"/>
  <c r="F273" i="5" s="1"/>
  <c r="G273" i="5" s="1"/>
  <c r="H273" i="5" s="1"/>
  <c r="D269" i="5"/>
  <c r="E269" i="5" s="1"/>
  <c r="F269" i="5" s="1"/>
  <c r="G269" i="5" s="1"/>
  <c r="H269" i="5" s="1"/>
  <c r="D265" i="5"/>
  <c r="E265" i="5" s="1"/>
  <c r="F265" i="5" s="1"/>
  <c r="G265" i="5" s="1"/>
  <c r="H265" i="5" s="1"/>
  <c r="D261" i="5"/>
  <c r="E261" i="5" s="1"/>
  <c r="F261" i="5" s="1"/>
  <c r="G261" i="5" s="1"/>
  <c r="H261" i="5" s="1"/>
  <c r="D257" i="5"/>
  <c r="E257" i="5" s="1"/>
  <c r="F257" i="5" s="1"/>
  <c r="G257" i="5" s="1"/>
  <c r="H257" i="5" s="1"/>
  <c r="D253" i="5"/>
  <c r="E253" i="5" s="1"/>
  <c r="F253" i="5" s="1"/>
  <c r="G253" i="5" s="1"/>
  <c r="H253" i="5" s="1"/>
  <c r="D249" i="5"/>
  <c r="E249" i="5" s="1"/>
  <c r="F249" i="5" s="1"/>
  <c r="G249" i="5" s="1"/>
  <c r="H249" i="5" s="1"/>
  <c r="D245" i="5"/>
  <c r="E245" i="5" s="1"/>
  <c r="F245" i="5" s="1"/>
  <c r="G245" i="5" s="1"/>
  <c r="H245" i="5" s="1"/>
  <c r="D241" i="5"/>
  <c r="E241" i="5" s="1"/>
  <c r="F241" i="5" s="1"/>
  <c r="G241" i="5" s="1"/>
  <c r="H241" i="5" s="1"/>
  <c r="D237" i="5"/>
  <c r="E237" i="5" s="1"/>
  <c r="F237" i="5" s="1"/>
  <c r="G237" i="5" s="1"/>
  <c r="H237" i="5" s="1"/>
  <c r="D233" i="5"/>
  <c r="E233" i="5" s="1"/>
  <c r="F233" i="5" s="1"/>
  <c r="G233" i="5" s="1"/>
  <c r="H233" i="5" s="1"/>
  <c r="D229" i="5"/>
  <c r="E229" i="5" s="1"/>
  <c r="F229" i="5" s="1"/>
  <c r="G229" i="5" s="1"/>
  <c r="H229" i="5" s="1"/>
  <c r="D225" i="5"/>
  <c r="E225" i="5" s="1"/>
  <c r="F225" i="5" s="1"/>
  <c r="G225" i="5" s="1"/>
  <c r="H225" i="5" s="1"/>
  <c r="D221" i="5"/>
  <c r="E221" i="5" s="1"/>
  <c r="F221" i="5" s="1"/>
  <c r="G221" i="5" s="1"/>
  <c r="H221" i="5" s="1"/>
  <c r="D217" i="5"/>
  <c r="E217" i="5" s="1"/>
  <c r="F217" i="5" s="1"/>
  <c r="G217" i="5" s="1"/>
  <c r="H217" i="5" s="1"/>
  <c r="D213" i="5"/>
  <c r="E213" i="5" s="1"/>
  <c r="F213" i="5" s="1"/>
  <c r="G213" i="5" s="1"/>
  <c r="H213" i="5" s="1"/>
  <c r="D209" i="5"/>
  <c r="E209" i="5" s="1"/>
  <c r="F209" i="5" s="1"/>
  <c r="G209" i="5" s="1"/>
  <c r="H209" i="5" s="1"/>
  <c r="D186" i="5"/>
  <c r="E186" i="5" s="1"/>
  <c r="F186" i="5" s="1"/>
  <c r="G186" i="5" s="1"/>
  <c r="H186" i="5" s="1"/>
  <c r="D183" i="5"/>
  <c r="E183" i="5" s="1"/>
  <c r="F183" i="5" s="1"/>
  <c r="G183" i="5" s="1"/>
  <c r="H183" i="5" s="1"/>
  <c r="D180" i="5"/>
  <c r="E180" i="5" s="1"/>
  <c r="F180" i="5" s="1"/>
  <c r="G180" i="5" s="1"/>
  <c r="H180" i="5" s="1"/>
  <c r="D177" i="5"/>
  <c r="E177" i="5" s="1"/>
  <c r="F177" i="5" s="1"/>
  <c r="G177" i="5" s="1"/>
  <c r="H177" i="5" s="1"/>
  <c r="D174" i="5"/>
  <c r="E174" i="5" s="1"/>
  <c r="F174" i="5" s="1"/>
  <c r="G174" i="5" s="1"/>
  <c r="H174" i="5" s="1"/>
  <c r="D171" i="5"/>
  <c r="E171" i="5" s="1"/>
  <c r="F171" i="5" s="1"/>
  <c r="G171" i="5" s="1"/>
  <c r="H171" i="5" s="1"/>
  <c r="D168" i="5"/>
  <c r="E168" i="5" s="1"/>
  <c r="F168" i="5" s="1"/>
  <c r="G168" i="5" s="1"/>
  <c r="H168" i="5" s="1"/>
  <c r="D165" i="5"/>
  <c r="E165" i="5" s="1"/>
  <c r="F165" i="5" s="1"/>
  <c r="G165" i="5" s="1"/>
  <c r="H165" i="5" s="1"/>
  <c r="D162" i="5"/>
  <c r="E162" i="5" s="1"/>
  <c r="F162" i="5" s="1"/>
  <c r="G162" i="5" s="1"/>
  <c r="H162" i="5" s="1"/>
  <c r="D159" i="5"/>
  <c r="E159" i="5" s="1"/>
  <c r="F159" i="5" s="1"/>
  <c r="G159" i="5" s="1"/>
  <c r="H159" i="5" s="1"/>
  <c r="D156" i="5"/>
  <c r="E156" i="5" s="1"/>
  <c r="F156" i="5" s="1"/>
  <c r="G156" i="5" s="1"/>
  <c r="H156" i="5" s="1"/>
  <c r="D153" i="5"/>
  <c r="E153" i="5" s="1"/>
  <c r="F153" i="5" s="1"/>
  <c r="G153" i="5" s="1"/>
  <c r="H153" i="5" s="1"/>
  <c r="D145" i="5"/>
  <c r="E145" i="5" s="1"/>
  <c r="F145" i="5" s="1"/>
  <c r="G145" i="5" s="1"/>
  <c r="H145" i="5" s="1"/>
  <c r="D139" i="5"/>
  <c r="E139" i="5" s="1"/>
  <c r="F139" i="5" s="1"/>
  <c r="G139" i="5" s="1"/>
  <c r="H139" i="5" s="1"/>
  <c r="D133" i="5"/>
  <c r="E133" i="5" s="1"/>
  <c r="F133" i="5" s="1"/>
  <c r="G133" i="5" s="1"/>
  <c r="H133" i="5" s="1"/>
  <c r="D127" i="5"/>
  <c r="E127" i="5" s="1"/>
  <c r="F127" i="5" s="1"/>
  <c r="G127" i="5" s="1"/>
  <c r="H127" i="5" s="1"/>
  <c r="D121" i="5"/>
  <c r="E121" i="5" s="1"/>
  <c r="F121" i="5" s="1"/>
  <c r="G121" i="5" s="1"/>
  <c r="H121" i="5" s="1"/>
  <c r="D110" i="5"/>
  <c r="E110" i="5" s="1"/>
  <c r="F110" i="5" s="1"/>
  <c r="G110" i="5" s="1"/>
  <c r="H110" i="5" s="1"/>
  <c r="D779" i="5"/>
  <c r="E779" i="5" s="1"/>
  <c r="F779" i="5" s="1"/>
  <c r="G779" i="5" s="1"/>
  <c r="H779" i="5" s="1"/>
  <c r="D308" i="5"/>
  <c r="E308" i="5" s="1"/>
  <c r="F308" i="5" s="1"/>
  <c r="G308" i="5" s="1"/>
  <c r="H308" i="5" s="1"/>
  <c r="D296" i="5"/>
  <c r="E296" i="5" s="1"/>
  <c r="F296" i="5" s="1"/>
  <c r="G296" i="5" s="1"/>
  <c r="H296" i="5" s="1"/>
  <c r="D205" i="5"/>
  <c r="E205" i="5" s="1"/>
  <c r="F205" i="5" s="1"/>
  <c r="G205" i="5" s="1"/>
  <c r="H205" i="5" s="1"/>
  <c r="D200" i="5"/>
  <c r="E200" i="5" s="1"/>
  <c r="F200" i="5" s="1"/>
  <c r="G200" i="5" s="1"/>
  <c r="H200" i="5" s="1"/>
  <c r="D193" i="5"/>
  <c r="E193" i="5" s="1"/>
  <c r="F193" i="5" s="1"/>
  <c r="G193" i="5" s="1"/>
  <c r="H193" i="5" s="1"/>
  <c r="D191" i="5"/>
  <c r="E191" i="5" s="1"/>
  <c r="F191" i="5" s="1"/>
  <c r="G191" i="5" s="1"/>
  <c r="H191" i="5" s="1"/>
  <c r="D111" i="5"/>
  <c r="E111" i="5" s="1"/>
  <c r="F111" i="5" s="1"/>
  <c r="G111" i="5" s="1"/>
  <c r="H111" i="5" s="1"/>
  <c r="D320" i="5"/>
  <c r="E320" i="5" s="1"/>
  <c r="F320" i="5" s="1"/>
  <c r="G320" i="5" s="1"/>
  <c r="H320" i="5" s="1"/>
  <c r="D189" i="5"/>
  <c r="E189" i="5" s="1"/>
  <c r="F189" i="5" s="1"/>
  <c r="G189" i="5" s="1"/>
  <c r="H189" i="5" s="1"/>
  <c r="D150" i="5"/>
  <c r="E150" i="5" s="1"/>
  <c r="F150" i="5" s="1"/>
  <c r="G150" i="5" s="1"/>
  <c r="H150" i="5" s="1"/>
  <c r="D146" i="5"/>
  <c r="E146" i="5" s="1"/>
  <c r="F146" i="5" s="1"/>
  <c r="G146" i="5" s="1"/>
  <c r="H146" i="5" s="1"/>
  <c r="D128" i="5"/>
  <c r="E128" i="5" s="1"/>
  <c r="F128" i="5" s="1"/>
  <c r="G128" i="5" s="1"/>
  <c r="H128" i="5" s="1"/>
  <c r="D122" i="5"/>
  <c r="E122" i="5" s="1"/>
  <c r="F122" i="5" s="1"/>
  <c r="G122" i="5" s="1"/>
  <c r="H122" i="5" s="1"/>
  <c r="D100" i="5"/>
  <c r="E100" i="5" s="1"/>
  <c r="F100" i="5" s="1"/>
  <c r="G100" i="5" s="1"/>
  <c r="H100" i="5" s="1"/>
  <c r="D99" i="5"/>
  <c r="E99" i="5" s="1"/>
  <c r="F99" i="5" s="1"/>
  <c r="G99" i="5" s="1"/>
  <c r="H99" i="5" s="1"/>
  <c r="D98" i="5"/>
  <c r="E98" i="5" s="1"/>
  <c r="F98" i="5" s="1"/>
  <c r="G98" i="5" s="1"/>
  <c r="H98" i="5" s="1"/>
  <c r="D97" i="5"/>
  <c r="E97" i="5" s="1"/>
  <c r="F97" i="5" s="1"/>
  <c r="G97" i="5" s="1"/>
  <c r="H97" i="5" s="1"/>
  <c r="D96" i="5"/>
  <c r="E96" i="5" s="1"/>
  <c r="F96" i="5" s="1"/>
  <c r="G96" i="5" s="1"/>
  <c r="H96" i="5" s="1"/>
  <c r="D95" i="5"/>
  <c r="E95" i="5" s="1"/>
  <c r="F95" i="5" s="1"/>
  <c r="G95" i="5" s="1"/>
  <c r="H95" i="5" s="1"/>
  <c r="D93" i="5"/>
  <c r="E93" i="5" s="1"/>
  <c r="F93" i="5" s="1"/>
  <c r="G93" i="5" s="1"/>
  <c r="H93" i="5" s="1"/>
  <c r="D92" i="5"/>
  <c r="E92" i="5" s="1"/>
  <c r="F92" i="5" s="1"/>
  <c r="G92" i="5" s="1"/>
  <c r="H92" i="5" s="1"/>
  <c r="D91" i="5"/>
  <c r="E91" i="5" s="1"/>
  <c r="F91" i="5" s="1"/>
  <c r="G91" i="5" s="1"/>
  <c r="H91" i="5" s="1"/>
  <c r="D90" i="5"/>
  <c r="E90" i="5" s="1"/>
  <c r="F90" i="5" s="1"/>
  <c r="G90" i="5" s="1"/>
  <c r="H90" i="5" s="1"/>
  <c r="D89" i="5"/>
  <c r="E89" i="5" s="1"/>
  <c r="F89" i="5" s="1"/>
  <c r="G89" i="5" s="1"/>
  <c r="H89" i="5" s="1"/>
  <c r="D88" i="5"/>
  <c r="E88" i="5" s="1"/>
  <c r="F88" i="5" s="1"/>
  <c r="G88" i="5" s="1"/>
  <c r="H88" i="5" s="1"/>
  <c r="D87" i="5"/>
  <c r="E87" i="5" s="1"/>
  <c r="F87" i="5" s="1"/>
  <c r="G87" i="5" s="1"/>
  <c r="H87" i="5" s="1"/>
  <c r="D86" i="5"/>
  <c r="E86" i="5" s="1"/>
  <c r="F86" i="5" s="1"/>
  <c r="G86" i="5" s="1"/>
  <c r="H86" i="5" s="1"/>
  <c r="D85" i="5"/>
  <c r="E85" i="5" s="1"/>
  <c r="F85" i="5" s="1"/>
  <c r="G85" i="5" s="1"/>
  <c r="H85" i="5" s="1"/>
  <c r="D83" i="5"/>
  <c r="E83" i="5" s="1"/>
  <c r="F83" i="5" s="1"/>
  <c r="G83" i="5" s="1"/>
  <c r="H83" i="5" s="1"/>
  <c r="D82" i="5"/>
  <c r="E82" i="5" s="1"/>
  <c r="F82" i="5" s="1"/>
  <c r="G82" i="5" s="1"/>
  <c r="H82" i="5" s="1"/>
  <c r="D81" i="5"/>
  <c r="E81" i="5" s="1"/>
  <c r="F81" i="5" s="1"/>
  <c r="G81" i="5" s="1"/>
  <c r="H81" i="5" s="1"/>
  <c r="D79" i="5"/>
  <c r="E79" i="5" s="1"/>
  <c r="F79" i="5" s="1"/>
  <c r="G79" i="5" s="1"/>
  <c r="H79" i="5" s="1"/>
  <c r="D78" i="5"/>
  <c r="E78" i="5" s="1"/>
  <c r="F78" i="5" s="1"/>
  <c r="G78" i="5" s="1"/>
  <c r="H78" i="5" s="1"/>
  <c r="D77" i="5"/>
  <c r="E77" i="5" s="1"/>
  <c r="F77" i="5" s="1"/>
  <c r="G77" i="5" s="1"/>
  <c r="H77" i="5" s="1"/>
  <c r="D76" i="5"/>
  <c r="E76" i="5" s="1"/>
  <c r="F76" i="5" s="1"/>
  <c r="G76" i="5" s="1"/>
  <c r="H76" i="5" s="1"/>
  <c r="D75" i="5"/>
  <c r="E75" i="5" s="1"/>
  <c r="F75" i="5" s="1"/>
  <c r="G75" i="5" s="1"/>
  <c r="H75" i="5" s="1"/>
  <c r="D74" i="5"/>
  <c r="E74" i="5" s="1"/>
  <c r="F74" i="5" s="1"/>
  <c r="G74" i="5" s="1"/>
  <c r="H74" i="5" s="1"/>
  <c r="D73" i="5"/>
  <c r="E73" i="5" s="1"/>
  <c r="F73" i="5" s="1"/>
  <c r="G73" i="5" s="1"/>
  <c r="H73" i="5" s="1"/>
  <c r="D71" i="5"/>
  <c r="E71" i="5" s="1"/>
  <c r="F71" i="5" s="1"/>
  <c r="G71" i="5" s="1"/>
  <c r="H71" i="5" s="1"/>
  <c r="D70" i="5"/>
  <c r="E70" i="5" s="1"/>
  <c r="F70" i="5" s="1"/>
  <c r="G70" i="5" s="1"/>
  <c r="H70" i="5" s="1"/>
  <c r="D69" i="5"/>
  <c r="E69" i="5" s="1"/>
  <c r="F69" i="5" s="1"/>
  <c r="G69" i="5" s="1"/>
  <c r="H69" i="5" s="1"/>
  <c r="D67" i="5"/>
  <c r="E67" i="5" s="1"/>
  <c r="F67" i="5" s="1"/>
  <c r="G67" i="5" s="1"/>
  <c r="H67" i="5" s="1"/>
  <c r="D66" i="5"/>
  <c r="E66" i="5" s="1"/>
  <c r="F66" i="5" s="1"/>
  <c r="G66" i="5" s="1"/>
  <c r="H66" i="5" s="1"/>
  <c r="D65" i="5"/>
  <c r="E65" i="5" s="1"/>
  <c r="F65" i="5" s="1"/>
  <c r="G65" i="5" s="1"/>
  <c r="H65" i="5" s="1"/>
  <c r="D64" i="5"/>
  <c r="E64" i="5" s="1"/>
  <c r="F64" i="5" s="1"/>
  <c r="G64" i="5" s="1"/>
  <c r="H64" i="5" s="1"/>
  <c r="D63" i="5"/>
  <c r="E63" i="5" s="1"/>
  <c r="F63" i="5" s="1"/>
  <c r="G63" i="5" s="1"/>
  <c r="H63" i="5" s="1"/>
  <c r="D61" i="5"/>
  <c r="E61" i="5" s="1"/>
  <c r="F61" i="5" s="1"/>
  <c r="G61" i="5" s="1"/>
  <c r="H61" i="5" s="1"/>
  <c r="D60" i="5"/>
  <c r="E60" i="5" s="1"/>
  <c r="F60" i="5" s="1"/>
  <c r="G60" i="5" s="1"/>
  <c r="H60" i="5" s="1"/>
  <c r="D59" i="5"/>
  <c r="E59" i="5" s="1"/>
  <c r="F59" i="5" s="1"/>
  <c r="G59" i="5" s="1"/>
  <c r="H59" i="5" s="1"/>
  <c r="D58" i="5"/>
  <c r="E58" i="5" s="1"/>
  <c r="F58" i="5" s="1"/>
  <c r="G58" i="5" s="1"/>
  <c r="H58" i="5" s="1"/>
  <c r="D57" i="5"/>
  <c r="E57" i="5" s="1"/>
  <c r="F57" i="5" s="1"/>
  <c r="G57" i="5" s="1"/>
  <c r="H57" i="5" s="1"/>
  <c r="D56" i="5"/>
  <c r="E56" i="5" s="1"/>
  <c r="F56" i="5" s="1"/>
  <c r="G56" i="5" s="1"/>
  <c r="H56" i="5" s="1"/>
  <c r="D55" i="5"/>
  <c r="E55" i="5" s="1"/>
  <c r="F55" i="5" s="1"/>
  <c r="G55" i="5" s="1"/>
  <c r="H55" i="5" s="1"/>
  <c r="D54" i="5"/>
  <c r="E54" i="5" s="1"/>
  <c r="F54" i="5" s="1"/>
  <c r="G54" i="5" s="1"/>
  <c r="H54" i="5" s="1"/>
  <c r="D53" i="5"/>
  <c r="E53" i="5" s="1"/>
  <c r="F53" i="5" s="1"/>
  <c r="G53" i="5" s="1"/>
  <c r="H53" i="5" s="1"/>
  <c r="D52" i="5"/>
  <c r="E52" i="5" s="1"/>
  <c r="F52" i="5" s="1"/>
  <c r="G52" i="5" s="1"/>
  <c r="H52" i="5" s="1"/>
  <c r="D51" i="5"/>
  <c r="E51" i="5" s="1"/>
  <c r="F51" i="5" s="1"/>
  <c r="G51" i="5" s="1"/>
  <c r="H51" i="5" s="1"/>
  <c r="D49" i="5"/>
  <c r="E49" i="5" s="1"/>
  <c r="F49" i="5" s="1"/>
  <c r="G49" i="5" s="1"/>
  <c r="H49" i="5" s="1"/>
  <c r="D48" i="5"/>
  <c r="E48" i="5" s="1"/>
  <c r="F48" i="5" s="1"/>
  <c r="G48" i="5" s="1"/>
  <c r="H48" i="5" s="1"/>
  <c r="D47" i="5"/>
  <c r="E47" i="5" s="1"/>
  <c r="F47" i="5" s="1"/>
  <c r="G47" i="5" s="1"/>
  <c r="H47" i="5" s="1"/>
  <c r="D46" i="5"/>
  <c r="E46" i="5" s="1"/>
  <c r="F46" i="5" s="1"/>
  <c r="G46" i="5" s="1"/>
  <c r="H46" i="5" s="1"/>
  <c r="D45" i="5"/>
  <c r="E45" i="5" s="1"/>
  <c r="F45" i="5" s="1"/>
  <c r="G45" i="5" s="1"/>
  <c r="H45" i="5" s="1"/>
  <c r="D44" i="5"/>
  <c r="E44" i="5" s="1"/>
  <c r="F44" i="5" s="1"/>
  <c r="G44" i="5" s="1"/>
  <c r="H44" i="5" s="1"/>
  <c r="D43" i="5"/>
  <c r="E43" i="5" s="1"/>
  <c r="F43" i="5" s="1"/>
  <c r="G43" i="5" s="1"/>
  <c r="H43" i="5" s="1"/>
  <c r="D42" i="5"/>
  <c r="E42" i="5" s="1"/>
  <c r="F42" i="5" s="1"/>
  <c r="G42" i="5" s="1"/>
  <c r="H42" i="5" s="1"/>
  <c r="D40" i="5"/>
  <c r="E40" i="5" s="1"/>
  <c r="F40" i="5" s="1"/>
  <c r="G40" i="5" s="1"/>
  <c r="H40" i="5" s="1"/>
  <c r="D39" i="5"/>
  <c r="E39" i="5" s="1"/>
  <c r="F39" i="5" s="1"/>
  <c r="G39" i="5" s="1"/>
  <c r="H39" i="5" s="1"/>
  <c r="D38" i="5"/>
  <c r="E38" i="5" s="1"/>
  <c r="F38" i="5" s="1"/>
  <c r="G38" i="5" s="1"/>
  <c r="H38" i="5" s="1"/>
  <c r="D37" i="5"/>
  <c r="E37" i="5" s="1"/>
  <c r="F37" i="5" s="1"/>
  <c r="G37" i="5" s="1"/>
  <c r="H37" i="5" s="1"/>
  <c r="D36" i="5"/>
  <c r="E36" i="5" s="1"/>
  <c r="F36" i="5" s="1"/>
  <c r="G36" i="5" s="1"/>
  <c r="H36" i="5" s="1"/>
  <c r="D35" i="5"/>
  <c r="E35" i="5" s="1"/>
  <c r="F35" i="5" s="1"/>
  <c r="G35" i="5" s="1"/>
  <c r="H35" i="5" s="1"/>
  <c r="D34" i="5"/>
  <c r="E34" i="5" s="1"/>
  <c r="F34" i="5" s="1"/>
  <c r="G34" i="5" s="1"/>
  <c r="H34" i="5" s="1"/>
  <c r="D33" i="5"/>
  <c r="E33" i="5" s="1"/>
  <c r="F33" i="5" s="1"/>
  <c r="G33" i="5" s="1"/>
  <c r="H33" i="5" s="1"/>
  <c r="D32" i="5"/>
  <c r="E32" i="5" s="1"/>
  <c r="F32" i="5" s="1"/>
  <c r="G32" i="5" s="1"/>
  <c r="H32" i="5" s="1"/>
  <c r="D31" i="5"/>
  <c r="E31" i="5" s="1"/>
  <c r="F31" i="5" s="1"/>
  <c r="G31" i="5" s="1"/>
  <c r="H31" i="5" s="1"/>
  <c r="D30" i="5"/>
  <c r="E30" i="5" s="1"/>
  <c r="F30" i="5" s="1"/>
  <c r="G30" i="5" s="1"/>
  <c r="H30" i="5" s="1"/>
  <c r="D29" i="5"/>
  <c r="E29" i="5" s="1"/>
  <c r="F29" i="5" s="1"/>
  <c r="G29" i="5" s="1"/>
  <c r="H29" i="5" s="1"/>
  <c r="D28" i="5"/>
  <c r="E28" i="5" s="1"/>
  <c r="F28" i="5" s="1"/>
  <c r="G28" i="5" s="1"/>
  <c r="H28" i="5" s="1"/>
  <c r="D27" i="5"/>
  <c r="E27" i="5" s="1"/>
  <c r="F27" i="5" s="1"/>
  <c r="G27" i="5" s="1"/>
  <c r="H27" i="5" s="1"/>
  <c r="D26" i="5"/>
  <c r="E26" i="5" s="1"/>
  <c r="F26" i="5" s="1"/>
  <c r="G26" i="5" s="1"/>
  <c r="H26" i="5" s="1"/>
  <c r="D332" i="5"/>
  <c r="E332" i="5" s="1"/>
  <c r="F332" i="5" s="1"/>
  <c r="G332" i="5" s="1"/>
  <c r="H332" i="5" s="1"/>
  <c r="D197" i="5"/>
  <c r="E197" i="5" s="1"/>
  <c r="F197" i="5" s="1"/>
  <c r="G197" i="5" s="1"/>
  <c r="H197" i="5" s="1"/>
  <c r="D187" i="5"/>
  <c r="E187" i="5" s="1"/>
  <c r="F187" i="5" s="1"/>
  <c r="G187" i="5" s="1"/>
  <c r="H187" i="5" s="1"/>
  <c r="D184" i="5"/>
  <c r="E184" i="5" s="1"/>
  <c r="F184" i="5" s="1"/>
  <c r="G184" i="5" s="1"/>
  <c r="H184" i="5" s="1"/>
  <c r="D181" i="5"/>
  <c r="E181" i="5" s="1"/>
  <c r="F181" i="5" s="1"/>
  <c r="G181" i="5" s="1"/>
  <c r="H181" i="5" s="1"/>
  <c r="D178" i="5"/>
  <c r="E178" i="5" s="1"/>
  <c r="F178" i="5" s="1"/>
  <c r="G178" i="5" s="1"/>
  <c r="H178" i="5" s="1"/>
  <c r="D175" i="5"/>
  <c r="E175" i="5" s="1"/>
  <c r="F175" i="5" s="1"/>
  <c r="G175" i="5" s="1"/>
  <c r="H175" i="5" s="1"/>
  <c r="D172" i="5"/>
  <c r="E172" i="5" s="1"/>
  <c r="F172" i="5" s="1"/>
  <c r="G172" i="5" s="1"/>
  <c r="H172" i="5" s="1"/>
  <c r="D169" i="5"/>
  <c r="E169" i="5" s="1"/>
  <c r="F169" i="5" s="1"/>
  <c r="G169" i="5" s="1"/>
  <c r="H169" i="5" s="1"/>
  <c r="D166" i="5"/>
  <c r="E166" i="5" s="1"/>
  <c r="F166" i="5" s="1"/>
  <c r="G166" i="5" s="1"/>
  <c r="H166" i="5" s="1"/>
  <c r="D163" i="5"/>
  <c r="E163" i="5" s="1"/>
  <c r="F163" i="5" s="1"/>
  <c r="G163" i="5" s="1"/>
  <c r="H163" i="5" s="1"/>
  <c r="D160" i="5"/>
  <c r="E160" i="5" s="1"/>
  <c r="F160" i="5" s="1"/>
  <c r="G160" i="5" s="1"/>
  <c r="H160" i="5" s="1"/>
  <c r="D141" i="5"/>
  <c r="E141" i="5" s="1"/>
  <c r="F141" i="5" s="1"/>
  <c r="G141" i="5" s="1"/>
  <c r="H141" i="5" s="1"/>
  <c r="D135" i="5"/>
  <c r="E135" i="5" s="1"/>
  <c r="F135" i="5" s="1"/>
  <c r="G135" i="5" s="1"/>
  <c r="H135" i="5" s="1"/>
  <c r="D129" i="5"/>
  <c r="E129" i="5" s="1"/>
  <c r="F129" i="5" s="1"/>
  <c r="G129" i="5" s="1"/>
  <c r="H129" i="5" s="1"/>
  <c r="D123" i="5"/>
  <c r="E123" i="5" s="1"/>
  <c r="F123" i="5" s="1"/>
  <c r="G123" i="5" s="1"/>
  <c r="H123" i="5" s="1"/>
  <c r="D114" i="5"/>
  <c r="E114" i="5" s="1"/>
  <c r="F114" i="5" s="1"/>
  <c r="G114" i="5" s="1"/>
  <c r="H114" i="5" s="1"/>
  <c r="D102" i="5"/>
  <c r="E102" i="5" s="1"/>
  <c r="F102" i="5" s="1"/>
  <c r="G102" i="5" s="1"/>
  <c r="H102" i="5" s="1"/>
  <c r="D306" i="5"/>
  <c r="E306" i="5" s="1"/>
  <c r="F306" i="5" s="1"/>
  <c r="G306" i="5" s="1"/>
  <c r="H306" i="5" s="1"/>
  <c r="D300" i="5"/>
  <c r="E300" i="5" s="1"/>
  <c r="F300" i="5" s="1"/>
  <c r="G300" i="5" s="1"/>
  <c r="H300" i="5" s="1"/>
  <c r="D294" i="5"/>
  <c r="E294" i="5" s="1"/>
  <c r="F294" i="5" s="1"/>
  <c r="G294" i="5" s="1"/>
  <c r="H294" i="5" s="1"/>
  <c r="D288" i="5"/>
  <c r="E288" i="5" s="1"/>
  <c r="F288" i="5" s="1"/>
  <c r="G288" i="5" s="1"/>
  <c r="H288" i="5" s="1"/>
  <c r="D204" i="5"/>
  <c r="E204" i="5" s="1"/>
  <c r="F204" i="5" s="1"/>
  <c r="G204" i="5" s="1"/>
  <c r="H204" i="5" s="1"/>
  <c r="D151" i="5"/>
  <c r="E151" i="5" s="1"/>
  <c r="F151" i="5" s="1"/>
  <c r="G151" i="5" s="1"/>
  <c r="H151" i="5" s="1"/>
  <c r="D147" i="5"/>
  <c r="E147" i="5" s="1"/>
  <c r="F147" i="5" s="1"/>
  <c r="G147" i="5" s="1"/>
  <c r="H147" i="5" s="1"/>
  <c r="D283" i="5"/>
  <c r="E283" i="5" s="1"/>
  <c r="F283" i="5" s="1"/>
  <c r="G283" i="5" s="1"/>
  <c r="H283" i="5" s="1"/>
  <c r="D279" i="5"/>
  <c r="E279" i="5" s="1"/>
  <c r="F279" i="5" s="1"/>
  <c r="G279" i="5" s="1"/>
  <c r="H279" i="5" s="1"/>
  <c r="D275" i="5"/>
  <c r="E275" i="5" s="1"/>
  <c r="F275" i="5" s="1"/>
  <c r="G275" i="5" s="1"/>
  <c r="H275" i="5" s="1"/>
  <c r="D271" i="5"/>
  <c r="E271" i="5" s="1"/>
  <c r="F271" i="5" s="1"/>
  <c r="G271" i="5" s="1"/>
  <c r="H271" i="5" s="1"/>
  <c r="D263" i="5"/>
  <c r="E263" i="5" s="1"/>
  <c r="F263" i="5" s="1"/>
  <c r="G263" i="5" s="1"/>
  <c r="H263" i="5" s="1"/>
  <c r="D259" i="5"/>
  <c r="E259" i="5" s="1"/>
  <c r="F259" i="5" s="1"/>
  <c r="G259" i="5" s="1"/>
  <c r="H259" i="5" s="1"/>
  <c r="D251" i="5"/>
  <c r="E251" i="5" s="1"/>
  <c r="F251" i="5" s="1"/>
  <c r="G251" i="5" s="1"/>
  <c r="H251" i="5" s="1"/>
  <c r="D247" i="5"/>
  <c r="E247" i="5" s="1"/>
  <c r="F247" i="5" s="1"/>
  <c r="G247" i="5" s="1"/>
  <c r="H247" i="5" s="1"/>
  <c r="D239" i="5"/>
  <c r="E239" i="5" s="1"/>
  <c r="F239" i="5" s="1"/>
  <c r="G239" i="5" s="1"/>
  <c r="H239" i="5" s="1"/>
  <c r="D235" i="5"/>
  <c r="E235" i="5" s="1"/>
  <c r="F235" i="5" s="1"/>
  <c r="G235" i="5" s="1"/>
  <c r="H235" i="5" s="1"/>
  <c r="D231" i="5"/>
  <c r="E231" i="5" s="1"/>
  <c r="F231" i="5" s="1"/>
  <c r="G231" i="5" s="1"/>
  <c r="H231" i="5" s="1"/>
  <c r="D227" i="5"/>
  <c r="E227" i="5" s="1"/>
  <c r="F227" i="5" s="1"/>
  <c r="G227" i="5" s="1"/>
  <c r="H227" i="5" s="1"/>
  <c r="D223" i="5"/>
  <c r="E223" i="5" s="1"/>
  <c r="F223" i="5" s="1"/>
  <c r="G223" i="5" s="1"/>
  <c r="H223" i="5" s="1"/>
  <c r="D215" i="5"/>
  <c r="E215" i="5" s="1"/>
  <c r="F215" i="5" s="1"/>
  <c r="G215" i="5" s="1"/>
  <c r="H215" i="5" s="1"/>
  <c r="D211" i="5"/>
  <c r="E211" i="5" s="1"/>
  <c r="F211" i="5" s="1"/>
  <c r="G211" i="5" s="1"/>
  <c r="H211" i="5" s="1"/>
  <c r="D199" i="5"/>
  <c r="E199" i="5" s="1"/>
  <c r="F199" i="5" s="1"/>
  <c r="G199" i="5" s="1"/>
  <c r="H199" i="5" s="1"/>
  <c r="D142" i="5"/>
  <c r="E142" i="5" s="1"/>
  <c r="F142" i="5" s="1"/>
  <c r="G142" i="5" s="1"/>
  <c r="H142" i="5" s="1"/>
  <c r="D136" i="5"/>
  <c r="E136" i="5" s="1"/>
  <c r="F136" i="5" s="1"/>
  <c r="G136" i="5" s="1"/>
  <c r="H136" i="5" s="1"/>
  <c r="D130" i="5"/>
  <c r="E130" i="5" s="1"/>
  <c r="F130" i="5" s="1"/>
  <c r="G130" i="5" s="1"/>
  <c r="H130" i="5" s="1"/>
  <c r="D124" i="5"/>
  <c r="E124" i="5" s="1"/>
  <c r="F124" i="5" s="1"/>
  <c r="G124" i="5" s="1"/>
  <c r="H124" i="5" s="1"/>
  <c r="D116" i="5"/>
  <c r="E116" i="5" s="1"/>
  <c r="F116" i="5" s="1"/>
  <c r="G116" i="5" s="1"/>
  <c r="H116" i="5" s="1"/>
  <c r="D104" i="5"/>
  <c r="E104" i="5" s="1"/>
  <c r="F104" i="5" s="1"/>
  <c r="G104" i="5" s="1"/>
  <c r="H104" i="5" s="1"/>
  <c r="D256" i="5"/>
  <c r="E256" i="5" s="1"/>
  <c r="F256" i="5" s="1"/>
  <c r="G256" i="5" s="1"/>
  <c r="H256" i="5" s="1"/>
  <c r="D208" i="5"/>
  <c r="E208" i="5" s="1"/>
  <c r="F208" i="5" s="1"/>
  <c r="G208" i="5" s="1"/>
  <c r="H208" i="5" s="1"/>
  <c r="D307" i="5"/>
  <c r="E307" i="5" s="1"/>
  <c r="F307" i="5" s="1"/>
  <c r="G307" i="5" s="1"/>
  <c r="H307" i="5" s="1"/>
  <c r="D252" i="5"/>
  <c r="E252" i="5" s="1"/>
  <c r="F252" i="5" s="1"/>
  <c r="G252" i="5" s="1"/>
  <c r="H252" i="5" s="1"/>
  <c r="D301" i="5"/>
  <c r="E301" i="5" s="1"/>
  <c r="F301" i="5" s="1"/>
  <c r="G301" i="5" s="1"/>
  <c r="H301" i="5" s="1"/>
  <c r="D248" i="5"/>
  <c r="E248" i="5" s="1"/>
  <c r="F248" i="5" s="1"/>
  <c r="G248" i="5" s="1"/>
  <c r="H248" i="5" s="1"/>
  <c r="D202" i="5"/>
  <c r="E202" i="5" s="1"/>
  <c r="F202" i="5" s="1"/>
  <c r="G202" i="5" s="1"/>
  <c r="H202" i="5" s="1"/>
  <c r="D295" i="5"/>
  <c r="E295" i="5" s="1"/>
  <c r="F295" i="5" s="1"/>
  <c r="G295" i="5" s="1"/>
  <c r="H295" i="5" s="1"/>
  <c r="D244" i="5"/>
  <c r="E244" i="5" s="1"/>
  <c r="F244" i="5" s="1"/>
  <c r="G244" i="5" s="1"/>
  <c r="H244" i="5" s="1"/>
  <c r="D289" i="5"/>
  <c r="E289" i="5" s="1"/>
  <c r="F289" i="5" s="1"/>
  <c r="G289" i="5" s="1"/>
  <c r="H289" i="5" s="1"/>
  <c r="D240" i="5"/>
  <c r="E240" i="5" s="1"/>
  <c r="F240" i="5" s="1"/>
  <c r="G240" i="5" s="1"/>
  <c r="H240" i="5" s="1"/>
  <c r="D101" i="5"/>
  <c r="E101" i="5" s="1"/>
  <c r="F101" i="5" s="1"/>
  <c r="G101" i="5" s="1"/>
  <c r="H101" i="5" s="1"/>
  <c r="D284" i="5"/>
  <c r="E284" i="5" s="1"/>
  <c r="F284" i="5" s="1"/>
  <c r="G284" i="5" s="1"/>
  <c r="H284" i="5" s="1"/>
  <c r="D236" i="5"/>
  <c r="E236" i="5" s="1"/>
  <c r="F236" i="5" s="1"/>
  <c r="G236" i="5" s="1"/>
  <c r="H236" i="5" s="1"/>
  <c r="D280" i="5"/>
  <c r="E280" i="5" s="1"/>
  <c r="F280" i="5" s="1"/>
  <c r="G280" i="5" s="1"/>
  <c r="H280" i="5" s="1"/>
  <c r="D232" i="5"/>
  <c r="E232" i="5" s="1"/>
  <c r="F232" i="5" s="1"/>
  <c r="G232" i="5" s="1"/>
  <c r="H232" i="5" s="1"/>
  <c r="D276" i="5"/>
  <c r="E276" i="5" s="1"/>
  <c r="F276" i="5" s="1"/>
  <c r="G276" i="5" s="1"/>
  <c r="H276" i="5" s="1"/>
  <c r="D228" i="5"/>
  <c r="E228" i="5" s="1"/>
  <c r="F228" i="5" s="1"/>
  <c r="G228" i="5" s="1"/>
  <c r="H228" i="5" s="1"/>
  <c r="D272" i="5"/>
  <c r="E272" i="5" s="1"/>
  <c r="F272" i="5" s="1"/>
  <c r="G272" i="5" s="1"/>
  <c r="H272" i="5" s="1"/>
  <c r="D224" i="5"/>
  <c r="E224" i="5" s="1"/>
  <c r="F224" i="5" s="1"/>
  <c r="G224" i="5" s="1"/>
  <c r="H224" i="5" s="1"/>
  <c r="D268" i="5"/>
  <c r="E268" i="5" s="1"/>
  <c r="F268" i="5" s="1"/>
  <c r="G268" i="5" s="1"/>
  <c r="H268" i="5" s="1"/>
  <c r="D220" i="5"/>
  <c r="E220" i="5" s="1"/>
  <c r="F220" i="5" s="1"/>
  <c r="G220" i="5" s="1"/>
  <c r="H220" i="5" s="1"/>
  <c r="D264" i="5"/>
  <c r="E264" i="5" s="1"/>
  <c r="F264" i="5" s="1"/>
  <c r="G264" i="5" s="1"/>
  <c r="H264" i="5" s="1"/>
  <c r="D216" i="5"/>
  <c r="E216" i="5" s="1"/>
  <c r="F216" i="5" s="1"/>
  <c r="G216" i="5" s="1"/>
  <c r="H216" i="5" s="1"/>
  <c r="D260" i="5"/>
  <c r="E260" i="5" s="1"/>
  <c r="F260" i="5" s="1"/>
  <c r="G260" i="5" s="1"/>
  <c r="H260" i="5" s="1"/>
  <c r="D212" i="5"/>
  <c r="E212" i="5" s="1"/>
  <c r="F212" i="5" s="1"/>
  <c r="G212" i="5" s="1"/>
  <c r="H212" i="5" s="1"/>
  <c r="C1" i="5"/>
</calcChain>
</file>

<file path=xl/sharedStrings.xml><?xml version="1.0" encoding="utf-8"?>
<sst xmlns="http://schemas.openxmlformats.org/spreadsheetml/2006/main" count="4758" uniqueCount="649">
  <si>
    <t>player</t>
  </si>
  <si>
    <t>role</t>
  </si>
  <si>
    <t>team</t>
  </si>
  <si>
    <t>oppteam</t>
  </si>
  <si>
    <t>home</t>
  </si>
  <si>
    <t>starter</t>
  </si>
  <si>
    <t>vote%</t>
  </si>
  <si>
    <t>MV</t>
  </si>
  <si>
    <t>MV std</t>
  </si>
  <si>
    <t>FV</t>
  </si>
  <si>
    <t>FV std</t>
  </si>
  <si>
    <t>MV loc</t>
  </si>
  <si>
    <t>MV scale</t>
  </si>
  <si>
    <t>MV skewness</t>
  </si>
  <si>
    <t>MV tailweight</t>
  </si>
  <si>
    <t>FV loc</t>
  </si>
  <si>
    <t>FV scale</t>
  </si>
  <si>
    <t>FV skewness</t>
  </si>
  <si>
    <t>FV tailweight</t>
  </si>
  <si>
    <t>Clean Sheet %</t>
  </si>
  <si>
    <t>Musso</t>
  </si>
  <si>
    <t>P</t>
  </si>
  <si>
    <t>Atalanta</t>
  </si>
  <si>
    <t>Sassuolo</t>
  </si>
  <si>
    <t>Rossi F.</t>
  </si>
  <si>
    <t>Sportiello</t>
  </si>
  <si>
    <t>Maehle</t>
  </si>
  <si>
    <t>D</t>
  </si>
  <si>
    <t>Scalvini</t>
  </si>
  <si>
    <t>Toloi</t>
  </si>
  <si>
    <t>Demiral</t>
  </si>
  <si>
    <t>Zappacosta</t>
  </si>
  <si>
    <t>Palomino</t>
  </si>
  <si>
    <t>Hateboer</t>
  </si>
  <si>
    <t>Djimsiti</t>
  </si>
  <si>
    <t>Ruggeri</t>
  </si>
  <si>
    <t>Soppy</t>
  </si>
  <si>
    <t>Okoli</t>
  </si>
  <si>
    <t>Koopmeiners</t>
  </si>
  <si>
    <t>C</t>
  </si>
  <si>
    <t>Pasalic</t>
  </si>
  <si>
    <t>Ederson D.s.</t>
  </si>
  <si>
    <t>De Roon</t>
  </si>
  <si>
    <t>Lookman</t>
  </si>
  <si>
    <t>A</t>
  </si>
  <si>
    <t>Boga</t>
  </si>
  <si>
    <t>Hojlund</t>
  </si>
  <si>
    <t>Muriel</t>
  </si>
  <si>
    <t>Zapata D.</t>
  </si>
  <si>
    <t>Skorupski</t>
  </si>
  <si>
    <t>Bologna</t>
  </si>
  <si>
    <t>Fiorentina</t>
  </si>
  <si>
    <t>Bardi</t>
  </si>
  <si>
    <t>Ravaglia F.</t>
  </si>
  <si>
    <t>Bagnolini</t>
  </si>
  <si>
    <t>Posch</t>
  </si>
  <si>
    <t>Kyriakopoulos</t>
  </si>
  <si>
    <t>Amey</t>
  </si>
  <si>
    <t>Medel</t>
  </si>
  <si>
    <t>Lykogiannis</t>
  </si>
  <si>
    <t>De Silvestri</t>
  </si>
  <si>
    <t>Cambiaso</t>
  </si>
  <si>
    <t>Lucumi'</t>
  </si>
  <si>
    <t>Sosa</t>
  </si>
  <si>
    <t>Soumaoro</t>
  </si>
  <si>
    <t>Bonifazi</t>
  </si>
  <si>
    <t>Orsolini</t>
  </si>
  <si>
    <t>Ferguson</t>
  </si>
  <si>
    <t>Aebischer</t>
  </si>
  <si>
    <t>Dominguez</t>
  </si>
  <si>
    <t>Pyyhtia</t>
  </si>
  <si>
    <t>Soriano</t>
  </si>
  <si>
    <t>Urbanski</t>
  </si>
  <si>
    <t>Moro N.</t>
  </si>
  <si>
    <t>Schouten</t>
  </si>
  <si>
    <t>Arnautovic</t>
  </si>
  <si>
    <t>Barrow</t>
  </si>
  <si>
    <t>Zirkzee</t>
  </si>
  <si>
    <t>Sansone</t>
  </si>
  <si>
    <t>Raimondo</t>
  </si>
  <si>
    <t>Carnesecchi</t>
  </si>
  <si>
    <t>Cremonese</t>
  </si>
  <si>
    <t>Lecce</t>
  </si>
  <si>
    <t>Sarr M.</t>
  </si>
  <si>
    <t>Ciezkowski</t>
  </si>
  <si>
    <t>Saro</t>
  </si>
  <si>
    <t>Valeri</t>
  </si>
  <si>
    <t>Sernicola</t>
  </si>
  <si>
    <t>Ferrari A.</t>
  </si>
  <si>
    <t>Aiwu</t>
  </si>
  <si>
    <t>Bianchetti</t>
  </si>
  <si>
    <t>Quagliata</t>
  </si>
  <si>
    <t>Chiriches</t>
  </si>
  <si>
    <t>Ghiglione</t>
  </si>
  <si>
    <t>Vasquez</t>
  </si>
  <si>
    <t>Lochoshvili</t>
  </si>
  <si>
    <t>Galdames</t>
  </si>
  <si>
    <t>Acella</t>
  </si>
  <si>
    <t>Meite'</t>
  </si>
  <si>
    <t>Pickel</t>
  </si>
  <si>
    <t>Castagnetti</t>
  </si>
  <si>
    <t>Benassi</t>
  </si>
  <si>
    <t>Ciofani D.</t>
  </si>
  <si>
    <t>Okereke</t>
  </si>
  <si>
    <t>Dessers</t>
  </si>
  <si>
    <t>Tsadjout</t>
  </si>
  <si>
    <t>Buonaiuto</t>
  </si>
  <si>
    <t>Afena-Gyan</t>
  </si>
  <si>
    <t>Vicario</t>
  </si>
  <si>
    <t>Empoli</t>
  </si>
  <si>
    <t>Roma</t>
  </si>
  <si>
    <t>Ujkani</t>
  </si>
  <si>
    <t>Perisan</t>
  </si>
  <si>
    <t>Parisi</t>
  </si>
  <si>
    <t>Ebuehi</t>
  </si>
  <si>
    <t>Ismajli</t>
  </si>
  <si>
    <t>Luperto</t>
  </si>
  <si>
    <t>Guarino</t>
  </si>
  <si>
    <t>De Winter</t>
  </si>
  <si>
    <t>Cacace</t>
  </si>
  <si>
    <t>Stojanovic</t>
  </si>
  <si>
    <t>Walukiewicz</t>
  </si>
  <si>
    <t>Tonelli</t>
  </si>
  <si>
    <t>Baldanzi</t>
  </si>
  <si>
    <t>Bandinelli</t>
  </si>
  <si>
    <t>Haas</t>
  </si>
  <si>
    <t>Marin</t>
  </si>
  <si>
    <t>Henderson L.</t>
  </si>
  <si>
    <t>Degli Innocenti</t>
  </si>
  <si>
    <t>Akpa Akpro</t>
  </si>
  <si>
    <t>Vignato</t>
  </si>
  <si>
    <t>Grassi</t>
  </si>
  <si>
    <t>Fazzini</t>
  </si>
  <si>
    <t>Caputo</t>
  </si>
  <si>
    <t>Destro</t>
  </si>
  <si>
    <t>Cambiaghi</t>
  </si>
  <si>
    <t>Satriano</t>
  </si>
  <si>
    <t>Pjaca</t>
  </si>
  <si>
    <t>Piccoli</t>
  </si>
  <si>
    <t>Terracciano</t>
  </si>
  <si>
    <t>Sirigu</t>
  </si>
  <si>
    <t>Cerofolini</t>
  </si>
  <si>
    <t>Martinez Quarta</t>
  </si>
  <si>
    <t>Milenkovic</t>
  </si>
  <si>
    <t>Biraghi</t>
  </si>
  <si>
    <t>Terzic</t>
  </si>
  <si>
    <t>Ranieri L.</t>
  </si>
  <si>
    <t>Venuti</t>
  </si>
  <si>
    <t>Dodo'</t>
  </si>
  <si>
    <t>Igor</t>
  </si>
  <si>
    <t>Bonaventura</t>
  </si>
  <si>
    <t>Sottil</t>
  </si>
  <si>
    <t>Saponara</t>
  </si>
  <si>
    <t>Castrovilli</t>
  </si>
  <si>
    <t>Ikone'</t>
  </si>
  <si>
    <t>Mandragora</t>
  </si>
  <si>
    <t>Barak</t>
  </si>
  <si>
    <t>Bianco</t>
  </si>
  <si>
    <t>Amrabat</t>
  </si>
  <si>
    <t>Duncan</t>
  </si>
  <si>
    <t>Gonzalez N.</t>
  </si>
  <si>
    <t>Brekalo</t>
  </si>
  <si>
    <t>Cabral</t>
  </si>
  <si>
    <t>Kouame'</t>
  </si>
  <si>
    <t>Jovic</t>
  </si>
  <si>
    <t>Onana</t>
  </si>
  <si>
    <t>Inter</t>
  </si>
  <si>
    <t>Milan</t>
  </si>
  <si>
    <t>Cordaz</t>
  </si>
  <si>
    <t>Handanovic</t>
  </si>
  <si>
    <t>Dimarco</t>
  </si>
  <si>
    <t>Dumfries</t>
  </si>
  <si>
    <t>Acerbi</t>
  </si>
  <si>
    <t>Darmian</t>
  </si>
  <si>
    <t>Bastoni</t>
  </si>
  <si>
    <t>D'ambrosio</t>
  </si>
  <si>
    <t>Zanotti</t>
  </si>
  <si>
    <t>Gosens</t>
  </si>
  <si>
    <t>Bellanova</t>
  </si>
  <si>
    <t>De Vrij</t>
  </si>
  <si>
    <t>Skriniar</t>
  </si>
  <si>
    <t>Barella</t>
  </si>
  <si>
    <t>Calhanoglu</t>
  </si>
  <si>
    <t>Brozovic</t>
  </si>
  <si>
    <t>Mkhitaryan</t>
  </si>
  <si>
    <t>Carboni V.</t>
  </si>
  <si>
    <t>Asllani</t>
  </si>
  <si>
    <t>Gagliardini</t>
  </si>
  <si>
    <t>Martinez L.</t>
  </si>
  <si>
    <t>Dzeko</t>
  </si>
  <si>
    <t>Correa</t>
  </si>
  <si>
    <t>Lukaku</t>
  </si>
  <si>
    <t>Perin</t>
  </si>
  <si>
    <t>Juventus</t>
  </si>
  <si>
    <t>Salernitana</t>
  </si>
  <si>
    <t>Szczesny</t>
  </si>
  <si>
    <t>Pinsoglio</t>
  </si>
  <si>
    <t>Bonucci</t>
  </si>
  <si>
    <t>Danilo</t>
  </si>
  <si>
    <t>Bremer</t>
  </si>
  <si>
    <t>Gatti</t>
  </si>
  <si>
    <t>Rugani</t>
  </si>
  <si>
    <t>De Sciglio</t>
  </si>
  <si>
    <t>Alex Sandro</t>
  </si>
  <si>
    <t>Rabiot</t>
  </si>
  <si>
    <t>Chiesa</t>
  </si>
  <si>
    <t>Fagioli</t>
  </si>
  <si>
    <t>Kostic</t>
  </si>
  <si>
    <t>Cuadrado</t>
  </si>
  <si>
    <t>Locatelli</t>
  </si>
  <si>
    <t>Pogba</t>
  </si>
  <si>
    <t>Miretti</t>
  </si>
  <si>
    <t>Iling-Junior</t>
  </si>
  <si>
    <t>Paredes</t>
  </si>
  <si>
    <t>Vlahovic</t>
  </si>
  <si>
    <t>Di Maria</t>
  </si>
  <si>
    <t>Milik</t>
  </si>
  <si>
    <t>Kean</t>
  </si>
  <si>
    <t>Soule'</t>
  </si>
  <si>
    <t>Kaio Jorge</t>
  </si>
  <si>
    <t>Provedel</t>
  </si>
  <si>
    <t>Lazio</t>
  </si>
  <si>
    <t>Verona</t>
  </si>
  <si>
    <t>Adamonis</t>
  </si>
  <si>
    <t>Luis Maximiano</t>
  </si>
  <si>
    <t>Romagnoli</t>
  </si>
  <si>
    <t>Gila</t>
  </si>
  <si>
    <t>Casale</t>
  </si>
  <si>
    <t>Lazzari</t>
  </si>
  <si>
    <t>Radu</t>
  </si>
  <si>
    <t>Pellegrini Lu.</t>
  </si>
  <si>
    <t>Patric</t>
  </si>
  <si>
    <t>Marusic</t>
  </si>
  <si>
    <t>Hysaj</t>
  </si>
  <si>
    <t>Fares</t>
  </si>
  <si>
    <t>Zaccagni</t>
  </si>
  <si>
    <t>Milinkovic-Savic</t>
  </si>
  <si>
    <t>Felipe Anderson</t>
  </si>
  <si>
    <t>Luis Alberto</t>
  </si>
  <si>
    <t>Romero L.</t>
  </si>
  <si>
    <t>Vecino</t>
  </si>
  <si>
    <t>Bertini</t>
  </si>
  <si>
    <t>Basic</t>
  </si>
  <si>
    <t>Cataldi</t>
  </si>
  <si>
    <t>Marcos Antonio</t>
  </si>
  <si>
    <t>Immobile</t>
  </si>
  <si>
    <t>Pedro</t>
  </si>
  <si>
    <t>Cancellieri</t>
  </si>
  <si>
    <t>Falcone</t>
  </si>
  <si>
    <t>Brancolini</t>
  </si>
  <si>
    <t>Bleve</t>
  </si>
  <si>
    <t>Baschirotto</t>
  </si>
  <si>
    <t>Romagnoli S.</t>
  </si>
  <si>
    <t>Umtiti</t>
  </si>
  <si>
    <t>Ceccaroni</t>
  </si>
  <si>
    <t>Cassandro</t>
  </si>
  <si>
    <t>Dermaku</t>
  </si>
  <si>
    <t>Pongracic</t>
  </si>
  <si>
    <t>Pezzella Giu.</t>
  </si>
  <si>
    <t>Gallo</t>
  </si>
  <si>
    <t>Tuia</t>
  </si>
  <si>
    <t>Gendrey</t>
  </si>
  <si>
    <t>Strefezza</t>
  </si>
  <si>
    <t>Gonzalez J.</t>
  </si>
  <si>
    <t>Hjulmand</t>
  </si>
  <si>
    <t>Maleh</t>
  </si>
  <si>
    <t>Samek</t>
  </si>
  <si>
    <t>Blin</t>
  </si>
  <si>
    <t>Oudin</t>
  </si>
  <si>
    <t>Helgason</t>
  </si>
  <si>
    <t>Askildsen</t>
  </si>
  <si>
    <t>Colombo</t>
  </si>
  <si>
    <t>Di Francesco F.</t>
  </si>
  <si>
    <t>Ceesay</t>
  </si>
  <si>
    <t>Banda</t>
  </si>
  <si>
    <t>Voelkerling Persson</t>
  </si>
  <si>
    <t>Vasquez D.</t>
  </si>
  <si>
    <t>Maignan</t>
  </si>
  <si>
    <t>Mirante</t>
  </si>
  <si>
    <t>Tatarusanu</t>
  </si>
  <si>
    <t>Florenzi</t>
  </si>
  <si>
    <t>Hernandez T.</t>
  </si>
  <si>
    <t>Ballo-Toure'</t>
  </si>
  <si>
    <t>Tomori</t>
  </si>
  <si>
    <t>Calabria</t>
  </si>
  <si>
    <t>Kjaer</t>
  </si>
  <si>
    <t>Thiaw</t>
  </si>
  <si>
    <t>Dest</t>
  </si>
  <si>
    <t>Kalulu</t>
  </si>
  <si>
    <t>Gabbia</t>
  </si>
  <si>
    <t>Diaz B.</t>
  </si>
  <si>
    <t>Tonali</t>
  </si>
  <si>
    <t>Messias</t>
  </si>
  <si>
    <t>Bennacer</t>
  </si>
  <si>
    <t>Pobega</t>
  </si>
  <si>
    <t>Vranckx</t>
  </si>
  <si>
    <t>Krunic</t>
  </si>
  <si>
    <t>Saelemaekers</t>
  </si>
  <si>
    <t>De Ketelaere</t>
  </si>
  <si>
    <t>Adli</t>
  </si>
  <si>
    <t>Bakayoko</t>
  </si>
  <si>
    <t>Rafael Leao</t>
  </si>
  <si>
    <t>Ibrahimovic</t>
  </si>
  <si>
    <t>Giroud</t>
  </si>
  <si>
    <t>Rebic</t>
  </si>
  <si>
    <t>Origi</t>
  </si>
  <si>
    <t>Di Gregorio</t>
  </si>
  <si>
    <t>Monza</t>
  </si>
  <si>
    <t>Sampdoria</t>
  </si>
  <si>
    <t>Lamanna</t>
  </si>
  <si>
    <t>Cragno</t>
  </si>
  <si>
    <t>Sorrentino A.</t>
  </si>
  <si>
    <t>Carlos Augusto</t>
  </si>
  <si>
    <t>Mari'</t>
  </si>
  <si>
    <t>Paletta</t>
  </si>
  <si>
    <t>Izzo</t>
  </si>
  <si>
    <t>Donati</t>
  </si>
  <si>
    <t>Carboni F.</t>
  </si>
  <si>
    <t>Birindelli</t>
  </si>
  <si>
    <t>Caldirola</t>
  </si>
  <si>
    <t>Antov</t>
  </si>
  <si>
    <t>Marlon</t>
  </si>
  <si>
    <t>Marrone</t>
  </si>
  <si>
    <t>Ciurria</t>
  </si>
  <si>
    <t>Sensi</t>
  </si>
  <si>
    <t>Colpani</t>
  </si>
  <si>
    <t>Pessina</t>
  </si>
  <si>
    <t>Ranocchia F.</t>
  </si>
  <si>
    <t>Rovella</t>
  </si>
  <si>
    <t>Machin</t>
  </si>
  <si>
    <t>D'alessandro</t>
  </si>
  <si>
    <t>Vignato S.</t>
  </si>
  <si>
    <t>Valoti</t>
  </si>
  <si>
    <t>Barberis</t>
  </si>
  <si>
    <t>Mota</t>
  </si>
  <si>
    <t>Caprari</t>
  </si>
  <si>
    <t>Petagna</t>
  </si>
  <si>
    <t>Gytkjaer</t>
  </si>
  <si>
    <t>Gollini</t>
  </si>
  <si>
    <t>Napoli</t>
  </si>
  <si>
    <t>Spezia</t>
  </si>
  <si>
    <t>Meret</t>
  </si>
  <si>
    <t>Marfella</t>
  </si>
  <si>
    <t>Rrahmani</t>
  </si>
  <si>
    <t>Kim</t>
  </si>
  <si>
    <t>Di Lorenzo</t>
  </si>
  <si>
    <t>Juan Jesus</t>
  </si>
  <si>
    <t>Mario Rui</t>
  </si>
  <si>
    <t>Olivera</t>
  </si>
  <si>
    <t>Ostigard</t>
  </si>
  <si>
    <t>Bereszynski</t>
  </si>
  <si>
    <t>Kvaratskhelia</t>
  </si>
  <si>
    <t>Elmas</t>
  </si>
  <si>
    <t>Zambo Anguissa</t>
  </si>
  <si>
    <t>Zielinski</t>
  </si>
  <si>
    <t>Politano</t>
  </si>
  <si>
    <t>Lobotka</t>
  </si>
  <si>
    <t>Demme</t>
  </si>
  <si>
    <t>Zerbin</t>
  </si>
  <si>
    <t>Gaetano</t>
  </si>
  <si>
    <t>Ndombele'</t>
  </si>
  <si>
    <t>Osimhen</t>
  </si>
  <si>
    <t>Simeone</t>
  </si>
  <si>
    <t>Lozano</t>
  </si>
  <si>
    <t>Raspadori</t>
  </si>
  <si>
    <t>Rui Patricio</t>
  </si>
  <si>
    <t>Boer</t>
  </si>
  <si>
    <t>Svilar</t>
  </si>
  <si>
    <t>Smalling</t>
  </si>
  <si>
    <t>Ibanez</t>
  </si>
  <si>
    <t>Llorente D.</t>
  </si>
  <si>
    <t>Mancini</t>
  </si>
  <si>
    <t>Spinazzola</t>
  </si>
  <si>
    <t>Kumbulla</t>
  </si>
  <si>
    <t>Karsdorp</t>
  </si>
  <si>
    <t>Celik</t>
  </si>
  <si>
    <t>Pellegrini Lo.</t>
  </si>
  <si>
    <t>El Shaarawy</t>
  </si>
  <si>
    <t>Volpato</t>
  </si>
  <si>
    <t>Matic</t>
  </si>
  <si>
    <t>Camara Ma.</t>
  </si>
  <si>
    <t>Zaniolo</t>
  </si>
  <si>
    <t>Zalewski</t>
  </si>
  <si>
    <t>Bove</t>
  </si>
  <si>
    <t>Cristante</t>
  </si>
  <si>
    <t>Wijnaldum</t>
  </si>
  <si>
    <t>Tahirovic</t>
  </si>
  <si>
    <t>Faticanti</t>
  </si>
  <si>
    <t>Darboe</t>
  </si>
  <si>
    <t>Dybala</t>
  </si>
  <si>
    <t>Abraham</t>
  </si>
  <si>
    <t>Solbakken</t>
  </si>
  <si>
    <t>Belotti</t>
  </si>
  <si>
    <t>Ochoa</t>
  </si>
  <si>
    <t>Sepe</t>
  </si>
  <si>
    <t>Fiorillo</t>
  </si>
  <si>
    <t>Mazzocchi</t>
  </si>
  <si>
    <t>Sambia</t>
  </si>
  <si>
    <t>Troost-Ekong</t>
  </si>
  <si>
    <t>Bronn</t>
  </si>
  <si>
    <t>Gyomber</t>
  </si>
  <si>
    <t>Daniliuc</t>
  </si>
  <si>
    <t>Fazio</t>
  </si>
  <si>
    <t>Bradaric</t>
  </si>
  <si>
    <t>Lovato</t>
  </si>
  <si>
    <t>Pirola</t>
  </si>
  <si>
    <t>Radovanovic</t>
  </si>
  <si>
    <t>Candreva</t>
  </si>
  <si>
    <t>Nicolussi Caviglia</t>
  </si>
  <si>
    <t>Vilhena</t>
  </si>
  <si>
    <t>Crnigoj</t>
  </si>
  <si>
    <t>Coulibaly L.</t>
  </si>
  <si>
    <t>Maggiore</t>
  </si>
  <si>
    <t>Kastanos</t>
  </si>
  <si>
    <t>Bohinen</t>
  </si>
  <si>
    <t>Dia</t>
  </si>
  <si>
    <t>Piatek</t>
  </si>
  <si>
    <t>Bonazzoli</t>
  </si>
  <si>
    <t>Botheim</t>
  </si>
  <si>
    <t>Valencia D.</t>
  </si>
  <si>
    <t>Audero</t>
  </si>
  <si>
    <t>Ravaglia</t>
  </si>
  <si>
    <t>Turk</t>
  </si>
  <si>
    <t>Conti</t>
  </si>
  <si>
    <t>Augello</t>
  </si>
  <si>
    <t>Nuytinck</t>
  </si>
  <si>
    <t>Colley</t>
  </si>
  <si>
    <t>Zanoli</t>
  </si>
  <si>
    <t>Gunter</t>
  </si>
  <si>
    <t>Murru</t>
  </si>
  <si>
    <t>Amione</t>
  </si>
  <si>
    <t>Murillo</t>
  </si>
  <si>
    <t>Djuricic</t>
  </si>
  <si>
    <t>Paoletti</t>
  </si>
  <si>
    <t>Malagrida</t>
  </si>
  <si>
    <t>Sabiri</t>
  </si>
  <si>
    <t>Trimboli</t>
  </si>
  <si>
    <t>Winks</t>
  </si>
  <si>
    <t>Ilkhan</t>
  </si>
  <si>
    <t>Leris</t>
  </si>
  <si>
    <t>Cuisance</t>
  </si>
  <si>
    <t>Rincon</t>
  </si>
  <si>
    <t>Yepes</t>
  </si>
  <si>
    <t>Gabbiadini</t>
  </si>
  <si>
    <t>Pussetto</t>
  </si>
  <si>
    <t>Lammers</t>
  </si>
  <si>
    <t>Quagliarella</t>
  </si>
  <si>
    <t>De Luca</t>
  </si>
  <si>
    <t>Montevago</t>
  </si>
  <si>
    <t>Pegolo</t>
  </si>
  <si>
    <t>Consigli</t>
  </si>
  <si>
    <t>Russo A.</t>
  </si>
  <si>
    <t>Zortea</t>
  </si>
  <si>
    <t>Romagna</t>
  </si>
  <si>
    <t>Ferrari G.</t>
  </si>
  <si>
    <t>Rogerio</t>
  </si>
  <si>
    <t>Erlic</t>
  </si>
  <si>
    <t>Marchizza</t>
  </si>
  <si>
    <t>Muldur</t>
  </si>
  <si>
    <t>Toljan</t>
  </si>
  <si>
    <t>Ruan</t>
  </si>
  <si>
    <t>Frattesi</t>
  </si>
  <si>
    <t>D'andrea</t>
  </si>
  <si>
    <t>Bajrami</t>
  </si>
  <si>
    <t>Thorstvedt</t>
  </si>
  <si>
    <t>Matheus Henrique</t>
  </si>
  <si>
    <t>Ceide</t>
  </si>
  <si>
    <t>Harroui</t>
  </si>
  <si>
    <t>Lopez M.</t>
  </si>
  <si>
    <t>Obiang</t>
  </si>
  <si>
    <t>Berardi</t>
  </si>
  <si>
    <t>Lauriente'</t>
  </si>
  <si>
    <t>Alvarez A.</t>
  </si>
  <si>
    <t>Pinamonti</t>
  </si>
  <si>
    <t>Defrel</t>
  </si>
  <si>
    <t>Oddei</t>
  </si>
  <si>
    <t>Zoet</t>
  </si>
  <si>
    <t>Zovko</t>
  </si>
  <si>
    <t>Dragowski</t>
  </si>
  <si>
    <t>Marchetti</t>
  </si>
  <si>
    <t>Bastoni S.</t>
  </si>
  <si>
    <t>Reca</t>
  </si>
  <si>
    <t>Holm</t>
  </si>
  <si>
    <t>Ampadu</t>
  </si>
  <si>
    <t>Wisniewski</t>
  </si>
  <si>
    <t>Ferrer</t>
  </si>
  <si>
    <t>Sala</t>
  </si>
  <si>
    <t>Amian</t>
  </si>
  <si>
    <t>Caldara</t>
  </si>
  <si>
    <t>Moutinho J.</t>
  </si>
  <si>
    <t>Nikolaou</t>
  </si>
  <si>
    <t>Maldini</t>
  </si>
  <si>
    <t>Zurkowski</t>
  </si>
  <si>
    <t>Gyasi</t>
  </si>
  <si>
    <t>Kovalenko</t>
  </si>
  <si>
    <t>Bourabia</t>
  </si>
  <si>
    <t>Agudelo</t>
  </si>
  <si>
    <t>Cipot</t>
  </si>
  <si>
    <t>Esposito Sa.</t>
  </si>
  <si>
    <t>Ekdal</t>
  </si>
  <si>
    <t>Nzola</t>
  </si>
  <si>
    <t>Verde</t>
  </si>
  <si>
    <t>Shomurodov</t>
  </si>
  <si>
    <t>Krollis</t>
  </si>
  <si>
    <t>Milinkovic-Savic V.</t>
  </si>
  <si>
    <t>Torino</t>
  </si>
  <si>
    <t>Udinese</t>
  </si>
  <si>
    <t>Berisha</t>
  </si>
  <si>
    <t>Gemello</t>
  </si>
  <si>
    <t>Schuurs</t>
  </si>
  <si>
    <t>Vojvoda</t>
  </si>
  <si>
    <t>Bayeye</t>
  </si>
  <si>
    <t>Aina</t>
  </si>
  <si>
    <t>Lazaro</t>
  </si>
  <si>
    <t>Gravillon</t>
  </si>
  <si>
    <t>Singo</t>
  </si>
  <si>
    <t>Rodriguez R.</t>
  </si>
  <si>
    <t>Djidji</t>
  </si>
  <si>
    <t>Buongiorno</t>
  </si>
  <si>
    <t>Zima</t>
  </si>
  <si>
    <t>Adopo</t>
  </si>
  <si>
    <t>Miranchuk</t>
  </si>
  <si>
    <t>Vlasic</t>
  </si>
  <si>
    <t>Ricci S.</t>
  </si>
  <si>
    <t>Radonjic</t>
  </si>
  <si>
    <t>Linetty</t>
  </si>
  <si>
    <t>Ilic</t>
  </si>
  <si>
    <t>Vieira</t>
  </si>
  <si>
    <t>Sanabria</t>
  </si>
  <si>
    <t>Pellegri</t>
  </si>
  <si>
    <t>Seck</t>
  </si>
  <si>
    <t>Karamoh</t>
  </si>
  <si>
    <t>Silvestri</t>
  </si>
  <si>
    <t>Padelli</t>
  </si>
  <si>
    <t>Piana</t>
  </si>
  <si>
    <t>Udogie</t>
  </si>
  <si>
    <t>Perez N.</t>
  </si>
  <si>
    <t>Masina</t>
  </si>
  <si>
    <t>Rodrigo Becao</t>
  </si>
  <si>
    <t>Bijol</t>
  </si>
  <si>
    <t>Ehizibue</t>
  </si>
  <si>
    <t>Buta</t>
  </si>
  <si>
    <t>Abankwah</t>
  </si>
  <si>
    <t>Guessand A.</t>
  </si>
  <si>
    <t>Ebosele</t>
  </si>
  <si>
    <t>Ebosse</t>
  </si>
  <si>
    <t>Samardzic</t>
  </si>
  <si>
    <t>Pereyra</t>
  </si>
  <si>
    <t>Lovric</t>
  </si>
  <si>
    <t>Arslan</t>
  </si>
  <si>
    <t>Pafundi</t>
  </si>
  <si>
    <t>Walace</t>
  </si>
  <si>
    <t>Thauvin</t>
  </si>
  <si>
    <t>Deulofeu</t>
  </si>
  <si>
    <t>Beto</t>
  </si>
  <si>
    <t>Nestorovski</t>
  </si>
  <si>
    <t>Success</t>
  </si>
  <si>
    <t>Vivaldo</t>
  </si>
  <si>
    <t>Montipo'</t>
  </si>
  <si>
    <t>Perilli</t>
  </si>
  <si>
    <t>Berardi A.</t>
  </si>
  <si>
    <t>Doig</t>
  </si>
  <si>
    <t>Depaoli</t>
  </si>
  <si>
    <t>Faraoni</t>
  </si>
  <si>
    <t>Ceccherini</t>
  </si>
  <si>
    <t>Zeefuik</t>
  </si>
  <si>
    <t>Cabal</t>
  </si>
  <si>
    <t>Hien</t>
  </si>
  <si>
    <t>Dawidowicz</t>
  </si>
  <si>
    <t>Magnani</t>
  </si>
  <si>
    <t>Coppola D.</t>
  </si>
  <si>
    <t>Lazovic</t>
  </si>
  <si>
    <t>Verdi</t>
  </si>
  <si>
    <t>Terracciano F.</t>
  </si>
  <si>
    <t>Duda</t>
  </si>
  <si>
    <t>Miguel Veloso</t>
  </si>
  <si>
    <t>Sulemana I.</t>
  </si>
  <si>
    <t>Abildgaard</t>
  </si>
  <si>
    <t>Tameze</t>
  </si>
  <si>
    <t>Hrustic</t>
  </si>
  <si>
    <t>Kallon</t>
  </si>
  <si>
    <t>Henry</t>
  </si>
  <si>
    <t>Gaich</t>
  </si>
  <si>
    <t>Djuric</t>
  </si>
  <si>
    <t>Lasagna</t>
  </si>
  <si>
    <t>Braaf</t>
  </si>
  <si>
    <t>Ngonge</t>
  </si>
  <si>
    <t>Quotazioni Fantacalcio Stagione 2022 23</t>
  </si>
  <si>
    <t>Id</t>
  </si>
  <si>
    <t>R</t>
  </si>
  <si>
    <t>RM</t>
  </si>
  <si>
    <t>Nome</t>
  </si>
  <si>
    <t>Squadra</t>
  </si>
  <si>
    <t>Qt.A</t>
  </si>
  <si>
    <t>Qt.I</t>
  </si>
  <si>
    <t>Diff.</t>
  </si>
  <si>
    <t>Qt.A M</t>
  </si>
  <si>
    <t>Qt.I M</t>
  </si>
  <si>
    <t>Diff.M</t>
  </si>
  <si>
    <t>FVM</t>
  </si>
  <si>
    <t>FVM M</t>
  </si>
  <si>
    <t>Por</t>
  </si>
  <si>
    <t>Ds;Dc;E</t>
  </si>
  <si>
    <t>Dc</t>
  </si>
  <si>
    <t>Ds;E</t>
  </si>
  <si>
    <t>Dd;Dc</t>
  </si>
  <si>
    <t>Dd;E</t>
  </si>
  <si>
    <t>Dd;Ds;E</t>
  </si>
  <si>
    <t>E;C</t>
  </si>
  <si>
    <t>E</t>
  </si>
  <si>
    <t>Dd;Ds;Dc</t>
  </si>
  <si>
    <t>Ds;Dc</t>
  </si>
  <si>
    <t>Dc;Dd</t>
  </si>
  <si>
    <t>W;A</t>
  </si>
  <si>
    <t>C;T</t>
  </si>
  <si>
    <t>T</t>
  </si>
  <si>
    <t>W</t>
  </si>
  <si>
    <t>W;T</t>
  </si>
  <si>
    <t>M;C</t>
  </si>
  <si>
    <t>T;A</t>
  </si>
  <si>
    <t>E;W</t>
  </si>
  <si>
    <t>C;W;T</t>
  </si>
  <si>
    <t>M</t>
  </si>
  <si>
    <t>E;M</t>
  </si>
  <si>
    <t>W;T;A</t>
  </si>
  <si>
    <t>Pc</t>
  </si>
  <si>
    <t>Clean sheet %</t>
  </si>
  <si>
    <t>FV Potential</t>
  </si>
  <si>
    <t>Mantra</t>
  </si>
  <si>
    <t>Corrected FV</t>
  </si>
  <si>
    <t>Player</t>
  </si>
  <si>
    <t>http://stats-www.open.ac.uk/TechnicalReports/sinhasinh.pdf</t>
  </si>
  <si>
    <t>https://rstudio-pubs-static.s3.amazonaws.com/288278_21fcf61824774db3a6fb4ac2c706e390.html</t>
  </si>
  <si>
    <t>https://stats.stackexchange.com/questions/43482/transformation-to-increase-kurtosis-and-skewness-of-normal-r-v</t>
  </si>
  <si>
    <t>https://rdrr.io/cran/gamlss.dist/src/R/SHASHo2.R</t>
  </si>
  <si>
    <t>https://rdrr.io/cran/gamlss.dist/man/SHASH.html</t>
  </si>
  <si>
    <t>https://search.r-project.org/CRAN/refmans/gamlss.dist/html/SHASH.html</t>
  </si>
  <si>
    <t>x</t>
  </si>
  <si>
    <t>mul</t>
  </si>
  <si>
    <t>z</t>
  </si>
  <si>
    <t>asinh(z)</t>
  </si>
  <si>
    <t>sinh</t>
  </si>
  <si>
    <t>cosh</t>
  </si>
  <si>
    <t>pdf</t>
  </si>
  <si>
    <t>Players</t>
  </si>
  <si>
    <t>Potential</t>
  </si>
  <si>
    <t>Lineup</t>
  </si>
  <si>
    <t>/11</t>
  </si>
  <si>
    <t>TOT FV: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</si>
</sst>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vertical="top"/>
    </xf>
    <xf numFmtId="2" fontId="0" fillId="0" borderId="0" xfId="0" applyNumberFormat="1"/>
    <xf numFmtId="1" fontId="0" fillId="0" borderId="0" xfId="0" applyNumberFormat="1"/>
    <xf numFmtId="0" fontId="1" fillId="0" borderId="0" xfId="0" applyFont="1"/>
    <xf numFmtId="0" fontId="2" fillId="0" borderId="0" xfId="1"/>
    <xf numFmtId="2" fontId="2" fillId="0" borderId="0" xfId="1" applyNumberFormat="1"/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6" xfId="0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/>
    </xf>
    <xf numFmtId="2" fontId="1" fillId="5" borderId="6" xfId="0" applyNumberFormat="1" applyFont="1" applyFill="1" applyBorder="1" applyAlignment="1">
      <alignment horizontal="center"/>
    </xf>
    <xf numFmtId="2" fontId="1" fillId="5" borderId="0" xfId="0" applyNumberFormat="1" applyFont="1" applyFill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2" fontId="1" fillId="5" borderId="7" xfId="0" applyNumberFormat="1" applyFont="1" applyFill="1" applyBorder="1" applyAlignment="1">
      <alignment horizontal="center"/>
    </xf>
    <xf numFmtId="2" fontId="1" fillId="5" borderId="9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0" fillId="0" borderId="9" xfId="0" applyBorder="1"/>
    <xf numFmtId="0" fontId="0" fillId="2" borderId="0" xfId="0" applyFill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2" borderId="10" xfId="0" applyFont="1" applyFill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6" borderId="10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6" borderId="13" xfId="0" applyFont="1" applyFill="1" applyBorder="1" applyAlignment="1">
      <alignment horizontal="center" vertical="top"/>
    </xf>
    <xf numFmtId="2" fontId="1" fillId="6" borderId="1" xfId="0" applyNumberFormat="1" applyFont="1" applyFill="1" applyBorder="1" applyAlignment="1">
      <alignment horizontal="center" vertical="top"/>
    </xf>
    <xf numFmtId="2" fontId="1" fillId="6" borderId="12" xfId="0" applyNumberFormat="1" applyFont="1" applyFill="1" applyBorder="1" applyAlignment="1">
      <alignment horizontal="center" vertical="top"/>
    </xf>
    <xf numFmtId="2" fontId="1" fillId="0" borderId="6" xfId="0" applyNumberFormat="1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2" fontId="1" fillId="6" borderId="10" xfId="0" applyNumberFormat="1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  <xf numFmtId="2" fontId="1" fillId="0" borderId="7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4" fillId="0" borderId="0" xfId="2"/>
    <xf numFmtId="0" fontId="0" fillId="0" borderId="11" xfId="0" applyBorder="1"/>
    <xf numFmtId="0" fontId="1" fillId="6" borderId="0" xfId="0" applyFont="1" applyFill="1" applyAlignment="1">
      <alignment horizontal="center"/>
    </xf>
    <xf numFmtId="0" fontId="0" fillId="0" borderId="8" xfId="0" applyBorder="1" applyAlignment="1">
      <alignment horizontal="center"/>
    </xf>
    <xf numFmtId="2" fontId="0" fillId="0" borderId="0" xfId="0" applyNumberFormat="1" applyAlignment="1">
      <alignment horizontal="left"/>
    </xf>
    <xf numFmtId="0" fontId="5" fillId="0" borderId="14" xfId="0" applyFont="1" applyBorder="1" applyAlignment="1">
      <alignment horizontal="center" vertical="top"/>
    </xf>
    <xf numFmtId="0" fontId="3" fillId="8" borderId="9" xfId="2" applyFont="1" applyFill="1" applyBorder="1" applyAlignment="1">
      <alignment horizontal="center"/>
    </xf>
    <xf numFmtId="0" fontId="0" fillId="0" borderId="9" xfId="0" applyBorder="1"/>
    <xf numFmtId="0" fontId="1" fillId="0" borderId="0" xfId="0" applyFont="1" applyAlignment="1">
      <alignment horizontal="center"/>
    </xf>
    <xf numFmtId="0" fontId="0" fillId="0" borderId="0" xfId="0"/>
    <xf numFmtId="2" fontId="0" fillId="0" borderId="0" xfId="0" applyNumberFormat="1"/>
    <xf numFmtId="0" fontId="1" fillId="4" borderId="0" xfId="0" applyFont="1" applyFill="1" applyBorder="1" applyAlignment="1">
      <alignment horizontal="center"/>
    </xf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5">
    <dxf>
      <font>
        <b/>
      </font>
      <fill>
        <patternFill>
          <bgColor theme="8" tint="0.59996337778862885"/>
        </patternFill>
      </fill>
    </dxf>
    <dxf>
      <font>
        <b/>
      </font>
      <fill>
        <patternFill>
          <bgColor theme="8" tint="0.59996337778862885"/>
        </patternFill>
      </fill>
    </dxf>
    <dxf>
      <font>
        <b/>
      </font>
      <fill>
        <patternFill>
          <bgColor theme="8" tint="0.59996337778862885"/>
        </patternFill>
      </fill>
    </dxf>
    <dxf>
      <font>
        <b/>
      </font>
      <fill>
        <patternFill>
          <bgColor theme="8" tint="0.59996337778862885"/>
        </patternFill>
      </fill>
    </dxf>
    <dxf>
      <font>
        <b/>
      </font>
      <fill>
        <patternFill>
          <bgColor theme="8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graph!$C$1</c:f>
          <c:strCache>
            <c:ptCount val="1"/>
            <c:pt idx="0">
              <c:v>Zielinski (Napoli vs Spezia, away)</c:v>
            </c:pt>
          </c:strCache>
        </c:strRef>
      </c:tx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9.2380549205542853E-2"/>
          <c:y val="0.13063371596622711"/>
          <c:w val="0.86166709305741118"/>
          <c:h val="0.75733738102014359"/>
        </c:manualLayout>
      </c:layout>
      <c:scatterChart>
        <c:scatterStyle val="smoothMarker"/>
        <c:varyColors val="0"/>
        <c:ser>
          <c:idx val="0"/>
          <c:order val="0"/>
          <c:tx>
            <c:v>MV</c:v>
          </c:tx>
          <c:spPr>
            <a:ln w="19050" cap="rnd">
              <a:solidFill>
                <a:srgbClr val="0070C0"/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graph!$B$26:$B$2988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graph!$H$26:$H$2988</c:f>
              <c:numCache>
                <c:formatCode>0.00</c:formatCode>
                <c:ptCount val="2963"/>
                <c:pt idx="0">
                  <c:v>1.5534217577249693E-34</c:v>
                </c:pt>
                <c:pt idx="1">
                  <c:v>1.9492627404933896E-34</c:v>
                </c:pt>
                <c:pt idx="2">
                  <c:v>2.4452380402388162E-34</c:v>
                </c:pt>
                <c:pt idx="3">
                  <c:v>3.0664905621002919E-34</c:v>
                </c:pt>
                <c:pt idx="4">
                  <c:v>3.8444287022891185E-34</c:v>
                </c:pt>
                <c:pt idx="5">
                  <c:v>4.8182756492515434E-34</c:v>
                </c:pt>
                <c:pt idx="6">
                  <c:v>6.036998776412086E-34</c:v>
                </c:pt>
                <c:pt idx="7">
                  <c:v>7.5617116263016672E-34</c:v>
                </c:pt>
                <c:pt idx="8">
                  <c:v>9.4686633119609203E-34</c:v>
                </c:pt>
                <c:pt idx="9">
                  <c:v>1.1852957831222336E-33</c:v>
                </c:pt>
                <c:pt idx="10">
                  <c:v>1.483318007088334E-33</c:v>
                </c:pt>
                <c:pt idx="11">
                  <c:v>1.8557147736988372E-33</c:v>
                </c:pt>
                <c:pt idx="12">
                  <c:v>2.320906101851138E-33</c:v>
                </c:pt>
                <c:pt idx="13">
                  <c:v>2.9018386859960018E-33</c:v>
                </c:pt>
                <c:pt idx="14">
                  <c:v>3.6270895236024895E-33</c:v>
                </c:pt>
                <c:pt idx="15">
                  <c:v>4.5322364413227378E-33</c:v>
                </c:pt>
                <c:pt idx="16">
                  <c:v>5.6615595333974063E-33</c:v>
                </c:pt>
                <c:pt idx="17">
                  <c:v>7.0701527505632208E-33</c:v>
                </c:pt>
                <c:pt idx="18">
                  <c:v>8.8265436901704058E-33</c:v>
                </c:pt>
                <c:pt idx="19">
                  <c:v>1.1015942879581486E-32</c:v>
                </c:pt>
                <c:pt idx="20">
                  <c:v>1.3744272548292345E-32</c:v>
                </c:pt>
                <c:pt idx="21">
                  <c:v>1.7143160318352477E-32</c:v>
                </c:pt>
                <c:pt idx="22">
                  <c:v>2.1376126977757903E-32</c:v>
                </c:pt>
                <c:pt idx="23">
                  <c:v>2.6646251459044515E-32</c:v>
                </c:pt>
                <c:pt idx="24">
                  <c:v>3.3205662696237364E-32</c:v>
                </c:pt>
                <c:pt idx="25">
                  <c:v>4.1367290090444325E-32</c:v>
                </c:pt>
                <c:pt idx="26">
                  <c:v>5.1519405457596256E-32</c:v>
                </c:pt>
                <c:pt idx="27">
                  <c:v>6.4143613958430063E-32</c:v>
                </c:pt>
                <c:pt idx="28">
                  <c:v>7.9837105025306476E-32</c:v>
                </c:pt>
                <c:pt idx="29">
                  <c:v>9.9340163340117276E-32</c:v>
                </c:pt>
                <c:pt idx="30">
                  <c:v>1.2357017262384302E-31</c:v>
                </c:pt>
                <c:pt idx="31">
                  <c:v>1.5366363136685152E-31</c:v>
                </c:pt>
                <c:pt idx="32">
                  <c:v>1.9102805191297641E-31</c:v>
                </c:pt>
                <c:pt idx="33">
                  <c:v>2.3740604758583832E-31</c:v>
                </c:pt>
                <c:pt idx="34">
                  <c:v>2.9495444513550052E-31</c:v>
                </c:pt>
                <c:pt idx="35">
                  <c:v>3.6634191447665728E-31</c:v>
                </c:pt>
                <c:pt idx="36">
                  <c:v>4.548694118796703E-31</c:v>
                </c:pt>
                <c:pt idx="37">
                  <c:v>5.6461872065735277E-31</c:v>
                </c:pt>
                <c:pt idx="38">
                  <c:v>7.0063558621117901E-31</c:v>
                </c:pt>
                <c:pt idx="39">
                  <c:v>8.6915543097978303E-31</c:v>
                </c:pt>
                <c:pt idx="40">
                  <c:v>1.0778814614482336E-30</c:v>
                </c:pt>
                <c:pt idx="41">
                  <c:v>1.3363272199446236E-30</c:v>
                </c:pt>
                <c:pt idx="42">
                  <c:v>1.6562383813800479E-30</c:v>
                </c:pt>
                <c:pt idx="43">
                  <c:v>2.0521119629456555E-30</c:v>
                </c:pt>
                <c:pt idx="44">
                  <c:v>2.5418352416462526E-30</c:v>
                </c:pt>
                <c:pt idx="45">
                  <c:v>3.1474717304509652E-30</c:v>
                </c:pt>
                <c:pt idx="46">
                  <c:v>3.8962277548900885E-30</c:v>
                </c:pt>
                <c:pt idx="47">
                  <c:v>4.8216407514608516E-30</c:v>
                </c:pt>
                <c:pt idx="48">
                  <c:v>5.9650396853457762E-30</c:v>
                </c:pt>
                <c:pt idx="49">
                  <c:v>7.3773393325113217E-30</c:v>
                </c:pt>
                <c:pt idx="50">
                  <c:v>9.1212440521144676E-30</c:v>
                </c:pt>
                <c:pt idx="51">
                  <c:v>1.1273953641913358E-29</c:v>
                </c:pt>
                <c:pt idx="52">
                  <c:v>1.3930484611857102E-29</c:v>
                </c:pt>
                <c:pt idx="53">
                  <c:v>1.7207745549461153E-29</c:v>
                </c:pt>
                <c:pt idx="54">
                  <c:v>2.1249536203925828E-29</c:v>
                </c:pt>
                <c:pt idx="55">
                  <c:v>2.6232677706247673E-29</c:v>
                </c:pt>
                <c:pt idx="56">
                  <c:v>3.23745274744949E-29</c:v>
                </c:pt>
                <c:pt idx="57">
                  <c:v>3.9942188642590411E-29</c:v>
                </c:pt>
                <c:pt idx="58">
                  <c:v>4.9263792510635164E-29</c:v>
                </c:pt>
                <c:pt idx="59">
                  <c:v>6.0742316247682582E-29</c:v>
                </c:pt>
                <c:pt idx="60">
                  <c:v>7.4872500136456232E-29</c:v>
                </c:pt>
                <c:pt idx="61">
                  <c:v>9.2261553039001237E-29</c:v>
                </c:pt>
                <c:pt idx="62">
                  <c:v>1.1365448627548748E-28</c:v>
                </c:pt>
                <c:pt idx="63">
                  <c:v>1.3996510063536944E-28</c:v>
                </c:pt>
                <c:pt idx="64">
                  <c:v>1.7231387588145467E-28</c:v>
                </c:pt>
                <c:pt idx="65">
                  <c:v>2.1207428550729144E-28</c:v>
                </c:pt>
                <c:pt idx="66">
                  <c:v>2.609293921118095E-28</c:v>
                </c:pt>
                <c:pt idx="67">
                  <c:v>3.2094098328208285E-28</c:v>
                </c:pt>
                <c:pt idx="68">
                  <c:v>3.9463399971989676E-28</c:v>
                </c:pt>
                <c:pt idx="69">
                  <c:v>4.8509960509051241E-28</c:v>
                </c:pt>
                <c:pt idx="70">
                  <c:v>5.9612097337080244E-28</c:v>
                </c:pt>
                <c:pt idx="71">
                  <c:v>7.3232675167225569E-28</c:v>
                </c:pt>
                <c:pt idx="72">
                  <c:v>8.993782275223817E-28</c:v>
                </c:pt>
                <c:pt idx="73">
                  <c:v>1.104197529863226E-27</c:v>
                </c:pt>
                <c:pt idx="74">
                  <c:v>1.3552457703945868E-27</c:v>
                </c:pt>
                <c:pt idx="75">
                  <c:v>1.6628619456132533E-27</c:v>
                </c:pt>
                <c:pt idx="76">
                  <c:v>2.039675740172158E-27</c:v>
                </c:pt>
                <c:pt idx="77">
                  <c:v>2.5011101848722003E-27</c:v>
                </c:pt>
                <c:pt idx="78">
                  <c:v>3.0659935311874778E-27</c:v>
                </c:pt>
                <c:pt idx="79">
                  <c:v>3.757303832842015E-27</c:v>
                </c:pt>
                <c:pt idx="80">
                  <c:v>4.6030747251498664E-27</c:v>
                </c:pt>
                <c:pt idx="81">
                  <c:v>5.6374969457212251E-27</c:v>
                </c:pt>
                <c:pt idx="82">
                  <c:v>6.9022574648237115E-27</c:v>
                </c:pt>
                <c:pt idx="83">
                  <c:v>8.4481669557745199E-27</c:v>
                </c:pt>
                <c:pt idx="84">
                  <c:v>1.0337137052219455E-26</c:v>
                </c:pt>
                <c:pt idx="85">
                  <c:v>1.2644581795585446E-26</c:v>
                </c:pt>
                <c:pt idx="86">
                  <c:v>1.5462333334322894E-26</c:v>
                </c:pt>
                <c:pt idx="87">
                  <c:v>1.8902180854672499E-26</c:v>
                </c:pt>
                <c:pt idx="88">
                  <c:v>2.3100164570245666E-26</c:v>
                </c:pt>
                <c:pt idx="89">
                  <c:v>2.8221784183144822E-26</c:v>
                </c:pt>
                <c:pt idx="90">
                  <c:v>3.4468314524080298E-26</c:v>
                </c:pt>
                <c:pt idx="91">
                  <c:v>4.2084461247762282E-26</c:v>
                </c:pt>
                <c:pt idx="92">
                  <c:v>5.1367637912067558E-26</c:v>
                </c:pt>
                <c:pt idx="93">
                  <c:v>6.2679204187602934E-26</c:v>
                </c:pt>
                <c:pt idx="94">
                  <c:v>7.6458075357548845E-26</c:v>
                </c:pt>
                <c:pt idx="95">
                  <c:v>9.3237198105957883E-26</c:v>
                </c:pt>
                <c:pt idx="96">
                  <c:v>1.1366348979669385E-25</c:v>
                </c:pt>
                <c:pt idx="97">
                  <c:v>1.3852196147878978E-25</c:v>
                </c:pt>
                <c:pt idx="98">
                  <c:v>1.6876489299411852E-25</c:v>
                </c:pt>
                <c:pt idx="99">
                  <c:v>2.0554710676834051E-25</c:v>
                </c:pt>
                <c:pt idx="100">
                  <c:v>2.502686012784806E-25</c:v>
                </c:pt>
                <c:pt idx="101">
                  <c:v>3.0462606297081483E-25</c:v>
                </c:pt>
                <c:pt idx="102">
                  <c:v>3.7067508532626248E-25</c:v>
                </c:pt>
                <c:pt idx="103">
                  <c:v>4.5090529613205616E-25</c:v>
                </c:pt>
                <c:pt idx="104">
                  <c:v>5.48331041384483E-25</c:v>
                </c:pt>
                <c:pt idx="105">
                  <c:v>6.6660081145506133E-25</c:v>
                </c:pt>
                <c:pt idx="106">
                  <c:v>8.1012924002510704E-25</c:v>
                </c:pt>
                <c:pt idx="107">
                  <c:v>9.8425628013533005E-25</c:v>
                </c:pt>
                <c:pt idx="108">
                  <c:v>1.195439090219131E-24</c:v>
                </c:pt>
                <c:pt idx="109">
                  <c:v>1.4514832761497942E-24</c:v>
                </c:pt>
                <c:pt idx="110">
                  <c:v>1.7618214702547129E-24</c:v>
                </c:pt>
                <c:pt idx="111">
                  <c:v>2.1378488275939688E-24</c:v>
                </c:pt>
                <c:pt idx="112">
                  <c:v>2.5933269362796359E-24</c:v>
                </c:pt>
                <c:pt idx="113">
                  <c:v>3.1448699333743291E-24</c:v>
                </c:pt>
                <c:pt idx="114">
                  <c:v>3.8125293654979768E-24</c:v>
                </c:pt>
                <c:pt idx="115">
                  <c:v>4.6204976214138371E-24</c:v>
                </c:pt>
                <c:pt idx="116">
                  <c:v>5.5979536977827919E-24</c:v>
                </c:pt>
                <c:pt idx="117">
                  <c:v>6.7800797639549951E-24</c:v>
                </c:pt>
                <c:pt idx="118">
                  <c:v>8.2092826166816366E-24</c:v>
                </c:pt>
                <c:pt idx="119">
                  <c:v>9.9366608384665291E-24</c:v>
                </c:pt>
                <c:pt idx="120">
                  <c:v>1.2023766504270995E-23</c:v>
                </c:pt>
                <c:pt idx="121">
                  <c:v>1.4544719875390046E-23</c:v>
                </c:pt>
                <c:pt idx="122">
                  <c:v>1.7588746970486347E-23</c:v>
                </c:pt>
                <c:pt idx="123">
                  <c:v>2.1263223574940047E-23</c:v>
                </c:pt>
                <c:pt idx="124">
                  <c:v>2.5697325557225723E-23</c:v>
                </c:pt>
                <c:pt idx="125">
                  <c:v>3.1046404812631412E-23</c:v>
                </c:pt>
                <c:pt idx="126">
                  <c:v>3.7497233349312775E-23</c:v>
                </c:pt>
                <c:pt idx="127">
                  <c:v>4.5274285668221259E-23</c:v>
                </c:pt>
                <c:pt idx="128">
                  <c:v>5.4647262530554069E-23</c:v>
                </c:pt>
                <c:pt idx="129">
                  <c:v>6.5940098425366959E-23</c:v>
                </c:pt>
                <c:pt idx="130">
                  <c:v>7.9541741763447685E-23</c:v>
                </c:pt>
                <c:pt idx="131">
                  <c:v>9.5919052405562536E-23</c:v>
                </c:pt>
                <c:pt idx="132">
                  <c:v>1.1563222728818274E-22</c:v>
                </c:pt>
                <c:pt idx="133">
                  <c:v>1.3935324356712041E-22</c:v>
                </c:pt>
                <c:pt idx="134">
                  <c:v>1.6788790225403108E-22</c:v>
                </c:pt>
                <c:pt idx="135">
                  <c:v>2.0220216649229133E-22</c:v>
                </c:pt>
                <c:pt idx="136">
                  <c:v>2.4345362073179177E-22</c:v>
                </c:pt>
                <c:pt idx="137">
                  <c:v>2.9302903396536573E-22</c:v>
                </c:pt>
                <c:pt idx="138">
                  <c:v>3.5258919649829154E-22</c:v>
                </c:pt>
                <c:pt idx="139">
                  <c:v>4.2412242085613505E-22</c:v>
                </c:pt>
                <c:pt idx="140">
                  <c:v>5.1000835984196721E-22</c:v>
                </c:pt>
                <c:pt idx="141">
                  <c:v>6.130941059254665E-22</c:v>
                </c:pt>
                <c:pt idx="142">
                  <c:v>7.3678490522324668E-22</c:v>
                </c:pt>
                <c:pt idx="143">
                  <c:v>8.8515225667367222E-22</c:v>
                </c:pt>
                <c:pt idx="144">
                  <c:v>1.0630626853041251E-21</c:v>
                </c:pt>
                <c:pt idx="145">
                  <c:v>1.276331092285164E-21</c:v>
                </c:pt>
                <c:pt idx="146">
                  <c:v>1.5319033114076235E-21</c:v>
                </c:pt>
                <c:pt idx="147">
                  <c:v>1.8380733617957125E-21</c:v>
                </c:pt>
                <c:pt idx="148">
                  <c:v>2.2047419047947723E-21</c:v>
                </c:pt>
                <c:pt idx="149">
                  <c:v>2.6437236167773741E-21</c:v>
                </c:pt>
                <c:pt idx="150">
                  <c:v>3.1691126135307504E-21</c:v>
                </c:pt>
                <c:pt idx="151">
                  <c:v>3.797716744370016E-21</c:v>
                </c:pt>
                <c:pt idx="152">
                  <c:v>4.5495735625301997E-21</c:v>
                </c:pt>
                <c:pt idx="153">
                  <c:v>5.4485631267775009E-21</c:v>
                </c:pt>
                <c:pt idx="154">
                  <c:v>6.5231355619747148E-21</c:v>
                </c:pt>
                <c:pt idx="155">
                  <c:v>7.8071745793765551E-21</c:v>
                </c:pt>
                <c:pt idx="156">
                  <c:v>9.3410220190008167E-21</c:v>
                </c:pt>
                <c:pt idx="157">
                  <c:v>1.1172693031012528E-20</c:v>
                </c:pt>
                <c:pt idx="158">
                  <c:v>1.3359316884227128E-20</c:v>
                </c:pt>
                <c:pt idx="159">
                  <c:v>1.5968844718645755E-20</c:v>
                </c:pt>
                <c:pt idx="160">
                  <c:v>1.9082073018140234E-20</c:v>
                </c:pt>
                <c:pt idx="161">
                  <c:v>2.2795040362947697E-20</c:v>
                </c:pt>
                <c:pt idx="162">
                  <c:v>2.7221865365025808E-20</c:v>
                </c:pt>
                <c:pt idx="163">
                  <c:v>3.2498105861704245E-20</c:v>
                </c:pt>
                <c:pt idx="164">
                  <c:v>3.8784733767137282E-20</c:v>
                </c:pt>
                <c:pt idx="165">
                  <c:v>4.6272836825115453E-20</c:v>
                </c:pt>
                <c:pt idx="166">
                  <c:v>5.5189178313250679E-20</c:v>
                </c:pt>
                <c:pt idx="167">
                  <c:v>6.5802769028560686E-20</c:v>
                </c:pt>
                <c:pt idx="168">
                  <c:v>7.8432633230274959E-20</c:v>
                </c:pt>
                <c:pt idx="169">
                  <c:v>9.3456982341105366E-20</c:v>
                </c:pt>
                <c:pt idx="170">
                  <c:v>1.1132404791773374E-19</c:v>
                </c:pt>
                <c:pt idx="171">
                  <c:v>1.3256486966150538E-19</c:v>
                </c:pt>
                <c:pt idx="172">
                  <c:v>1.5780838617282058E-19</c:v>
                </c:pt>
                <c:pt idx="173">
                  <c:v>1.87799237044587E-19</c:v>
                </c:pt>
                <c:pt idx="174">
                  <c:v>2.234187562963247E-19</c:v>
                </c:pt>
                <c:pt idx="175">
                  <c:v>2.6570972081728779E-19</c:v>
                </c:pt>
                <c:pt idx="176">
                  <c:v>3.159055155336535E-19</c:v>
                </c:pt>
                <c:pt idx="177">
                  <c:v>3.754644917867441E-19</c:v>
                </c:pt>
                <c:pt idx="178">
                  <c:v>4.4611042984782724E-19</c:v>
                </c:pt>
                <c:pt idx="179">
                  <c:v>5.2988017374359472E-19</c:v>
                </c:pt>
                <c:pt idx="180">
                  <c:v>6.2917969059830358E-19</c:v>
                </c:pt>
                <c:pt idx="181">
                  <c:v>7.468500218268619E-19</c:v>
                </c:pt>
                <c:pt idx="182">
                  <c:v>8.8624484512785378E-19</c:v>
                </c:pt>
                <c:pt idx="183">
                  <c:v>1.0513216600618587E-18</c:v>
                </c:pt>
                <c:pt idx="184">
                  <c:v>1.2467489535007873E-18</c:v>
                </c:pt>
                <c:pt idx="185">
                  <c:v>1.4780321020807604E-18</c:v>
                </c:pt>
                <c:pt idx="186">
                  <c:v>1.751661236969474E-18</c:v>
                </c:pt>
                <c:pt idx="187">
                  <c:v>2.0752848423106132E-18</c:v>
                </c:pt>
                <c:pt idx="188">
                  <c:v>2.4579134959101096E-18</c:v>
                </c:pt>
                <c:pt idx="189">
                  <c:v>2.9101589035456221E-18</c:v>
                </c:pt>
                <c:pt idx="190">
                  <c:v>3.4445142441433237E-18</c:v>
                </c:pt>
                <c:pt idx="191">
                  <c:v>4.0756828521533466E-18</c:v>
                </c:pt>
                <c:pt idx="192">
                  <c:v>4.8209634384943966E-18</c:v>
                </c:pt>
                <c:pt idx="193">
                  <c:v>5.7007014197367194E-18</c:v>
                </c:pt>
                <c:pt idx="194">
                  <c:v>6.7388175181055047E-18</c:v>
                </c:pt>
                <c:pt idx="195">
                  <c:v>7.9634266472182087E-18</c:v>
                </c:pt>
                <c:pt idx="196">
                  <c:v>9.407562254379632E-18</c:v>
                </c:pt>
                <c:pt idx="197">
                  <c:v>1.1110023795185129E-17</c:v>
                </c:pt>
                <c:pt idx="198">
                  <c:v>1.3116367928436185E-17</c:v>
                </c:pt>
                <c:pt idx="199">
                  <c:v>1.5480067402799229E-17</c:v>
                </c:pt>
                <c:pt idx="200">
                  <c:v>1.8263865535203421E-17</c:v>
                </c:pt>
                <c:pt idx="201">
                  <c:v>2.1541358742072943E-17</c:v>
                </c:pt>
                <c:pt idx="202">
                  <c:v>2.5398844878793382E-17</c:v>
                </c:pt>
                <c:pt idx="203">
                  <c:v>2.9937481281880029E-17</c:v>
                </c:pt>
                <c:pt idx="204">
                  <c:v>3.5275803530280372E-17</c:v>
                </c:pt>
                <c:pt idx="205">
                  <c:v>4.1552664196615807E-17</c:v>
                </c:pt>
                <c:pt idx="206">
                  <c:v>4.8930660422753492E-17</c:v>
                </c:pt>
                <c:pt idx="207">
                  <c:v>5.7600130236295879E-17</c:v>
                </c:pt>
                <c:pt idx="208">
                  <c:v>6.7783810351028268E-17</c:v>
                </c:pt>
                <c:pt idx="209">
                  <c:v>7.9742263045874036E-17</c:v>
                </c:pt>
                <c:pt idx="210">
                  <c:v>9.3780196898058448E-17</c:v>
                </c:pt>
                <c:pt idx="211">
                  <c:v>1.1025382601700209E-16</c:v>
                </c:pt>
                <c:pt idx="212">
                  <c:v>1.2957943540643621E-16</c:v>
                </c:pt>
                <c:pt idx="213">
                  <c:v>1.5224334663083263E-16</c:v>
                </c:pt>
                <c:pt idx="214">
                  <c:v>1.788135086482046E-16</c:v>
                </c:pt>
                <c:pt idx="215">
                  <c:v>2.0995297409712234E-16</c:v>
                </c:pt>
                <c:pt idx="216">
                  <c:v>2.4643556223321841E-16</c:v>
                </c:pt>
                <c:pt idx="217">
                  <c:v>2.8916405691574167E-16</c:v>
                </c:pt>
                <c:pt idx="218">
                  <c:v>3.391913424847529E-16</c:v>
                </c:pt>
                <c:pt idx="219">
                  <c:v>3.9774494318970777E-16</c:v>
                </c:pt>
                <c:pt idx="220">
                  <c:v>4.66255504175398E-16</c:v>
                </c:pt>
                <c:pt idx="221">
                  <c:v>5.4638983546715655E-16</c:v>
                </c:pt>
                <c:pt idx="222">
                  <c:v>6.4008923644791155E-16</c:v>
                </c:pt>
                <c:pt idx="223">
                  <c:v>7.4961392892946551E-16</c:v>
                </c:pt>
                <c:pt idx="224">
                  <c:v>8.775945542502091E-16</c:v>
                </c:pt>
                <c:pt idx="225">
                  <c:v>1.0270918362764493E-15</c:v>
                </c:pt>
                <c:pt idx="226">
                  <c:v>1.2016656806775113E-15</c:v>
                </c:pt>
                <c:pt idx="227">
                  <c:v>1.4054551744722166E-15</c:v>
                </c:pt>
                <c:pt idx="228">
                  <c:v>1.6432711724621181E-15</c:v>
                </c:pt>
                <c:pt idx="229">
                  <c:v>1.9207034127958824E-15</c:v>
                </c:pt>
                <c:pt idx="230">
                  <c:v>2.2442443975215674E-15</c:v>
                </c:pt>
                <c:pt idx="231">
                  <c:v>2.6214326110624016E-15</c:v>
                </c:pt>
                <c:pt idx="232">
                  <c:v>3.061018036135395E-15</c:v>
                </c:pt>
                <c:pt idx="233">
                  <c:v>3.5731533704235492E-15</c:v>
                </c:pt>
                <c:pt idx="234">
                  <c:v>4.1696148556023855E-15</c:v>
                </c:pt>
                <c:pt idx="235">
                  <c:v>4.8640572134773684E-15</c:v>
                </c:pt>
                <c:pt idx="236">
                  <c:v>5.6723078517019884E-15</c:v>
                </c:pt>
                <c:pt idx="237">
                  <c:v>6.6127062662400941E-15</c:v>
                </c:pt>
                <c:pt idx="238">
                  <c:v>7.7064954435454905E-15</c:v>
                </c:pt>
                <c:pt idx="239">
                  <c:v>8.9782730670749685E-15</c:v>
                </c:pt>
                <c:pt idx="240">
                  <c:v>1.0456511479065663E-14</c:v>
                </c:pt>
                <c:pt idx="241">
                  <c:v>1.2174156658922501E-14</c:v>
                </c:pt>
                <c:pt idx="242">
                  <c:v>1.4169317977638435E-14</c:v>
                </c:pt>
                <c:pt idx="243">
                  <c:v>1.648606219900229E-14</c:v>
                </c:pt>
                <c:pt idx="244">
                  <c:v>1.9175327153357228E-14</c:v>
                </c:pt>
                <c:pt idx="245">
                  <c:v>2.2295972741078836E-14</c:v>
                </c:pt>
                <c:pt idx="246">
                  <c:v>2.5915989470119578E-14</c:v>
                </c:pt>
                <c:pt idx="247">
                  <c:v>3.0113887636981551E-14</c:v>
                </c:pt>
                <c:pt idx="248">
                  <c:v>3.4980293574087999E-14</c:v>
                </c:pt>
                <c:pt idx="249">
                  <c:v>4.0619783162529217E-14</c:v>
                </c:pt>
                <c:pt idx="250">
                  <c:v>4.7152987112520417E-14</c:v>
                </c:pt>
                <c:pt idx="251">
                  <c:v>5.4719007415081375E-14</c:v>
                </c:pt>
                <c:pt idx="252">
                  <c:v>6.3478189948471198E-14</c:v>
                </c:pt>
                <c:pt idx="253">
                  <c:v>7.3615304572605915E-14</c:v>
                </c:pt>
                <c:pt idx="254">
                  <c:v>8.5343191270794118E-14</c:v>
                </c:pt>
                <c:pt idx="255">
                  <c:v>9.8906939111567885E-14</c:v>
                </c:pt>
                <c:pt idx="256">
                  <c:v>1.1458867414317113E-13</c:v>
                </c:pt>
                <c:pt idx="257">
                  <c:v>1.3271304294372288E-13</c:v>
                </c:pt>
                <c:pt idx="258">
                  <c:v>1.5365349060177101E-13</c:v>
                </c:pt>
                <c:pt idx="259">
                  <c:v>1.7783944558603956E-13</c:v>
                </c:pt>
                <c:pt idx="260">
                  <c:v>2.0576453948930275E-13</c:v>
                </c:pt>
                <c:pt idx="261">
                  <c:v>2.3799600725351217E-13</c:v>
                </c:pt>
                <c:pt idx="262">
                  <c:v>2.7518543345003704E-13</c:v>
                </c:pt>
                <c:pt idx="263">
                  <c:v>3.1808103284440536E-13</c:v>
                </c:pt>
                <c:pt idx="264">
                  <c:v>3.6754167912133014E-13</c:v>
                </c:pt>
                <c:pt idx="265">
                  <c:v>4.2455292470980714E-13</c:v>
                </c:pt>
                <c:pt idx="266">
                  <c:v>4.9024528754537171E-13</c:v>
                </c:pt>
                <c:pt idx="267">
                  <c:v>5.6591511783678522E-13</c:v>
                </c:pt>
                <c:pt idx="268">
                  <c:v>6.5304840001520804E-13</c:v>
                </c:pt>
                <c:pt idx="269">
                  <c:v>7.5334789267591467E-13</c:v>
                </c:pt>
                <c:pt idx="270">
                  <c:v>8.687640631361288E-13</c:v>
                </c:pt>
                <c:pt idx="271">
                  <c:v>1.0015303340564801E-12</c:v>
                </c:pt>
                <c:pt idx="272">
                  <c:v>1.1542032282459802E-12</c:v>
                </c:pt>
                <c:pt idx="273">
                  <c:v>1.3297080753151733E-12</c:v>
                </c:pt>
                <c:pt idx="274">
                  <c:v>1.5313910313137777E-12</c:v>
                </c:pt>
                <c:pt idx="275">
                  <c:v>1.7630782611969244E-12</c:v>
                </c:pt>
                <c:pt idx="276">
                  <c:v>2.0291432452087092E-12</c:v>
                </c:pt>
                <c:pt idx="277">
                  <c:v>2.3345832956820241E-12</c:v>
                </c:pt>
                <c:pt idx="278">
                  <c:v>2.6851065120341479E-12</c:v>
                </c:pt>
                <c:pt idx="279">
                  <c:v>3.0872305607750371E-12</c:v>
                </c:pt>
                <c:pt idx="280">
                  <c:v>3.5483948464683774E-12</c:v>
                </c:pt>
                <c:pt idx="281">
                  <c:v>4.0770878409947629E-12</c:v>
                </c:pt>
                <c:pt idx="282">
                  <c:v>4.6829915650895654E-12</c:v>
                </c:pt>
                <c:pt idx="283">
                  <c:v>5.3771454708197832E-12</c:v>
                </c:pt>
                <c:pt idx="284">
                  <c:v>6.1721322599466154E-12</c:v>
                </c:pt>
                <c:pt idx="285">
                  <c:v>7.0822884945340899E-12</c:v>
                </c:pt>
                <c:pt idx="286">
                  <c:v>8.1239432173080047E-12</c:v>
                </c:pt>
                <c:pt idx="287">
                  <c:v>9.3156882041488233E-12</c:v>
                </c:pt>
                <c:pt idx="288">
                  <c:v>1.0678683925840562E-11</c:v>
                </c:pt>
                <c:pt idx="289">
                  <c:v>1.2237005805534457E-11</c:v>
                </c:pt>
                <c:pt idx="290">
                  <c:v>1.4018035929795282E-11</c:v>
                </c:pt>
                <c:pt idx="291">
                  <c:v>1.6052906010852157E-11</c:v>
                </c:pt>
                <c:pt idx="292">
                  <c:v>1.8376998114403594E-11</c:v>
                </c:pt>
                <c:pt idx="293">
                  <c:v>2.1030510469553228E-11</c:v>
                </c:pt>
                <c:pt idx="294">
                  <c:v>2.4059096574958119E-11</c:v>
                </c:pt>
                <c:pt idx="295">
                  <c:v>2.7514586819249128E-11</c:v>
                </c:pt>
                <c:pt idx="296">
                  <c:v>3.1455802956060031E-11</c:v>
                </c:pt>
                <c:pt idx="297">
                  <c:v>3.5949477027986006E-11</c:v>
                </c:pt>
                <c:pt idx="298">
                  <c:v>4.1071287734767561E-11</c:v>
                </c:pt>
                <c:pt idx="299">
                  <c:v>4.6907028804738304E-11</c:v>
                </c:pt>
                <c:pt idx="300">
                  <c:v>5.3553925673986249E-11</c:v>
                </c:pt>
                <c:pt idx="301">
                  <c:v>6.1122118724396416E-11</c:v>
                </c:pt>
                <c:pt idx="302">
                  <c:v>6.9736333502709782E-11</c:v>
                </c:pt>
                <c:pt idx="303">
                  <c:v>7.953776076173459E-11</c:v>
                </c:pt>
                <c:pt idx="304">
                  <c:v>9.0686171860166215E-11</c:v>
                </c:pt>
                <c:pt idx="305">
                  <c:v>1.0336229805810749E-10</c:v>
                </c:pt>
                <c:pt idx="306">
                  <c:v>1.1777050558559742E-10</c:v>
                </c:pt>
                <c:pt idx="307">
                  <c:v>1.3414180207787909E-10</c:v>
                </c:pt>
                <c:pt idx="308">
                  <c:v>1.5273721410155096E-10</c:v>
                </c:pt>
                <c:pt idx="309">
                  <c:v>1.7385158009102133E-10</c:v>
                </c:pt>
                <c:pt idx="310">
                  <c:v>1.9781780811391329E-10</c:v>
                </c:pt>
                <c:pt idx="311">
                  <c:v>2.2501165355405829E-10</c:v>
                </c:pt>
                <c:pt idx="312">
                  <c:v>2.5585707808635721E-10</c:v>
                </c:pt>
                <c:pt idx="313">
                  <c:v>2.9083225829974416E-10</c:v>
                </c:pt>
                <c:pt idx="314">
                  <c:v>3.3047632005904268E-10</c:v>
                </c:pt>
                <c:pt idx="315">
                  <c:v>3.7539688327661701E-10</c:v>
                </c:pt>
                <c:pt idx="316">
                  <c:v>4.2627851126788211E-10</c:v>
                </c:pt>
                <c:pt idx="317">
                  <c:v>4.838921693886603E-10</c:v>
                </c:pt>
                <c:pt idx="318">
                  <c:v>5.4910580929977778E-10</c:v>
                </c:pt>
                <c:pt idx="319">
                  <c:v>6.2289620810034267E-10</c:v>
                </c:pt>
                <c:pt idx="320">
                  <c:v>7.063622058152466E-10</c:v>
                </c:pt>
                <c:pt idx="321">
                  <c:v>8.0073950048361995E-10</c:v>
                </c:pt>
                <c:pt idx="322">
                  <c:v>9.0741717750354059E-10</c:v>
                </c:pt>
                <c:pt idx="323">
                  <c:v>1.0279561691033285E-9</c:v>
                </c:pt>
                <c:pt idx="324">
                  <c:v>1.1641098610363043E-9</c:v>
                </c:pt>
                <c:pt idx="325">
                  <c:v>1.3178470869970354E-9</c:v>
                </c:pt>
                <c:pt idx="326">
                  <c:v>1.4913777770699882E-9</c:v>
                </c:pt>
                <c:pt idx="327">
                  <c:v>1.6871815549844517E-9</c:v>
                </c:pt>
                <c:pt idx="328">
                  <c:v>1.9080396102702813E-9</c:v>
                </c:pt>
                <c:pt idx="329">
                  <c:v>2.1570702059449123E-9</c:v>
                </c:pt>
                <c:pt idx="330">
                  <c:v>2.4377682203229816E-9</c:v>
                </c:pt>
                <c:pt idx="331">
                  <c:v>2.7540491633538054E-9</c:v>
                </c:pt>
                <c:pt idx="332">
                  <c:v>3.1102981537949125E-9</c:v>
                </c:pt>
                <c:pt idx="333">
                  <c:v>3.5114243940554281E-9</c:v>
                </c:pt>
                <c:pt idx="334">
                  <c:v>3.9629217349772002E-9</c:v>
                </c:pt>
                <c:pt idx="335">
                  <c:v>4.4709359837096649E-9</c:v>
                </c:pt>
                <c:pt idx="336">
                  <c:v>5.042339674660818E-9</c:v>
                </c:pt>
                <c:pt idx="337">
                  <c:v>5.6848150967429539E-9</c:v>
                </c:pt>
                <c:pt idx="338">
                  <c:v>6.4069464505146488E-9</c:v>
                </c:pt>
                <c:pt idx="339">
                  <c:v>7.2183220967749789E-9</c:v>
                </c:pt>
                <c:pt idx="340">
                  <c:v>8.1296479545473147E-9</c:v>
                </c:pt>
                <c:pt idx="341">
                  <c:v>9.1528732119468623E-9</c:v>
                </c:pt>
                <c:pt idx="342">
                  <c:v>1.0301329628706701E-8</c:v>
                </c:pt>
                <c:pt idx="343">
                  <c:v>1.1589885835443318E-8</c:v>
                </c:pt>
                <c:pt idx="344">
                  <c:v>1.3035118172530447E-8</c:v>
                </c:pt>
                <c:pt idx="345">
                  <c:v>1.4655499762136721E-8</c:v>
                </c:pt>
                <c:pt idx="346">
                  <c:v>1.6471609671340111E-8</c:v>
                </c:pt>
                <c:pt idx="347">
                  <c:v>1.8506364203718396E-8</c:v>
                </c:pt>
                <c:pt idx="348">
                  <c:v>2.0785272552361442E-8</c:v>
                </c:pt>
                <c:pt idx="349">
                  <c:v>2.3336719260548247E-8</c:v>
                </c:pt>
                <c:pt idx="350">
                  <c:v>2.6192276168613372E-8</c:v>
                </c:pt>
                <c:pt idx="351">
                  <c:v>2.9387046778404275E-8</c:v>
                </c:pt>
                <c:pt idx="352">
                  <c:v>3.2960046241979989E-8</c:v>
                </c:pt>
                <c:pt idx="353">
                  <c:v>3.6954620480470016E-8</c:v>
                </c:pt>
                <c:pt idx="354">
                  <c:v>4.1418908264312567E-8</c:v>
                </c:pt>
                <c:pt idx="355">
                  <c:v>4.6406350439650967E-8</c:v>
                </c:pt>
                <c:pt idx="356">
                  <c:v>5.1976250869237534E-8</c:v>
                </c:pt>
                <c:pt idx="357">
                  <c:v>5.8194394072599973E-8</c:v>
                </c:pt>
                <c:pt idx="358">
                  <c:v>6.5133725002090412E-8</c:v>
                </c:pt>
                <c:pt idx="359">
                  <c:v>7.287509688060977E-8</c:v>
                </c:pt>
                <c:pt idx="360">
                  <c:v>8.1508093557020775E-8</c:v>
                </c:pt>
                <c:pt idx="361">
                  <c:v>9.1131933409942857E-8</c:v>
                </c:pt>
                <c:pt idx="362">
                  <c:v>1.0185646245075384E-7</c:v>
                </c:pt>
                <c:pt idx="363">
                  <c:v>1.1380324494953205E-7</c:v>
                </c:pt>
                <c:pt idx="364">
                  <c:v>1.2710676063241788E-7</c:v>
                </c:pt>
                <c:pt idx="365">
                  <c:v>1.4191571828423985E-7</c:v>
                </c:pt>
                <c:pt idx="366">
                  <c:v>1.5839449643527867E-7</c:v>
                </c:pt>
                <c:pt idx="367">
                  <c:v>1.7672472272518312E-7</c:v>
                </c:pt>
                <c:pt idx="368">
                  <c:v>1.9710700452097998E-7</c:v>
                </c:pt>
                <c:pt idx="369">
                  <c:v>2.1976282442670984E-7</c:v>
                </c:pt>
                <c:pt idx="370">
                  <c:v>2.4493661546435693E-7</c:v>
                </c:pt>
                <c:pt idx="371">
                  <c:v>2.7289803193499718E-7</c:v>
                </c:pt>
                <c:pt idx="372">
                  <c:v>3.0394443328993381E-7</c:v>
                </c:pt>
                <c:pt idx="373">
                  <c:v>3.3840359976306646E-7</c:v>
                </c:pt>
                <c:pt idx="374">
                  <c:v>3.7663670004082049E-7</c:v>
                </c:pt>
                <c:pt idx="375">
                  <c:v>4.1904153288271175E-7</c:v>
                </c:pt>
                <c:pt idx="376">
                  <c:v>4.6605606636347285E-7</c:v>
                </c:pt>
                <c:pt idx="377">
                  <c:v>5.1816230028855544E-7</c:v>
                </c:pt>
                <c:pt idx="378">
                  <c:v>5.7589047935267312E-7</c:v>
                </c:pt>
                <c:pt idx="379">
                  <c:v>6.3982368676924763E-7</c:v>
                </c:pt>
                <c:pt idx="380">
                  <c:v>7.1060285040708878E-7</c:v>
                </c:pt>
                <c:pt idx="381">
                  <c:v>7.8893219593878735E-7</c:v>
                </c:pt>
                <c:pt idx="382">
                  <c:v>8.7558518414536046E-7</c:v>
                </c:pt>
                <c:pt idx="383">
                  <c:v>9.714109723265201E-7</c:v>
                </c:pt>
                <c:pt idx="384">
                  <c:v>1.0773414427823273E-6</c:v>
                </c:pt>
                <c:pt idx="385">
                  <c:v>1.1943988445161427E-6</c:v>
                </c:pt>
                <c:pt idx="386">
                  <c:v>1.323704097724652E-6</c:v>
                </c:pt>
                <c:pt idx="387">
                  <c:v>1.4664858142706279E-6</c:v>
                </c:pt>
                <c:pt idx="388">
                  <c:v>1.6240900911781624E-6</c:v>
                </c:pt>
                <c:pt idx="389">
                  <c:v>1.7979911383017777E-6</c:v>
                </c:pt>
                <c:pt idx="390">
                  <c:v>1.9898028056591622E-6</c:v>
                </c:pt>
                <c:pt idx="391">
                  <c:v>2.2012910805472289E-6</c:v>
                </c:pt>
                <c:pt idx="392">
                  <c:v>2.4343876294359948E-6</c:v>
                </c:pt>
                <c:pt idx="393">
                  <c:v>2.6912044648355165E-6</c:v>
                </c:pt>
                <c:pt idx="394">
                  <c:v>2.9740498228006142E-6</c:v>
                </c:pt>
                <c:pt idx="395">
                  <c:v>3.2854453425441461E-6</c:v>
                </c:pt>
                <c:pt idx="396">
                  <c:v>3.6281446457518621E-6</c:v>
                </c:pt>
                <c:pt idx="397">
                  <c:v>4.0051534196564437E-6</c:v>
                </c:pt>
                <c:pt idx="398">
                  <c:v>4.41975111475107E-6</c:v>
                </c:pt>
                <c:pt idx="399">
                  <c:v>4.8755143751872454E-6</c:v>
                </c:pt>
                <c:pt idx="400">
                  <c:v>5.3763423274890002E-6</c:v>
                </c:pt>
                <c:pt idx="401">
                  <c:v>5.9264838611272808E-6</c:v>
                </c:pt>
                <c:pt idx="402">
                  <c:v>6.5305670428763838E-6</c:v>
                </c:pt>
                <c:pt idx="403">
                  <c:v>7.193630815619318E-6</c:v>
                </c:pt>
                <c:pt idx="404">
                  <c:v>7.9211591414424515E-6</c:v>
                </c:pt>
                <c:pt idx="405">
                  <c:v>8.7191177585003749E-6</c:v>
                </c:pt>
                <c:pt idx="406">
                  <c:v>9.5939937311448733E-6</c:v>
                </c:pt>
                <c:pt idx="407">
                  <c:v>1.0552837983371248E-5</c:v>
                </c:pt>
                <c:pt idx="408">
                  <c:v>1.1603311016528923E-5</c:v>
                </c:pt>
                <c:pt idx="409">
                  <c:v>1.2753732023744872E-5</c:v>
                </c:pt>
                <c:pt idx="410">
                  <c:v>1.4013131625321932E-5</c:v>
                </c:pt>
                <c:pt idx="411">
                  <c:v>1.5391308461786857E-5</c:v>
                </c:pt>
                <c:pt idx="412">
                  <c:v>1.6898889894101475E-5</c:v>
                </c:pt>
                <c:pt idx="413">
                  <c:v>1.8547397073795092E-5</c:v>
                </c:pt>
                <c:pt idx="414">
                  <c:v>2.0349314659616571E-5</c:v>
                </c:pt>
                <c:pt idx="415">
                  <c:v>2.2318165471525407E-5</c:v>
                </c:pt>
                <c:pt idx="416">
                  <c:v>2.4468590387473325E-5</c:v>
                </c:pt>
                <c:pt idx="417">
                  <c:v>2.6816433803655716E-5</c:v>
                </c:pt>
                <c:pt idx="418">
                  <c:v>2.9378834994447092E-5</c:v>
                </c:pt>
                <c:pt idx="419">
                  <c:v>3.2174325724175117E-5</c:v>
                </c:pt>
                <c:pt idx="420">
                  <c:v>3.5222934479328373E-5</c:v>
                </c:pt>
                <c:pt idx="421">
                  <c:v>3.854629770652477E-5</c:v>
                </c:pt>
                <c:pt idx="422">
                  <c:v>4.2167778458682069E-5</c:v>
                </c:pt>
                <c:pt idx="423">
                  <c:v>4.6112592869132858E-5</c:v>
                </c:pt>
                <c:pt idx="424">
                  <c:v>5.0407944891329331E-5</c:v>
                </c:pt>
                <c:pt idx="425">
                  <c:v>5.5083169759408368E-5</c:v>
                </c:pt>
                <c:pt idx="426">
                  <c:v>6.0169886643222776E-5</c:v>
                </c:pt>
                <c:pt idx="427">
                  <c:v>6.57021609895161E-5</c:v>
                </c:pt>
                <c:pt idx="428">
                  <c:v>7.1716677059315611E-5</c:v>
                </c:pt>
                <c:pt idx="429">
                  <c:v>7.8252921189797263E-5</c:v>
                </c:pt>
                <c:pt idx="430">
                  <c:v>8.5353376327241499E-5</c:v>
                </c:pt>
                <c:pt idx="431">
                  <c:v>9.3063728395665086E-5</c:v>
                </c:pt>
                <c:pt idx="432">
                  <c:v>1.0143308508376083E-4</c:v>
                </c:pt>
                <c:pt idx="433">
                  <c:v>1.1051420764987881E-4</c:v>
                </c:pt>
                <c:pt idx="434">
                  <c:v>1.2036375636254963E-4</c:v>
                </c:pt>
                <c:pt idx="435">
                  <c:v>1.3104255020991989E-4</c:v>
                </c:pt>
                <c:pt idx="436">
                  <c:v>1.426158415278787E-4</c:v>
                </c:pt>
                <c:pt idx="437">
                  <c:v>1.5515360621146999E-4</c:v>
                </c:pt>
                <c:pt idx="438">
                  <c:v>1.6873085018862509E-4</c:v>
                </c:pt>
                <c:pt idx="439">
                  <c:v>1.8342793284810161E-4</c:v>
                </c:pt>
                <c:pt idx="440">
                  <c:v>1.9933090812582205E-4</c:v>
                </c:pt>
                <c:pt idx="441">
                  <c:v>2.1653188396384242E-4</c:v>
                </c:pt>
                <c:pt idx="442">
                  <c:v>2.3512940086567089E-4</c:v>
                </c:pt>
                <c:pt idx="443">
                  <c:v>2.5522883027844981E-4</c:v>
                </c:pt>
                <c:pt idx="444">
                  <c:v>2.7694279353818397E-4</c:v>
                </c:pt>
                <c:pt idx="445">
                  <c:v>3.0039160211695938E-4</c:v>
                </c:pt>
                <c:pt idx="446">
                  <c:v>3.2570371991224776E-4</c:v>
                </c:pt>
                <c:pt idx="447">
                  <c:v>3.530162483165385E-4</c:v>
                </c:pt>
                <c:pt idx="448">
                  <c:v>3.8247543480061512E-4</c:v>
                </c:pt>
                <c:pt idx="449">
                  <c:v>4.1423720573674722E-4</c:v>
                </c:pt>
                <c:pt idx="450">
                  <c:v>4.4846772417656195E-4</c:v>
                </c:pt>
                <c:pt idx="451">
                  <c:v>4.8534397328422834E-4</c:v>
                </c:pt>
                <c:pt idx="452">
                  <c:v>5.2505436610699092E-4</c:v>
                </c:pt>
                <c:pt idx="453">
                  <c:v>5.6779938234283503E-4</c:v>
                </c:pt>
                <c:pt idx="454">
                  <c:v>6.1379223273786126E-4</c:v>
                </c:pt>
                <c:pt idx="455">
                  <c:v>6.6325955171516566E-4</c:v>
                </c:pt>
                <c:pt idx="456">
                  <c:v>7.1644211879918834E-4</c:v>
                </c:pt>
                <c:pt idx="457">
                  <c:v>7.7359560935916802E-4</c:v>
                </c:pt>
                <c:pt idx="458">
                  <c:v>8.3499137514673669E-4</c:v>
                </c:pt>
                <c:pt idx="459">
                  <c:v>9.0091725505009215E-4</c:v>
                </c:pt>
                <c:pt idx="460">
                  <c:v>9.7167841642715883E-4</c:v>
                </c:pt>
                <c:pt idx="461">
                  <c:v>1.047598227314485E-3</c:v>
                </c:pt>
                <c:pt idx="462">
                  <c:v>1.1290191597354304E-3</c:v>
                </c:pt>
                <c:pt idx="463">
                  <c:v>1.2163037242514728E-3</c:v>
                </c:pt>
                <c:pt idx="464">
                  <c:v>1.3098354358122828E-3</c:v>
                </c:pt>
                <c:pt idx="465">
                  <c:v>1.4100198108662266E-3</c:v>
                </c:pt>
                <c:pt idx="466">
                  <c:v>1.5172853955881845E-3</c:v>
                </c:pt>
                <c:pt idx="467">
                  <c:v>1.6320848249709433E-3</c:v>
                </c:pt>
                <c:pt idx="468">
                  <c:v>1.7548959124063783E-3</c:v>
                </c:pt>
                <c:pt idx="469">
                  <c:v>1.8862227692525728E-3</c:v>
                </c:pt>
                <c:pt idx="470">
                  <c:v>2.0265969537462069E-3</c:v>
                </c:pt>
                <c:pt idx="471">
                  <c:v>2.1765786484715267E-3</c:v>
                </c:pt>
                <c:pt idx="472">
                  <c:v>2.3367578654396324E-3</c:v>
                </c:pt>
                <c:pt idx="473">
                  <c:v>2.5077556776676672E-3</c:v>
                </c:pt>
                <c:pt idx="474">
                  <c:v>2.6902254759680663E-3</c:v>
                </c:pt>
                <c:pt idx="475">
                  <c:v>2.8848542494738891E-3</c:v>
                </c:pt>
                <c:pt idx="476">
                  <c:v>3.0923638882305298E-3</c:v>
                </c:pt>
                <c:pt idx="477">
                  <c:v>3.3135125059749965E-3</c:v>
                </c:pt>
                <c:pt idx="478">
                  <c:v>3.5490957810119755E-3</c:v>
                </c:pt>
                <c:pt idx="479">
                  <c:v>3.7999483128647264E-3</c:v>
                </c:pt>
                <c:pt idx="480">
                  <c:v>4.0669449921488668E-3</c:v>
                </c:pt>
                <c:pt idx="481">
                  <c:v>4.3510023808637308E-3</c:v>
                </c:pt>
                <c:pt idx="482">
                  <c:v>4.6530801000488446E-3</c:v>
                </c:pt>
                <c:pt idx="483">
                  <c:v>4.9741822214815065E-3</c:v>
                </c:pt>
                <c:pt idx="484">
                  <c:v>5.315358659821294E-3</c:v>
                </c:pt>
                <c:pt idx="485">
                  <c:v>5.677706561324926E-3</c:v>
                </c:pt>
                <c:pt idx="486">
                  <c:v>6.0623716849643201E-3</c:v>
                </c:pt>
                <c:pt idx="487">
                  <c:v>6.4705497714803014E-3</c:v>
                </c:pt>
                <c:pt idx="488">
                  <c:v>6.9034878956027281E-3</c:v>
                </c:pt>
                <c:pt idx="489">
                  <c:v>7.3624857963551105E-3</c:v>
                </c:pt>
                <c:pt idx="490">
                  <c:v>7.8488971800426809E-3</c:v>
                </c:pt>
                <c:pt idx="491">
                  <c:v>8.3641309902033247E-3</c:v>
                </c:pt>
                <c:pt idx="492">
                  <c:v>8.9096526384730285E-3</c:v>
                </c:pt>
                <c:pt idx="493">
                  <c:v>9.4869851899897027E-3</c:v>
                </c:pt>
                <c:pt idx="494">
                  <c:v>1.0097710496627872E-2</c:v>
                </c:pt>
                <c:pt idx="495">
                  <c:v>1.0743470271022791E-2</c:v>
                </c:pt>
                <c:pt idx="496">
                  <c:v>1.1425967094017667E-2</c:v>
                </c:pt>
                <c:pt idx="497">
                  <c:v>1.214696534782923E-2</c:v>
                </c:pt>
                <c:pt idx="498">
                  <c:v>1.2908292066911565E-2</c:v>
                </c:pt>
                <c:pt idx="499">
                  <c:v>1.3711837698164697E-2</c:v>
                </c:pt>
                <c:pt idx="500">
                  <c:v>1.4559556761833539E-2</c:v>
                </c:pt>
                <c:pt idx="501">
                  <c:v>1.5453468404121144E-2</c:v>
                </c:pt>
                <c:pt idx="502">
                  <c:v>1.6395656832257969E-2</c:v>
                </c:pt>
                <c:pt idx="503">
                  <c:v>1.7388271622473087E-2</c:v>
                </c:pt>
                <c:pt idx="504">
                  <c:v>1.8433527891045014E-2</c:v>
                </c:pt>
                <c:pt idx="505">
                  <c:v>1.9533706318357633E-2</c:v>
                </c:pt>
                <c:pt idx="506">
                  <c:v>2.0691153015645398E-2</c:v>
                </c:pt>
                <c:pt idx="507">
                  <c:v>2.1908279223893257E-2</c:v>
                </c:pt>
                <c:pt idx="508">
                  <c:v>2.3187560834166381E-2</c:v>
                </c:pt>
                <c:pt idx="509">
                  <c:v>2.4531537718464811E-2</c:v>
                </c:pt>
                <c:pt idx="510">
                  <c:v>2.5942812860067759E-2</c:v>
                </c:pt>
                <c:pt idx="511">
                  <c:v>2.7424051272199459E-2</c:v>
                </c:pt>
                <c:pt idx="512">
                  <c:v>2.8977978693786099E-2</c:v>
                </c:pt>
                <c:pt idx="513">
                  <c:v>3.0607380051000829E-2</c:v>
                </c:pt>
                <c:pt idx="514">
                  <c:v>3.2315097673307015E-2</c:v>
                </c:pt>
                <c:pt idx="515">
                  <c:v>3.4104029252713761E-2</c:v>
                </c:pt>
                <c:pt idx="516">
                  <c:v>3.5977125535041406E-2</c:v>
                </c:pt>
                <c:pt idx="517">
                  <c:v>3.7937387732101285E-2</c:v>
                </c:pt>
                <c:pt idx="518">
                  <c:v>3.9987864643852254E-2</c:v>
                </c:pt>
                <c:pt idx="519">
                  <c:v>4.2131649479810206E-2</c:v>
                </c:pt>
                <c:pt idx="520">
                  <c:v>4.4371876369239255E-2</c:v>
                </c:pt>
                <c:pt idx="521">
                  <c:v>4.671171654997032E-2</c:v>
                </c:pt>
                <c:pt idx="522">
                  <c:v>4.9154374226067929E-2</c:v>
                </c:pt>
                <c:pt idx="523">
                  <c:v>5.1703082084980936E-2</c:v>
                </c:pt>
                <c:pt idx="524">
                  <c:v>5.4361096465311072E-2</c:v>
                </c:pt>
                <c:pt idx="525">
                  <c:v>5.7131692166887196E-2</c:v>
                </c:pt>
                <c:pt idx="526">
                  <c:v>6.0018156895431503E-2</c:v>
                </c:pt>
                <c:pt idx="527">
                  <c:v>6.3023785334800922E-2</c:v>
                </c:pt>
                <c:pt idx="528">
                  <c:v>6.6151872840535142E-2</c:v>
                </c:pt>
                <c:pt idx="529">
                  <c:v>6.9405708749248202E-2</c:v>
                </c:pt>
                <c:pt idx="530">
                  <c:v>7.278856929929936E-2</c:v>
                </c:pt>
                <c:pt idx="531">
                  <c:v>7.6303710159139962E-2</c:v>
                </c:pt>
                <c:pt idx="532">
                  <c:v>7.9954358560762273E-2</c:v>
                </c:pt>
                <c:pt idx="533">
                  <c:v>8.3743705036784466E-2</c:v>
                </c:pt>
                <c:pt idx="534">
                  <c:v>8.7674894760889618E-2</c:v>
                </c:pt>
                <c:pt idx="535">
                  <c:v>9.1751018492590139E-2</c:v>
                </c:pt>
                <c:pt idx="536">
                  <c:v>9.5975103128636746E-2</c:v>
                </c:pt>
                <c:pt idx="537">
                  <c:v>0.10035010186476089</c:v>
                </c:pt>
                <c:pt idx="538">
                  <c:v>0.10487888397298017</c:v>
                </c:pt>
                <c:pt idx="539">
                  <c:v>0.10956422420120404</c:v>
                </c:pt>
                <c:pt idx="540">
                  <c:v>0.11440879180354269</c:v>
                </c:pt>
                <c:pt idx="541">
                  <c:v>0.11941513921143043</c:v>
                </c:pt>
                <c:pt idx="542">
                  <c:v>0.12458569035744166</c:v>
                </c:pt>
                <c:pt idx="543">
                  <c:v>0.12992272866556578</c:v>
                </c:pt>
                <c:pt idx="544">
                  <c:v>0.13542838472362195</c:v>
                </c:pt>
                <c:pt idx="545">
                  <c:v>0.14110462365550913</c:v>
                </c:pt>
                <c:pt idx="546">
                  <c:v>0.14695323221306653</c:v>
                </c:pt>
                <c:pt idx="547">
                  <c:v>0.15297580560948099</c:v>
                </c:pt>
                <c:pt idx="548">
                  <c:v>0.15917373411839203</c:v>
                </c:pt>
                <c:pt idx="549">
                  <c:v>0.16554818946514738</c:v>
                </c:pt>
                <c:pt idx="550">
                  <c:v>0.17210011103904155</c:v>
                </c:pt>
                <c:pt idx="551">
                  <c:v>0.17883019195779415</c:v>
                </c:pt>
                <c:pt idx="552">
                  <c:v>0.18573886501805648</c:v>
                </c:pt>
                <c:pt idx="553">
                  <c:v>0.19282628856831296</c:v>
                </c:pt>
                <c:pt idx="554">
                  <c:v>0.20009233234320031</c:v>
                </c:pt>
                <c:pt idx="555">
                  <c:v>0.20753656330103365</c:v>
                </c:pt>
                <c:pt idx="556">
                  <c:v>0.21515823150908969</c:v>
                </c:pt>
                <c:pt idx="557">
                  <c:v>0.22295625612415218</c:v>
                </c:pt>
                <c:pt idx="558">
                  <c:v>0.23092921151874946</c:v>
                </c:pt>
                <c:pt idx="559">
                  <c:v>0.23907531360660214</c:v>
                </c:pt>
                <c:pt idx="560">
                  <c:v>0.24739240642391691</c:v>
                </c:pt>
                <c:pt idx="561">
                  <c:v>0.2558779490264329</c:v>
                </c:pt>
                <c:pt idx="562">
                  <c:v>0.26452900276540614</c:v>
                </c:pt>
                <c:pt idx="563">
                  <c:v>0.27334221900916827</c:v>
                </c:pt>
                <c:pt idx="564">
                  <c:v>0.28231382738039934</c:v>
                </c:pt>
                <c:pt idx="565">
                  <c:v>0.29143962458285466</c:v>
                </c:pt>
                <c:pt idx="566">
                  <c:v>0.30071496389500202</c:v>
                </c:pt>
                <c:pt idx="567">
                  <c:v>0.31013474541181318</c:v>
                </c:pt>
                <c:pt idx="568">
                  <c:v>0.31969340711983069</c:v>
                </c:pt>
                <c:pt idx="569">
                  <c:v>0.32938491689461535</c:v>
                </c:pt>
                <c:pt idx="570">
                  <c:v>0.33920276551365197</c:v>
                </c:pt>
                <c:pt idx="571">
                  <c:v>0.34913996078192383</c:v>
                </c:pt>
                <c:pt idx="572">
                  <c:v>0.35918902287139748</c:v>
                </c:pt>
                <c:pt idx="573">
                  <c:v>0.36934198097977611</c:v>
                </c:pt>
                <c:pt idx="574">
                  <c:v>0.37959037141785057</c:v>
                </c:pt>
                <c:pt idx="575">
                  <c:v>0.38992523723874539</c:v>
                </c:pt>
                <c:pt idx="576">
                  <c:v>0.40033712952600686</c:v>
                </c:pt>
                <c:pt idx="577">
                  <c:v>0.41081611046100031</c:v>
                </c:pt>
                <c:pt idx="578">
                  <c:v>0.42135175829314236</c:v>
                </c:pt>
                <c:pt idx="579">
                  <c:v>0.43193317433911782</c:v>
                </c:pt>
                <c:pt idx="580">
                  <c:v>0.44254899213920046</c:v>
                </c:pt>
                <c:pt idx="581">
                  <c:v>0.453187388899981</c:v>
                </c:pt>
                <c:pt idx="582">
                  <c:v>0.4638360993529973</c:v>
                </c:pt>
                <c:pt idx="583">
                  <c:v>0.47448243215774555</c:v>
                </c:pt>
                <c:pt idx="584">
                  <c:v>0.48511328897506883</c:v>
                </c:pt>
                <c:pt idx="585">
                  <c:v>0.49571518633272177</c:v>
                </c:pt>
                <c:pt idx="586">
                  <c:v>0.50627428039865918</c:v>
                </c:pt>
                <c:pt idx="587">
                  <c:v>0.51677639476900494</c:v>
                </c:pt>
                <c:pt idx="588">
                  <c:v>0.52720705136631674</c:v>
                </c:pt>
                <c:pt idx="589">
                  <c:v>0.53755150452944567</c:v>
                </c:pt>
                <c:pt idx="590">
                  <c:v>0.54779477835841273</c:v>
                </c:pt>
                <c:pt idx="591">
                  <c:v>0.55792170735618563</c:v>
                </c:pt>
                <c:pt idx="592">
                  <c:v>0.56791698038350469</c:v>
                </c:pt>
                <c:pt idx="593">
                  <c:v>0.57776518791277132</c:v>
                </c:pt>
                <c:pt idx="594">
                  <c:v>0.58745087253222905</c:v>
                </c:pt>
                <c:pt idx="595">
                  <c:v>0.59695858261206081</c:v>
                </c:pt>
                <c:pt idx="596">
                  <c:v>0.6062729289995582</c:v>
                </c:pt>
                <c:pt idx="597">
                  <c:v>0.61537864456130142</c:v>
                </c:pt>
                <c:pt idx="598">
                  <c:v>0.62426064633654177</c:v>
                </c:pt>
                <c:pt idx="599">
                  <c:v>0.6329041000081852</c:v>
                </c:pt>
                <c:pt idx="600">
                  <c:v>0.6412944863366058</c:v>
                </c:pt>
                <c:pt idx="601">
                  <c:v>0.64941766913787158</c:v>
                </c:pt>
                <c:pt idx="602">
                  <c:v>0.65725996432307121</c:v>
                </c:pt>
                <c:pt idx="603">
                  <c:v>0.66480820945063313</c:v>
                </c:pt>
                <c:pt idx="604">
                  <c:v>0.67204983318070866</c:v>
                </c:pt>
                <c:pt idx="605">
                  <c:v>0.67897292396158704</c:v>
                </c:pt>
                <c:pt idx="606">
                  <c:v>0.68556629722506546</c:v>
                </c:pt>
                <c:pt idx="607">
                  <c:v>0.69181956032287828</c:v>
                </c:pt>
                <c:pt idx="608">
                  <c:v>0.69772317440219267</c:v>
                </c:pt>
                <c:pt idx="609">
                  <c:v>0.70326851239703159</c:v>
                </c:pt>
                <c:pt idx="610">
                  <c:v>0.70844791230666981</c:v>
                </c:pt>
                <c:pt idx="611">
                  <c:v>0.71325472494343489</c:v>
                </c:pt>
                <c:pt idx="612">
                  <c:v>0.71768335536262517</c:v>
                </c:pt>
                <c:pt idx="613">
                  <c:v>0.72172929723749979</c:v>
                </c:pt>
                <c:pt idx="614">
                  <c:v>0.72538915951301075</c:v>
                </c:pt>
                <c:pt idx="615">
                  <c:v>0.72866068476290968</c:v>
                </c:pt>
                <c:pt idx="616">
                  <c:v>0.7315427587850466</c:v>
                </c:pt>
                <c:pt idx="617">
                  <c:v>0.73403541109720083</c:v>
                </c:pt>
                <c:pt idx="618">
                  <c:v>0.73613980613805452</c:v>
                </c:pt>
                <c:pt idx="619">
                  <c:v>0.73785822513138211</c:v>
                </c:pt>
                <c:pt idx="620">
                  <c:v>0.73919403873218048</c:v>
                </c:pt>
                <c:pt idx="621">
                  <c:v>0.74015167073661492</c:v>
                </c:pt>
                <c:pt idx="622">
                  <c:v>0.74073655329841659</c:v>
                </c:pt>
                <c:pt idx="623">
                  <c:v>0.74095507424763551</c:v>
                </c:pt>
                <c:pt idx="624">
                  <c:v>0.74081451724859204</c:v>
                </c:pt>
                <c:pt idx="625">
                  <c:v>0.74032299565788795</c:v>
                </c:pt>
                <c:pt idx="626">
                  <c:v>0.7394893810465264</c:v>
                </c:pt>
                <c:pt idx="627">
                  <c:v>0.73832322742942658</c:v>
                </c:pt>
                <c:pt idx="628">
                  <c:v>0.73683469229865073</c:v>
                </c:pt>
                <c:pt idx="629">
                  <c:v>0.73503445558240599</c:v>
                </c:pt>
                <c:pt idx="630">
                  <c:v>0.73293363765017905</c:v>
                </c:pt>
                <c:pt idx="631">
                  <c:v>0.73054371745623425</c:v>
                </c:pt>
                <c:pt idx="632">
                  <c:v>0.72787645186105587</c:v>
                </c:pt>
                <c:pt idx="633">
                  <c:v>0.72494379709591705</c:v>
                </c:pt>
                <c:pt idx="634">
                  <c:v>0.72175783324304366</c:v>
                </c:pt>
                <c:pt idx="635">
                  <c:v>0.71833069249670756</c:v>
                </c:pt>
                <c:pt idx="636">
                  <c:v>0.71467449185317189</c:v>
                </c:pt>
                <c:pt idx="637">
                  <c:v>0.7108012707539404</c:v>
                </c:pt>
                <c:pt idx="638">
                  <c:v>0.70672293408130415</c:v>
                </c:pt>
                <c:pt idx="639">
                  <c:v>0.70245120078145984</c:v>
                </c:pt>
                <c:pt idx="640">
                  <c:v>0.69799755827189902</c:v>
                </c:pt>
                <c:pt idx="641">
                  <c:v>0.69337322267907198</c:v>
                </c:pt>
                <c:pt idx="642">
                  <c:v>0.68858910485177971</c:v>
                </c:pt>
                <c:pt idx="643">
                  <c:v>0.68365578200695387</c:v>
                </c:pt>
                <c:pt idx="644">
                  <c:v>0.67858347478846559</c:v>
                </c:pt>
                <c:pt idx="645">
                  <c:v>0.67338202945683112</c:v>
                </c:pt>
                <c:pt idx="646">
                  <c:v>0.66806090487816017</c:v>
                </c:pt>
                <c:pt idx="647">
                  <c:v>0.66262916394393356</c:v>
                </c:pt>
                <c:pt idx="648">
                  <c:v>0.65709546902846239</c:v>
                </c:pt>
                <c:pt idx="649">
                  <c:v>0.65146808107710474</c:v>
                </c:pt>
                <c:pt idx="650">
                  <c:v>0.64575486191426723</c:v>
                </c:pt>
                <c:pt idx="651">
                  <c:v>0.63996327936463326</c:v>
                </c:pt>
                <c:pt idx="652">
                  <c:v>0.6341004147924898</c:v>
                </c:pt>
                <c:pt idx="653">
                  <c:v>0.62817297268120798</c:v>
                </c:pt>
                <c:pt idx="654">
                  <c:v>0.62218729189654109</c:v>
                </c:pt>
                <c:pt idx="655">
                  <c:v>0.6161493583022446</c:v>
                </c:pt>
                <c:pt idx="656">
                  <c:v>0.61006481842355653</c:v>
                </c:pt>
                <c:pt idx="657">
                  <c:v>0.6039389938823102</c:v>
                </c:pt>
                <c:pt idx="658">
                  <c:v>0.59777689635611375</c:v>
                </c:pt>
                <c:pt idx="659">
                  <c:v>0.59158324284242803</c:v>
                </c:pt>
                <c:pt idx="660">
                  <c:v>0.58536247103595573</c:v>
                </c:pt>
                <c:pt idx="661">
                  <c:v>0.5791187546541201</c:v>
                </c:pt>
                <c:pt idx="662">
                  <c:v>0.57285601857020929</c:v>
                </c:pt>
                <c:pt idx="663">
                  <c:v>0.56657795363680352</c:v>
                </c:pt>
                <c:pt idx="664">
                  <c:v>0.56028803110325487</c:v>
                </c:pt>
                <c:pt idx="665">
                  <c:v>0.55398951655013229</c:v>
                </c:pt>
                <c:pt idx="666">
                  <c:v>0.54768548328076139</c:v>
                </c:pt>
                <c:pt idx="667">
                  <c:v>0.54137882512523516</c:v>
                </c:pt>
                <c:pt idx="668">
                  <c:v>0.53507226862565949</c:v>
                </c:pt>
                <c:pt idx="669">
                  <c:v>0.5287683845830311</c:v>
                </c:pt>
                <c:pt idx="670">
                  <c:v>0.52246959895611811</c:v>
                </c:pt>
                <c:pt idx="671">
                  <c:v>0.51617820311117335</c:v>
                </c:pt>
                <c:pt idx="672">
                  <c:v>0.50989636342838718</c:v>
                </c:pt>
                <c:pt idx="673">
                  <c:v>0.50362613027680625</c:v>
                </c:pt>
                <c:pt idx="674">
                  <c:v>0.49736944637415759</c:v>
                </c:pt>
                <c:pt idx="675">
                  <c:v>0.49112815455173836</c:v>
                </c:pt>
                <c:pt idx="676">
                  <c:v>0.4849040049473895</c:v>
                </c:pt>
                <c:pt idx="677">
                  <c:v>0.47869866165166375</c:v>
                </c:pt>
                <c:pt idx="678">
                  <c:v>0.47251370883378752</c:v>
                </c:pt>
                <c:pt idx="679">
                  <c:v>0.46635065637488249</c:v>
                </c:pt>
                <c:pt idx="680">
                  <c:v>0.46021094503639415</c:v>
                </c:pt>
                <c:pt idx="681">
                  <c:v>0.45409595119170415</c:v>
                </c:pt>
                <c:pt idx="682">
                  <c:v>0.44800699114867115</c:v>
                </c:pt>
                <c:pt idx="683">
                  <c:v>0.44194532509028922</c:v>
                </c:pt>
                <c:pt idx="684">
                  <c:v>0.43591216065997512</c:v>
                </c:pt>
                <c:pt idx="685">
                  <c:v>0.42990865621707886</c:v>
                </c:pt>
                <c:pt idx="686">
                  <c:v>0.42393592378723588</c:v>
                </c:pt>
                <c:pt idx="687">
                  <c:v>0.41799503173108038</c:v>
                </c:pt>
                <c:pt idx="688">
                  <c:v>0.41208700715370689</c:v>
                </c:pt>
                <c:pt idx="689">
                  <c:v>0.40621283807608266</c:v>
                </c:pt>
                <c:pt idx="690">
                  <c:v>0.40037347538843271</c:v>
                </c:pt>
                <c:pt idx="691">
                  <c:v>0.39456983460441458</c:v>
                </c:pt>
                <c:pt idx="692">
                  <c:v>0.38880279743375734</c:v>
                </c:pt>
                <c:pt idx="693">
                  <c:v>0.38307321318985382</c:v>
                </c:pt>
                <c:pt idx="694">
                  <c:v>0.37738190004771038</c:v>
                </c:pt>
                <c:pt idx="695">
                  <c:v>0.37172964616656906</c:v>
                </c:pt>
                <c:pt idx="696">
                  <c:v>0.3661172106904973</c:v>
                </c:pt>
                <c:pt idx="697">
                  <c:v>0.36054532463923439</c:v>
                </c:pt>
                <c:pt idx="698">
                  <c:v>0.35501469170067917</c:v>
                </c:pt>
                <c:pt idx="699">
                  <c:v>0.34952598893549336</c:v>
                </c:pt>
                <c:pt idx="700">
                  <c:v>0.34407986740346835</c:v>
                </c:pt>
                <c:pt idx="701">
                  <c:v>0.33867695272052173</c:v>
                </c:pt>
                <c:pt idx="702">
                  <c:v>0.33331784555444244</c:v>
                </c:pt>
                <c:pt idx="703">
                  <c:v>0.32800312206682197</c:v>
                </c:pt>
                <c:pt idx="704">
                  <c:v>0.32273333430796325</c:v>
                </c:pt>
                <c:pt idx="705">
                  <c:v>0.31750901057094771</c:v>
                </c:pt>
                <c:pt idx="706">
                  <c:v>0.31233065571050678</c:v>
                </c:pt>
                <c:pt idx="707">
                  <c:v>0.30719875143179587</c:v>
                </c:pt>
                <c:pt idx="708">
                  <c:v>0.30211375655371253</c:v>
                </c:pt>
                <c:pt idx="709">
                  <c:v>0.29707610725093941</c:v>
                </c:pt>
                <c:pt idx="710">
                  <c:v>0.29208621727850037</c:v>
                </c:pt>
                <c:pt idx="711">
                  <c:v>0.28714447818220867</c:v>
                </c:pt>
                <c:pt idx="712">
                  <c:v>0.28225125949807306</c:v>
                </c:pt>
                <c:pt idx="713">
                  <c:v>0.27740690894337589</c:v>
                </c:pt>
                <c:pt idx="714">
                  <c:v>0.27261175260185799</c:v>
                </c:pt>
                <c:pt idx="715">
                  <c:v>0.26786609510516501</c:v>
                </c:pt>
                <c:pt idx="716">
                  <c:v>0.26317021981246652</c:v>
                </c:pt>
                <c:pt idx="717">
                  <c:v>0.25852438898992414</c:v>
                </c:pt>
                <c:pt idx="718">
                  <c:v>0.25392884399148091</c:v>
                </c:pt>
                <c:pt idx="719">
                  <c:v>0.24938380544225069</c:v>
                </c:pt>
                <c:pt idx="720">
                  <c:v>0.24488947342560952</c:v>
                </c:pt>
                <c:pt idx="721">
                  <c:v>0.24044602767493481</c:v>
                </c:pt>
                <c:pt idx="722">
                  <c:v>0.23605362777079136</c:v>
                </c:pt>
                <c:pt idx="723">
                  <c:v>0.23171241334423159</c:v>
                </c:pt>
                <c:pt idx="724">
                  <c:v>0.22742250428674979</c:v>
                </c:pt>
                <c:pt idx="725">
                  <c:v>0.22318400096734101</c:v>
                </c:pt>
                <c:pt idx="726">
                  <c:v>0.21899698445698795</c:v>
                </c:pt>
                <c:pt idx="727">
                  <c:v>0.21486151676083604</c:v>
                </c:pt>
                <c:pt idx="728">
                  <c:v>0.2107776410582182</c:v>
                </c:pt>
                <c:pt idx="729">
                  <c:v>0.20674538195062817</c:v>
                </c:pt>
                <c:pt idx="730">
                  <c:v>0.20276474571767164</c:v>
                </c:pt>
                <c:pt idx="731">
                  <c:v>0.19883572058096563</c:v>
                </c:pt>
                <c:pt idx="732">
                  <c:v>0.19495827697590629</c:v>
                </c:pt>
                <c:pt idx="733">
                  <c:v>0.19113236783117668</c:v>
                </c:pt>
                <c:pt idx="734">
                  <c:v>0.18735792885582481</c:v>
                </c:pt>
                <c:pt idx="735">
                  <c:v>0.18363487883370785</c:v>
                </c:pt>
                <c:pt idx="736">
                  <c:v>0.17996311992506062</c:v>
                </c:pt>
                <c:pt idx="737">
                  <c:v>0.17634253797492772</c:v>
                </c:pt>
                <c:pt idx="738">
                  <c:v>0.17277300282815952</c:v>
                </c:pt>
                <c:pt idx="739">
                  <c:v>0.16925436865067023</c:v>
                </c:pt>
                <c:pt idx="740">
                  <c:v>0.16578647425661952</c:v>
                </c:pt>
                <c:pt idx="741">
                  <c:v>0.16236914344117634</c:v>
                </c:pt>
                <c:pt idx="742">
                  <c:v>0.15900218531850496</c:v>
                </c:pt>
                <c:pt idx="743">
                  <c:v>0.1556853946646104</c:v>
                </c:pt>
                <c:pt idx="744">
                  <c:v>0.15241855226465761</c:v>
                </c:pt>
                <c:pt idx="745">
                  <c:v>0.14920142526439228</c:v>
                </c:pt>
                <c:pt idx="746">
                  <c:v>0.14603376752527081</c:v>
                </c:pt>
                <c:pt idx="747">
                  <c:v>0.14291531998291371</c:v>
                </c:pt>
                <c:pt idx="748">
                  <c:v>0.13984581100849114</c:v>
                </c:pt>
                <c:pt idx="749">
                  <c:v>0.13682495677265266</c:v>
                </c:pt>
                <c:pt idx="750">
                  <c:v>0.13385246161161141</c:v>
                </c:pt>
                <c:pt idx="751">
                  <c:v>0.13092801839500171</c:v>
                </c:pt>
                <c:pt idx="752">
                  <c:v>0.12805130889512176</c:v>
                </c:pt>
                <c:pt idx="753">
                  <c:v>0.12522200415719514</c:v>
                </c:pt>
                <c:pt idx="754">
                  <c:v>0.12243976487026993</c:v>
                </c:pt>
                <c:pt idx="755">
                  <c:v>0.1197042417383979</c:v>
                </c:pt>
                <c:pt idx="756">
                  <c:v>0.11701507585173131</c:v>
                </c:pt>
                <c:pt idx="757">
                  <c:v>0.11437189905719397</c:v>
                </c:pt>
                <c:pt idx="758">
                  <c:v>0.11177433432837335</c:v>
                </c:pt>
                <c:pt idx="759">
                  <c:v>0.10922199613431288</c:v>
                </c:pt>
                <c:pt idx="760">
                  <c:v>0.10671449080686998</c:v>
                </c:pt>
                <c:pt idx="761">
                  <c:v>0.10425141690633069</c:v>
                </c:pt>
                <c:pt idx="762">
                  <c:v>0.10183236558497251</c:v>
                </c:pt>
                <c:pt idx="763">
                  <c:v>9.9456920948280333E-2</c:v>
                </c:pt>
                <c:pt idx="764">
                  <c:v>9.7124660413530295E-2</c:v>
                </c:pt>
                <c:pt idx="765">
                  <c:v>9.4835155065467816E-2</c:v>
                </c:pt>
                <c:pt idx="766">
                  <c:v>9.2587970008809917E-2</c:v>
                </c:pt>
                <c:pt idx="767">
                  <c:v>9.0382664717325839E-2</c:v>
                </c:pt>
                <c:pt idx="768">
                  <c:v>8.8218793379245194E-2</c:v>
                </c:pt>
                <c:pt idx="769">
                  <c:v>8.6095905238764828E-2</c:v>
                </c:pt>
                <c:pt idx="770">
                  <c:v>8.4013544933430939E-2</c:v>
                </c:pt>
                <c:pt idx="771">
                  <c:v>8.1971252827187466E-2</c:v>
                </c:pt>
                <c:pt idx="772">
                  <c:v>7.9968565338885925E-2</c:v>
                </c:pt>
                <c:pt idx="773">
                  <c:v>7.8005015266071731E-2</c:v>
                </c:pt>
                <c:pt idx="774">
                  <c:v>7.608013210386555E-2</c:v>
                </c:pt>
                <c:pt idx="775">
                  <c:v>7.4193442358769859E-2</c:v>
                </c:pt>
                <c:pt idx="776">
                  <c:v>7.234446985724656E-2</c:v>
                </c:pt>
                <c:pt idx="777">
                  <c:v>7.0532736048913441E-2</c:v>
                </c:pt>
                <c:pt idx="778">
                  <c:v>6.8757760304224813E-2</c:v>
                </c:pt>
                <c:pt idx="779">
                  <c:v>6.7019060206508593E-2</c:v>
                </c:pt>
                <c:pt idx="780">
                  <c:v>6.5316151838240938E-2</c:v>
                </c:pt>
                <c:pt idx="781">
                  <c:v>6.3648550061452605E-2</c:v>
                </c:pt>
                <c:pt idx="782">
                  <c:v>6.20157687921674E-2</c:v>
                </c:pt>
                <c:pt idx="783">
                  <c:v>6.0417321268785434E-2</c:v>
                </c:pt>
                <c:pt idx="784">
                  <c:v>5.8852720314330781E-2</c:v>
                </c:pt>
                <c:pt idx="785">
                  <c:v>5.7321478592492321E-2</c:v>
                </c:pt>
                <c:pt idx="786">
                  <c:v>5.5823108857400175E-2</c:v>
                </c:pt>
                <c:pt idx="787">
                  <c:v>5.4357124197079283E-2</c:v>
                </c:pt>
                <c:pt idx="788">
                  <c:v>5.292303827054002E-2</c:v>
                </c:pt>
                <c:pt idx="789">
                  <c:v>5.1520365538467922E-2</c:v>
                </c:pt>
                <c:pt idx="790">
                  <c:v>5.0148621487483502E-2</c:v>
                </c:pt>
                <c:pt idx="791">
                  <c:v>4.8807322847953916E-2</c:v>
                </c:pt>
                <c:pt idx="792">
                  <c:v>4.7495987805340215E-2</c:v>
                </c:pt>
                <c:pt idx="793">
                  <c:v>4.6214136205078034E-2</c:v>
                </c:pt>
                <c:pt idx="794">
                  <c:v>4.4961289750990306E-2</c:v>
                </c:pt>
                <c:pt idx="795">
                  <c:v>4.373697219724107E-2</c:v>
                </c:pt>
                <c:pt idx="796">
                  <c:v>4.2540709533845887E-2</c:v>
                </c:pt>
                <c:pt idx="797">
                  <c:v>4.137203016575821E-2</c:v>
                </c:pt>
                <c:pt idx="798">
                  <c:v>4.0230465085561537E-2</c:v>
                </c:pt>
                <c:pt idx="799">
                  <c:v>3.9115548039796236E-2</c:v>
                </c:pt>
                <c:pt idx="800">
                  <c:v>3.8026815688965231E-2</c:v>
                </c:pt>
                <c:pt idx="801">
                  <c:v>3.6963807761257579E-2</c:v>
                </c:pt>
                <c:pt idx="802">
                  <c:v>3.5926067200042239E-2</c:v>
                </c:pt>
                <c:pt idx="803">
                  <c:v>3.4913140305185213E-2</c:v>
                </c:pt>
                <c:pt idx="804">
                  <c:v>3.392457686824904E-2</c:v>
                </c:pt>
                <c:pt idx="805">
                  <c:v>3.2959930301638012E-2</c:v>
                </c:pt>
                <c:pt idx="806">
                  <c:v>3.201875776175659E-2</c:v>
                </c:pt>
                <c:pt idx="807">
                  <c:v>3.1100620266253504E-2</c:v>
                </c:pt>
                <c:pt idx="808">
                  <c:v>3.0205082805425477E-2</c:v>
                </c:pt>
                <c:pt idx="809">
                  <c:v>2.9331714447860868E-2</c:v>
                </c:pt>
                <c:pt idx="810">
                  <c:v>2.8480088440405064E-2</c:v>
                </c:pt>
                <c:pt idx="811">
                  <c:v>2.7649782302533496E-2</c:v>
                </c:pt>
                <c:pt idx="812">
                  <c:v>2.6840377915219867E-2</c:v>
                </c:pt>
                <c:pt idx="813">
                  <c:v>2.6051461604392305E-2</c:v>
                </c:pt>
                <c:pt idx="814">
                  <c:v>2.5282624219069991E-2</c:v>
                </c:pt>
                <c:pt idx="815">
                  <c:v>2.453346120427673E-2</c:v>
                </c:pt>
                <c:pt idx="816">
                  <c:v>2.3803572668829501E-2</c:v>
                </c:pt>
                <c:pt idx="817">
                  <c:v>2.3092563448103481E-2</c:v>
                </c:pt>
                <c:pt idx="818">
                  <c:v>2.2400043161873186E-2</c:v>
                </c:pt>
                <c:pt idx="819">
                  <c:v>2.1725626267335658E-2</c:v>
                </c:pt>
                <c:pt idx="820">
                  <c:v>2.1068932107419534E-2</c:v>
                </c:pt>
                <c:pt idx="821">
                  <c:v>2.0429584954486213E-2</c:v>
                </c:pt>
                <c:pt idx="822">
                  <c:v>1.9807214049530949E-2</c:v>
                </c:pt>
                <c:pt idx="823">
                  <c:v>1.9201453636992317E-2</c:v>
                </c:pt>
                <c:pt idx="824">
                  <c:v>1.8611942995278057E-2</c:v>
                </c:pt>
                <c:pt idx="825">
                  <c:v>1.8038326463118315E-2</c:v>
                </c:pt>
                <c:pt idx="826">
                  <c:v>1.7480253461855961E-2</c:v>
                </c:pt>
                <c:pt idx="827">
                  <c:v>1.6937378513783498E-2</c:v>
                </c:pt>
                <c:pt idx="828">
                  <c:v>1.6409361256638996E-2</c:v>
                </c:pt>
                <c:pt idx="829">
                  <c:v>1.589586645437039E-2</c:v>
                </c:pt>
                <c:pt idx="830">
                  <c:v>1.5396564004279372E-2</c:v>
                </c:pt>
                <c:pt idx="831">
                  <c:v>1.4911128940655372E-2</c:v>
                </c:pt>
                <c:pt idx="832">
                  <c:v>1.4439241435009598E-2</c:v>
                </c:pt>
                <c:pt idx="833">
                  <c:v>1.3980586793019093E-2</c:v>
                </c:pt>
                <c:pt idx="834">
                  <c:v>1.353485544828976E-2</c:v>
                </c:pt>
                <c:pt idx="835">
                  <c:v>1.3101742953047224E-2</c:v>
                </c:pt>
                <c:pt idx="836">
                  <c:v>1.2680949965863301E-2</c:v>
                </c:pt>
                <c:pt idx="837">
                  <c:v>1.2272182236524874E-2</c:v>
                </c:pt>
                <c:pt idx="838">
                  <c:v>1.1875150588151537E-2</c:v>
                </c:pt>
                <c:pt idx="839">
                  <c:v>1.1489570896667021E-2</c:v>
                </c:pt>
                <c:pt idx="840">
                  <c:v>1.1115164067728502E-2</c:v>
                </c:pt>
                <c:pt idx="841">
                  <c:v>1.0751656011216358E-2</c:v>
                </c:pt>
                <c:pt idx="842">
                  <c:v>1.0398777613386274E-2</c:v>
                </c:pt>
                <c:pt idx="843">
                  <c:v>1.0056264706784196E-2</c:v>
                </c:pt>
                <c:pt idx="844">
                  <c:v>9.7238580380222834E-3</c:v>
                </c:pt>
                <c:pt idx="845">
                  <c:v>9.4013032335145772E-3</c:v>
                </c:pt>
                <c:pt idx="846">
                  <c:v>9.088350763267113E-3</c:v>
                </c:pt>
                <c:pt idx="847">
                  <c:v>8.7847559028183912E-3</c:v>
                </c:pt>
                <c:pt idx="848">
                  <c:v>8.4902786934218273E-3</c:v>
                </c:pt>
                <c:pt idx="849">
                  <c:v>8.2046839005624848E-3</c:v>
                </c:pt>
                <c:pt idx="850">
                  <c:v>7.9277409708970806E-3</c:v>
                </c:pt>
                <c:pt idx="851">
                  <c:v>7.6592239877057555E-3</c:v>
                </c:pt>
                <c:pt idx="852">
                  <c:v>7.3989116249413558E-3</c:v>
                </c:pt>
                <c:pt idx="853">
                  <c:v>7.146587099960972E-3</c:v>
                </c:pt>
                <c:pt idx="854">
                  <c:v>6.9020381250222409E-3</c:v>
                </c:pt>
                <c:pt idx="855">
                  <c:v>6.6650568576253283E-3</c:v>
                </c:pt>
                <c:pt idx="856">
                  <c:v>6.4354398497796879E-3</c:v>
                </c:pt>
                <c:pt idx="857">
                  <c:v>6.2129879962726101E-3</c:v>
                </c:pt>
                <c:pt idx="858">
                  <c:v>5.9975064820146657E-3</c:v>
                </c:pt>
                <c:pt idx="859">
                  <c:v>5.7888047285362364E-3</c:v>
                </c:pt>
                <c:pt idx="860">
                  <c:v>5.5866963397055635E-3</c:v>
                </c:pt>
                <c:pt idx="861">
                  <c:v>5.3909990467388555E-3</c:v>
                </c:pt>
                <c:pt idx="862">
                  <c:v>5.2015346525698409E-3</c:v>
                </c:pt>
                <c:pt idx="863">
                  <c:v>5.0181289756444413E-3</c:v>
                </c:pt>
                <c:pt idx="864">
                  <c:v>4.8406117932049148E-3</c:v>
                </c:pt>
                <c:pt idx="865">
                  <c:v>4.6688167841252085E-3</c:v>
                </c:pt>
                <c:pt idx="866">
                  <c:v>4.5025814713579356E-3</c:v>
                </c:pt>
                <c:pt idx="867">
                  <c:v>4.3417471640509169E-3</c:v>
                </c:pt>
                <c:pt idx="868">
                  <c:v>4.1861588993902226E-3</c:v>
                </c:pt>
                <c:pt idx="869">
                  <c:v>4.0356653842237777E-3</c:v>
                </c:pt>
                <c:pt idx="870">
                  <c:v>3.8901189365185967E-3</c:v>
                </c:pt>
                <c:pt idx="871">
                  <c:v>3.7493754267024482E-3</c:v>
                </c:pt>
                <c:pt idx="872">
                  <c:v>3.6132942189388761E-3</c:v>
                </c:pt>
                <c:pt idx="873">
                  <c:v>3.481738112383176E-3</c:v>
                </c:pt>
                <c:pt idx="874">
                  <c:v>3.3545732824646576E-3</c:v>
                </c:pt>
                <c:pt idx="875">
                  <c:v>3.2316692222387733E-3</c:v>
                </c:pt>
                <c:pt idx="876">
                  <c:v>3.1128986838515685E-3</c:v>
                </c:pt>
                <c:pt idx="877">
                  <c:v>2.9981376201565404E-3</c:v>
                </c:pt>
                <c:pt idx="878">
                  <c:v>2.8872651265223351E-3</c:v>
                </c:pt>
                <c:pt idx="879">
                  <c:v>2.7801633828688113E-3</c:v>
                </c:pt>
                <c:pt idx="880">
                  <c:v>2.6767175959661773E-3</c:v>
                </c:pt>
                <c:pt idx="881">
                  <c:v>2.5768159420314755E-3</c:v>
                </c:pt>
                <c:pt idx="882">
                  <c:v>2.4803495096543489E-3</c:v>
                </c:pt>
                <c:pt idx="883">
                  <c:v>2.3872122430826912E-3</c:v>
                </c:pt>
                <c:pt idx="884">
                  <c:v>2.2973008858972947E-3</c:v>
                </c:pt>
                <c:pt idx="885">
                  <c:v>2.2105149251032685E-3</c:v>
                </c:pt>
                <c:pt idx="886">
                  <c:v>2.1267565356642153E-3</c:v>
                </c:pt>
                <c:pt idx="887">
                  <c:v>2.0459305255039139E-3</c:v>
                </c:pt>
                <c:pt idx="888">
                  <c:v>1.9679442809989846E-3</c:v>
                </c:pt>
                <c:pt idx="889">
                  <c:v>1.8927077129843599E-3</c:v>
                </c:pt>
                <c:pt idx="890">
                  <c:v>1.8201332032922832E-3</c:v>
                </c:pt>
                <c:pt idx="891">
                  <c:v>1.7501355518442039E-3</c:v>
                </c:pt>
                <c:pt idx="892">
                  <c:v>1.6826319243135903E-3</c:v>
                </c:pt>
                <c:pt idx="893">
                  <c:v>1.6175418003765837E-3</c:v>
                </c:pt>
                <c:pt idx="894">
                  <c:v>1.55478692256609E-3</c:v>
                </c:pt>
                <c:pt idx="895">
                  <c:v>1.4942912457438227E-3</c:v>
                </c:pt>
                <c:pt idx="896">
                  <c:v>1.4359808872036141E-3</c:v>
                </c:pt>
                <c:pt idx="897">
                  <c:v>1.3797840774183441E-3</c:v>
                </c:pt>
                <c:pt idx="898">
                  <c:v>1.3256311114415045E-3</c:v>
                </c:pt>
                <c:pt idx="899">
                  <c:v>1.2734543009737028E-3</c:v>
                </c:pt>
                <c:pt idx="900">
                  <c:v>1.2231879271032045E-3</c:v>
                </c:pt>
                <c:pt idx="901">
                  <c:v>1.1747681937285506E-3</c:v>
                </c:pt>
                <c:pt idx="902">
                  <c:v>1.1281331816707253E-3</c:v>
                </c:pt>
                <c:pt idx="903">
                  <c:v>1.0832228034809881E-3</c:v>
                </c:pt>
                <c:pt idx="904">
                  <c:v>1.039978758949937E-3</c:v>
                </c:pt>
                <c:pt idx="905">
                  <c:v>9.9834449132232654E-4</c:v>
                </c:pt>
                <c:pt idx="906">
                  <c:v>9.5826514422152093E-4</c:v>
                </c:pt>
                <c:pt idx="907">
                  <c:v>9.1968751928650516E-4</c:v>
                </c:pt>
                <c:pt idx="908">
                  <c:v>8.8256003452372893E-4</c:v>
                </c:pt>
                <c:pt idx="909">
                  <c:v>8.4683268337536655E-4</c:v>
                </c:pt>
                <c:pt idx="910">
                  <c:v>8.12456994504708E-4</c:v>
                </c:pt>
                <c:pt idx="911">
                  <c:v>7.7938599229897103E-4</c:v>
                </c:pt>
                <c:pt idx="912">
                  <c:v>7.4757415808897657E-4</c:v>
                </c:pt>
                <c:pt idx="913">
                  <c:v>7.169773920846635E-4</c:v>
                </c:pt>
                <c:pt idx="914">
                  <c:v>6.8755297602470032E-4</c:v>
                </c:pt>
                <c:pt idx="915">
                  <c:v>6.5925953653806391E-4</c:v>
                </c:pt>
                <c:pt idx="916">
                  <c:v>6.320570092147506E-4</c:v>
                </c:pt>
                <c:pt idx="917">
                  <c:v>6.059066033824341E-4</c:v>
                </c:pt>
                <c:pt idx="918">
                  <c:v>5.807707675852499E-4</c:v>
                </c:pt>
                <c:pt idx="919">
                  <c:v>5.5661315576061292E-4</c:v>
                </c:pt>
                <c:pt idx="920">
                  <c:v>5.3339859410935051E-4</c:v>
                </c:pt>
                <c:pt idx="921">
                  <c:v>5.1109304865417434E-4</c:v>
                </c:pt>
                <c:pt idx="922">
                  <c:v>4.896635934810784E-4</c:v>
                </c:pt>
                <c:pt idx="923">
                  <c:v>4.6907837965786244E-4</c:v>
                </c:pt>
                <c:pt idx="924">
                  <c:v>4.493066048236765E-4</c:v>
                </c:pt>
                <c:pt idx="925">
                  <c:v>4.3031848344311427E-4</c:v>
                </c:pt>
                <c:pt idx="926">
                  <c:v>4.1208521771821284E-4</c:v>
                </c:pt>
                <c:pt idx="927">
                  <c:v>3.9457896915120517E-4</c:v>
                </c:pt>
                <c:pt idx="928">
                  <c:v>3.7777283075089008E-4</c:v>
                </c:pt>
                <c:pt idx="929">
                  <c:v>3.6164079987499126E-4</c:v>
                </c:pt>
                <c:pt idx="930">
                  <c:v>3.4615775170083459E-4</c:v>
                </c:pt>
                <c:pt idx="931">
                  <c:v>3.3129941331639382E-4</c:v>
                </c:pt>
                <c:pt idx="932">
                  <c:v>3.1704233842352403E-4</c:v>
                </c:pt>
                <c:pt idx="933">
                  <c:v>3.0336388264516129E-4</c:v>
                </c:pt>
                <c:pt idx="934">
                  <c:v>2.9024217942796409E-4</c:v>
                </c:pt>
                <c:pt idx="935">
                  <c:v>2.7765611653181576E-4</c:v>
                </c:pt>
                <c:pt idx="936">
                  <c:v>2.6558531309751101E-4</c:v>
                </c:pt>
                <c:pt idx="937">
                  <c:v>2.5401009728372344E-4</c:v>
                </c:pt>
                <c:pt idx="938">
                  <c:v>2.429114844643904E-4</c:v>
                </c:pt>
                <c:pt idx="939">
                  <c:v>2.3227115597745603E-4</c:v>
                </c:pt>
                <c:pt idx="940">
                  <c:v>2.2207143841591721E-4</c:v>
                </c:pt>
                <c:pt idx="941">
                  <c:v>2.1229528345204367E-4</c:v>
                </c:pt>
                <c:pt idx="942">
                  <c:v>2.0292624818553126E-4</c:v>
                </c:pt>
                <c:pt idx="943">
                  <c:v>1.9394847600644373E-4</c:v>
                </c:pt>
                <c:pt idx="944">
                  <c:v>1.8534667796362428E-4</c:v>
                </c:pt>
                <c:pt idx="945">
                  <c:v>1.7710611462937596E-4</c:v>
                </c:pt>
                <c:pt idx="946">
                  <c:v>1.6921257845109658E-4</c:v>
                </c:pt>
                <c:pt idx="947">
                  <c:v>1.616523765806504E-4</c:v>
                </c:pt>
                <c:pt idx="948">
                  <c:v>1.544123141722108E-4</c:v>
                </c:pt>
                <c:pt idx="949">
                  <c:v>1.4747967813934787E-4</c:v>
                </c:pt>
                <c:pt idx="950">
                  <c:v>1.4084222136218039E-4</c:v>
                </c:pt>
                <c:pt idx="951">
                  <c:v>1.3448814733544101E-4</c:v>
                </c:pt>
                <c:pt idx="952">
                  <c:v>1.2840609524833474E-4</c:v>
                </c:pt>
                <c:pt idx="953">
                  <c:v>1.2258512548714295E-4</c:v>
                </c:pt>
                <c:pt idx="954">
                  <c:v>1.1701470555158827E-4</c:v>
                </c:pt>
                <c:pt idx="955">
                  <c:v>1.1168469637600464E-4</c:v>
                </c:pt>
                <c:pt idx="956">
                  <c:v>1.0658533904647382E-4</c:v>
                </c:pt>
                <c:pt idx="957">
                  <c:v>1.0170724190513922E-4</c:v>
                </c:pt>
                <c:pt idx="958">
                  <c:v>9.704136803299825E-5</c:v>
                </c:pt>
                <c:pt idx="959">
                  <c:v>9.2579023102543163E-5</c:v>
                </c:pt>
                <c:pt idx="960">
                  <c:v>8.8311843591745113E-5</c:v>
                </c:pt>
                <c:pt idx="961">
                  <c:v>8.4231785350939392E-5</c:v>
                </c:pt>
                <c:pt idx="962">
                  <c:v>8.0331112514276867E-5</c:v>
                </c:pt>
                <c:pt idx="963">
                  <c:v>7.6602386747522851E-5</c:v>
                </c:pt>
                <c:pt idx="964">
                  <c:v>7.3038456824063021E-5</c:v>
                </c:pt>
                <c:pt idx="965">
                  <c:v>6.9632448521114563E-5</c:v>
                </c:pt>
                <c:pt idx="966">
                  <c:v>6.6377754828219072E-5</c:v>
                </c:pt>
                <c:pt idx="967">
                  <c:v>6.3268026460241894E-5</c:v>
                </c:pt>
                <c:pt idx="968">
                  <c:v>6.0297162667177629E-5</c:v>
                </c:pt>
                <c:pt idx="969">
                  <c:v>5.7459302333225566E-5</c:v>
                </c:pt>
                <c:pt idx="970">
                  <c:v>5.4748815357667971E-5</c:v>
                </c:pt>
                <c:pt idx="971">
                  <c:v>5.2160294310248788E-5</c:v>
                </c:pt>
                <c:pt idx="972">
                  <c:v>4.9688546353836897E-5</c:v>
                </c:pt>
                <c:pt idx="973">
                  <c:v>4.7328585427312189E-5</c:v>
                </c:pt>
                <c:pt idx="974">
                  <c:v>4.5075624681703668E-5</c:v>
                </c:pt>
                <c:pt idx="975">
                  <c:v>4.2925069162762207E-5</c:v>
                </c:pt>
                <c:pt idx="976">
                  <c:v>4.0872508733261448E-5</c:v>
                </c:pt>
                <c:pt idx="977">
                  <c:v>3.8913711228439266E-5</c:v>
                </c:pt>
                <c:pt idx="978">
                  <c:v>3.7044615838141326E-5</c:v>
                </c:pt>
                <c:pt idx="979">
                  <c:v>3.526132670932075E-5</c:v>
                </c:pt>
                <c:pt idx="980">
                  <c:v>3.3560106762705302E-5</c:v>
                </c:pt>
                <c:pt idx="981">
                  <c:v>3.1937371717551219E-5</c:v>
                </c:pt>
                <c:pt idx="982">
                  <c:v>3.038968431852584E-5</c:v>
                </c:pt>
                <c:pt idx="983">
                  <c:v>2.8913748758898087E-5</c:v>
                </c:pt>
                <c:pt idx="984">
                  <c:v>2.7506405294332753E-5</c:v>
                </c:pt>
                <c:pt idx="985">
                  <c:v>2.6164625041703872E-5</c:v>
                </c:pt>
                <c:pt idx="986">
                  <c:v>2.4885504957472845E-5</c:v>
                </c:pt>
                <c:pt idx="987">
                  <c:v>2.3666262990295103E-5</c:v>
                </c:pt>
                <c:pt idx="988">
                  <c:v>2.2504233402639003E-5</c:v>
                </c:pt>
                <c:pt idx="989">
                  <c:v>2.1396862256322542E-5</c:v>
                </c:pt>
                <c:pt idx="990">
                  <c:v>2.0341703056989194E-5</c:v>
                </c:pt>
                <c:pt idx="991">
                  <c:v>1.9336412552663522E-5</c:v>
                </c:pt>
                <c:pt idx="992">
                  <c:v>1.8378746681643964E-5</c:v>
                </c:pt>
                <c:pt idx="993">
                  <c:v>1.7466556665104439E-5</c:v>
                </c:pt>
                <c:pt idx="994">
                  <c:v>1.6597785239884953E-5</c:v>
                </c:pt>
                <c:pt idx="995">
                  <c:v>1.5770463027073351E-5</c:v>
                </c:pt>
                <c:pt idx="996">
                  <c:v>1.4982705032082389E-5</c:v>
                </c:pt>
                <c:pt idx="997">
                  <c:v>1.4232707272035557E-5</c:v>
                </c:pt>
                <c:pt idx="998">
                  <c:v>1.3518743526390018E-5</c:v>
                </c:pt>
                <c:pt idx="999">
                  <c:v>1.2839162206821954E-5</c:v>
                </c:pt>
                <c:pt idx="1000">
                  <c:v>1.2192383342507402E-5</c:v>
                </c:pt>
                <c:pt idx="1001">
                  <c:v>1.1576895677036292E-5</c:v>
                </c:pt>
                <c:pt idx="1002">
                  <c:v>1.0991253873293793E-5</c:v>
                </c:pt>
                <c:pt idx="1003">
                  <c:v>1.0434075822745982E-5</c:v>
                </c:pt>
                <c:pt idx="1004">
                  <c:v>9.9040400556610233E-6</c:v>
                </c:pt>
                <c:pt idx="1005">
                  <c:v>9.399883248894514E-6</c:v>
                </c:pt>
                <c:pt idx="1006">
                  <c:v>8.9203978279630799E-6</c:v>
                </c:pt>
                <c:pt idx="1007">
                  <c:v>8.4644296602164875E-6</c:v>
                </c:pt>
                <c:pt idx="1008">
                  <c:v>8.0308758360166142E-6</c:v>
                </c:pt>
                <c:pt idx="1009">
                  <c:v>7.6186825349136614E-6</c:v>
                </c:pt>
                <c:pt idx="1010">
                  <c:v>7.2268429739005941E-6</c:v>
                </c:pt>
                <c:pt idx="1011">
                  <c:v>6.8543954349093874E-6</c:v>
                </c:pt>
                <c:pt idx="1012">
                  <c:v>6.5004213687988182E-6</c:v>
                </c:pt>
                <c:pt idx="1013">
                  <c:v>6.1640435731599725E-6</c:v>
                </c:pt>
                <c:pt idx="1014">
                  <c:v>5.8444244413516563E-6</c:v>
                </c:pt>
                <c:pt idx="1015">
                  <c:v>5.5407642802502427E-6</c:v>
                </c:pt>
                <c:pt idx="1016">
                  <c:v>5.2522996942775071E-6</c:v>
                </c:pt>
                <c:pt idx="1017">
                  <c:v>4.9783020333439499E-6</c:v>
                </c:pt>
                <c:pt idx="1018">
                  <c:v>4.7180759024173194E-6</c:v>
                </c:pt>
                <c:pt idx="1019">
                  <c:v>4.4709577304973166E-6</c:v>
                </c:pt>
                <c:pt idx="1020">
                  <c:v>4.2363143968471495E-6</c:v>
                </c:pt>
                <c:pt idx="1021">
                  <c:v>4.0135419123982107E-6</c:v>
                </c:pt>
                <c:pt idx="1022">
                  <c:v>3.8020641543143544E-6</c:v>
                </c:pt>
                <c:pt idx="1023">
                  <c:v>3.6013316517611183E-6</c:v>
                </c:pt>
                <c:pt idx="1024">
                  <c:v>3.4108204209920183E-6</c:v>
                </c:pt>
                <c:pt idx="1025">
                  <c:v>3.2300308479238412E-6</c:v>
                </c:pt>
                <c:pt idx="1026">
                  <c:v>3.0584866164317354E-6</c:v>
                </c:pt>
                <c:pt idx="1027">
                  <c:v>2.8957336806535425E-6</c:v>
                </c:pt>
                <c:pt idx="1028">
                  <c:v>2.7413392796493708E-6</c:v>
                </c:pt>
                <c:pt idx="1029">
                  <c:v>2.5948909928167522E-6</c:v>
                </c:pt>
                <c:pt idx="1030">
                  <c:v>2.4559958345154562E-6</c:v>
                </c:pt>
                <c:pt idx="1031">
                  <c:v>2.3242793864078433E-6</c:v>
                </c:pt>
                <c:pt idx="1032">
                  <c:v>2.1993849660723747E-6</c:v>
                </c:pt>
                <c:pt idx="1033">
                  <c:v>2.0809728304940963E-6</c:v>
                </c:pt>
                <c:pt idx="1034">
                  <c:v>1.9687194130871219E-6</c:v>
                </c:pt>
                <c:pt idx="1035">
                  <c:v>1.8623165929478589E-6</c:v>
                </c:pt>
                <c:pt idx="1036">
                  <c:v>1.7614709950848229E-6</c:v>
                </c:pt>
                <c:pt idx="1037">
                  <c:v>1.6659033204123888E-6</c:v>
                </c:pt>
                <c:pt idx="1038">
                  <c:v>1.5753477043407031E-6</c:v>
                </c:pt>
                <c:pt idx="1039">
                  <c:v>1.4895511028329834E-6</c:v>
                </c:pt>
                <c:pt idx="1040">
                  <c:v>1.4082727048430818E-6</c:v>
                </c:pt>
                <c:pt idx="1041">
                  <c:v>1.331283370083889E-6</c:v>
                </c:pt>
                <c:pt idx="1042">
                  <c:v>1.2583650911152242E-6</c:v>
                </c:pt>
                <c:pt idx="1043">
                  <c:v>1.1893104787763102E-6</c:v>
                </c:pt>
                <c:pt idx="1044">
                  <c:v>1.1239222700229879E-6</c:v>
                </c:pt>
                <c:pt idx="1045">
                  <c:v>1.0620128572641581E-6</c:v>
                </c:pt>
                <c:pt idx="1046">
                  <c:v>1.003403838325383E-6</c:v>
                </c:pt>
                <c:pt idx="1047">
                  <c:v>9.4792558619898193E-7</c:v>
                </c:pt>
                <c:pt idx="1048">
                  <c:v>8.9541683777188653E-7</c:v>
                </c:pt>
                <c:pt idx="1049">
                  <c:v>8.4572430075180025E-7</c:v>
                </c:pt>
                <c:pt idx="1050">
                  <c:v>7.9870227804193404E-7</c:v>
                </c:pt>
                <c:pt idx="1051">
                  <c:v>7.5421230884232671E-7</c:v>
                </c:pt>
                <c:pt idx="1052">
                  <c:v>7.121228257832064E-7</c:v>
                </c:pt>
                <c:pt idx="1053">
                  <c:v>6.7230882742214475E-7</c:v>
                </c:pt>
                <c:pt idx="1054">
                  <c:v>6.3465156546211947E-7</c:v>
                </c:pt>
                <c:pt idx="1055">
                  <c:v>5.9903824607238006E-7</c:v>
                </c:pt>
                <c:pt idx="1056">
                  <c:v>5.6536174471755152E-7</c:v>
                </c:pt>
                <c:pt idx="1057">
                  <c:v>5.3352033392365154E-7</c:v>
                </c:pt>
                <c:pt idx="1058">
                  <c:v>5.034174234316065E-7</c:v>
                </c:pt>
                <c:pt idx="1059">
                  <c:v>4.7496131221044773E-7</c:v>
                </c:pt>
                <c:pt idx="1060">
                  <c:v>4.4806495182306696E-7</c:v>
                </c:pt>
                <c:pt idx="1061">
                  <c:v>4.2264572065714158E-7</c:v>
                </c:pt>
                <c:pt idx="1062">
                  <c:v>3.9862520855340712E-7</c:v>
                </c:pt>
                <c:pt idx="1063">
                  <c:v>3.7592901138175486E-7</c:v>
                </c:pt>
                <c:pt idx="1064">
                  <c:v>3.5448653513381392E-7</c:v>
                </c:pt>
                <c:pt idx="1065">
                  <c:v>3.3423080911763971E-7</c:v>
                </c:pt>
                <c:pt idx="1066">
                  <c:v>3.1509830785710428E-7</c:v>
                </c:pt>
                <c:pt idx="1067">
                  <c:v>2.9702878131448621E-7</c:v>
                </c:pt>
                <c:pt idx="1068">
                  <c:v>2.7996509307015722E-7</c:v>
                </c:pt>
                <c:pt idx="1069">
                  <c:v>2.6385306610838695E-7</c:v>
                </c:pt>
                <c:pt idx="1070">
                  <c:v>2.4864133587244235E-7</c:v>
                </c:pt>
                <c:pt idx="1071">
                  <c:v>2.3428121026608508E-7</c:v>
                </c:pt>
                <c:pt idx="1072">
                  <c:v>2.2072653629189475E-7</c:v>
                </c:pt>
                <c:pt idx="1073">
                  <c:v>2.0793357302965391E-7</c:v>
                </c:pt>
                <c:pt idx="1074">
                  <c:v>1.9586087067025991E-7</c:v>
                </c:pt>
                <c:pt idx="1075">
                  <c:v>1.8446915533278478E-7</c:v>
                </c:pt>
                <c:pt idx="1076">
                  <c:v>1.737212194033312E-7</c:v>
                </c:pt>
                <c:pt idx="1077">
                  <c:v>1.635818171457242E-7</c:v>
                </c:pt>
                <c:pt idx="1078">
                  <c:v>1.5401756534424547E-7</c:v>
                </c:pt>
                <c:pt idx="1079">
                  <c:v>1.4499684874923716E-7</c:v>
                </c:pt>
                <c:pt idx="1080">
                  <c:v>1.3648973010565455E-7</c:v>
                </c:pt>
                <c:pt idx="1081">
                  <c:v>1.2846786455442406E-7</c:v>
                </c:pt>
                <c:pt idx="1082">
                  <c:v>1.2090441820535691E-7</c:v>
                </c:pt>
                <c:pt idx="1083">
                  <c:v>1.137739906889518E-7</c:v>
                </c:pt>
                <c:pt idx="1084">
                  <c:v>1.07052541502853E-7</c:v>
                </c:pt>
                <c:pt idx="1085">
                  <c:v>1.0071731997668933E-7</c:v>
                </c:pt>
                <c:pt idx="1086">
                  <c:v>9.4746798686650372E-8</c:v>
                </c:pt>
                <c:pt idx="1087">
                  <c:v>8.9120610158591642E-8</c:v>
                </c:pt>
                <c:pt idx="1088">
                  <c:v>8.3819486705457234E-8</c:v>
                </c:pt>
                <c:pt idx="1089">
                  <c:v>7.8825203251698475E-8</c:v>
                </c:pt>
                <c:pt idx="1090">
                  <c:v>7.4120523003709921E-8</c:v>
                </c:pt>
                <c:pt idx="1091">
                  <c:v>6.9689145831751116E-8</c:v>
                </c:pt>
                <c:pt idx="1092">
                  <c:v>6.5515659234628004E-8</c:v>
                </c:pt>
                <c:pt idx="1093">
                  <c:v>6.1585491764278291E-8</c:v>
                </c:pt>
                <c:pt idx="1094">
                  <c:v>5.788486879282486E-8</c:v>
                </c:pt>
                <c:pt idx="1095">
                  <c:v>5.4400770509995564E-8</c:v>
                </c:pt>
                <c:pt idx="1096">
                  <c:v>5.1120892043835289E-8</c:v>
                </c:pt>
                <c:pt idx="1097">
                  <c:v>4.803360560248117E-8</c:v>
                </c:pt>
                <c:pt idx="1098">
                  <c:v>4.5127924539424768E-8</c:v>
                </c:pt>
                <c:pt idx="1099">
                  <c:v>4.2393469249114013E-8</c:v>
                </c:pt>
                <c:pt idx="1100">
                  <c:v>3.9820434804045993E-8</c:v>
                </c:pt>
                <c:pt idx="1101">
                  <c:v>3.7399560248496375E-8</c:v>
                </c:pt>
                <c:pt idx="1102">
                  <c:v>3.5122099468037336E-8</c:v>
                </c:pt>
                <c:pt idx="1103">
                  <c:v>3.2979793557642597E-8</c:v>
                </c:pt>
                <c:pt idx="1104">
                  <c:v>3.096484461479836E-8</c:v>
                </c:pt>
                <c:pt idx="1105">
                  <c:v>2.9069890887451804E-8</c:v>
                </c:pt>
                <c:pt idx="1106">
                  <c:v>2.7287983209885219E-8</c:v>
                </c:pt>
                <c:pt idx="1107">
                  <c:v>2.5612562662748772E-8</c:v>
                </c:pt>
                <c:pt idx="1108">
                  <c:v>2.4037439396471029E-8</c:v>
                </c:pt>
                <c:pt idx="1109">
                  <c:v>2.2556772560123672E-8</c:v>
                </c:pt>
                <c:pt idx="1110">
                  <c:v>2.1165051280549774E-8</c:v>
                </c:pt>
                <c:pt idx="1111">
                  <c:v>1.9857076639191458E-8</c:v>
                </c:pt>
                <c:pt idx="1112">
                  <c:v>1.8627944596535899E-8</c:v>
                </c:pt>
                <c:pt idx="1113">
                  <c:v>1.7473029816485561E-8</c:v>
                </c:pt>
                <c:pt idx="1114">
                  <c:v>1.6387970345254677E-8</c:v>
                </c:pt>
                <c:pt idx="1115">
                  <c:v>1.5368653101544747E-8</c:v>
                </c:pt>
                <c:pt idx="1116">
                  <c:v>1.4411200136854969E-8</c:v>
                </c:pt>
                <c:pt idx="1117">
                  <c:v>1.3511955626755721E-8</c:v>
                </c:pt>
                <c:pt idx="1118">
                  <c:v>1.2667473555848845E-8</c:v>
                </c:pt>
                <c:pt idx="1119">
                  <c:v>1.1874506060953082E-8</c:v>
                </c:pt>
                <c:pt idx="1120">
                  <c:v>1.1129992398770231E-8</c:v>
                </c:pt>
                <c:pt idx="1121">
                  <c:v>1.0431048505947094E-8</c:v>
                </c:pt>
                <c:pt idx="1122">
                  <c:v>9.7749571210036686E-9</c:v>
                </c:pt>
                <c:pt idx="1123">
                  <c:v>9.1591584391105489E-9</c:v>
                </c:pt>
                <c:pt idx="1124">
                  <c:v>8.5812412721180924E-9</c:v>
                </c:pt>
                <c:pt idx="1125">
                  <c:v>8.0389346876083819E-9</c:v>
                </c:pt>
                <c:pt idx="1126">
                  <c:v>7.5301001020395337E-9</c:v>
                </c:pt>
                <c:pt idx="1127">
                  <c:v>7.0527238042840238E-9</c:v>
                </c:pt>
                <c:pt idx="1128">
                  <c:v>6.6049098870500363E-9</c:v>
                </c:pt>
                <c:pt idx="1129">
                  <c:v>6.1848735647987168E-9</c:v>
                </c:pt>
                <c:pt idx="1130">
                  <c:v>5.7909348578360427E-9</c:v>
                </c:pt>
                <c:pt idx="1131">
                  <c:v>5.4215126232851241E-9</c:v>
                </c:pt>
                <c:pt idx="1132">
                  <c:v>5.0751189146112602E-9</c:v>
                </c:pt>
                <c:pt idx="1133">
                  <c:v>4.7503536523034E-9</c:v>
                </c:pt>
                <c:pt idx="1134">
                  <c:v>4.445899589189809E-9</c:v>
                </c:pt>
                <c:pt idx="1135">
                  <c:v>4.1605175547125365E-9</c:v>
                </c:pt>
                <c:pt idx="1136">
                  <c:v>3.8930419632775267E-9</c:v>
                </c:pt>
                <c:pt idx="1137">
                  <c:v>3.6423765725590691E-9</c:v>
                </c:pt>
                <c:pt idx="1138">
                  <c:v>3.4074904783627307E-9</c:v>
                </c:pt>
                <c:pt idx="1139">
                  <c:v>3.187414333335195E-9</c:v>
                </c:pt>
                <c:pt idx="1140">
                  <c:v>2.9812367774653235E-9</c:v>
                </c:pt>
                <c:pt idx="1141">
                  <c:v>2.788101068943701E-9</c:v>
                </c:pt>
                <c:pt idx="1142">
                  <c:v>2.6072019045377235E-9</c:v>
                </c:pt>
                <c:pt idx="1143">
                  <c:v>2.4377824192047521E-9</c:v>
                </c:pt>
                <c:pt idx="1144">
                  <c:v>2.2791313551970999E-9</c:v>
                </c:pt>
                <c:pt idx="1145">
                  <c:v>2.130580391423394E-9</c:v>
                </c:pt>
                <c:pt idx="1146">
                  <c:v>1.9915016243137214E-9</c:v>
                </c:pt>
                <c:pt idx="1147">
                  <c:v>1.8613051918938055E-9</c:v>
                </c:pt>
                <c:pt idx="1148">
                  <c:v>1.7394370332099312E-9</c:v>
                </c:pt>
                <c:pt idx="1149">
                  <c:v>1.6253767756606866E-9</c:v>
                </c:pt>
                <c:pt idx="1150">
                  <c:v>1.5186357431855558E-9</c:v>
                </c:pt>
                <c:pt idx="1151">
                  <c:v>1.4187550786317392E-9</c:v>
                </c:pt>
                <c:pt idx="1152">
                  <c:v>1.3253039739778628E-9</c:v>
                </c:pt>
                <c:pt idx="1153">
                  <c:v>1.2378780024276672E-9</c:v>
                </c:pt>
                <c:pt idx="1154">
                  <c:v>1.1560975467079709E-9</c:v>
                </c:pt>
                <c:pt idx="1155">
                  <c:v>1.079606318206578E-9</c:v>
                </c:pt>
                <c:pt idx="1156">
                  <c:v>1.0080699618755715E-9</c:v>
                </c:pt>
                <c:pt idx="1157">
                  <c:v>9.4117474209634904E-10</c:v>
                </c:pt>
                <c:pt idx="1158">
                  <c:v>8.7862630496316645E-10</c:v>
                </c:pt>
                <c:pt idx="1159">
                  <c:v>8.2014851268649185E-10</c:v>
                </c:pt>
                <c:pt idx="1160">
                  <c:v>7.6548234605122086E-10</c:v>
                </c:pt>
                <c:pt idx="1161">
                  <c:v>7.1438487108436952E-10</c:v>
                </c:pt>
                <c:pt idx="1162">
                  <c:v>6.6662826629733966E-10</c:v>
                </c:pt>
                <c:pt idx="1163">
                  <c:v>6.2199890706549605E-10</c:v>
                </c:pt>
                <c:pt idx="1164">
                  <c:v>5.8029650389592781E-10</c:v>
                </c:pt>
                <c:pt idx="1165">
                  <c:v>5.4133329151259705E-10</c:v>
                </c:pt>
                <c:pt idx="1166">
                  <c:v>5.0493326585638122E-10</c:v>
                </c:pt>
                <c:pt idx="1167">
                  <c:v>4.709314662581518E-10</c:v>
                </c:pt>
                <c:pt idx="1168">
                  <c:v>4.3917330019345176E-10</c:v>
                </c:pt>
                <c:pt idx="1169">
                  <c:v>4.0951390817183211E-10</c:v>
                </c:pt>
                <c:pt idx="1170">
                  <c:v>3.8181756644854534E-10</c:v>
                </c:pt>
                <c:pt idx="1171">
                  <c:v>3.5595712537593187E-10</c:v>
                </c:pt>
                <c:pt idx="1172">
                  <c:v>3.318134813325431E-10</c:v>
                </c:pt>
                <c:pt idx="1173">
                  <c:v>3.0927508028409828E-10</c:v>
                </c:pt>
                <c:pt idx="1174">
                  <c:v>2.8823745113852674E-10</c:v>
                </c:pt>
                <c:pt idx="1175">
                  <c:v>2.686027671609851E-10</c:v>
                </c:pt>
                <c:pt idx="1176">
                  <c:v>2.502794338122022E-10</c:v>
                </c:pt>
                <c:pt idx="1177">
                  <c:v>2.3318170146570246E-10</c:v>
                </c:pt>
                <c:pt idx="1178">
                  <c:v>2.1722930154658238E-10</c:v>
                </c:pt>
                <c:pt idx="1179">
                  <c:v>2.0234710471744274E-10</c:v>
                </c:pt>
                <c:pt idx="1180">
                  <c:v>1.8846479981467413E-10</c:v>
                </c:pt>
                <c:pt idx="1181">
                  <c:v>1.7551659231225089E-10</c:v>
                </c:pt>
                <c:pt idx="1182">
                  <c:v>1.6344092116003666E-10</c:v>
                </c:pt>
                <c:pt idx="1183">
                  <c:v>1.5218019290912065E-10</c:v>
                </c:pt>
                <c:pt idx="1184">
                  <c:v>1.4168053209940536E-10</c:v>
                </c:pt>
                <c:pt idx="1185">
                  <c:v>1.3189154694317237E-10</c:v>
                </c:pt>
                <c:pt idx="1186">
                  <c:v>1.2276610939406236E-10</c:v>
                </c:pt>
                <c:pt idx="1187">
                  <c:v>1.1426014874338539E-10</c:v>
                </c:pt>
                <c:pt idx="1188">
                  <c:v>1.0633245793521673E-10</c:v>
                </c:pt>
                <c:pt idx="1189">
                  <c:v>9.8944511838582079E-11</c:v>
                </c:pt>
                <c:pt idx="1190">
                  <c:v>9.206029675923263E-11</c:v>
                </c:pt>
                <c:pt idx="1191">
                  <c:v>8.564615051515119E-11</c:v>
                </c:pt>
                <c:pt idx="1192">
                  <c:v>7.9670612439449044E-11</c:v>
                </c:pt>
                <c:pt idx="1193">
                  <c:v>7.4104282711362529E-11</c:v>
                </c:pt>
                <c:pt idx="1194">
                  <c:v>6.8919690451161E-11</c:v>
                </c:pt>
                <c:pt idx="1195">
                  <c:v>6.4091170047916142E-11</c:v>
                </c:pt>
                <c:pt idx="1196">
                  <c:v>5.9594745220185414E-11</c:v>
                </c:pt>
                <c:pt idx="1197">
                  <c:v>5.540802033923011E-11</c:v>
                </c:pt>
                <c:pt idx="1198">
                  <c:v>5.1510078572057986E-11</c:v>
                </c:pt>
                <c:pt idx="1199">
                  <c:v>4.7881386427787872E-11</c:v>
                </c:pt>
                <c:pt idx="1200">
                  <c:v>4.4503704315555659E-11</c:v>
                </c:pt>
                <c:pt idx="1201">
                  <c:v>4.1360002745384038E-11</c:v>
                </c:pt>
                <c:pt idx="1202">
                  <c:v>3.8434383825424599E-11</c:v>
                </c:pt>
                <c:pt idx="1203">
                  <c:v>3.5712007729627087E-11</c:v>
                </c:pt>
                <c:pt idx="1204">
                  <c:v>3.3179023829376163E-11</c:v>
                </c:pt>
                <c:pt idx="1205">
                  <c:v>3.0822506200964883E-11</c:v>
                </c:pt>
                <c:pt idx="1206">
                  <c:v>2.8630393238114065E-11</c:v>
                </c:pt>
                <c:pt idx="1207">
                  <c:v>2.6591431114959766E-11</c:v>
                </c:pt>
                <c:pt idx="1208">
                  <c:v>2.4695120860329695E-11</c:v>
                </c:pt>
                <c:pt idx="1209">
                  <c:v>2.2931668818524699E-11</c:v>
                </c:pt>
                <c:pt idx="1210">
                  <c:v>2.1291940285444963E-11</c:v>
                </c:pt>
                <c:pt idx="1211">
                  <c:v>1.9767416121694777E-11</c:v>
                </c:pt>
                <c:pt idx="1212">
                  <c:v>1.8350152156327934E-11</c:v>
                </c:pt>
                <c:pt idx="1213">
                  <c:v>1.7032741206267639E-11</c:v>
                </c:pt>
                <c:pt idx="1214">
                  <c:v>1.5808277547073391E-11</c:v>
                </c:pt>
                <c:pt idx="1215">
                  <c:v>1.4670323680788471E-11</c:v>
                </c:pt>
                <c:pt idx="1216">
                  <c:v>1.3612879256032772E-11</c:v>
                </c:pt>
                <c:pt idx="1217">
                  <c:v>1.2630352004393881E-11</c:v>
                </c:pt>
                <c:pt idx="1218">
                  <c:v>1.1717530565523415E-11</c:v>
                </c:pt>
                <c:pt idx="1219">
                  <c:v>1.086955908121567E-11</c:v>
                </c:pt>
                <c:pt idx="1220">
                  <c:v>1.0081913446097603E-11</c:v>
                </c:pt>
                <c:pt idx="1221">
                  <c:v>9.3503791095499127E-12</c:v>
                </c:pt>
                <c:pt idx="1222">
                  <c:v>8.6710303299715108E-12</c:v>
                </c:pt>
                <c:pt idx="1223">
                  <c:v>8.0402107886574096E-12</c:v>
                </c:pt>
                <c:pt idx="1224">
                  <c:v>7.4545154763136895E-12</c:v>
                </c:pt>
                <c:pt idx="1225">
                  <c:v>6.9107737706562502E-12</c:v>
                </c:pt>
                <c:pt idx="1226">
                  <c:v>6.4060336286321921E-12</c:v>
                </c:pt>
                <c:pt idx="1227">
                  <c:v>5.9375468215799225E-12</c:v>
                </c:pt>
                <c:pt idx="1228">
                  <c:v>5.5027551461371872E-12</c:v>
                </c:pt>
                <c:pt idx="1229">
                  <c:v>5.0992775479261001E-12</c:v>
                </c:pt>
                <c:pt idx="1230">
                  <c:v>4.7248980990003081E-12</c:v>
                </c:pt>
                <c:pt idx="1231">
                  <c:v>4.3775547737622583E-12</c:v>
                </c:pt>
                <c:pt idx="1232">
                  <c:v>4.05532897154434E-12</c:v>
                </c:pt>
                <c:pt idx="1233">
                  <c:v>3.7564357373302216E-12</c:v>
                </c:pt>
                <c:pt idx="1234">
                  <c:v>3.479214635160734E-12</c:v>
                </c:pt>
                <c:pt idx="1235">
                  <c:v>3.2221212316596973E-12</c:v>
                </c:pt>
                <c:pt idx="1236">
                  <c:v>2.9837191498192062E-12</c:v>
                </c:pt>
                <c:pt idx="1237">
                  <c:v>2.7626726557234657E-12</c:v>
                </c:pt>
                <c:pt idx="1238">
                  <c:v>2.5577397432758175E-12</c:v>
                </c:pt>
                <c:pt idx="1239">
                  <c:v>2.3677656842234904E-12</c:v>
                </c:pt>
                <c:pt idx="1240">
                  <c:v>2.1916770128728639E-12</c:v>
                </c:pt>
                <c:pt idx="1241">
                  <c:v>2.0284759168523666E-12</c:v>
                </c:pt>
                <c:pt idx="1242">
                  <c:v>1.8772350071201782E-12</c:v>
                </c:pt>
                <c:pt idx="1243">
                  <c:v>1.7370924421426936E-12</c:v>
                </c:pt>
                <c:pt idx="1244">
                  <c:v>1.6072473827867119E-12</c:v>
                </c:pt>
                <c:pt idx="1245">
                  <c:v>1.4869557559844509E-12</c:v>
                </c:pt>
                <c:pt idx="1246">
                  <c:v>1.3755263066534214E-12</c:v>
                </c:pt>
                <c:pt idx="1247">
                  <c:v>1.2723169186816181E-12</c:v>
                </c:pt>
                <c:pt idx="1248">
                  <c:v>1.176731187039357E-12</c:v>
                </c:pt>
                <c:pt idx="1249">
                  <c:v>1.0882152242435262E-12</c:v>
                </c:pt>
                <c:pt idx="1250">
                  <c:v>1.0062546854973709E-12</c:v>
                </c:pt>
                <c:pt idx="1251">
                  <c:v>9.3037199785131611E-13</c:v>
                </c:pt>
                <c:pt idx="1252">
                  <c:v>8.6012377969069814E-13</c:v>
                </c:pt>
                <c:pt idx="1253">
                  <c:v>7.9509843775374757E-13</c:v>
                </c:pt>
                <c:pt idx="1254">
                  <c:v>7.3491392972470924E-13</c:v>
                </c:pt>
                <c:pt idx="1255">
                  <c:v>6.7921568123228876E-13</c:v>
                </c:pt>
                <c:pt idx="1256">
                  <c:v>6.2767464682161176E-13</c:v>
                </c:pt>
                <c:pt idx="1257">
                  <c:v>5.7998550515566687E-13</c:v>
                </c:pt>
                <c:pt idx="1258">
                  <c:v>5.3586497934703127E-13</c:v>
                </c:pt>
                <c:pt idx="1259">
                  <c:v>4.9505027392417715E-13</c:v>
                </c:pt>
                <c:pt idx="1260">
                  <c:v>4.5729762049998048E-13</c:v>
                </c:pt>
                <c:pt idx="1261">
                  <c:v>4.2238092473776996E-13</c:v>
                </c:pt>
                <c:pt idx="1262">
                  <c:v>3.9009050770382829E-13</c:v>
                </c:pt>
                <c:pt idx="1263">
                  <c:v>3.6023193515571544E-13</c:v>
                </c:pt>
                <c:pt idx="1264">
                  <c:v>3.3262492874769753E-13</c:v>
                </c:pt>
                <c:pt idx="1265">
                  <c:v>3.0710235353679985E-13</c:v>
                </c:pt>
                <c:pt idx="1266">
                  <c:v>2.8350927655059464E-13</c:v>
                </c:pt>
                <c:pt idx="1267">
                  <c:v>2.6170209152860887E-13</c:v>
                </c:pt>
                <c:pt idx="1268">
                  <c:v>2.4154770527935677E-13</c:v>
                </c:pt>
                <c:pt idx="1269">
                  <c:v>2.2292278140140618E-13</c:v>
                </c:pt>
                <c:pt idx="1270">
                  <c:v>2.0571303740449419E-13</c:v>
                </c:pt>
                <c:pt idx="1271">
                  <c:v>1.8981259153435854E-13</c:v>
                </c:pt>
                <c:pt idx="1272">
                  <c:v>1.7512335585585466E-13</c:v>
                </c:pt>
                <c:pt idx="1273">
                  <c:v>1.6155447238218789E-13</c:v>
                </c:pt>
                <c:pt idx="1274">
                  <c:v>1.4902178925704843E-13</c:v>
                </c:pt>
                <c:pt idx="1275">
                  <c:v>1.3744737419961237E-13</c:v>
                </c:pt>
                <c:pt idx="1276">
                  <c:v>1.267590626131404E-13</c:v>
                </c:pt>
                <c:pt idx="1277">
                  <c:v>1.1689003793519272E-13</c:v>
                </c:pt>
                <c:pt idx="1278">
                  <c:v>1.0777844197326848E-13</c:v>
                </c:pt>
                <c:pt idx="1279">
                  <c:v>9.9367013124336897E-14</c:v>
                </c:pt>
                <c:pt idx="1280">
                  <c:v>9.1602750520968872E-14</c:v>
                </c:pt>
                <c:pt idx="1281">
                  <c:v>8.4436602281317124E-14</c:v>
                </c:pt>
                <c:pt idx="1282">
                  <c:v>7.7823176165851807E-14</c:v>
                </c:pt>
                <c:pt idx="1283">
                  <c:v>7.1720471060660216E-14</c:v>
                </c:pt>
                <c:pt idx="1284">
                  <c:v>6.6089627816461025E-14</c:v>
                </c:pt>
                <c:pt idx="1285">
                  <c:v>6.0894698074161514E-14</c:v>
                </c:pt>
                <c:pt idx="1286">
                  <c:v>5.610242980276906E-14</c:v>
                </c:pt>
                <c:pt idx="1287">
                  <c:v>5.1682068363890839E-14</c:v>
                </c:pt>
                <c:pt idx="1288">
                  <c:v>4.7605171999532707E-14</c:v>
                </c:pt>
                <c:pt idx="1289">
                  <c:v>4.3845440716744893E-14</c:v>
                </c:pt>
                <c:pt idx="1290">
                  <c:v>4.0378557614288172E-14</c:v>
                </c:pt>
                <c:pt idx="1291">
                  <c:v>3.7182041763185285E-14</c:v>
                </c:pt>
                <c:pt idx="1292">
                  <c:v>3.4235111815209343E-14</c:v>
                </c:pt>
                <c:pt idx="1293">
                  <c:v>3.1518559571211854E-14</c:v>
                </c:pt>
                <c:pt idx="1294">
                  <c:v>2.9014632795181524E-14</c:v>
                </c:pt>
                <c:pt idx="1295">
                  <c:v>2.6706926610065422E-14</c:v>
                </c:pt>
                <c:pt idx="1296">
                  <c:v>2.4580282858209441E-14</c:v>
                </c:pt>
                <c:pt idx="1297">
                  <c:v>2.2620696852763605E-14</c:v>
                </c:pt>
                <c:pt idx="1298">
                  <c:v>2.0815230986948372E-14</c:v>
                </c:pt>
                <c:pt idx="1299">
                  <c:v>1.9151934705783424E-14</c:v>
                </c:pt>
                <c:pt idx="1300">
                  <c:v>1.7619770380005631E-14</c:v>
                </c:pt>
                <c:pt idx="1301">
                  <c:v>1.6208544654553179E-14</c:v>
                </c:pt>
                <c:pt idx="1302">
                  <c:v>1.4908844874403722E-14</c:v>
                </c:pt>
                <c:pt idx="1303">
                  <c:v>1.3711980218829995E-14</c:v>
                </c:pt>
                <c:pt idx="1304">
                  <c:v>1.2609927201450276E-14</c:v>
                </c:pt>
                <c:pt idx="1305">
                  <c:v>1.1595279217902291E-14</c:v>
                </c:pt>
                <c:pt idx="1306">
                  <c:v>1.0661199845753788E-14</c:v>
                </c:pt>
                <c:pt idx="1307">
                  <c:v>9.8013796223919343E-15</c:v>
                </c:pt>
                <c:pt idx="1308">
                  <c:v>9.0099960463418532E-15</c:v>
                </c:pt>
                <c:pt idx="1309">
                  <c:v>8.2816765657236497E-15</c:v>
                </c:pt>
                <c:pt idx="1310">
                  <c:v>7.6114643345864421E-15</c:v>
                </c:pt>
                <c:pt idx="1311">
                  <c:v>6.9947865336471998E-15</c:v>
                </c:pt>
                <c:pt idx="1312">
                  <c:v>6.4274250666456109E-15</c:v>
                </c:pt>
                <c:pt idx="1313">
                  <c:v>5.9054894571928327E-15</c:v>
                </c:pt>
                <c:pt idx="1314">
                  <c:v>5.4253917836414222E-15</c:v>
                </c:pt>
                <c:pt idx="1315">
                  <c:v>4.9838235013086492E-15</c:v>
                </c:pt>
                <c:pt idx="1316">
                  <c:v>4.577734012315121E-15</c:v>
                </c:pt>
                <c:pt idx="1317">
                  <c:v>4.2043108534622148E-15</c:v>
                </c:pt>
                <c:pt idx="1318">
                  <c:v>3.8609613820117894E-15</c:v>
                </c:pt>
                <c:pt idx="1319">
                  <c:v>3.5452958479945075E-15</c:v>
                </c:pt>
                <c:pt idx="1320">
                  <c:v>3.2551117498055886E-15</c:v>
                </c:pt>
                <c:pt idx="1321">
                  <c:v>2.9883793774017746E-15</c:v>
                </c:pt>
                <c:pt idx="1322">
                  <c:v>2.7432284544240969E-15</c:v>
                </c:pt>
                <c:pt idx="1323">
                  <c:v>2.5179357970740451E-15</c:v>
                </c:pt>
                <c:pt idx="1324">
                  <c:v>2.3109139136119728E-15</c:v>
                </c:pt>
                <c:pt idx="1325">
                  <c:v>2.1207004739473671E-15</c:v>
                </c:pt>
                <c:pt idx="1326">
                  <c:v>1.9459485839866177E-15</c:v>
                </c:pt>
                <c:pt idx="1327">
                  <c:v>1.7854178042294388E-15</c:v>
                </c:pt>
                <c:pt idx="1328">
                  <c:v>1.6379658565725585E-15</c:v>
                </c:pt>
                <c:pt idx="1329">
                  <c:v>1.5025409674321424E-15</c:v>
                </c:pt>
                <c:pt idx="1330">
                  <c:v>1.3781747991369524E-15</c:v>
                </c:pt>
                <c:pt idx="1331">
                  <c:v>1.2639759251166615E-15</c:v>
                </c:pt>
                <c:pt idx="1332">
                  <c:v>1.1591238077107782E-15</c:v>
                </c:pt>
                <c:pt idx="1333">
                  <c:v>1.0628632404925875E-15</c:v>
                </c:pt>
                <c:pt idx="1334">
                  <c:v>9.7449921984039362E-16</c:v>
                </c:pt>
                <c:pt idx="1335">
                  <c:v>8.9339221312424487E-16</c:v>
                </c:pt>
                <c:pt idx="1336">
                  <c:v>8.1895379331266965E-16</c:v>
                </c:pt>
                <c:pt idx="1337">
                  <c:v>7.5064261206794101E-16</c:v>
                </c:pt>
                <c:pt idx="1338">
                  <c:v>6.8796068548975908E-16</c:v>
                </c:pt>
                <c:pt idx="1339">
                  <c:v>6.304499686097303E-16</c:v>
                </c:pt>
                <c:pt idx="1340">
                  <c:v>5.7768919653434124E-16</c:v>
                </c:pt>
                <c:pt idx="1341">
                  <c:v>5.2929097179861548E-16</c:v>
                </c:pt>
                <c:pt idx="1342">
                  <c:v>4.8489907903429583E-16</c:v>
                </c:pt>
                <c:pt idx="1343">
                  <c:v>4.4418600948236866E-16</c:v>
                </c:pt>
                <c:pt idx="1344">
                  <c:v>4.0685067920140235E-16</c:v>
                </c:pt>
                <c:pt idx="1345">
                  <c:v>3.7261632604546498E-16</c:v>
                </c:pt>
                <c:pt idx="1346">
                  <c:v>3.4122857161741604E-16</c:v>
                </c:pt>
                <c:pt idx="1347">
                  <c:v>3.1245363545049654E-16</c:v>
                </c:pt>
                <c:pt idx="1348">
                  <c:v>2.8607668964094997E-16</c:v>
                </c:pt>
                <c:pt idx="1349">
                  <c:v>2.6190034305037481E-16</c:v>
                </c:pt>
                <c:pt idx="1350">
                  <c:v>2.3974324502675287E-16</c:v>
                </c:pt>
                <c:pt idx="1351">
                  <c:v>2.1943879936046816E-16</c:v>
                </c:pt>
                <c:pt idx="1352">
                  <c:v>2.0083397990102009E-16</c:v>
                </c:pt>
                <c:pt idx="1353">
                  <c:v>1.8378823991716041E-16</c:v>
                </c:pt>
                <c:pt idx="1354">
                  <c:v>1.681725078898093E-16</c:v>
                </c:pt>
                <c:pt idx="1355">
                  <c:v>1.5386826298848379E-16</c:v>
                </c:pt>
                <c:pt idx="1356">
                  <c:v>1.4076668400099084E-16</c:v>
                </c:pt>
                <c:pt idx="1357">
                  <c:v>1.2876786596539364E-16</c:v>
                </c:pt>
                <c:pt idx="1358">
                  <c:v>1.1778009919701375E-16</c:v>
                </c:pt>
                <c:pt idx="1359">
                  <c:v>1.0771920581257258E-16</c:v>
                </c:pt>
                <c:pt idx="1360">
                  <c:v>9.8507929232517472E-17</c:v>
                </c:pt>
                <c:pt idx="1361">
                  <c:v>9.0075372491850989E-17</c:v>
                </c:pt>
                <c:pt idx="1362">
                  <c:v>8.2356481513546745E-17</c:v>
                </c:pt>
                <c:pt idx="1363">
                  <c:v>7.5291569796620565E-17</c:v>
                </c:pt>
                <c:pt idx="1364">
                  <c:v>6.8825881247025418E-17</c:v>
                </c:pt>
                <c:pt idx="1365">
                  <c:v>6.2909188133836962E-17</c:v>
                </c:pt>
                <c:pt idx="1366">
                  <c:v>5.7495421388644198E-17</c:v>
                </c:pt>
                <c:pt idx="1367">
                  <c:v>5.2542330682823115E-17</c:v>
                </c:pt>
                <c:pt idx="1368">
                  <c:v>4.8011171918086764E-17</c:v>
                </c:pt>
                <c:pt idx="1369">
                  <c:v>4.3866419950511257E-17</c:v>
                </c:pt>
                <c:pt idx="1370">
                  <c:v>4.0075504539093883E-17</c:v>
                </c:pt>
                <c:pt idx="1371">
                  <c:v>3.6608567667446781E-17</c:v>
                </c:pt>
                <c:pt idx="1372">
                  <c:v>3.3438240532681787E-17</c:v>
                </c:pt>
                <c:pt idx="1373">
                  <c:v>3.0539438629690498E-17</c:v>
                </c:pt>
                <c:pt idx="1374">
                  <c:v>2.788917348283476E-17</c:v>
                </c:pt>
                <c:pt idx="1375">
                  <c:v>2.546637969120616E-17</c:v>
                </c:pt>
                <c:pt idx="1376">
                  <c:v>2.3251756058992077E-17</c:v>
                </c:pt>
                <c:pt idx="1377">
                  <c:v>2.1227619679565839E-17</c:v>
                </c:pt>
                <c:pt idx="1378">
                  <c:v>1.9377771931517333E-17</c:v>
                </c:pt>
                <c:pt idx="1379">
                  <c:v>1.7687375427396767E-17</c:v>
                </c:pt>
                <c:pt idx="1380">
                  <c:v>1.6142841032111086E-17</c:v>
                </c:pt>
                <c:pt idx="1381">
                  <c:v>1.4731724138088355E-17</c:v>
                </c:pt>
                <c:pt idx="1382">
                  <c:v>1.3442629448986069E-17</c:v>
                </c:pt>
                <c:pt idx="1383">
                  <c:v>1.2265123583393142E-17</c:v>
                </c:pt>
                <c:pt idx="1384">
                  <c:v>1.1189654864858746E-17</c:v>
                </c:pt>
                <c:pt idx="1385">
                  <c:v>1.0207479715241853E-17</c:v>
                </c:pt>
                <c:pt idx="1386">
                  <c:v>9.3105951149974292E-18</c:v>
                </c:pt>
                <c:pt idx="1387">
                  <c:v>8.4916766369707702E-18</c:v>
                </c:pt>
                <c:pt idx="1388">
                  <c:v>7.7440215998503195E-18</c:v>
                </c:pt>
                <c:pt idx="1389">
                  <c:v>7.0614969238761511E-18</c:v>
                </c:pt>
                <c:pt idx="1390">
                  <c:v>6.4384913049553472E-18</c:v>
                </c:pt>
                <c:pt idx="1391">
                  <c:v>5.8698713542325015E-18</c:v>
                </c:pt>
                <c:pt idx="1392">
                  <c:v>5.350941378628805E-18</c:v>
                </c:pt>
                <c:pt idx="1393">
                  <c:v>4.877406504037836E-18</c:v>
                </c:pt>
                <c:pt idx="1394">
                  <c:v>4.4453388669769994E-18</c:v>
                </c:pt>
                <c:pt idx="1395">
                  <c:v>4.0511466226877514E-18</c:v>
                </c:pt>
                <c:pt idx="1396">
                  <c:v>3.6915455380798275E-18</c:v>
                </c:pt>
                <c:pt idx="1397">
                  <c:v>3.3635329567139926E-18</c:v>
                </c:pt>
                <c:pt idx="1398">
                  <c:v>3.0643639402970687E-18</c:v>
                </c:pt>
                <c:pt idx="1399">
                  <c:v>2.7915294070619814E-18</c:v>
                </c:pt>
                <c:pt idx="1400">
                  <c:v>2.5427361020329486E-18</c:v>
                </c:pt>
                <c:pt idx="1401">
                  <c:v>2.3158882476277625E-18</c:v>
                </c:pt>
                <c:pt idx="1402">
                  <c:v>2.1090707354186032E-18</c:v>
                </c:pt>
                <c:pt idx="1403">
                  <c:v>1.9205337312466762E-18</c:v>
                </c:pt>
                <c:pt idx="1404">
                  <c:v>1.748678576345988E-18</c:v>
                </c:pt>
                <c:pt idx="1405">
                  <c:v>1.592044876744162E-18</c:v>
                </c:pt>
                <c:pt idx="1406">
                  <c:v>1.4492986820454026E-18</c:v>
                </c:pt>
                <c:pt idx="1407">
                  <c:v>1.3192216628262129E-18</c:v>
                </c:pt>
                <c:pt idx="1408">
                  <c:v>1.2007012033324339E-18</c:v>
                </c:pt>
                <c:pt idx="1409">
                  <c:v>1.092721333033894E-18</c:v>
                </c:pt>
                <c:pt idx="1410">
                  <c:v>9.9435442688725133E-19</c:v>
                </c:pt>
                <c:pt idx="1411">
                  <c:v>9.0475360995244713E-19</c:v>
                </c:pt>
                <c:pt idx="1412">
                  <c:v>8.2314580732415028E-19</c:v>
                </c:pt>
                <c:pt idx="1413">
                  <c:v>7.4882538522418617E-19</c:v>
                </c:pt>
                <c:pt idx="1414">
                  <c:v>6.8114833358880018E-19</c:v>
                </c:pt>
                <c:pt idx="1415">
                  <c:v>6.1952694460161726E-19</c:v>
                </c:pt>
                <c:pt idx="1416">
                  <c:v>5.6342494540789645E-19</c:v>
                </c:pt>
                <c:pt idx="1417">
                  <c:v>5.1235304671619335E-19</c:v>
                </c:pt>
                <c:pt idx="1418">
                  <c:v>4.6586487218213884E-19</c:v>
                </c:pt>
                <c:pt idx="1419">
                  <c:v>4.2355323639493866E-19</c:v>
                </c:pt>
                <c:pt idx="1420">
                  <c:v>3.8504674197183717E-19</c:v>
                </c:pt>
                <c:pt idx="1421">
                  <c:v>3.5000666873022142E-19</c:v>
                </c:pt>
                <c:pt idx="1422">
                  <c:v>3.1812413016765016E-19</c:v>
                </c:pt>
                <c:pt idx="1423">
                  <c:v>2.8911747455509972E-19</c:v>
                </c:pt>
                <c:pt idx="1424">
                  <c:v>2.6272990985063624E-19</c:v>
                </c:pt>
                <c:pt idx="1425">
                  <c:v>2.3872733338683156E-19</c:v>
                </c:pt>
                <c:pt idx="1426">
                  <c:v>2.1689634888568737E-19</c:v>
                </c:pt>
                <c:pt idx="1427">
                  <c:v>1.9704245482312685E-19</c:v>
                </c:pt>
                <c:pt idx="1428">
                  <c:v>1.7898838951066828E-19</c:v>
                </c:pt>
                <c:pt idx="1429">
                  <c:v>1.6257261949669593E-19</c:v>
                </c:pt>
                <c:pt idx="1430">
                  <c:v>1.4764795902050838E-19</c:v>
                </c:pt>
                <c:pt idx="1431">
                  <c:v>1.3408030928985749E-19</c:v>
                </c:pt>
                <c:pt idx="1432">
                  <c:v>1.2174750730280288E-19</c:v>
                </c:pt>
                <c:pt idx="1433">
                  <c:v>1.1053827480619466E-19</c:v>
                </c:pt>
                <c:pt idx="1434">
                  <c:v>1.003512587807983E-19</c:v>
                </c:pt>
                <c:pt idx="1435">
                  <c:v>9.1094155574982803E-20</c:v>
                </c:pt>
                <c:pt idx="1436">
                  <c:v>8.268291147826799E-20</c:v>
                </c:pt>
                <c:pt idx="1437">
                  <c:v>7.5040993140348102E-20</c:v>
                </c:pt>
                <c:pt idx="1438">
                  <c:v>6.8098721802840868E-20</c:v>
                </c:pt>
                <c:pt idx="1439">
                  <c:v>6.1792665826185356E-20</c:v>
                </c:pt>
                <c:pt idx="1440">
                  <c:v>5.6065086465325136E-20</c:v>
                </c:pt>
                <c:pt idx="1441">
                  <c:v>5.0863432279592225E-20</c:v>
                </c:pt>
                <c:pt idx="1442">
                  <c:v>4.6139877957292374E-20</c:v>
                </c:pt>
                <c:pt idx="1443">
                  <c:v>4.1850903697322428E-20</c:v>
                </c:pt>
                <c:pt idx="1444">
                  <c:v>3.7956911621250055E-20</c:v>
                </c:pt>
                <c:pt idx="1445">
                  <c:v>3.4421875992344193E-20</c:v>
                </c:pt>
                <c:pt idx="1446">
                  <c:v>3.1213024295346769E-20</c:v>
                </c:pt>
                <c:pt idx="1447">
                  <c:v>2.8300546484606776E-20</c:v>
                </c:pt>
                <c:pt idx="1448">
                  <c:v>2.565732994025307E-20</c:v>
                </c:pt>
                <c:pt idx="1449">
                  <c:v>2.3258717884604414E-20</c:v>
                </c:pt>
                <c:pt idx="1450">
                  <c:v>2.1082289205201635E-20</c:v>
                </c:pt>
                <c:pt idx="1451">
                  <c:v>1.9107657808542975E-20</c:v>
                </c:pt>
                <c:pt idx="1452">
                  <c:v>1.7316289791178207E-20</c:v>
                </c:pt>
                <c:pt idx="1453">
                  <c:v>1.5691336863292008E-20</c:v>
                </c:pt>
                <c:pt idx="1454">
                  <c:v>1.4217484595889236E-20</c:v>
                </c:pt>
                <c:pt idx="1455">
                  <c:v>1.2880814186789999E-20</c:v>
                </c:pt>
                <c:pt idx="1456">
                  <c:v>1.1668676554253715E-20</c:v>
                </c:pt>
                <c:pt idx="1457">
                  <c:v>1.0569577670794138E-20</c:v>
                </c:pt>
                <c:pt idx="1458">
                  <c:v>9.5730741445882669E-21</c:v>
                </c:pt>
                <c:pt idx="1459">
                  <c:v>8.669678142560866E-21</c:v>
                </c:pt>
                <c:pt idx="1460">
                  <c:v>7.8507708283917007E-21</c:v>
                </c:pt>
                <c:pt idx="1461">
                  <c:v>7.1085235610704189E-21</c:v>
                </c:pt>
                <c:pt idx="1462">
                  <c:v>6.4358261656803127E-21</c:v>
                </c:pt>
                <c:pt idx="1463">
                  <c:v>5.8262216484922251E-21</c:v>
                </c:pt>
                <c:pt idx="1464">
                  <c:v>5.2738467835517465E-21</c:v>
                </c:pt>
                <c:pt idx="1465">
                  <c:v>4.7733780483233148E-21</c:v>
                </c:pt>
                <c:pt idx="1466">
                  <c:v>4.3199824319043297E-21</c:v>
                </c:pt>
                <c:pt idx="1467">
                  <c:v>3.9092726813121949E-21</c:v>
                </c:pt>
                <c:pt idx="1468">
                  <c:v>3.537266589663392E-21</c:v>
                </c:pt>
                <c:pt idx="1469">
                  <c:v>3.2003499650434315E-21</c:v>
                </c:pt>
                <c:pt idx="1470">
                  <c:v>2.8952429507880338E-21</c:v>
                </c:pt>
                <c:pt idx="1471">
                  <c:v>2.6189693970409974E-21</c:v>
                </c:pt>
                <c:pt idx="1472">
                  <c:v>2.3688290100324753E-21</c:v>
                </c:pt>
                <c:pt idx="1473">
                  <c:v>2.142372029786567E-21</c:v>
                </c:pt>
                <c:pt idx="1474">
                  <c:v>1.9373762090955906E-21</c:v>
                </c:pt>
                <c:pt idx="1475">
                  <c:v>1.7518258867871441E-21</c:v>
                </c:pt>
                <c:pt idx="1476">
                  <c:v>1.5838929667286091E-21</c:v>
                </c:pt>
                <c:pt idx="1477">
                  <c:v>1.4319196308033381E-21</c:v>
                </c:pt>
                <c:pt idx="1478">
                  <c:v>1.2944026294114719E-21</c:v>
                </c:pt>
                <c:pt idx="1479">
                  <c:v>1.169979007014028E-21</c:v>
                </c:pt>
                <c:pt idx="1480">
                  <c:v>1.0574131329679591E-21</c:v>
                </c:pt>
                <c:pt idx="1481">
                  <c:v>9.5558491951007527E-22</c:v>
                </c:pt>
                <c:pt idx="1482">
                  <c:v>8.6347911932649544E-22</c:v>
                </c:pt>
                <c:pt idx="1483">
                  <c:v>7.8017560478784034E-22</c:v>
                </c:pt>
                <c:pt idx="1484">
                  <c:v>7.0484053971797082E-22</c:v>
                </c:pt>
                <c:pt idx="1485">
                  <c:v>6.3671836257313791E-22</c:v>
                </c:pt>
                <c:pt idx="1486">
                  <c:v>5.7512450720297303E-22</c:v>
                </c:pt>
                <c:pt idx="1487">
                  <c:v>5.194387940142039E-22</c:v>
                </c:pt>
                <c:pt idx="1488">
                  <c:v>4.6909943041168864E-22</c:v>
                </c:pt>
                <c:pt idx="1489">
                  <c:v>4.235975649067091E-22</c:v>
                </c:pt>
                <c:pt idx="1490">
                  <c:v>3.8247234430674307E-22</c:v>
                </c:pt>
                <c:pt idx="1491">
                  <c:v>3.4530642797364266E-22</c:v>
                </c:pt>
                <c:pt idx="1492">
                  <c:v>3.1172191730322966E-22</c:v>
                </c:pt>
                <c:pt idx="1493">
                  <c:v>2.8137666237117667E-22</c:v>
                </c:pt>
                <c:pt idx="1494">
                  <c:v>2.5396091114138078E-22</c:v>
                </c:pt>
                <c:pt idx="1495">
                  <c:v>2.2919426977662335E-22</c:v>
                </c:pt>
                <c:pt idx="1496">
                  <c:v>2.068229454499934E-22</c:v>
                </c:pt>
                <c:pt idx="1497">
                  <c:v>1.8661724565902152E-22</c:v>
                </c:pt>
                <c:pt idx="1498">
                  <c:v>1.6836931041251834E-22</c:v>
                </c:pt>
                <c:pt idx="1499">
                  <c:v>1.5189105581524926E-22</c:v>
                </c:pt>
                <c:pt idx="1500">
                  <c:v>1.370123095354642E-22</c:v>
                </c:pt>
                <c:pt idx="1501">
                  <c:v>1.2357912042462357E-22</c:v>
                </c:pt>
                <c:pt idx="1502">
                  <c:v>1.1145222617935056E-22</c:v>
                </c:pt>
                <c:pt idx="1503">
                  <c:v>1.0050566441228391E-22</c:v>
                </c:pt>
                <c:pt idx="1504">
                  <c:v>9.0625513838951192E-23</c:v>
                </c:pt>
                <c:pt idx="1505">
                  <c:v>8.1708753508222821E-23</c:v>
                </c:pt>
                <c:pt idx="1506">
                  <c:v>7.3662229112640412E-23</c:v>
                </c:pt>
                <c:pt idx="1507">
                  <c:v>6.6401716423273574E-23</c:v>
                </c:pt>
                <c:pt idx="1508">
                  <c:v>5.9851072810072718E-23</c:v>
                </c:pt>
                <c:pt idx="1509">
                  <c:v>5.394146864170736E-23</c:v>
                </c:pt>
                <c:pt idx="1510">
                  <c:v>4.8610691115885061E-23</c:v>
                </c:pt>
                <c:pt idx="1511">
                  <c:v>4.3802513758829972E-23</c:v>
                </c:pt>
                <c:pt idx="1512">
                  <c:v>3.9466125457781486E-23</c:v>
                </c:pt>
                <c:pt idx="1513">
                  <c:v>3.5555613458045663E-23</c:v>
                </c:pt>
                <c:pt idx="1514">
                  <c:v>3.2029495271938593E-23</c:v>
                </c:pt>
                <c:pt idx="1515">
                  <c:v>2.8850294915447531E-23</c:v>
                </c:pt>
                <c:pt idx="1516">
                  <c:v>2.5984159313996936E-23</c:v>
                </c:pt>
                <c:pt idx="1517">
                  <c:v>2.3400511104964993E-23</c:v>
                </c:pt>
                <c:pt idx="1518">
                  <c:v>2.1071734415554511E-23</c:v>
                </c:pt>
                <c:pt idx="1519">
                  <c:v>1.8972890513132424E-23</c:v>
                </c:pt>
                <c:pt idx="1520">
                  <c:v>1.7081460514305699E-23</c:v>
                </c:pt>
                <c:pt idx="1521">
                  <c:v>1.5377112601533979E-23</c:v>
                </c:pt>
                <c:pt idx="1522">
                  <c:v>1.3841491434311927E-23</c:v>
                </c:pt>
                <c:pt idx="1523">
                  <c:v>1.2458027658181021E-23</c:v>
                </c:pt>
                <c:pt idx="1524">
                  <c:v>1.1211765611018534E-23</c:v>
                </c:pt>
                <c:pt idx="1525">
                  <c:v>1.0089207504110115E-23</c:v>
                </c:pt>
                <c:pt idx="1526">
                  <c:v>9.0781725169878631E-24</c:v>
                </c:pt>
                <c:pt idx="1527">
                  <c:v>8.1676693915642725E-24</c:v>
                </c:pt>
                <c:pt idx="1528">
                  <c:v>7.3477812439631257E-24</c:v>
                </c:pt>
                <c:pt idx="1529">
                  <c:v>6.6095614330067148E-24</c:v>
                </c:pt>
                <c:pt idx="1530">
                  <c:v>5.9449394336008433E-24</c:v>
                </c:pt>
                <c:pt idx="1531">
                  <c:v>5.3466357623919879E-24</c:v>
                </c:pt>
                <c:pt idx="1532">
                  <c:v>4.8080850929266314E-24</c:v>
                </c:pt>
                <c:pt idx="1533">
                  <c:v>4.3233667790148057E-24</c:v>
                </c:pt>
                <c:pt idx="1534">
                  <c:v>3.8871420788466617E-24</c:v>
                </c:pt>
                <c:pt idx="1535">
                  <c:v>3.494597439351421E-24</c:v>
                </c:pt>
                <c:pt idx="1536">
                  <c:v>3.1413932609447271E-24</c:v>
                </c:pt>
                <c:pt idx="1537">
                  <c:v>2.823617617789603E-24</c:v>
                </c:pt>
                <c:pt idx="1538">
                  <c:v>2.5377444584992002E-24</c:v>
                </c:pt>
                <c:pt idx="1539">
                  <c:v>2.2805958573447663E-24</c:v>
                </c:pt>
                <c:pt idx="1540">
                  <c:v>2.0493079269066065E-24</c:v>
                </c:pt>
                <c:pt idx="1541">
                  <c:v>1.8413000401418864E-24</c:v>
                </c:pt>
                <c:pt idx="1542">
                  <c:v>1.6542470433795801E-24</c:v>
                </c:pt>
                <c:pt idx="1543">
                  <c:v>1.4860541721265812E-24</c:v>
                </c:pt>
                <c:pt idx="1544">
                  <c:v>1.3348344090764665E-24</c:v>
                </c:pt>
                <c:pt idx="1545">
                  <c:v>1.1988880486090923E-24</c:v>
                </c:pt>
                <c:pt idx="1546">
                  <c:v>1.0766842546203953E-24</c:v>
                </c:pt>
                <c:pt idx="1547">
                  <c:v>9.6684441892850128E-25</c:v>
                </c:pt>
                <c:pt idx="1548">
                  <c:v>8.6812714597407634E-25</c:v>
                </c:pt>
                <c:pt idx="1549">
                  <c:v>7.7941470625373008E-25</c:v>
                </c:pt>
                <c:pt idx="1550">
                  <c:v>6.9970081605319345E-25</c:v>
                </c:pt>
                <c:pt idx="1551">
                  <c:v>6.2807961473913076E-25</c:v>
                </c:pt>
                <c:pt idx="1552">
                  <c:v>5.6373572325350161E-25</c:v>
                </c:pt>
                <c:pt idx="1553">
                  <c:v>5.0593527866032402E-25</c:v>
                </c:pt>
                <c:pt idx="1554">
                  <c:v>4.5401784973109104E-25</c:v>
                </c:pt>
                <c:pt idx="1555">
                  <c:v>4.0738914772360265E-25</c:v>
                </c:pt>
                <c:pt idx="1556">
                  <c:v>3.6551445479854706E-25</c:v>
                </c:pt>
                <c:pt idx="1557">
                  <c:v>3.2791270001863197E-25</c:v>
                </c:pt>
                <c:pt idx="1558">
                  <c:v>2.9415111965243222E-25</c:v>
                </c:pt>
                <c:pt idx="1559">
                  <c:v>2.6384044463493398E-25</c:v>
                </c:pt>
                <c:pt idx="1560">
                  <c:v>2.3663056357843989E-25</c:v>
                </c:pt>
                <c:pt idx="1561">
                  <c:v>2.1220661473489146E-25</c:v>
                </c:pt>
                <c:pt idx="1562">
                  <c:v>1.9028546483832365E-25</c:v>
                </c:pt>
                <c:pt idx="1563">
                  <c:v>1.7061253684628831E-25</c:v>
                </c:pt>
                <c:pt idx="1564">
                  <c:v>1.5295895229642957E-25</c:v>
                </c:pt>
                <c:pt idx="1565">
                  <c:v>1.3711895733397025E-25</c:v>
                </c:pt>
                <c:pt idx="1566">
                  <c:v>1.2290760448366609E-25</c:v>
                </c:pt>
                <c:pt idx="1567">
                  <c:v>1.1015866496544242E-25</c:v>
                </c:pt>
                <c:pt idx="1568">
                  <c:v>9.872274881525653E-26</c:v>
                </c:pt>
                <c:pt idx="1569">
                  <c:v>8.8465612296267619E-26</c:v>
                </c:pt>
                <c:pt idx="1570">
                  <c:v>7.9266634093637981E-26</c:v>
                </c:pt>
                <c:pt idx="1571">
                  <c:v>7.1017443599454844E-26</c:v>
                </c:pt>
                <c:pt idx="1572">
                  <c:v>6.36206862315285E-26</c:v>
                </c:pt>
                <c:pt idx="1573">
                  <c:v>5.6988912207738737E-26</c:v>
                </c:pt>
                <c:pt idx="1574">
                  <c:v>5.1043576531820903E-26</c:v>
                </c:pt>
                <c:pt idx="1575">
                  <c:v>4.5714139150627319E-26</c:v>
                </c:pt>
                <c:pt idx="1576">
                  <c:v>4.0937255329733262E-26</c:v>
                </c:pt>
                <c:pt idx="1577">
                  <c:v>3.6656047274989324E-26</c:v>
                </c:pt>
                <c:pt idx="1578">
                  <c:v>3.2819448912537924E-26</c:v>
                </c:pt>
                <c:pt idx="1579">
                  <c:v>2.9381616538137258E-26</c:v>
                </c:pt>
                <c:pt idx="1580">
                  <c:v>2.6301398767015894E-26</c:v>
                </c:pt>
                <c:pt idx="1581">
                  <c:v>2.3541859865020985E-26</c:v>
                </c:pt>
                <c:pt idx="1582">
                  <c:v>2.1069851127885281E-26</c:v>
                </c:pt>
                <c:pt idx="1583">
                  <c:v>1.8855625503896411E-26</c:v>
                </c:pt>
                <c:pt idx="1584">
                  <c:v>1.6872491131716046E-26</c:v>
                </c:pt>
                <c:pt idx="1585">
                  <c:v>1.5096499894852549E-26</c:v>
                </c:pt>
                <c:pt idx="1586">
                  <c:v>1.3506167481602159E-26</c:v>
                </c:pt>
                <c:pt idx="1587">
                  <c:v>1.2082221788521414E-26</c:v>
                </c:pt>
                <c:pt idx="1588">
                  <c:v>1.0807376820240797E-26</c:v>
                </c:pt>
                <c:pt idx="1589">
                  <c:v>9.6661295221160987E-27</c:v>
                </c:pt>
                <c:pt idx="1590">
                  <c:v>8.6445772379086022E-27</c:v>
                </c:pt>
                <c:pt idx="1591">
                  <c:v>7.7302537150317391E-27</c:v>
                </c:pt>
                <c:pt idx="1592">
                  <c:v>6.9119817874717142E-27</c:v>
                </c:pt>
                <c:pt idx="1593">
                  <c:v>6.1797410535261166E-27</c:v>
                </c:pt>
                <c:pt idx="1594">
                  <c:v>5.5245490339082371E-27</c:v>
                </c:pt>
                <c:pt idx="1595">
                  <c:v>4.9383544475524321E-27</c:v>
                </c:pt>
                <c:pt idx="1596">
                  <c:v>4.4139413790535537E-27</c:v>
                </c:pt>
                <c:pt idx="1597">
                  <c:v>3.944843234785155E-27</c:v>
                </c:pt>
                <c:pt idx="1598">
                  <c:v>3.5252654955223394E-27</c:v>
                </c:pt>
                <c:pt idx="1599">
                  <c:v>3.1500163731759389E-27</c:v>
                </c:pt>
                <c:pt idx="1600">
                  <c:v>2.814444569059718E-27</c:v>
                </c:pt>
                <c:pt idx="1601">
                  <c:v>2.5143834119690311E-27</c:v>
                </c:pt>
                <c:pt idx="1602">
                  <c:v>2.246100727113687E-27</c:v>
                </c:pt>
                <c:pt idx="1603">
                  <c:v>2.006253852450555E-27</c:v>
                </c:pt>
                <c:pt idx="1604">
                  <c:v>1.7918492778945617E-27</c:v>
                </c:pt>
                <c:pt idx="1605">
                  <c:v>1.6002064359165556E-27</c:v>
                </c:pt>
                <c:pt idx="1606">
                  <c:v>1.4289252197580623E-27</c:v>
                </c:pt>
                <c:pt idx="1607">
                  <c:v>1.2758568484054934E-27</c:v>
                </c:pt>
                <c:pt idx="1608">
                  <c:v>1.1390777360858062E-27</c:v>
                </c:pt>
                <c:pt idx="1609">
                  <c:v>1.0168660587679599E-27</c:v>
                </c:pt>
                <c:pt idx="1610">
                  <c:v>9.0768074138723297E-28</c:v>
                </c:pt>
                <c:pt idx="1611">
                  <c:v>8.1014261759599768E-28</c:v>
                </c:pt>
                <c:pt idx="1612">
                  <c:v>7.2301753909421526E-28</c:v>
                </c:pt>
                <c:pt idx="1613">
                  <c:v>6.4520123429935721E-28</c:v>
                </c:pt>
                <c:pt idx="1614">
                  <c:v>5.7570573652221176E-28</c:v>
                </c:pt>
                <c:pt idx="1615">
                  <c:v>5.1364722016387799E-28</c:v>
                </c:pt>
                <c:pt idx="1616">
                  <c:v>4.5823509993544315E-28</c:v>
                </c:pt>
                <c:pt idx="1617">
                  <c:v>4.0876226292192361E-28</c:v>
                </c:pt>
                <c:pt idx="1618">
                  <c:v>3.6459631662785638E-28</c:v>
                </c:pt>
                <c:pt idx="1619">
                  <c:v>3.2517174810536425E-28</c:v>
                </c:pt>
                <c:pt idx="1620">
                  <c:v>2.8998290001519017E-28</c:v>
                </c:pt>
                <c:pt idx="1621">
                  <c:v>2.5857767912716303E-28</c:v>
                </c:pt>
                <c:pt idx="1622">
                  <c:v>2.3055192144002446E-28</c:v>
                </c:pt>
                <c:pt idx="1623">
                  <c:v>2.0554434589030016E-28</c:v>
                </c:pt>
                <c:pt idx="1624">
                  <c:v>1.8323203561553046E-28</c:v>
                </c:pt>
                <c:pt idx="1625">
                  <c:v>1.6332639201953157E-28</c:v>
                </c:pt>
                <c:pt idx="1626">
                  <c:v>1.4556951252718479E-28</c:v>
                </c:pt>
                <c:pt idx="1627">
                  <c:v>1.2973094798001975E-28</c:v>
                </c:pt>
                <c:pt idx="1628">
                  <c:v>1.1560480016953707E-28</c:v>
                </c:pt>
                <c:pt idx="1629">
                  <c:v>1.0300712408543327E-28</c:v>
                </c:pt>
                <c:pt idx="1630">
                  <c:v>9.1773603117178804E-29</c:v>
                </c:pt>
                <c:pt idx="1631">
                  <c:v>8.1757468734426878E-29</c:v>
                </c:pt>
                <c:pt idx="1632">
                  <c:v>7.282763911973529E-29</c:v>
                </c:pt>
                <c:pt idx="1633">
                  <c:v>6.4867053873241482E-29</c:v>
                </c:pt>
                <c:pt idx="1634">
                  <c:v>5.7771184282178299E-29</c:v>
                </c:pt>
                <c:pt idx="1635">
                  <c:v>5.1446700777480211E-29</c:v>
                </c:pt>
                <c:pt idx="1636">
                  <c:v>4.5810281109497473E-29</c:v>
                </c:pt>
                <c:pt idx="1637">
                  <c:v>4.0787544487319785E-29</c:v>
                </c:pt>
                <c:pt idx="1638">
                  <c:v>3.631209846266573E-29</c:v>
                </c:pt>
                <c:pt idx="1639">
                  <c:v>3.2324686716135091E-29</c:v>
                </c:pt>
                <c:pt idx="1640">
                  <c:v>2.8772427138713807E-29</c:v>
                </c:pt>
                <c:pt idx="1641">
                  <c:v>2.5608130708380498E-29</c:v>
                </c:pt>
                <c:pt idx="1642">
                  <c:v>2.2789692654005799E-29</c:v>
                </c:pt>
                <c:pt idx="1643">
                  <c:v>2.0279548288199117E-29</c:v>
                </c:pt>
                <c:pt idx="1644">
                  <c:v>1.804418668795121E-29</c:v>
                </c:pt>
                <c:pt idx="1645">
                  <c:v>1.6053716116215517E-29</c:v>
                </c:pt>
                <c:pt idx="1646">
                  <c:v>1.4281475717686356E-29</c:v>
                </c:pt>
                <c:pt idx="1647">
                  <c:v>1.2703688595538926E-29</c:v>
                </c:pt>
                <c:pt idx="1648">
                  <c:v>1.1299151889650816E-29</c:v>
                </c:pt>
                <c:pt idx="1649">
                  <c:v>1.0048959936999536E-29</c:v>
                </c:pt>
                <c:pt idx="1650">
                  <c:v>8.9362570072366816E-30</c:v>
                </c:pt>
                <c:pt idx="1651">
                  <c:v>7.9460164754887473E-30</c:v>
                </c:pt>
                <c:pt idx="1652">
                  <c:v>7.0648436251070692E-30</c:v>
                </c:pt>
                <c:pt idx="1653">
                  <c:v>6.2807995690622392E-30</c:v>
                </c:pt>
                <c:pt idx="1654">
                  <c:v>5.5832440437031757E-30</c:v>
                </c:pt>
                <c:pt idx="1655">
                  <c:v>4.9626950658737631E-30</c:v>
                </c:pt>
                <c:pt idx="1656">
                  <c:v>4.4107036567281352E-30</c:v>
                </c:pt>
                <c:pt idx="1657">
                  <c:v>3.9197420257020205E-30</c:v>
                </c:pt>
                <c:pt idx="1658">
                  <c:v>3.4831037781911939E-30</c:v>
                </c:pt>
                <c:pt idx="1659">
                  <c:v>3.0948148627268086E-30</c:v>
                </c:pt>
                <c:pt idx="1660">
                  <c:v>2.7495541096654817E-30</c:v>
                </c:pt>
                <c:pt idx="1661">
                  <c:v>2.4425823352545424E-30</c:v>
                </c:pt>
                <c:pt idx="1662">
                  <c:v>2.1696790939788541E-30</c:v>
                </c:pt>
                <c:pt idx="1663">
                  <c:v>1.9270862596013891E-30</c:v>
                </c:pt>
                <c:pt idx="1664">
                  <c:v>1.7114577025425521E-30</c:v>
                </c:pt>
                <c:pt idx="1665">
                  <c:v>1.5198144092420161E-30</c:v>
                </c:pt>
                <c:pt idx="1666">
                  <c:v>1.3495044589109132E-30</c:v>
                </c:pt>
                <c:pt idx="1667">
                  <c:v>1.1981673354465949E-30</c:v>
                </c:pt>
                <c:pt idx="1668">
                  <c:v>1.0637021080511553E-30</c:v>
                </c:pt>
                <c:pt idx="1669">
                  <c:v>9.4423906394111205E-31</c:v>
                </c:pt>
                <c:pt idx="1670">
                  <c:v>8.3811442110096234E-31</c:v>
                </c:pt>
                <c:pt idx="1671">
                  <c:v>7.4384778885503204E-31</c:v>
                </c:pt>
                <c:pt idx="1672">
                  <c:v>6.6012207962843638E-31</c:v>
                </c:pt>
                <c:pt idx="1673">
                  <c:v>5.8576560707416403E-31</c:v>
                </c:pt>
                <c:pt idx="1674">
                  <c:v>5.1973613416107035E-31</c:v>
                </c:pt>
                <c:pt idx="1675">
                  <c:v>4.61106660208523E-31</c:v>
                </c:pt>
                <c:pt idx="1676">
                  <c:v>4.0905275853721702E-31</c:v>
                </c:pt>
                <c:pt idx="1677">
                  <c:v>3.6284129666416797E-31</c:v>
                </c:pt>
                <c:pt idx="1678">
                  <c:v>3.2182038906677413E-31</c:v>
                </c:pt>
                <c:pt idx="1679">
                  <c:v>2.8541044870254569E-31</c:v>
                </c:pt>
                <c:pt idx="1680">
                  <c:v>2.5309621790116313E-31</c:v>
                </c:pt>
                <c:pt idx="1681">
                  <c:v>2.2441967213134669E-31</c:v>
                </c:pt>
                <c:pt idx="1682">
                  <c:v>1.9897370165015972E-31</c:v>
                </c:pt>
                <c:pt idx="1683">
                  <c:v>1.7639648631036298E-31</c:v>
                </c:pt>
                <c:pt idx="1684">
                  <c:v>1.5636648797055464E-31</c:v>
                </c:pt>
                <c:pt idx="1685">
                  <c:v>1.3859799313267601E-31</c:v>
                </c:pt>
                <c:pt idx="1686">
                  <c:v>1.228371457349401E-31</c:v>
                </c:pt>
                <c:pt idx="1687">
                  <c:v>1.0885841654303121E-31</c:v>
                </c:pt>
                <c:pt idx="1688">
                  <c:v>9.6461461396256632E-32</c:v>
                </c:pt>
                <c:pt idx="1689">
                  <c:v>8.5468325752825716E-32</c:v>
                </c:pt>
                <c:pt idx="1690">
                  <c:v>7.5720957604755916E-32</c:v>
                </c:pt>
                <c:pt idx="1691">
                  <c:v>6.7078994960823224E-32</c:v>
                </c:pt>
                <c:pt idx="1692">
                  <c:v>5.9417797776930275E-32</c:v>
                </c:pt>
                <c:pt idx="1693">
                  <c:v>5.262669749632405E-32</c:v>
                </c:pt>
                <c:pt idx="1694">
                  <c:v>4.6607440289521289E-32</c:v>
                </c:pt>
                <c:pt idx="1695">
                  <c:v>4.1272802694155754E-32</c:v>
                </c:pt>
                <c:pt idx="1696">
                  <c:v>3.654536068204935E-32</c:v>
                </c:pt>
                <c:pt idx="1697">
                  <c:v>3.2356395255484878E-32</c:v>
                </c:pt>
                <c:pt idx="1698">
                  <c:v>2.8644919523784772E-32</c:v>
                </c:pt>
                <c:pt idx="1699">
                  <c:v>2.535681385957167E-32</c:v>
                </c:pt>
                <c:pt idx="1700">
                  <c:v>2.244405720287334E-32</c:v>
                </c:pt>
                <c:pt idx="1701">
                  <c:v>1.9864043890133106E-32</c:v>
                </c:pt>
                <c:pt idx="1702">
                  <c:v>1.7578976551469777E-32</c:v>
                </c:pt>
                <c:pt idx="1703">
                  <c:v>1.5555326658520731E-32</c:v>
                </c:pt>
                <c:pt idx="1704">
                  <c:v>1.3763355230836046E-32</c:v>
                </c:pt>
                <c:pt idx="1705">
                  <c:v>1.2176687033287385E-32</c:v>
                </c:pt>
                <c:pt idx="1706">
                  <c:v>1.077193233128635E-32</c:v>
                </c:pt>
                <c:pt idx="1707">
                  <c:v>9.5283509245735363E-33</c:v>
                </c:pt>
                <c:pt idx="1708">
                  <c:v>8.4275537627489622E-33</c:v>
                </c:pt>
                <c:pt idx="1709">
                  <c:v>7.4532379641798552E-33</c:v>
                </c:pt>
                <c:pt idx="1710">
                  <c:v>6.5909515216284926E-33</c:v>
                </c:pt>
                <c:pt idx="1711">
                  <c:v>5.8278843888752066E-33</c:v>
                </c:pt>
                <c:pt idx="1712">
                  <c:v>5.1526830084549691E-33</c:v>
                </c:pt>
                <c:pt idx="1713">
                  <c:v>4.5552856661886275E-33</c:v>
                </c:pt>
                <c:pt idx="1714">
                  <c:v>4.0267763479870177E-33</c:v>
                </c:pt>
                <c:pt idx="1715">
                  <c:v>3.5592550322182261E-33</c:v>
                </c:pt>
                <c:pt idx="1716">
                  <c:v>3.145722580379593E-33</c:v>
                </c:pt>
                <c:pt idx="1717">
                  <c:v>2.7799785929242787E-33</c:v>
                </c:pt>
                <c:pt idx="1718">
                  <c:v>2.4565307786764469E-33</c:v>
                </c:pt>
                <c:pt idx="1719">
                  <c:v>2.1705145477953723E-33</c:v>
                </c:pt>
                <c:pt idx="1720">
                  <c:v>1.9176216818980853E-33</c:v>
                </c:pt>
                <c:pt idx="1721">
                  <c:v>1.6940370627250773E-33</c:v>
                </c:pt>
                <c:pt idx="1722">
                  <c:v>1.4963825543382227E-33</c:v>
                </c:pt>
                <c:pt idx="1723">
                  <c:v>1.3216672348594018E-33</c:v>
                </c:pt>
                <c:pt idx="1724">
                  <c:v>1.1672432635721094E-33</c:v>
                </c:pt>
                <c:pt idx="1725">
                  <c:v>1.0307667490559262E-33</c:v>
                </c:pt>
                <c:pt idx="1726">
                  <c:v>9.1016305498550163E-34</c:v>
                </c:pt>
                <c:pt idx="1727">
                  <c:v>8.0359604331585824E-34</c:v>
                </c:pt>
                <c:pt idx="1728">
                  <c:v>7.0944081062887476E-34</c:v>
                </c:pt>
                <c:pt idx="1729">
                  <c:v>6.2625952323716189E-34</c:v>
                </c:pt>
                <c:pt idx="1730">
                  <c:v>5.527800009035733E-34</c:v>
                </c:pt>
                <c:pt idx="1731">
                  <c:v>4.8787673836461561E-34</c:v>
                </c:pt>
                <c:pt idx="1732">
                  <c:v>4.3055408877974782E-34</c:v>
                </c:pt>
                <c:pt idx="1733">
                  <c:v>3.7993136426550153E-34</c:v>
                </c:pt>
                <c:pt idx="1734">
                  <c:v>3.352296362347711E-34</c:v>
                </c:pt>
                <c:pt idx="1735">
                  <c:v>2.9576004274440163E-34</c:v>
                </c:pt>
                <c:pt idx="1736">
                  <c:v>2.6091343178924073E-34</c:v>
                </c:pt>
                <c:pt idx="1737">
                  <c:v>2.3015118878606077E-34</c:v>
                </c:pt>
                <c:pt idx="1738">
                  <c:v>2.0299711362639546E-34</c:v>
                </c:pt>
                <c:pt idx="1739">
                  <c:v>1.7903022789173444E-34</c:v>
                </c:pt>
                <c:pt idx="1740">
                  <c:v>1.5787840632915584E-34</c:v>
                </c:pt>
                <c:pt idx="1741">
                  <c:v>1.3921273867220062E-34</c:v>
                </c:pt>
                <c:pt idx="1742">
                  <c:v>1.2274253852947178E-34</c:v>
                </c:pt>
                <c:pt idx="1743">
                  <c:v>1.0821092550397303E-34</c:v>
                </c:pt>
                <c:pt idx="1744">
                  <c:v>9.53909150823906E-35</c:v>
                </c:pt>
                <c:pt idx="1745">
                  <c:v>8.4081958265729116E-35</c:v>
                </c:pt>
                <c:pt idx="1746">
                  <c:v>7.4106879505334634E-35</c:v>
                </c:pt>
                <c:pt idx="1747">
                  <c:v>6.5309167357361023E-35</c:v>
                </c:pt>
                <c:pt idx="1748">
                  <c:v>5.7550577455736457E-35</c:v>
                </c:pt>
                <c:pt idx="1749">
                  <c:v>5.070901200436948E-35</c:v>
                </c:pt>
                <c:pt idx="1750">
                  <c:v>4.4676644069383779E-35</c:v>
                </c:pt>
                <c:pt idx="1751">
                  <c:v>3.9358258569451066E-35</c:v>
                </c:pt>
                <c:pt idx="1752">
                  <c:v>3.4669785069871333E-35</c:v>
                </c:pt>
                <c:pt idx="1753">
                  <c:v>3.0537000329533547E-35</c:v>
                </c:pt>
                <c:pt idx="1754">
                  <c:v>2.6894381070528733E-35</c:v>
                </c:pt>
                <c:pt idx="1755">
                  <c:v>2.3684089674172692E-35</c:v>
                </c:pt>
                <c:pt idx="1756">
                  <c:v>2.085507748751081E-35</c:v>
                </c:pt>
                <c:pt idx="1757">
                  <c:v>1.8362292178915776E-35</c:v>
                </c:pt>
                <c:pt idx="1758">
                  <c:v>1.616597713627533E-35</c:v>
                </c:pt>
                <c:pt idx="1759">
                  <c:v>1.4231052278932046E-35</c:v>
                </c:pt>
                <c:pt idx="1760">
                  <c:v>1.2526566874941963E-35</c:v>
                </c:pt>
                <c:pt idx="1761">
                  <c:v>1.1025216036349966E-35</c:v>
                </c:pt>
                <c:pt idx="1762">
                  <c:v>9.7029135228333068E-36</c:v>
                </c:pt>
                <c:pt idx="1763">
                  <c:v>8.5384143321563893E-36</c:v>
                </c:pt>
                <c:pt idx="1764">
                  <c:v>7.5129813069527654E-36</c:v>
                </c:pt>
                <c:pt idx="1765">
                  <c:v>6.6100906524457488E-36</c:v>
                </c:pt>
                <c:pt idx="1766">
                  <c:v>5.8151718485710059E-36</c:v>
                </c:pt>
                <c:pt idx="1767">
                  <c:v>5.1153779612831182E-36</c:v>
                </c:pt>
                <c:pt idx="1768">
                  <c:v>4.4993828193286475E-36</c:v>
                </c:pt>
                <c:pt idx="1769">
                  <c:v>3.9572019312654984E-36</c:v>
                </c:pt>
                <c:pt idx="1770">
                  <c:v>3.4800343790296597E-36</c:v>
                </c:pt>
                <c:pt idx="1771">
                  <c:v>3.0601232443125741E-36</c:v>
                </c:pt>
                <c:pt idx="1772">
                  <c:v>2.6906324071328027E-36</c:v>
                </c:pt>
                <c:pt idx="1773">
                  <c:v>2.3655378064795024E-36</c:v>
                </c:pt>
                <c:pt idx="1774">
                  <c:v>2.0795314745339172E-36</c:v>
                </c:pt>
                <c:pt idx="1775">
                  <c:v>1.8279368520320319E-36</c:v>
                </c:pt>
                <c:pt idx="1776">
                  <c:v>1.6066340657428306E-36</c:v>
                </c:pt>
                <c:pt idx="1777">
                  <c:v>1.4119940024191088E-36</c:v>
                </c:pt>
                <c:pt idx="1778">
                  <c:v>1.240820149223065E-36</c:v>
                </c:pt>
                <c:pt idx="1779">
                  <c:v>1.0902972905734791E-36</c:v>
                </c:pt>
                <c:pt idx="1780">
                  <c:v>9.5794625741845545E-37</c:v>
                </c:pt>
                <c:pt idx="1781">
                  <c:v>8.4158401870391882E-37</c:v>
                </c:pt>
                <c:pt idx="1782">
                  <c:v>7.3928848770013584E-37</c:v>
                </c:pt>
                <c:pt idx="1783">
                  <c:v>6.493674891146396E-37</c:v>
                </c:pt>
                <c:pt idx="1784">
                  <c:v>5.7033139768481634E-37</c:v>
                </c:pt>
                <c:pt idx="1785">
                  <c:v>5.0086901617245106E-37</c:v>
                </c:pt>
                <c:pt idx="1786">
                  <c:v>4.3982631125879413E-37</c:v>
                </c:pt>
                <c:pt idx="1787">
                  <c:v>3.8618767052556313E-37</c:v>
                </c:pt>
                <c:pt idx="1788">
                  <c:v>3.3905938319119918E-37</c:v>
                </c:pt>
                <c:pt idx="1789">
                  <c:v>2.9765508214766392E-37</c:v>
                </c:pt>
                <c:pt idx="1790">
                  <c:v>2.6128291565538195E-37</c:v>
                </c:pt>
                <c:pt idx="1791">
                  <c:v>2.2933424426601923E-37</c:v>
                </c:pt>
                <c:pt idx="1792">
                  <c:v>2.0127368257484685E-37</c:v>
                </c:pt>
                <c:pt idx="1793">
                  <c:v>1.7663032662990095E-37</c:v>
                </c:pt>
                <c:pt idx="1794">
                  <c:v>1.5499002656253271E-37</c:v>
                </c:pt>
                <c:pt idx="1795">
                  <c:v>1.3598858055170536E-37</c:v>
                </c:pt>
                <c:pt idx="1796">
                  <c:v>1.1930574083953804E-37</c:v>
                </c:pt>
                <c:pt idx="1797">
                  <c:v>1.0465993541023546E-37</c:v>
                </c:pt>
                <c:pt idx="1798">
                  <c:v>9.1803620325090823E-38</c:v>
                </c:pt>
                <c:pt idx="1799">
                  <c:v>8.0519187750394119E-38</c:v>
                </c:pt>
                <c:pt idx="1800">
                  <c:v>7.0615363578792682E-38</c:v>
                </c:pt>
                <c:pt idx="1801">
                  <c:v>6.1924036366172917E-38</c:v>
                </c:pt>
                <c:pt idx="1802">
                  <c:v>5.429746620662899E-38</c:v>
                </c:pt>
                <c:pt idx="1803">
                  <c:v>4.760582825631819E-38</c:v>
                </c:pt>
                <c:pt idx="1804">
                  <c:v>4.1735050987364161E-38</c:v>
                </c:pt>
                <c:pt idx="1805">
                  <c:v>3.6584913989932015E-38</c:v>
                </c:pt>
                <c:pt idx="1806">
                  <c:v>3.2067374318473531E-38</c:v>
                </c:pt>
                <c:pt idx="1807">
                  <c:v>2.8105094062497899E-38</c:v>
                </c:pt>
                <c:pt idx="1808">
                  <c:v>2.4630145071126077E-38</c:v>
                </c:pt>
                <c:pt idx="1809">
                  <c:v>2.1582869625028386E-38</c:v>
                </c:pt>
                <c:pt idx="1810">
                  <c:v>1.8910878375026504E-38</c:v>
                </c:pt>
                <c:pt idx="1811">
                  <c:v>1.6568169092697707E-38</c:v>
                </c:pt>
                <c:pt idx="1812">
                  <c:v>1.4514351740739352E-38</c:v>
                </c:pt>
                <c:pt idx="1813">
                  <c:v>1.271396710038717E-38</c:v>
                </c:pt>
                <c:pt idx="1814">
                  <c:v>1.1135887717383758E-38</c:v>
                </c:pt>
                <c:pt idx="1815">
                  <c:v>9.7527912711124619E-39</c:v>
                </c:pt>
                <c:pt idx="1816">
                  <c:v>8.5406976549732517E-39</c:v>
                </c:pt>
                <c:pt idx="1817">
                  <c:v>7.4785620987105335E-39</c:v>
                </c:pt>
                <c:pt idx="1818">
                  <c:v>6.5479175819088851E-39</c:v>
                </c:pt>
                <c:pt idx="1819">
                  <c:v>5.7325605969486519E-39</c:v>
                </c:pt>
                <c:pt idx="1820">
                  <c:v>5.0182750323234602E-39</c:v>
                </c:pt>
                <c:pt idx="1821">
                  <c:v>4.3925895748033698E-39</c:v>
                </c:pt>
                <c:pt idx="1822">
                  <c:v>3.8445645815632582E-39</c:v>
                </c:pt>
                <c:pt idx="1823">
                  <c:v>3.3646048600393435E-39</c:v>
                </c:pt>
                <c:pt idx="1824">
                  <c:v>2.9442952216857398E-39</c:v>
                </c:pt>
                <c:pt idx="1825">
                  <c:v>2.5762560529762391E-39</c:v>
                </c:pt>
                <c:pt idx="1826">
                  <c:v>2.2540164790143378E-39</c:v>
                </c:pt>
                <c:pt idx="1827">
                  <c:v>1.9719029873235299E-39</c:v>
                </c:pt>
                <c:pt idx="1828">
                  <c:v>1.7249416365843256E-39</c:v>
                </c:pt>
                <c:pt idx="1829">
                  <c:v>1.5087722014005039E-39</c:v>
                </c:pt>
                <c:pt idx="1830">
                  <c:v>1.3195728033331293E-39</c:v>
                </c:pt>
                <c:pt idx="1831">
                  <c:v>1.153993753647444E-39</c:v>
                </c:pt>
                <c:pt idx="1832">
                  <c:v>1.0090994873725195E-39</c:v>
                </c:pt>
                <c:pt idx="1833">
                  <c:v>8.8231760386962204E-40</c:v>
                </c:pt>
                <c:pt idx="1834">
                  <c:v>7.7139414837422098E-40</c:v>
                </c:pt>
                <c:pt idx="1835">
                  <c:v>6.7435437387630264E-40</c:v>
                </c:pt>
                <c:pt idx="1836">
                  <c:v>5.8946831495154259E-40</c:v>
                </c:pt>
                <c:pt idx="1837">
                  <c:v>5.1522058627347415E-40</c:v>
                </c:pt>
                <c:pt idx="1838">
                  <c:v>4.5028388985612281E-40</c:v>
                </c:pt>
                <c:pt idx="1839">
                  <c:v>3.9349577778315933E-40</c:v>
                </c:pt>
                <c:pt idx="1840">
                  <c:v>3.4383827229788138E-40</c:v>
                </c:pt>
                <c:pt idx="1841">
                  <c:v>3.0041999357969269E-40</c:v>
                </c:pt>
                <c:pt idx="1842">
                  <c:v>2.6246048811701979E-40</c:v>
                </c:pt>
                <c:pt idx="1843">
                  <c:v>2.2927648800979568E-40</c:v>
                </c:pt>
                <c:pt idx="1844">
                  <c:v>2.0026986441908592E-40</c:v>
                </c:pt>
                <c:pt idx="1845">
                  <c:v>1.7491706727836065E-40</c:v>
                </c:pt>
                <c:pt idx="1846">
                  <c:v>1.527598687650596E-40</c:v>
                </c:pt>
                <c:pt idx="1847">
                  <c:v>1.3339725033407915E-40</c:v>
                </c:pt>
                <c:pt idx="1848">
                  <c:v>1.1647829270329993E-40</c:v>
                </c:pt>
                <c:pt idx="1849">
                  <c:v>1.0169594538786271E-40</c:v>
                </c:pt>
                <c:pt idx="1850">
                  <c:v>8.8781567490246669E-41</c:v>
                </c:pt>
                <c:pt idx="1851">
                  <c:v>7.7500144722796533E-41</c:v>
                </c:pt>
                <c:pt idx="1852">
                  <c:v>6.7646099290780825E-41</c:v>
                </c:pt>
                <c:pt idx="1853">
                  <c:v>5.9039619493899729E-41</c:v>
                </c:pt>
                <c:pt idx="1854">
                  <c:v>5.1523444884620177E-41</c:v>
                </c:pt>
                <c:pt idx="1855">
                  <c:v>4.496005070529492E-41</c:v>
                </c:pt>
                <c:pt idx="1856">
                  <c:v>3.9229182245294769E-41</c:v>
                </c:pt>
                <c:pt idx="1857">
                  <c:v>3.4225695832047979E-41</c:v>
                </c:pt>
                <c:pt idx="1858">
                  <c:v>2.9857668499473399E-41</c:v>
                </c:pt>
                <c:pt idx="1859">
                  <c:v>2.6044743053178956E-41</c:v>
                </c:pt>
                <c:pt idx="1860">
                  <c:v>2.2716679355018951E-41</c:v>
                </c:pt>
                <c:pt idx="1861">
                  <c:v>1.9812086248941905E-41</c:v>
                </c:pt>
                <c:pt idx="1862">
                  <c:v>1.7277311707789866E-41</c:v>
                </c:pt>
                <c:pt idx="1863">
                  <c:v>1.5065471550318136E-41</c:v>
                </c:pt>
                <c:pt idx="1864">
                  <c:v>1.3135599506823302E-41</c:v>
                </c:pt>
                <c:pt idx="1865">
                  <c:v>1.1451903542134905E-41</c:v>
                </c:pt>
                <c:pt idx="1866">
                  <c:v>9.983115212696201E-42</c:v>
                </c:pt>
                <c:pt idx="1867">
                  <c:v>8.7019204724077544E-42</c:v>
                </c:pt>
                <c:pt idx="1868">
                  <c:v>7.5844617778710682E-42</c:v>
                </c:pt>
                <c:pt idx="1869">
                  <c:v>6.6099026025207753E-42</c:v>
                </c:pt>
                <c:pt idx="1870">
                  <c:v>5.7600465725645972E-42</c:v>
                </c:pt>
                <c:pt idx="1871">
                  <c:v>5.0190044047983026E-42</c:v>
                </c:pt>
                <c:pt idx="1872">
                  <c:v>4.3729026739453677E-42</c:v>
                </c:pt>
                <c:pt idx="1873">
                  <c:v>3.8096291799007036E-42</c:v>
                </c:pt>
                <c:pt idx="1874">
                  <c:v>3.3186103360818206E-42</c:v>
                </c:pt>
                <c:pt idx="1875">
                  <c:v>2.8906165702740063E-42</c:v>
                </c:pt>
                <c:pt idx="1876">
                  <c:v>2.5175922288787536E-42</c:v>
                </c:pt>
                <c:pt idx="1877">
                  <c:v>2.1925069130397304E-42</c:v>
                </c:pt>
                <c:pt idx="1878">
                  <c:v>1.9092255583819569E-42</c:v>
                </c:pt>
                <c:pt idx="1879">
                  <c:v>1.6623949057551943E-42</c:v>
                </c:pt>
                <c:pt idx="1880">
                  <c:v>1.4473443043105979E-42</c:v>
                </c:pt>
                <c:pt idx="1881">
                  <c:v>1.2599990456342455E-42</c:v>
                </c:pt>
                <c:pt idx="1882">
                  <c:v>1.0968046530120952E-42</c:v>
                </c:pt>
                <c:pt idx="1883">
                  <c:v>9.5466074719088889E-43</c:v>
                </c:pt>
                <c:pt idx="1884">
                  <c:v>8.3086328271230706E-43</c:v>
                </c:pt>
                <c:pt idx="1885">
                  <c:v>7.2305410006039306E-43</c:v>
                </c:pt>
                <c:pt idx="1886">
                  <c:v>6.2917687117839726E-43</c:v>
                </c:pt>
                <c:pt idx="1887">
                  <c:v>5.4743863168990705E-43</c:v>
                </c:pt>
                <c:pt idx="1888">
                  <c:v>4.7627619448632541E-43</c:v>
                </c:pt>
                <c:pt idx="1889">
                  <c:v>4.1432682798966557E-43</c:v>
                </c:pt>
                <c:pt idx="1890">
                  <c:v>3.6040265996214521E-43</c:v>
                </c:pt>
                <c:pt idx="1891">
                  <c:v>3.1346833558529258E-43</c:v>
                </c:pt>
                <c:pt idx="1892">
                  <c:v>2.7262151787847907E-43</c:v>
                </c:pt>
                <c:pt idx="1893">
                  <c:v>2.3707587043902074E-43</c:v>
                </c:pt>
                <c:pt idx="1894">
                  <c:v>2.0614620788314852E-43</c:v>
                </c:pt>
                <c:pt idx="1895">
                  <c:v>1.7923553906599973E-43</c:v>
                </c:pt>
                <c:pt idx="1896">
                  <c:v>1.5582376287150798E-43</c:v>
                </c:pt>
                <c:pt idx="1897">
                  <c:v>1.3545780671328285E-43</c:v>
                </c:pt>
                <c:pt idx="1898">
                  <c:v>1.1774302441842139E-43</c:v>
                </c:pt>
                <c:pt idx="1899">
                  <c:v>1.0233569335984522E-43</c:v>
                </c:pt>
                <c:pt idx="1900">
                  <c:v>8.8936470974870884E-44</c:v>
                </c:pt>
                <c:pt idx="1901">
                  <c:v>7.7284688523841767E-44</c:v>
                </c:pt>
                <c:pt idx="1902">
                  <c:v>6.7153375426409015E-44</c:v>
                </c:pt>
                <c:pt idx="1903">
                  <c:v>5.8344921041602812E-44</c:v>
                </c:pt>
                <c:pt idx="1904">
                  <c:v>5.0687292578550358E-44</c:v>
                </c:pt>
                <c:pt idx="1905">
                  <c:v>4.4030738151937648E-44</c:v>
                </c:pt>
                <c:pt idx="1906">
                  <c:v>3.8244913017371512E-44</c:v>
                </c:pt>
                <c:pt idx="1907">
                  <c:v>3.3216374901908371E-44</c:v>
                </c:pt>
                <c:pt idx="1908">
                  <c:v>2.8846401227170358E-44</c:v>
                </c:pt>
                <c:pt idx="1909">
                  <c:v>2.5049087032928477E-44</c:v>
                </c:pt>
                <c:pt idx="1910">
                  <c:v>2.1749687657439818E-44</c:v>
                </c:pt>
                <c:pt idx="1911">
                  <c:v>1.8883174813504579E-44</c:v>
                </c:pt>
                <c:pt idx="1912">
                  <c:v>1.6392978700193483E-44</c:v>
                </c:pt>
                <c:pt idx="1913">
                  <c:v>1.4229892282955823E-44</c:v>
                </c:pt>
                <c:pt idx="1914">
                  <c:v>1.2351116923663537E-44</c:v>
                </c:pt>
                <c:pt idx="1915">
                  <c:v>1.0719431203244122E-44</c:v>
                </c:pt>
                <c:pt idx="1916">
                  <c:v>9.3024671019592498E-45</c:v>
                </c:pt>
                <c:pt idx="1917">
                  <c:v>8.0720797290835837E-45</c:v>
                </c:pt>
                <c:pt idx="1918">
                  <c:v>7.0037985620896199E-45</c:v>
                </c:pt>
                <c:pt idx="1919">
                  <c:v>6.0763496984511697E-45</c:v>
                </c:pt>
                <c:pt idx="1920">
                  <c:v>5.2712399691303133E-45</c:v>
                </c:pt>
                <c:pt idx="1921">
                  <c:v>4.5723949370748379E-45</c:v>
                </c:pt>
                <c:pt idx="1922">
                  <c:v>3.9658438281921895E-45</c:v>
                </c:pt>
                <c:pt idx="1923">
                  <c:v>3.4394453355138315E-45</c:v>
                </c:pt>
                <c:pt idx="1924">
                  <c:v>2.982649016259335E-45</c:v>
                </c:pt>
                <c:pt idx="1925">
                  <c:v>2.5862876807481077E-45</c:v>
                </c:pt>
                <c:pt idx="1926">
                  <c:v>2.242396764381561E-45</c:v>
                </c:pt>
                <c:pt idx="1927">
                  <c:v>1.9440571902658551E-45</c:v>
                </c:pt>
                <c:pt idx="1928">
                  <c:v>1.6852586801499174E-45</c:v>
                </c:pt>
                <c:pt idx="1929">
                  <c:v>1.4607808637480873E-45</c:v>
                </c:pt>
                <c:pt idx="1930">
                  <c:v>1.2660898784530414E-45</c:v>
                </c:pt>
                <c:pt idx="1931">
                  <c:v>1.0972484494979138E-45</c:v>
                </c:pt>
                <c:pt idx="1932">
                  <c:v>9.5083770032695752E-46</c:v>
                </c:pt>
                <c:pt idx="1933">
                  <c:v>8.238891692314282E-46</c:v>
                </c:pt>
                <c:pt idx="1934">
                  <c:v>7.1382570546215336E-46</c:v>
                </c:pt>
                <c:pt idx="1935">
                  <c:v>6.1841008979651096E-46</c:v>
                </c:pt>
                <c:pt idx="1936">
                  <c:v>5.3570037415349611E-46</c:v>
                </c:pt>
                <c:pt idx="1937">
                  <c:v>4.6401106517008779E-46</c:v>
                </c:pt>
                <c:pt idx="1938">
                  <c:v>4.0187939015185261E-46</c:v>
                </c:pt>
                <c:pt idx="1939">
                  <c:v>3.4803598265065902E-46</c:v>
                </c:pt>
                <c:pt idx="1940">
                  <c:v>3.0137941098745293E-46</c:v>
                </c:pt>
                <c:pt idx="1941">
                  <c:v>2.6095404797546437E-46</c:v>
                </c:pt>
                <c:pt idx="1942">
                  <c:v>2.2593084533872362E-46</c:v>
                </c:pt>
                <c:pt idx="1943">
                  <c:v>1.9559063311223291E-46</c:v>
                </c:pt>
                <c:pt idx="1944">
                  <c:v>1.6930961374429712E-46</c:v>
                </c:pt>
                <c:pt idx="1945">
                  <c:v>1.4654676364771062E-46</c:v>
                </c:pt>
                <c:pt idx="1946">
                  <c:v>1.2683289238843666E-46</c:v>
                </c:pt>
                <c:pt idx="1947">
                  <c:v>1.0976114228451645E-46</c:v>
                </c:pt>
                <c:pt idx="1948">
                  <c:v>9.4978739538826064E-47</c:v>
                </c:pt>
                <c:pt idx="1949">
                  <c:v>8.2179832694668937E-47</c:v>
                </c:pt>
                <c:pt idx="1950">
                  <c:v>7.1099275661979213E-47</c:v>
                </c:pt>
                <c:pt idx="1951">
                  <c:v>6.1507231227186934E-47</c:v>
                </c:pt>
                <c:pt idx="1952">
                  <c:v>5.3204487195194531E-47</c:v>
                </c:pt>
                <c:pt idx="1953">
                  <c:v>4.601839143102065E-47</c:v>
                </c:pt>
                <c:pt idx="1954">
                  <c:v>3.9799324348147939E-47</c:v>
                </c:pt>
                <c:pt idx="1955">
                  <c:v>3.4417638066931072E-47</c:v>
                </c:pt>
                <c:pt idx="1956">
                  <c:v>2.9761000749648838E-47</c:v>
                </c:pt>
                <c:pt idx="1957">
                  <c:v>2.5732092689280452E-47</c:v>
                </c:pt>
                <c:pt idx="1958">
                  <c:v>2.2246607744693116E-47</c:v>
                </c:pt>
                <c:pt idx="1959">
                  <c:v>1.9231519812912926E-47</c:v>
                </c:pt>
                <c:pt idx="1960">
                  <c:v>1.6623579329241178E-47</c:v>
                </c:pt>
                <c:pt idx="1961">
                  <c:v>1.4368009391915341E-47</c:v>
                </c:pt>
                <c:pt idx="1962">
                  <c:v>1.2417375110489418E-47</c:v>
                </c:pt>
                <c:pt idx="1963">
                  <c:v>1.0730603254757614E-47</c:v>
                </c:pt>
                <c:pt idx="1964">
                  <c:v>9.2721323024967272E-48</c:v>
                </c:pt>
                <c:pt idx="1965">
                  <c:v>8.0111756090960762E-48</c:v>
                </c:pt>
                <c:pt idx="1966">
                  <c:v>6.9210827021182418E-48</c:v>
                </c:pt>
                <c:pt idx="1967">
                  <c:v>5.9787856842129425E-48</c:v>
                </c:pt>
                <c:pt idx="1968">
                  <c:v>5.164319447619674E-48</c:v>
                </c:pt>
                <c:pt idx="1969">
                  <c:v>4.4604058971125211E-48</c:v>
                </c:pt>
                <c:pt idx="1970">
                  <c:v>3.8520936750418852E-48</c:v>
                </c:pt>
                <c:pt idx="1971">
                  <c:v>3.3264460081679953E-48</c:v>
                </c:pt>
                <c:pt idx="1972">
                  <c:v>2.8722702734930095E-48</c:v>
                </c:pt>
                <c:pt idx="1973">
                  <c:v>2.4798837288862065E-48</c:v>
                </c:pt>
                <c:pt idx="1974">
                  <c:v>2.1409105908532434E-48</c:v>
                </c:pt>
                <c:pt idx="1975">
                  <c:v>1.8481062810733864E-48</c:v>
                </c:pt>
                <c:pt idx="1976">
                  <c:v>1.5952052181023361E-48</c:v>
                </c:pt>
                <c:pt idx="1977">
                  <c:v>1.3767890120561329E-48</c:v>
                </c:pt>
                <c:pt idx="1978">
                  <c:v>1.1881723377951714E-48</c:v>
                </c:pt>
                <c:pt idx="1979">
                  <c:v>1.0253041245202766E-48</c:v>
                </c:pt>
                <c:pt idx="1980">
                  <c:v>8.8468201408332429E-49</c:v>
                </c:pt>
                <c:pt idx="1981">
                  <c:v>7.6327831301411956E-49</c:v>
                </c:pt>
                <c:pt idx="1982">
                  <c:v>6.5847589979493639E-49</c:v>
                </c:pt>
                <c:pt idx="1983">
                  <c:v>5.6801275405090499E-49</c:v>
                </c:pt>
                <c:pt idx="1984">
                  <c:v>4.8993395221170269E-49</c:v>
                </c:pt>
                <c:pt idx="1985">
                  <c:v>4.2255012844863347E-49</c:v>
                </c:pt>
                <c:pt idx="1986">
                  <c:v>3.6440153342677435E-49</c:v>
                </c:pt>
                <c:pt idx="1987">
                  <c:v>3.1422693935850612E-49</c:v>
                </c:pt>
                <c:pt idx="1988">
                  <c:v>2.7093674034659201E-49</c:v>
                </c:pt>
                <c:pt idx="1989">
                  <c:v>2.3358968412327209E-49</c:v>
                </c:pt>
                <c:pt idx="1990">
                  <c:v>2.0137274679769353E-49</c:v>
                </c:pt>
                <c:pt idx="1991">
                  <c:v>1.735837276548369E-49</c:v>
                </c:pt>
                <c:pt idx="1992">
                  <c:v>1.496161977518088E-49</c:v>
                </c:pt>
                <c:pt idx="1993">
                  <c:v>1.289464851851866E-49</c:v>
                </c:pt>
                <c:pt idx="1994">
                  <c:v>1.1112242246801868E-49</c:v>
                </c:pt>
                <c:pt idx="1995">
                  <c:v>9.57536183275096E-50</c:v>
                </c:pt>
                <c:pt idx="1996">
                  <c:v>8.2503048175435916E-50</c:v>
                </c:pt>
                <c:pt idx="1997">
                  <c:v>7.1079785167796405E-50</c:v>
                </c:pt>
                <c:pt idx="1998">
                  <c:v>6.1232717728567319E-50</c:v>
                </c:pt>
                <c:pt idx="1999">
                  <c:v>5.2745120161787382E-50</c:v>
                </c:pt>
                <c:pt idx="2000">
                  <c:v>4.542996094064051E-50</c:v>
                </c:pt>
                <c:pt idx="2001">
                  <c:v>3.9125848817619898E-50</c:v>
                </c:pt>
                <c:pt idx="2002">
                  <c:v>3.3693530366311209E-50</c:v>
                </c:pt>
                <c:pt idx="2003">
                  <c:v>2.9012864222424234E-50</c:v>
                </c:pt>
                <c:pt idx="2004">
                  <c:v>2.4980207381826271E-50</c:v>
                </c:pt>
                <c:pt idx="2005">
                  <c:v>2.1506157646698957E-50</c:v>
                </c:pt>
                <c:pt idx="2006">
                  <c:v>1.851360386816951E-50</c:v>
                </c:pt>
                <c:pt idx="2007">
                  <c:v>1.59360421740155E-50</c:v>
                </c:pt>
                <c:pt idx="2008">
                  <c:v>1.3716122028447024E-50</c:v>
                </c:pt>
                <c:pt idx="2009">
                  <c:v>1.1804390866881055E-50</c:v>
                </c:pt>
                <c:pt idx="2010">
                  <c:v>1.0158210283705415E-50</c:v>
                </c:pt>
                <c:pt idx="2011">
                  <c:v>8.740820414679861E-51</c:v>
                </c:pt>
                <c:pt idx="2012">
                  <c:v>7.52053232425451E-51</c:v>
                </c:pt>
                <c:pt idx="2013">
                  <c:v>6.4700309486218143E-51</c:v>
                </c:pt>
                <c:pt idx="2014">
                  <c:v>5.5657735150984892E-51</c:v>
                </c:pt>
                <c:pt idx="2015">
                  <c:v>4.7874704077316591E-51</c:v>
                </c:pt>
                <c:pt idx="2016">
                  <c:v>4.1176372207414278E-51</c:v>
                </c:pt>
                <c:pt idx="2017">
                  <c:v>3.5412082731604912E-51</c:v>
                </c:pt>
                <c:pt idx="2018">
                  <c:v>3.0452031821814318E-51</c:v>
                </c:pt>
                <c:pt idx="2019">
                  <c:v>2.61843923722694E-51</c:v>
                </c:pt>
                <c:pt idx="2020">
                  <c:v>2.2512833059845573E-51</c:v>
                </c:pt>
                <c:pt idx="2021">
                  <c:v>1.9354378585201953E-51</c:v>
                </c:pt>
                <c:pt idx="2022">
                  <c:v>1.6637564343339346E-51</c:v>
                </c:pt>
                <c:pt idx="2023">
                  <c:v>1.4300845155028987E-51</c:v>
                </c:pt>
                <c:pt idx="2024">
                  <c:v>1.2291223205524296E-51</c:v>
                </c:pt>
                <c:pt idx="2025">
                  <c:v>1.0563065100967241E-51</c:v>
                </c:pt>
                <c:pt idx="2026">
                  <c:v>9.077082068307336E-52</c:v>
                </c:pt>
                <c:pt idx="2027">
                  <c:v>7.7994508790635529E-52</c:v>
                </c:pt>
                <c:pt idx="2028">
                  <c:v>6.7010561471029795E-52</c:v>
                </c:pt>
                <c:pt idx="2029">
                  <c:v>5.756837301771254E-52</c:v>
                </c:pt>
                <c:pt idx="2030">
                  <c:v>4.9452258267624322E-52</c:v>
                </c:pt>
                <c:pt idx="2031">
                  <c:v>4.2476603316906099E-52</c:v>
                </c:pt>
                <c:pt idx="2032">
                  <c:v>3.648168729712351E-52</c:v>
                </c:pt>
                <c:pt idx="2033">
                  <c:v>3.1330082675088752E-52</c:v>
                </c:pt>
                <c:pt idx="2034">
                  <c:v>2.6903554255054204E-52</c:v>
                </c:pt>
                <c:pt idx="2035">
                  <c:v>2.3100388035642751E-52</c:v>
                </c:pt>
                <c:pt idx="2036">
                  <c:v>1.9833090544758274E-52</c:v>
                </c:pt>
                <c:pt idx="2037">
                  <c:v>1.7026407448539343E-52</c:v>
                </c:pt>
                <c:pt idx="2038">
                  <c:v>1.4615617282113689E-52</c:v>
                </c:pt>
                <c:pt idx="2039">
                  <c:v>1.2545062234127769E-52</c:v>
                </c:pt>
                <c:pt idx="2040">
                  <c:v>1.0766883165703745E-52</c:v>
                </c:pt>
                <c:pt idx="2041">
                  <c:v>9.2399305722780345E-53</c:v>
                </c:pt>
                <c:pt idx="2042">
                  <c:v>7.9288271019307281E-53</c:v>
                </c:pt>
                <c:pt idx="2043">
                  <c:v>6.8031606119956553E-53</c:v>
                </c:pt>
                <c:pt idx="2044">
                  <c:v>5.8367896503666309E-53</c:v>
                </c:pt>
                <c:pt idx="2045">
                  <c:v>5.0072457525033347E-53</c:v>
                </c:pt>
                <c:pt idx="2046">
                  <c:v>4.295219104704696E-53</c:v>
                </c:pt>
                <c:pt idx="2047">
                  <c:v>3.6841159860629339E-53</c:v>
                </c:pt>
                <c:pt idx="2048">
                  <c:v>3.1596780064603415E-53</c:v>
                </c:pt>
                <c:pt idx="2049">
                  <c:v>2.709654541504493E-53</c:v>
                </c:pt>
                <c:pt idx="2050">
                  <c:v>2.3235209577078082E-53</c:v>
                </c:pt>
                <c:pt idx="2051">
                  <c:v>1.9922362488515456E-53</c:v>
                </c:pt>
                <c:pt idx="2052">
                  <c:v>1.7080345900848074E-53</c:v>
                </c:pt>
                <c:pt idx="2053">
                  <c:v>1.464246079354752E-53</c:v>
                </c:pt>
                <c:pt idx="2054">
                  <c:v>1.2551425932159704E-53</c:v>
                </c:pt>
                <c:pt idx="2055">
                  <c:v>1.0758052504653902E-53</c:v>
                </c:pt>
                <c:pt idx="2056">
                  <c:v>9.2201046494922193E-54</c:v>
                </c:pt>
                <c:pt idx="2057">
                  <c:v>7.9013198914662226E-54</c:v>
                </c:pt>
                <c:pt idx="2058">
                  <c:v>6.7705671209036211E-54</c:v>
                </c:pt>
                <c:pt idx="2059">
                  <c:v>5.8011228688348719E-54</c:v>
                </c:pt>
                <c:pt idx="2060">
                  <c:v>4.9700493150149779E-54</c:v>
                </c:pt>
                <c:pt idx="2061">
                  <c:v>4.2576597766937117E-54</c:v>
                </c:pt>
                <c:pt idx="2062">
                  <c:v>3.647059415868787E-54</c:v>
                </c:pt>
                <c:pt idx="2063">
                  <c:v>3.1237506156937237E-54</c:v>
                </c:pt>
                <c:pt idx="2064">
                  <c:v>2.6752939511726416E-54</c:v>
                </c:pt>
                <c:pt idx="2065">
                  <c:v>2.2910169483960979E-54</c:v>
                </c:pt>
                <c:pt idx="2066">
                  <c:v>1.9617639188120763E-54</c:v>
                </c:pt>
                <c:pt idx="2067">
                  <c:v>1.6796810949518765E-54</c:v>
                </c:pt>
                <c:pt idx="2068">
                  <c:v>1.4380321028211856E-54</c:v>
                </c:pt>
                <c:pt idx="2069">
                  <c:v>1.2310395020451321E-54</c:v>
                </c:pt>
                <c:pt idx="2070">
                  <c:v>1.0537487235372661E-54</c:v>
                </c:pt>
                <c:pt idx="2071">
                  <c:v>9.0191124946438659E-55</c:v>
                </c:pt>
                <c:pt idx="2072">
                  <c:v>7.7188432327081775E-55</c:v>
                </c:pt>
                <c:pt idx="2073">
                  <c:v>6.6054485853202365E-55</c:v>
                </c:pt>
                <c:pt idx="2074">
                  <c:v>5.6521554306996964E-55</c:v>
                </c:pt>
                <c:pt idx="2075">
                  <c:v>4.8360141653538983E-55</c:v>
                </c:pt>
                <c:pt idx="2076">
                  <c:v>4.1373544193771081E-55</c:v>
                </c:pt>
                <c:pt idx="2077">
                  <c:v>3.5393179990279323E-55</c:v>
                </c:pt>
                <c:pt idx="2078">
                  <c:v>3.0274581351770887E-55</c:v>
                </c:pt>
                <c:pt idx="2079">
                  <c:v>2.5893956555118101E-55</c:v>
                </c:pt>
                <c:pt idx="2080">
                  <c:v>2.2145240215259003E-55</c:v>
                </c:pt>
                <c:pt idx="2081">
                  <c:v>1.8937563084545562E-55</c:v>
                </c:pt>
                <c:pt idx="2082">
                  <c:v>1.6193081835570145E-55</c:v>
                </c:pt>
                <c:pt idx="2083">
                  <c:v>1.3845117778773422E-55</c:v>
                </c:pt>
                <c:pt idx="2084">
                  <c:v>1.1836560681255652E-55</c:v>
                </c:pt>
                <c:pt idx="2085">
                  <c:v>1.0118500052036251E-55</c:v>
                </c:pt>
                <c:pt idx="2086">
                  <c:v>8.6490515840414023E-56</c:v>
                </c:pt>
                <c:pt idx="2087">
                  <c:v>7.3923510172767701E-56</c:v>
                </c:pt>
                <c:pt idx="2088">
                  <c:v>6.3176916164217911E-56</c:v>
                </c:pt>
                <c:pt idx="2089">
                  <c:v>5.3987848301455896E-56</c:v>
                </c:pt>
                <c:pt idx="2090">
                  <c:v>4.6131265969616803E-56</c:v>
                </c:pt>
                <c:pt idx="2091">
                  <c:v>3.9414542503780971E-56</c:v>
                </c:pt>
                <c:pt idx="2092">
                  <c:v>3.3672811122998043E-56</c:v>
                </c:pt>
                <c:pt idx="2093">
                  <c:v>2.876497697472148E-56</c:v>
                </c:pt>
                <c:pt idx="2094">
                  <c:v>2.4570300260693784E-56</c:v>
                </c:pt>
                <c:pt idx="2095">
                  <c:v>2.0985468928146374E-56</c:v>
                </c:pt>
                <c:pt idx="2096">
                  <c:v>1.7922091007597297E-56</c:v>
                </c:pt>
                <c:pt idx="2097">
                  <c:v>1.5304546631830202E-56</c:v>
                </c:pt>
                <c:pt idx="2098">
                  <c:v>1.3068148311538936E-56</c:v>
                </c:pt>
                <c:pt idx="2099">
                  <c:v>1.1157565371407864E-56</c:v>
                </c:pt>
                <c:pt idx="2100">
                  <c:v>9.5254747380304455E-57</c:v>
                </c:pt>
                <c:pt idx="2101">
                  <c:v>8.1314056649537762E-57</c:v>
                </c:pt>
                <c:pt idx="2102">
                  <c:v>6.9407506070772815E-57</c:v>
                </c:pt>
                <c:pt idx="2103">
                  <c:v>5.9239184252678888E-57</c:v>
                </c:pt>
                <c:pt idx="2104">
                  <c:v>5.0556095057395147E-57</c:v>
                </c:pt>
                <c:pt idx="2105">
                  <c:v>4.3141952976837021E-57</c:v>
                </c:pt>
                <c:pt idx="2106">
                  <c:v>3.6811872755375824E-57</c:v>
                </c:pt>
                <c:pt idx="2107">
                  <c:v>3.1407824783183323E-57</c:v>
                </c:pt>
                <c:pt idx="2108">
                  <c:v>2.6794746183542839E-57</c:v>
                </c:pt>
                <c:pt idx="2109">
                  <c:v>2.2857213289826056E-57</c:v>
                </c:pt>
                <c:pt idx="2110">
                  <c:v>1.9496594727476405E-57</c:v>
                </c:pt>
                <c:pt idx="2111">
                  <c:v>1.6628615904520489E-57</c:v>
                </c:pt>
                <c:pt idx="2112">
                  <c:v>1.4181275644893078E-57</c:v>
                </c:pt>
                <c:pt idx="2113">
                  <c:v>1.2093064209334275E-57</c:v>
                </c:pt>
                <c:pt idx="2114">
                  <c:v>1.0311439240808067E-57</c:v>
                </c:pt>
                <c:pt idx="2115">
                  <c:v>8.7915224193246384E-58</c:v>
                </c:pt>
                <c:pt idx="2116">
                  <c:v>7.4949849636272303E-58</c:v>
                </c:pt>
                <c:pt idx="2117">
                  <c:v>6.3890947024789316E-58</c:v>
                </c:pt>
                <c:pt idx="2118">
                  <c:v>5.4459013657969384E-58</c:v>
                </c:pt>
                <c:pt idx="2119">
                  <c:v>4.6415401096514248E-58</c:v>
                </c:pt>
                <c:pt idx="2120">
                  <c:v>3.9556361699653245E-58</c:v>
                </c:pt>
                <c:pt idx="2121">
                  <c:v>3.3707960065685135E-58</c:v>
                </c:pt>
                <c:pt idx="2122">
                  <c:v>2.8721724115166628E-58</c:v>
                </c:pt>
                <c:pt idx="2123">
                  <c:v>2.4470928639756735E-58</c:v>
                </c:pt>
                <c:pt idx="2124">
                  <c:v>2.0847419621621217E-58</c:v>
                </c:pt>
                <c:pt idx="2125">
                  <c:v>1.7758900880481944E-58</c:v>
                </c:pt>
                <c:pt idx="2126">
                  <c:v>1.5126615948593267E-58</c:v>
                </c:pt>
                <c:pt idx="2127">
                  <c:v>1.288336778209409E-58</c:v>
                </c:pt>
                <c:pt idx="2128">
                  <c:v>1.0971827224981057E-58</c:v>
                </c:pt>
                <c:pt idx="2129">
                  <c:v>9.3430882511684219E-59</c:v>
                </c:pt>
                <c:pt idx="2130">
                  <c:v>7.9554340926341281E-59</c:v>
                </c:pt>
                <c:pt idx="2131">
                  <c:v>6.7732835657759183E-59</c:v>
                </c:pt>
                <c:pt idx="2132">
                  <c:v>5.7662913598316262E-59</c:v>
                </c:pt>
                <c:pt idx="2133">
                  <c:v>4.9085798593052204E-59</c:v>
                </c:pt>
                <c:pt idx="2134">
                  <c:v>4.1780833293958655E-59</c:v>
                </c:pt>
                <c:pt idx="2135">
                  <c:v>3.5559880789369416E-59</c:v>
                </c:pt>
                <c:pt idx="2136">
                  <c:v>3.0262545974367626E-59</c:v>
                </c:pt>
                <c:pt idx="2137">
                  <c:v>2.5752096996729183E-59</c:v>
                </c:pt>
                <c:pt idx="2138">
                  <c:v>2.191198452757131E-59</c:v>
                </c:pt>
                <c:pt idx="2139">
                  <c:v>1.8642871494799296E-59</c:v>
                </c:pt>
                <c:pt idx="2140">
                  <c:v>1.5860098644522429E-59</c:v>
                </c:pt>
                <c:pt idx="2141">
                  <c:v>1.3491522174703155E-59</c:v>
                </c:pt>
                <c:pt idx="2142">
                  <c:v>1.1475668983250794E-59</c:v>
                </c:pt>
                <c:pt idx="2143">
                  <c:v>9.7601630191831041E-60</c:v>
                </c:pt>
                <c:pt idx="2144">
                  <c:v>8.3003830157269534E-60</c:v>
                </c:pt>
                <c:pt idx="2145">
                  <c:v>7.0583176863429138E-60</c:v>
                </c:pt>
                <c:pt idx="2146">
                  <c:v>6.001589421891349E-60</c:v>
                </c:pt>
                <c:pt idx="2147">
                  <c:v>5.1026217619316459E-60</c:v>
                </c:pt>
                <c:pt idx="2148">
                  <c:v>4.3379295308951914E-60</c:v>
                </c:pt>
                <c:pt idx="2149">
                  <c:v>3.6875136196835343E-60</c:v>
                </c:pt>
                <c:pt idx="2150">
                  <c:v>3.1343450323748528E-60</c:v>
                </c:pt>
                <c:pt idx="2151">
                  <c:v>2.66392507134875E-60</c:v>
                </c:pt>
                <c:pt idx="2152">
                  <c:v>2.2639104586984521E-60</c:v>
                </c:pt>
                <c:pt idx="2153">
                  <c:v>1.923793834937926E-60</c:v>
                </c:pt>
                <c:pt idx="2154">
                  <c:v>1.6346314789517645E-60</c:v>
                </c:pt>
                <c:pt idx="2155">
                  <c:v>1.3888112907370781E-60</c:v>
                </c:pt>
                <c:pt idx="2156">
                  <c:v>1.1798551008142575E-60</c:v>
                </c:pt>
                <c:pt idx="2157">
                  <c:v>1.00225024274047E-60</c:v>
                </c:pt>
                <c:pt idx="2158">
                  <c:v>8.513060698619846E-61</c:v>
                </c:pt>
                <c:pt idx="2159">
                  <c:v>7.2303173294597986E-61</c:v>
                </c:pt>
                <c:pt idx="2160">
                  <c:v>6.1403207760405687E-61</c:v>
                </c:pt>
                <c:pt idx="2161">
                  <c:v>5.2141898310965599E-61</c:v>
                </c:pt>
                <c:pt idx="2162">
                  <c:v>4.4273585893647559E-61</c:v>
                </c:pt>
                <c:pt idx="2163">
                  <c:v>3.7589335208413787E-61</c:v>
                </c:pt>
                <c:pt idx="2164">
                  <c:v>3.1911460548788089E-61</c:v>
                </c:pt>
                <c:pt idx="2165">
                  <c:v>2.7088865279033005E-61</c:v>
                </c:pt>
                <c:pt idx="2166">
                  <c:v>2.2993074368574757E-61</c:v>
                </c:pt>
                <c:pt idx="2167">
                  <c:v>1.9514857221368755E-61</c:v>
                </c:pt>
                <c:pt idx="2168">
                  <c:v>1.6561353229747503E-61</c:v>
                </c:pt>
                <c:pt idx="2169">
                  <c:v>1.405362543538895E-61</c:v>
                </c:pt>
                <c:pt idx="2170">
                  <c:v>1.1924578722328521E-61</c:v>
                </c:pt>
                <c:pt idx="2171">
                  <c:v>1.0117188380401702E-61</c:v>
                </c:pt>
                <c:pt idx="2172">
                  <c:v>8.5829929010631009E-62</c:v>
                </c:pt>
                <c:pt idx="2173">
                  <c:v>7.2808117061381427E-62</c:v>
                </c:pt>
                <c:pt idx="2174">
                  <c:v>6.1756543378545041E-62</c:v>
                </c:pt>
                <c:pt idx="2175">
                  <c:v>5.2377926049176657E-62</c:v>
                </c:pt>
                <c:pt idx="2176">
                  <c:v>4.4419714107840739E-62</c:v>
                </c:pt>
                <c:pt idx="2177">
                  <c:v>3.7667375956768602E-62</c:v>
                </c:pt>
                <c:pt idx="2178">
                  <c:v>3.193869195159777E-62</c:v>
                </c:pt>
                <c:pt idx="2179">
                  <c:v>2.7078901344312086E-62</c:v>
                </c:pt>
                <c:pt idx="2180">
                  <c:v>2.2956576059410619E-62</c:v>
                </c:pt>
                <c:pt idx="2181">
                  <c:v>1.9460112758731588E-62</c:v>
                </c:pt>
                <c:pt idx="2182">
                  <c:v>1.6494750813465655E-62</c:v>
                </c:pt>
                <c:pt idx="2183">
                  <c:v>1.3980037564921919E-62</c:v>
                </c:pt>
                <c:pt idx="2184">
                  <c:v>1.1847673974576148E-62</c:v>
                </c:pt>
                <c:pt idx="2185">
                  <c:v>1.0039683740954306E-62</c:v>
                </c:pt>
                <c:pt idx="2186">
                  <c:v>8.5068574543349305E-63</c:v>
                </c:pt>
                <c:pt idx="2187">
                  <c:v>7.2074305901602526E-63</c:v>
                </c:pt>
                <c:pt idx="2188">
                  <c:v>6.1059602957080059E-63</c:v>
                </c:pt>
                <c:pt idx="2189">
                  <c:v>5.1723711617661305E-63</c:v>
                </c:pt>
                <c:pt idx="2190">
                  <c:v>4.3811446278357155E-63</c:v>
                </c:pt>
                <c:pt idx="2191">
                  <c:v>3.7106304618569364E-63</c:v>
                </c:pt>
                <c:pt idx="2192">
                  <c:v>3.1424619820775289E-63</c:v>
                </c:pt>
                <c:pt idx="2193">
                  <c:v>2.661059433912827E-63</c:v>
                </c:pt>
                <c:pt idx="2194">
                  <c:v>2.2532082699067431E-63</c:v>
                </c:pt>
                <c:pt idx="2195">
                  <c:v>1.9077010673211963E-63</c:v>
                </c:pt>
                <c:pt idx="2196">
                  <c:v>1.6150335074030696E-63</c:v>
                </c:pt>
                <c:pt idx="2197">
                  <c:v>1.3671462772342978E-63</c:v>
                </c:pt>
                <c:pt idx="2198">
                  <c:v>1.1572059769588538E-63</c:v>
                </c:pt>
                <c:pt idx="2199">
                  <c:v>9.7941915414741225E-64</c:v>
                </c:pt>
                <c:pt idx="2200">
                  <c:v>8.2887447042493072E-64</c:v>
                </c:pt>
                <c:pt idx="2201">
                  <c:v>7.0140875648514996E-64</c:v>
                </c:pt>
                <c:pt idx="2202">
                  <c:v>5.934933500155194E-64</c:v>
                </c:pt>
                <c:pt idx="2203">
                  <c:v>5.0213765369629731E-64</c:v>
                </c:pt>
                <c:pt idx="2204">
                  <c:v>4.2480731164475491E-64</c:v>
                </c:pt>
                <c:pt idx="2205">
                  <c:v>3.5935479462823522E-64</c:v>
                </c:pt>
                <c:pt idx="2206">
                  <c:v>3.0396051743892132E-64</c:v>
                </c:pt>
                <c:pt idx="2207">
                  <c:v>2.5708289483222158E-64</c:v>
                </c:pt>
                <c:pt idx="2208">
                  <c:v>2.1741598288003612E-64</c:v>
                </c:pt>
                <c:pt idx="2209">
                  <c:v>1.8385355686117747E-64</c:v>
                </c:pt>
                <c:pt idx="2210">
                  <c:v>1.5545865033309744E-64</c:v>
                </c:pt>
                <c:pt idx="2211">
                  <c:v>1.3143772741828779E-64</c:v>
                </c:pt>
                <c:pt idx="2212">
                  <c:v>1.1111878551443551E-64</c:v>
                </c:pt>
                <c:pt idx="2213">
                  <c:v>9.3932791946563141E-65</c:v>
                </c:pt>
                <c:pt idx="2214">
                  <c:v>7.9397948348819234E-65</c:v>
                </c:pt>
                <c:pt idx="2215">
                  <c:v>6.7106353212119923E-65</c:v>
                </c:pt>
                <c:pt idx="2216">
                  <c:v>5.6712698108470261E-65</c:v>
                </c:pt>
                <c:pt idx="2217">
                  <c:v>4.7924688347798036E-65</c:v>
                </c:pt>
                <c:pt idx="2218">
                  <c:v>4.0494925716248231E-65</c:v>
                </c:pt>
                <c:pt idx="2219">
                  <c:v>3.4214030749376534E-65</c:v>
                </c:pt>
                <c:pt idx="2220">
                  <c:v>2.8904815773954404E-65</c:v>
                </c:pt>
                <c:pt idx="2221">
                  <c:v>2.4417348620205554E-65</c:v>
                </c:pt>
                <c:pt idx="2222">
                  <c:v>2.0624771232062201E-65</c:v>
                </c:pt>
                <c:pt idx="2223">
                  <c:v>1.7419758043375926E-65</c:v>
                </c:pt>
                <c:pt idx="2224">
                  <c:v>1.4711516498979643E-65</c:v>
                </c:pt>
                <c:pt idx="2225">
                  <c:v>1.2423246954600748E-65</c:v>
                </c:pt>
                <c:pt idx="2226">
                  <c:v>1.0489991790533842E-65</c:v>
                </c:pt>
                <c:pt idx="2227">
                  <c:v>8.8568142616575596E-66</c:v>
                </c:pt>
                <c:pt idx="2228">
                  <c:v>7.4772566705766574E-66</c:v>
                </c:pt>
                <c:pt idx="2229">
                  <c:v>6.3120351373539848E-66</c:v>
                </c:pt>
                <c:pt idx="2230">
                  <c:v>5.3279347571954081E-66</c:v>
                </c:pt>
                <c:pt idx="2231">
                  <c:v>4.4968744636998016E-66</c:v>
                </c:pt>
                <c:pt idx="2232">
                  <c:v>3.7951156005385097E-66</c:v>
                </c:pt>
                <c:pt idx="2233">
                  <c:v>3.2025921760863614E-66</c:v>
                </c:pt>
                <c:pt idx="2234">
                  <c:v>2.7023441421585988E-66</c:v>
                </c:pt>
                <c:pt idx="2235">
                  <c:v>2.2800378914147264E-66</c:v>
                </c:pt>
                <c:pt idx="2236">
                  <c:v>1.9235605862325341E-66</c:v>
                </c:pt>
                <c:pt idx="2237">
                  <c:v>1.6226769811313368E-66</c:v>
                </c:pt>
                <c:pt idx="2238">
                  <c:v>1.3687391372371303E-66</c:v>
                </c:pt>
                <c:pt idx="2239">
                  <c:v>1.1544408984950403E-66</c:v>
                </c:pt>
                <c:pt idx="2240">
                  <c:v>9.7361024572972466E-67</c:v>
                </c:pt>
                <c:pt idx="2241">
                  <c:v>8.2103370048197706E-67</c:v>
                </c:pt>
                <c:pt idx="2242">
                  <c:v>6.9230784489818818E-67</c:v>
                </c:pt>
                <c:pt idx="2243">
                  <c:v>5.8371378139684864E-67</c:v>
                </c:pt>
                <c:pt idx="2244">
                  <c:v>4.9211099734169425E-67</c:v>
                </c:pt>
                <c:pt idx="2245">
                  <c:v>4.1484764315843054E-67</c:v>
                </c:pt>
                <c:pt idx="2246">
                  <c:v>3.4968469230174167E-67</c:v>
                </c:pt>
                <c:pt idx="2247">
                  <c:v>2.9473184090873011E-67</c:v>
                </c:pt>
                <c:pt idx="2248">
                  <c:v>2.4839333466299013E-67</c:v>
                </c:pt>
                <c:pt idx="2249">
                  <c:v>2.0932218947735538E-67</c:v>
                </c:pt>
                <c:pt idx="2250">
                  <c:v>1.7638150882889427E-67</c:v>
                </c:pt>
                <c:pt idx="2251">
                  <c:v>1.4861180051024588E-67</c:v>
                </c:pt>
                <c:pt idx="2252">
                  <c:v>1.2520336476130283E-67</c:v>
                </c:pt>
                <c:pt idx="2253">
                  <c:v>1.0547296892086676E-67</c:v>
                </c:pt>
                <c:pt idx="2254">
                  <c:v>8.8844144886250962E-68</c:v>
                </c:pt>
                <c:pt idx="2255">
                  <c:v>7.4830548163471164E-68</c:v>
                </c:pt>
                <c:pt idx="2256">
                  <c:v>6.3021904003394726E-68</c:v>
                </c:pt>
                <c:pt idx="2257">
                  <c:v>5.3072139466553556E-68</c:v>
                </c:pt>
                <c:pt idx="2258">
                  <c:v>4.4689362300591354E-68</c:v>
                </c:pt>
                <c:pt idx="2259">
                  <c:v>3.7627399985895545E-68</c:v>
                </c:pt>
                <c:pt idx="2260">
                  <c:v>3.1678656678048326E-68</c:v>
                </c:pt>
                <c:pt idx="2261">
                  <c:v>2.6668083299281829E-68</c:v>
                </c:pt>
                <c:pt idx="2262">
                  <c:v>2.2448087757341322E-68</c:v>
                </c:pt>
                <c:pt idx="2263">
                  <c:v>1.889423909357719E-68</c:v>
                </c:pt>
                <c:pt idx="2264">
                  <c:v>1.5901642038019744E-68</c:v>
                </c:pt>
                <c:pt idx="2265">
                  <c:v>1.3381877617402421E-68</c:v>
                </c:pt>
                <c:pt idx="2266">
                  <c:v>1.126042166320966E-68</c:v>
                </c:pt>
                <c:pt idx="2267">
                  <c:v>9.4744667596451704E-69</c:v>
                </c:pt>
                <c:pt idx="2268">
                  <c:v>7.9710847428042135E-69</c:v>
                </c:pt>
                <c:pt idx="2269">
                  <c:v>6.7056766400066779E-69</c:v>
                </c:pt>
                <c:pt idx="2270">
                  <c:v>5.6406651999667764E-69</c:v>
                </c:pt>
                <c:pt idx="2271">
                  <c:v>4.7443921442124594E-69</c:v>
                </c:pt>
                <c:pt idx="2272">
                  <c:v>3.9901881665778692E-69</c:v>
                </c:pt>
                <c:pt idx="2273">
                  <c:v>3.3555886882530871E-69</c:v>
                </c:pt>
                <c:pt idx="2274">
                  <c:v>2.821672582740674E-69</c:v>
                </c:pt>
                <c:pt idx="2275">
                  <c:v>2.3725046379599333E-69</c:v>
                </c:pt>
                <c:pt idx="2276">
                  <c:v>1.9946655230387907E-69</c:v>
                </c:pt>
                <c:pt idx="2277">
                  <c:v>1.6768555608709749E-69</c:v>
                </c:pt>
                <c:pt idx="2278">
                  <c:v>1.4095607465897563E-69</c:v>
                </c:pt>
                <c:pt idx="2279">
                  <c:v>1.1847712580444278E-69</c:v>
                </c:pt>
                <c:pt idx="2280">
                  <c:v>9.9574422891833763E-70</c:v>
                </c:pt>
                <c:pt idx="2281">
                  <c:v>8.3680384196839309E-70</c:v>
                </c:pt>
                <c:pt idx="2282">
                  <c:v>7.0317288603757968E-70</c:v>
                </c:pt>
                <c:pt idx="2283">
                  <c:v>5.9083083712528689E-70</c:v>
                </c:pt>
                <c:pt idx="2284">
                  <c:v>4.9639429737007726E-70</c:v>
                </c:pt>
                <c:pt idx="2285">
                  <c:v>4.1701627850719822E-70</c:v>
                </c:pt>
                <c:pt idx="2286">
                  <c:v>3.5030136709149401E-70</c:v>
                </c:pt>
                <c:pt idx="2287">
                  <c:v>2.94234273387608E-70</c:v>
                </c:pt>
                <c:pt idx="2288">
                  <c:v>2.4711965777749469E-70</c:v>
                </c:pt>
                <c:pt idx="2289">
                  <c:v>2.0753145913185163E-70</c:v>
                </c:pt>
                <c:pt idx="2290">
                  <c:v>1.742702284391876E-70</c:v>
                </c:pt>
                <c:pt idx="2291">
                  <c:v>1.4632720614519008E-70</c:v>
                </c:pt>
                <c:pt idx="2292">
                  <c:v>1.228540799622325E-70</c:v>
                </c:pt>
                <c:pt idx="2293">
                  <c:v>1.0313752712407962E-70</c:v>
                </c:pt>
                <c:pt idx="2294">
                  <c:v>8.6577786043221877E-71</c:v>
                </c:pt>
                <c:pt idx="2295">
                  <c:v>7.2670621183421412E-71</c:v>
                </c:pt>
                <c:pt idx="2296">
                  <c:v>6.0992145156257806E-71</c:v>
                </c:pt>
                <c:pt idx="2297">
                  <c:v>5.1186046502227774E-71</c:v>
                </c:pt>
                <c:pt idx="2298">
                  <c:v>4.295284279870171E-71</c:v>
                </c:pt>
                <c:pt idx="2299">
                  <c:v>3.6040838724517388E-71</c:v>
                </c:pt>
                <c:pt idx="2300">
                  <c:v>3.0238519261470732E-71</c:v>
                </c:pt>
                <c:pt idx="2301">
                  <c:v>2.5368150807853532E-71</c:v>
                </c:pt>
                <c:pt idx="2302">
                  <c:v>2.1280398866072043E-71</c:v>
                </c:pt>
                <c:pt idx="2303">
                  <c:v>1.784980120003215E-71</c:v>
                </c:pt>
                <c:pt idx="2304">
                  <c:v>1.4970960826215611E-71</c:v>
                </c:pt>
                <c:pt idx="2305">
                  <c:v>1.2555344654438671E-71</c:v>
                </c:pt>
                <c:pt idx="2306">
                  <c:v>1.0528591662153985E-71</c:v>
                </c:pt>
                <c:pt idx="2307">
                  <c:v>8.8282497020065783E-72</c:v>
                </c:pt>
                <c:pt idx="2308">
                  <c:v>7.4018728555245886E-72</c:v>
                </c:pt>
                <c:pt idx="2309">
                  <c:v>6.2054220347127707E-72</c:v>
                </c:pt>
                <c:pt idx="2310">
                  <c:v>5.2019206167274244E-72</c:v>
                </c:pt>
                <c:pt idx="2311">
                  <c:v>4.3603245439559876E-72</c:v>
                </c:pt>
                <c:pt idx="2312">
                  <c:v>3.6545727590125221E-72</c:v>
                </c:pt>
                <c:pt idx="2313">
                  <c:v>3.0627892624684876E-72</c:v>
                </c:pt>
                <c:pt idx="2314">
                  <c:v>2.5666126413978401E-72</c:v>
                </c:pt>
                <c:pt idx="2315">
                  <c:v>2.1506327545541677E-72</c:v>
                </c:pt>
                <c:pt idx="2316">
                  <c:v>1.8019174894560746E-72</c:v>
                </c:pt>
                <c:pt idx="2317">
                  <c:v>1.509615223941256E-72</c:v>
                </c:pt>
                <c:pt idx="2318">
                  <c:v>1.2646209109417481E-72</c:v>
                </c:pt>
                <c:pt idx="2319">
                  <c:v>1.0592956285255652E-72</c:v>
                </c:pt>
                <c:pt idx="2320">
                  <c:v>8.8723105510555853E-73</c:v>
                </c:pt>
                <c:pt idx="2321">
                  <c:v>7.4305169053921797E-73</c:v>
                </c:pt>
                <c:pt idx="2322">
                  <c:v>6.2224878835060631E-73</c:v>
                </c:pt>
                <c:pt idx="2323">
                  <c:v>5.2104092679978538E-73</c:v>
                </c:pt>
                <c:pt idx="2324">
                  <c:v>4.3625695589275653E-73</c:v>
                </c:pt>
                <c:pt idx="2325">
                  <c:v>3.6523773795316691E-73</c:v>
                </c:pt>
                <c:pt idx="2326">
                  <c:v>3.057536715313998E-73</c:v>
                </c:pt>
                <c:pt idx="2327">
                  <c:v>2.5593546942551081E-73</c:v>
                </c:pt>
                <c:pt idx="2328">
                  <c:v>2.1421606591158949E-73</c:v>
                </c:pt>
                <c:pt idx="2329">
                  <c:v>1.7928186813068006E-73</c:v>
                </c:pt>
                <c:pt idx="2330">
                  <c:v>1.5003185220082369E-73</c:v>
                </c:pt>
                <c:pt idx="2331">
                  <c:v>1.2554324465883758E-73</c:v>
                </c:pt>
                <c:pt idx="2332">
                  <c:v>1.0504273153477253E-73</c:v>
                </c:pt>
                <c:pt idx="2333">
                  <c:v>8.7882306837962586E-74</c:v>
                </c:pt>
                <c:pt idx="2334">
                  <c:v>7.3519014619517118E-74</c:v>
                </c:pt>
                <c:pt idx="2335">
                  <c:v>6.1497958389785735E-74</c:v>
                </c:pt>
                <c:pt idx="2336">
                  <c:v>5.1438052149265707E-74</c:v>
                </c:pt>
                <c:pt idx="2337">
                  <c:v>4.3020071684811293E-74</c:v>
                </c:pt>
                <c:pt idx="2338">
                  <c:v>3.5976635663526844E-74</c:v>
                </c:pt>
                <c:pt idx="2339">
                  <c:v>3.008380558061681E-74</c:v>
                </c:pt>
                <c:pt idx="2340">
                  <c:v>2.5154043599964349E-74</c:v>
                </c:pt>
                <c:pt idx="2341">
                  <c:v>2.1030309294739057E-74</c:v>
                </c:pt>
                <c:pt idx="2342">
                  <c:v>1.7581111528739449E-74</c:v>
                </c:pt>
                <c:pt idx="2343">
                  <c:v>1.4696361299187275E-74</c:v>
                </c:pt>
                <c:pt idx="2344">
                  <c:v>1.2283896190182473E-74</c:v>
                </c:pt>
                <c:pt idx="2345">
                  <c:v>1.0266567926586186E-74</c:v>
                </c:pt>
                <c:pt idx="2346">
                  <c:v>8.5798020083702054E-75</c:v>
                </c:pt>
                <c:pt idx="2347">
                  <c:v>7.1695530835227351E-75</c:v>
                </c:pt>
                <c:pt idx="2348">
                  <c:v>5.9905920341851745E-75</c:v>
                </c:pt>
                <c:pt idx="2349">
                  <c:v>5.0050710848248874E-75</c:v>
                </c:pt>
                <c:pt idx="2350">
                  <c:v>4.1813219114164845E-75</c:v>
                </c:pt>
                <c:pt idx="2351">
                  <c:v>3.4928490039740921E-75</c:v>
                </c:pt>
                <c:pt idx="2352">
                  <c:v>2.9174866358185224E-75</c:v>
                </c:pt>
                <c:pt idx="2353">
                  <c:v>2.43669291032047E-75</c:v>
                </c:pt>
                <c:pt idx="2354">
                  <c:v>2.0349586476043588E-75</c:v>
                </c:pt>
                <c:pt idx="2355">
                  <c:v>1.6993124728131577E-75</c:v>
                </c:pt>
                <c:pt idx="2356">
                  <c:v>1.4189064854882286E-75</c:v>
                </c:pt>
                <c:pt idx="2357">
                  <c:v>1.1846694200734138E-75</c:v>
                </c:pt>
                <c:pt idx="2358">
                  <c:v>9.8901632900272526E-76</c:v>
                </c:pt>
                <c:pt idx="2359">
                  <c:v>8.2560559831039904E-76</c:v>
                </c:pt>
                <c:pt idx="2360">
                  <c:v>6.8913559645615998E-76</c:v>
                </c:pt>
                <c:pt idx="2361">
                  <c:v>5.7517450657215571E-76</c:v>
                </c:pt>
                <c:pt idx="2362">
                  <c:v>4.8001793953604691E-76</c:v>
                </c:pt>
                <c:pt idx="2363">
                  <c:v>4.005698028429654E-76</c:v>
                </c:pt>
                <c:pt idx="2364">
                  <c:v>3.3424263560586006E-76</c:v>
                </c:pt>
                <c:pt idx="2365">
                  <c:v>2.7887423614144939E-76</c:v>
                </c:pt>
                <c:pt idx="2366">
                  <c:v>2.3265792479157572E-76</c:v>
                </c:pt>
                <c:pt idx="2367">
                  <c:v>1.9408421705262293E-76</c:v>
                </c:pt>
                <c:pt idx="2368">
                  <c:v>1.6189204430886104E-76</c:v>
                </c:pt>
                <c:pt idx="2369">
                  <c:v>1.3502796284893519E-76</c:v>
                </c:pt>
                <c:pt idx="2370">
                  <c:v>1.1261204593344558E-76</c:v>
                </c:pt>
                <c:pt idx="2371">
                  <c:v>9.3909366461153353E-77</c:v>
                </c:pt>
                <c:pt idx="2372">
                  <c:v>7.8306155952023991E-77</c:v>
                </c:pt>
                <c:pt idx="2373">
                  <c:v>6.5289874746738629E-77</c:v>
                </c:pt>
                <c:pt idx="2374">
                  <c:v>5.4432553216762662E-77</c:v>
                </c:pt>
                <c:pt idx="2375">
                  <c:v>4.5376868332499234E-77</c:v>
                </c:pt>
                <c:pt idx="2376">
                  <c:v>3.7824507455453568E-77</c:v>
                </c:pt>
                <c:pt idx="2377">
                  <c:v>3.1526444471814215E-77</c:v>
                </c:pt>
                <c:pt idx="2378">
                  <c:v>2.6274814689908474E-77</c:v>
                </c:pt>
                <c:pt idx="2379">
                  <c:v>2.1896126226917398E-77</c:v>
                </c:pt>
                <c:pt idx="2380">
                  <c:v>1.8245588538949301E-77</c:v>
                </c:pt>
                <c:pt idx="2381">
                  <c:v>1.5202374666338703E-77</c:v>
                </c:pt>
                <c:pt idx="2382">
                  <c:v>1.2665663816152322E-77</c:v>
                </c:pt>
                <c:pt idx="2383">
                  <c:v>1.0551336042096102E-77</c:v>
                </c:pt>
                <c:pt idx="2384">
                  <c:v>8.7892118091999384E-78</c:v>
                </c:pt>
                <c:pt idx="2385">
                  <c:v>7.3207468183817178E-78</c:v>
                </c:pt>
                <c:pt idx="2386">
                  <c:v>6.0971071746564525E-78</c:v>
                </c:pt>
                <c:pt idx="2387">
                  <c:v>5.0775622831786897E-78</c:v>
                </c:pt>
                <c:pt idx="2388">
                  <c:v>4.2281431426818712E-78</c:v>
                </c:pt>
                <c:pt idx="2389">
                  <c:v>3.5205223055141999E-78</c:v>
                </c:pt>
                <c:pt idx="2390">
                  <c:v>2.9310789631600109E-78</c:v>
                </c:pt>
                <c:pt idx="2391">
                  <c:v>2.4401186263668403E-78</c:v>
                </c:pt>
                <c:pt idx="2392">
                  <c:v>2.0312218929744558E-78</c:v>
                </c:pt>
                <c:pt idx="2393">
                  <c:v>1.6907009955891876E-78</c:v>
                </c:pt>
                <c:pt idx="2394">
                  <c:v>1.4071463306488542E-78</c:v>
                </c:pt>
                <c:pt idx="2395">
                  <c:v>1.1710481030490807E-78</c:v>
                </c:pt>
                <c:pt idx="2396">
                  <c:v>9.744806710821688E-79</c:v>
                </c:pt>
                <c:pt idx="2397">
                  <c:v>8.1083922387857108E-79</c:v>
                </c:pt>
                <c:pt idx="2398">
                  <c:v>6.7462013415122056E-79</c:v>
                </c:pt>
                <c:pt idx="2399">
                  <c:v>5.612377579880696E-79</c:v>
                </c:pt>
                <c:pt idx="2400">
                  <c:v>4.6687164709129674E-79</c:v>
                </c:pt>
                <c:pt idx="2401">
                  <c:v>3.883391358082145E-79</c:v>
                </c:pt>
                <c:pt idx="2402">
                  <c:v>3.2298909793195677E-79</c:v>
                </c:pt>
                <c:pt idx="2403">
                  <c:v>2.6861336355191996E-79</c:v>
                </c:pt>
                <c:pt idx="2404">
                  <c:v>2.2337286683477459E-79</c:v>
                </c:pt>
                <c:pt idx="2405">
                  <c:v>1.8573608037806887E-79</c:v>
                </c:pt>
                <c:pt idx="2406">
                  <c:v>1.5442769649027748E-79</c:v>
                </c:pt>
                <c:pt idx="2407">
                  <c:v>1.2838585360564164E-79</c:v>
                </c:pt>
                <c:pt idx="2408">
                  <c:v>1.0672648805338987E-79</c:v>
                </c:pt>
                <c:pt idx="2409">
                  <c:v>8.8713626785487888E-80</c:v>
                </c:pt>
                <c:pt idx="2410">
                  <c:v>7.3734633109523162E-80</c:v>
                </c:pt>
                <c:pt idx="2411">
                  <c:v>6.1279581408382842E-80</c:v>
                </c:pt>
                <c:pt idx="2412">
                  <c:v>5.0924073620331533E-80</c:v>
                </c:pt>
                <c:pt idx="2413">
                  <c:v>4.2314924385276179E-80</c:v>
                </c:pt>
                <c:pt idx="2414">
                  <c:v>3.5158236983449058E-80</c:v>
                </c:pt>
                <c:pt idx="2415">
                  <c:v>2.9209471626213255E-80</c:v>
                </c:pt>
                <c:pt idx="2416">
                  <c:v>2.4265173917550306E-80</c:v>
                </c:pt>
                <c:pt idx="2417">
                  <c:v>2.0156086568705777E-80</c:v>
                </c:pt>
                <c:pt idx="2418">
                  <c:v>1.6741413539154814E-80</c:v>
                </c:pt>
                <c:pt idx="2419">
                  <c:v>1.3904044212252926E-80</c:v>
                </c:pt>
                <c:pt idx="2420">
                  <c:v>1.1546577263637719E-80</c:v>
                </c:pt>
                <c:pt idx="2421">
                  <c:v>9.5880106025975239E-81</c:v>
                </c:pt>
                <c:pt idx="2422">
                  <c:v>7.9609860449347258E-81</c:v>
                </c:pt>
                <c:pt idx="2423">
                  <c:v>6.6094959479430775E-81</c:v>
                </c:pt>
                <c:pt idx="2424">
                  <c:v>5.4869745188209496E-81</c:v>
                </c:pt>
                <c:pt idx="2425">
                  <c:v>4.5547094110136217E-81</c:v>
                </c:pt>
                <c:pt idx="2426">
                  <c:v>3.7805199765316343E-81</c:v>
                </c:pt>
                <c:pt idx="2427">
                  <c:v>3.1376575037310526E-81</c:v>
                </c:pt>
                <c:pt idx="2428">
                  <c:v>2.6038902373174738E-81</c:v>
                </c:pt>
                <c:pt idx="2429">
                  <c:v>2.1607421990445254E-81</c:v>
                </c:pt>
                <c:pt idx="2430">
                  <c:v>1.7928600110138307E-81</c:v>
                </c:pt>
                <c:pt idx="2431">
                  <c:v>1.4874862416148523E-81</c:v>
                </c:pt>
                <c:pt idx="2432">
                  <c:v>1.2340213909585642E-81</c:v>
                </c:pt>
                <c:pt idx="2433">
                  <c:v>1.0236596285628386E-81</c:v>
                </c:pt>
                <c:pt idx="2434">
                  <c:v>8.490858910855744E-82</c:v>
                </c:pt>
                <c:pt idx="2435">
                  <c:v>7.0422402568579074E-82</c:v>
                </c:pt>
                <c:pt idx="2436">
                  <c:v>5.8402739474601564E-82</c:v>
                </c:pt>
                <c:pt idx="2437">
                  <c:v>4.8430479824427976E-82</c:v>
                </c:pt>
                <c:pt idx="2438">
                  <c:v>4.0157576938407474E-82</c:v>
                </c:pt>
                <c:pt idx="2439">
                  <c:v>3.3295029749315869E-82</c:v>
                </c:pt>
                <c:pt idx="2440">
                  <c:v>2.7602886327871671E-82</c:v>
                </c:pt>
                <c:pt idx="2441">
                  <c:v>2.2881936324372172E-82</c:v>
                </c:pt>
                <c:pt idx="2442">
                  <c:v>1.8966807576242934E-82</c:v>
                </c:pt>
                <c:pt idx="2443">
                  <c:v>1.572023003927015E-82</c:v>
                </c:pt>
                <c:pt idx="2444">
                  <c:v>1.3028270064842268E-82</c:v>
                </c:pt>
                <c:pt idx="2445">
                  <c:v>1.0796371214625935E-82</c:v>
                </c:pt>
                <c:pt idx="2446">
                  <c:v>8.9460653994440839E-83</c:v>
                </c:pt>
                <c:pt idx="2447">
                  <c:v>7.4122410857160639E-83</c:v>
                </c:pt>
                <c:pt idx="2448">
                  <c:v>6.1408744083907526E-83</c:v>
                </c:pt>
                <c:pt idx="2449">
                  <c:v>5.0871449122683141E-83</c:v>
                </c:pt>
                <c:pt idx="2450">
                  <c:v>4.2138708528884337E-83</c:v>
                </c:pt>
                <c:pt idx="2451">
                  <c:v>3.4902099732258064E-83</c:v>
                </c:pt>
                <c:pt idx="2452">
                  <c:v>2.8905808067463783E-83</c:v>
                </c:pt>
                <c:pt idx="2453">
                  <c:v>2.3937671523395218E-83</c:v>
                </c:pt>
                <c:pt idx="2454">
                  <c:v>1.9821746808591105E-83</c:v>
                </c:pt>
                <c:pt idx="2455">
                  <c:v>1.6412138822238451E-83</c:v>
                </c:pt>
                <c:pt idx="2456">
                  <c:v>1.3587879253620777E-83</c:v>
                </c:pt>
                <c:pt idx="2457">
                  <c:v>1.1248676299849714E-83</c:v>
                </c:pt>
                <c:pt idx="2458">
                  <c:v>9.3113876330159233E-84</c:v>
                </c:pt>
                <c:pt idx="2459">
                  <c:v>7.707093796473864E-84</c:v>
                </c:pt>
                <c:pt idx="2460">
                  <c:v>6.3786700239031396E-84</c:v>
                </c:pt>
                <c:pt idx="2461">
                  <c:v>5.2787717690226055E-84</c:v>
                </c:pt>
                <c:pt idx="2462">
                  <c:v>4.3681636018735554E-84</c:v>
                </c:pt>
                <c:pt idx="2463">
                  <c:v>3.6143330638779723E-84</c:v>
                </c:pt>
                <c:pt idx="2464">
                  <c:v>2.9903409887912422E-84</c:v>
                </c:pt>
                <c:pt idx="2465">
                  <c:v>2.4738680321414258E-84</c:v>
                </c:pt>
                <c:pt idx="2466">
                  <c:v>2.0464239913100537E-84</c:v>
                </c:pt>
                <c:pt idx="2467">
                  <c:v>1.692692178522292E-84</c:v>
                </c:pt>
                <c:pt idx="2468">
                  <c:v>1.3999858255171744E-84</c:v>
                </c:pt>
                <c:pt idx="2469">
                  <c:v>1.1577974149299472E-84</c:v>
                </c:pt>
                <c:pt idx="2470">
                  <c:v>9.5742508475849543E-85</c:v>
                </c:pt>
                <c:pt idx="2471">
                  <c:v>7.9166295149728624E-85</c:v>
                </c:pt>
                <c:pt idx="2472">
                  <c:v>6.5454443806586272E-85</c:v>
                </c:pt>
                <c:pt idx="2473">
                  <c:v>5.4112955239493241E-85</c:v>
                </c:pt>
                <c:pt idx="2474">
                  <c:v>4.4732860599367231E-85</c:v>
                </c:pt>
                <c:pt idx="2475">
                  <c:v>3.6975614271887614E-85</c:v>
                </c:pt>
                <c:pt idx="2476">
                  <c:v>3.0560991085262005E-85</c:v>
                </c:pt>
                <c:pt idx="2477">
                  <c:v>2.5257059351378112E-85</c:v>
                </c:pt>
                <c:pt idx="2478">
                  <c:v>2.0871874411814676E-85</c:v>
                </c:pt>
                <c:pt idx="2479">
                  <c:v>1.7246598060596202E-85</c:v>
                </c:pt>
                <c:pt idx="2480">
                  <c:v>1.4249799567693408E-85</c:v>
                </c:pt>
                <c:pt idx="2481">
                  <c:v>1.1772735791516655E-85</c:v>
                </c:pt>
                <c:pt idx="2482">
                  <c:v>9.725442507018495E-86</c:v>
                </c:pt>
                <c:pt idx="2483">
                  <c:v>8.0334978015966488E-86</c:v>
                </c:pt>
                <c:pt idx="2484">
                  <c:v>6.6353422111189391E-86</c:v>
                </c:pt>
                <c:pt idx="2485">
                  <c:v>5.4800600192553813E-86</c:v>
                </c:pt>
                <c:pt idx="2486">
                  <c:v>4.525542518315532E-86</c:v>
                </c:pt>
                <c:pt idx="2487">
                  <c:v>3.7369676049774366E-86</c:v>
                </c:pt>
                <c:pt idx="2488">
                  <c:v>3.0855413374995752E-86</c:v>
                </c:pt>
                <c:pt idx="2489">
                  <c:v>2.5474564083186617E-86</c:v>
                </c:pt>
                <c:pt idx="2490">
                  <c:v>2.1030302165353028E-86</c:v>
                </c:pt>
                <c:pt idx="2491">
                  <c:v>1.7359916313207069E-86</c:v>
                </c:pt>
                <c:pt idx="2492">
                  <c:v>1.4328908461088307E-86</c:v>
                </c:pt>
                <c:pt idx="2493">
                  <c:v>1.1826111222942908E-86</c:v>
                </c:pt>
                <c:pt idx="2494">
                  <c:v>9.7596486561361595E-87</c:v>
                </c:pt>
                <c:pt idx="2495">
                  <c:v>8.0535949768940968E-87</c:v>
                </c:pt>
                <c:pt idx="2496">
                  <c:v>6.645210862579324E-87</c:v>
                </c:pt>
                <c:pt idx="2497">
                  <c:v>5.4826576925486942E-87</c:v>
                </c:pt>
                <c:pt idx="2498">
                  <c:v>4.5231072372409518E-87</c:v>
                </c:pt>
                <c:pt idx="2499">
                  <c:v>3.7311785145398001E-87</c:v>
                </c:pt>
                <c:pt idx="2500">
                  <c:v>3.0776452991887697E-87</c:v>
                </c:pt>
                <c:pt idx="2501">
                  <c:v>2.5383675139486014E-87</c:v>
                </c:pt>
                <c:pt idx="2502">
                  <c:v>2.093407797847351E-87</c:v>
                </c:pt>
                <c:pt idx="2503">
                  <c:v>1.7263012249558608E-87</c:v>
                </c:pt>
                <c:pt idx="2504">
                  <c:v>1.42345167535133E-87</c:v>
                </c:pt>
                <c:pt idx="2505">
                  <c:v>1.1736329356696537E-87</c:v>
                </c:pt>
                <c:pt idx="2506">
                  <c:v>9.6757639393062848E-88</c:v>
                </c:pt>
                <c:pt idx="2507">
                  <c:v>7.9763032751545934E-88</c:v>
                </c:pt>
                <c:pt idx="2508">
                  <c:v>6.5747837683494027E-88</c:v>
                </c:pt>
                <c:pt idx="2509">
                  <c:v>5.4190694330878818E-88</c:v>
                </c:pt>
                <c:pt idx="2510">
                  <c:v>4.4661302588886748E-88</c:v>
                </c:pt>
                <c:pt idx="2511">
                  <c:v>3.6804547932031716E-88</c:v>
                </c:pt>
                <c:pt idx="2512">
                  <c:v>3.0327389252002405E-88</c:v>
                </c:pt>
                <c:pt idx="2513">
                  <c:v>2.4988029057914211E-88</c:v>
                </c:pt>
                <c:pt idx="2514">
                  <c:v>2.058696952467986E-88</c:v>
                </c:pt>
                <c:pt idx="2515">
                  <c:v>1.6959626627401195E-88</c:v>
                </c:pt>
                <c:pt idx="2516">
                  <c:v>1.3970231455381949E-88</c:v>
                </c:pt>
                <c:pt idx="2517">
                  <c:v>1.1506794810839379E-88</c:v>
                </c:pt>
                <c:pt idx="2518">
                  <c:v>9.4769500671666016E-89</c:v>
                </c:pt>
                <c:pt idx="2519">
                  <c:v>7.8045213961870979E-89</c:v>
                </c:pt>
                <c:pt idx="2520">
                  <c:v>6.4266910383479934E-89</c:v>
                </c:pt>
                <c:pt idx="2521">
                  <c:v>5.2916612476816322E-89</c:v>
                </c:pt>
                <c:pt idx="2522">
                  <c:v>4.356724691913183E-89</c:v>
                </c:pt>
                <c:pt idx="2523">
                  <c:v>3.5866720869887077E-89</c:v>
                </c:pt>
                <c:pt idx="2524">
                  <c:v>2.9524782399293862E-89</c:v>
                </c:pt>
                <c:pt idx="2525">
                  <c:v>2.4302179157032911E-89</c:v>
                </c:pt>
                <c:pt idx="2526">
                  <c:v>2.0001714059082145E-89</c:v>
                </c:pt>
                <c:pt idx="2527">
                  <c:v>1.6460866681289407E-89</c:v>
                </c:pt>
                <c:pt idx="2528">
                  <c:v>1.3545706800665812E-89</c:v>
                </c:pt>
                <c:pt idx="2529">
                  <c:v>1.1145874230408054E-89</c:v>
                </c:pt>
                <c:pt idx="2530">
                  <c:v>9.1704384963763922E-90</c:v>
                </c:pt>
                <c:pt idx="2531">
                  <c:v>7.5444844436565299E-90</c:v>
                </c:pt>
                <c:pt idx="2532">
                  <c:v>6.2062967345895966E-90</c:v>
                </c:pt>
                <c:pt idx="2533">
                  <c:v>5.1050383893077541E-90</c:v>
                </c:pt>
                <c:pt idx="2534">
                  <c:v>4.1988368411045591E-90</c:v>
                </c:pt>
                <c:pt idx="2535">
                  <c:v>3.453206104845858E-90</c:v>
                </c:pt>
                <c:pt idx="2536">
                  <c:v>2.8397461434998565E-90</c:v>
                </c:pt>
                <c:pt idx="2537">
                  <c:v>2.3350708251196947E-90</c:v>
                </c:pt>
                <c:pt idx="2538">
                  <c:v>1.9199243700060068E-90</c:v>
                </c:pt>
                <c:pt idx="2539">
                  <c:v>1.5784532091046436E-90</c:v>
                </c:pt>
                <c:pt idx="2540">
                  <c:v>1.2976059688751832E-90</c:v>
                </c:pt>
                <c:pt idx="2541">
                  <c:v>1.0666390791378969E-90</c:v>
                </c:pt>
                <c:pt idx="2542">
                  <c:v>8.767094453337385E-91</c:v>
                </c:pt>
                <c:pt idx="2543">
                  <c:v>7.2053888138711618E-91</c:v>
                </c:pt>
                <c:pt idx="2544">
                  <c:v>5.9213768433204301E-91</c:v>
                </c:pt>
                <c:pt idx="2545">
                  <c:v>4.8657694668234873E-91</c:v>
                </c:pt>
                <c:pt idx="2546">
                  <c:v>3.9980102934868718E-91</c:v>
                </c:pt>
                <c:pt idx="2547">
                  <c:v>3.2847312454237546E-91</c:v>
                </c:pt>
                <c:pt idx="2548">
                  <c:v>2.6984808061285617E-91</c:v>
                </c:pt>
                <c:pt idx="2549">
                  <c:v>2.2166768532642855E-91</c:v>
                </c:pt>
                <c:pt idx="2550">
                  <c:v>1.820744488806627E-91</c:v>
                </c:pt>
                <c:pt idx="2551">
                  <c:v>1.4954062444360748E-91</c:v>
                </c:pt>
                <c:pt idx="2552">
                  <c:v>1.2280977818786413E-91</c:v>
                </c:pt>
                <c:pt idx="2553">
                  <c:v>1.0084869410167118E-91</c:v>
                </c:pt>
                <c:pt idx="2554">
                  <c:v>8.2807788981926714E-92</c:v>
                </c:pt>
                <c:pt idx="2555">
                  <c:v>6.798853454873298E-92</c:v>
                </c:pt>
                <c:pt idx="2556">
                  <c:v>5.5816648598167984E-92</c:v>
                </c:pt>
                <c:pt idx="2557">
                  <c:v>4.5820035460366668E-92</c:v>
                </c:pt>
                <c:pt idx="2558">
                  <c:v>3.7610635945570404E-92</c:v>
                </c:pt>
                <c:pt idx="2559">
                  <c:v>3.0869495190382986E-92</c:v>
                </c:pt>
                <c:pt idx="2560">
                  <c:v>2.5334478932640809E-92</c:v>
                </c:pt>
                <c:pt idx="2561">
                  <c:v>2.0790169337184058E-92</c:v>
                </c:pt>
                <c:pt idx="2562">
                  <c:v>1.7059554351927508E-92</c:v>
                </c:pt>
                <c:pt idx="2563">
                  <c:v>1.3997192816212915E-92</c:v>
                </c:pt>
                <c:pt idx="2564">
                  <c:v>1.1483593743908763E-92</c:v>
                </c:pt>
                <c:pt idx="2565">
                  <c:v>9.420594483376499E-93</c:v>
                </c:pt>
                <c:pt idx="2566">
                  <c:v>7.7275605631985075E-93</c:v>
                </c:pt>
                <c:pt idx="2567">
                  <c:v>6.3382614069234427E-93</c:v>
                </c:pt>
                <c:pt idx="2568">
                  <c:v>5.198301929501048E-93</c:v>
                </c:pt>
                <c:pt idx="2569">
                  <c:v>4.2630112906340415E-93</c:v>
                </c:pt>
                <c:pt idx="2570">
                  <c:v>3.4957075817233708E-93</c:v>
                </c:pt>
                <c:pt idx="2571">
                  <c:v>2.8662716278274544E-93</c:v>
                </c:pt>
                <c:pt idx="2572">
                  <c:v>2.3499749407896941E-93</c:v>
                </c:pt>
                <c:pt idx="2573">
                  <c:v>1.92651661504461E-93</c:v>
                </c:pt>
                <c:pt idx="2574">
                  <c:v>1.5792319846697401E-93</c:v>
                </c:pt>
                <c:pt idx="2575">
                  <c:v>1.2944424647448429E-93</c:v>
                </c:pt>
                <c:pt idx="2576">
                  <c:v>1.0609214334724763E-93</c:v>
                </c:pt>
                <c:pt idx="2577">
                  <c:v>8.6945548123872167E-94</c:v>
                </c:pt>
                <c:pt idx="2578">
                  <c:v>7.1248402938057009E-94</c:v>
                </c:pt>
                <c:pt idx="2579">
                  <c:v>5.8380334535889866E-94</c:v>
                </c:pt>
                <c:pt idx="2580">
                  <c:v>4.7832346797078392E-94</c:v>
                </c:pt>
                <c:pt idx="2581">
                  <c:v>3.9186860136514226E-94</c:v>
                </c:pt>
                <c:pt idx="2582">
                  <c:v>3.2101321827812288E-94</c:v>
                </c:pt>
                <c:pt idx="2583">
                  <c:v>2.6294749556159016E-94</c:v>
                </c:pt>
                <c:pt idx="2584">
                  <c:v>2.1536684182917728E-94</c:v>
                </c:pt>
                <c:pt idx="2585">
                  <c:v>1.7638121150258938E-94</c:v>
                </c:pt>
                <c:pt idx="2586">
                  <c:v>1.4444066768051321E-94</c:v>
                </c:pt>
                <c:pt idx="2587">
                  <c:v>1.1827428759204855E-94</c:v>
                </c:pt>
                <c:pt idx="2588">
                  <c:v>9.684002327468579E-95</c:v>
                </c:pt>
                <c:pt idx="2589">
                  <c:v>7.9283556514496367E-95</c:v>
                </c:pt>
                <c:pt idx="2590">
                  <c:v>6.4904537470140982E-95</c:v>
                </c:pt>
                <c:pt idx="2591">
                  <c:v>5.3128884287459409E-95</c:v>
                </c:pt>
                <c:pt idx="2592">
                  <c:v>4.3486057534073519E-95</c:v>
                </c:pt>
                <c:pt idx="2593">
                  <c:v>3.5590417584911729E-95</c:v>
                </c:pt>
                <c:pt idx="2594">
                  <c:v>2.9125932697105781E-95</c:v>
                </c:pt>
                <c:pt idx="2595">
                  <c:v>2.3833636607065239E-95</c:v>
                </c:pt>
                <c:pt idx="2596">
                  <c:v>1.9501342150443637E-95</c:v>
                </c:pt>
                <c:pt idx="2597">
                  <c:v>1.5955205824224802E-95</c:v>
                </c:pt>
                <c:pt idx="2598">
                  <c:v>1.3052810816027652E-95</c:v>
                </c:pt>
                <c:pt idx="2599">
                  <c:v>1.0677495640451566E-95</c:v>
                </c:pt>
                <c:pt idx="2600">
                  <c:v>8.7337044671557309E-96</c:v>
                </c:pt>
                <c:pt idx="2601">
                  <c:v>7.1431754062914627E-96</c:v>
                </c:pt>
                <c:pt idx="2602">
                  <c:v>5.8418160000388042E-96</c:v>
                </c:pt>
                <c:pt idx="2603">
                  <c:v>4.7771422419420601E-96</c:v>
                </c:pt>
                <c:pt idx="2604">
                  <c:v>3.9061796652754359E-96</c:v>
                </c:pt>
                <c:pt idx="2605">
                  <c:v>3.1937432763164542E-96</c:v>
                </c:pt>
                <c:pt idx="2606">
                  <c:v>2.6110280717987649E-96</c:v>
                </c:pt>
                <c:pt idx="2607">
                  <c:v>2.1344541575128093E-96</c:v>
                </c:pt>
                <c:pt idx="2608">
                  <c:v>1.744720558285009E-96</c:v>
                </c:pt>
                <c:pt idx="2609">
                  <c:v>1.4260300735627795E-96</c:v>
                </c:pt>
                <c:pt idx="2610">
                  <c:v>1.1654543118585233E-96</c:v>
                </c:pt>
                <c:pt idx="2611">
                  <c:v>9.5241359774524636E-97</c:v>
                </c:pt>
                <c:pt idx="2612">
                  <c:v>7.782510056399556E-97</c:v>
                </c:pt>
                <c:pt idx="2613">
                  <c:v>6.3588351472787283E-97</c:v>
                </c:pt>
                <c:pt idx="2614">
                  <c:v>5.1951634638694244E-97</c:v>
                </c:pt>
                <c:pt idx="2615">
                  <c:v>4.2440906031985377E-97</c:v>
                </c:pt>
                <c:pt idx="2616">
                  <c:v>3.4668404750011053E-97</c:v>
                </c:pt>
                <c:pt idx="2617">
                  <c:v>2.8316974843762095E-97</c:v>
                </c:pt>
                <c:pt idx="2618">
                  <c:v>2.3127231098190808E-97</c:v>
                </c:pt>
                <c:pt idx="2619">
                  <c:v>1.8887053772276158E-97</c:v>
                </c:pt>
                <c:pt idx="2620">
                  <c:v>1.5422990400585163E-97</c:v>
                </c:pt>
                <c:pt idx="2621">
                  <c:v>1.2593219054203062E-97</c:v>
                </c:pt>
                <c:pt idx="2622">
                  <c:v>1.0281789981068352E-97</c:v>
                </c:pt>
                <c:pt idx="2623">
                  <c:v>8.393913777921872E-98</c:v>
                </c:pt>
                <c:pt idx="2624">
                  <c:v>6.8521062209934857E-98</c:v>
                </c:pt>
                <c:pt idx="2625">
                  <c:v>5.5930342724406841E-98</c:v>
                </c:pt>
                <c:pt idx="2626">
                  <c:v>4.5649359508405458E-98</c:v>
                </c:pt>
                <c:pt idx="2627">
                  <c:v>3.7255098301967452E-98</c:v>
                </c:pt>
                <c:pt idx="2628">
                  <c:v>3.0401888325034903E-98</c:v>
                </c:pt>
                <c:pt idx="2629">
                  <c:v>2.4807284584082867E-98</c:v>
                </c:pt>
                <c:pt idx="2630">
                  <c:v>2.0240522766929936E-98</c:v>
                </c:pt>
                <c:pt idx="2631">
                  <c:v>1.6513078734051524E-98</c:v>
                </c:pt>
                <c:pt idx="2632">
                  <c:v>1.3470949603222674E-98</c:v>
                </c:pt>
                <c:pt idx="2633">
                  <c:v>1.098834300601883E-98</c:v>
                </c:pt>
                <c:pt idx="2634">
                  <c:v>8.9625180564404975E-99</c:v>
                </c:pt>
                <c:pt idx="2635">
                  <c:v>7.3095681996501317E-99</c:v>
                </c:pt>
                <c:pt idx="2636">
                  <c:v>5.9609742730350359E-99</c:v>
                </c:pt>
                <c:pt idx="2637">
                  <c:v>4.8607873471153494E-99</c:v>
                </c:pt>
                <c:pt idx="2638">
                  <c:v>3.9633264750769219E-99</c:v>
                </c:pt>
                <c:pt idx="2639">
                  <c:v>3.2312973966961615E-99</c:v>
                </c:pt>
                <c:pt idx="2640">
                  <c:v>2.6342553568945542E-99</c:v>
                </c:pt>
                <c:pt idx="2641">
                  <c:v>2.1473492014828339E-99</c:v>
                </c:pt>
                <c:pt idx="2642">
                  <c:v>1.7502953678093375E-99</c:v>
                </c:pt>
                <c:pt idx="2643">
                  <c:v>1.4265397583239538E-99</c:v>
                </c:pt>
                <c:pt idx="2644">
                  <c:v>1.1625731496137102E-99</c:v>
                </c:pt>
                <c:pt idx="2645">
                  <c:v>9.4737205801030674E-100</c:v>
                </c:pt>
                <c:pt idx="2646">
                  <c:v>7.7194210934110328E-100</c:v>
                </c:pt>
                <c:pt idx="2647">
                  <c:v>6.2894515250476233E-100</c:v>
                </c:pt>
                <c:pt idx="2648">
                  <c:v>5.1239478429063965E-100</c:v>
                </c:pt>
                <c:pt idx="2649">
                  <c:v>4.1740775537008078E-100</c:v>
                </c:pt>
                <c:pt idx="2650">
                  <c:v>3.4000101852261012E-100</c:v>
                </c:pt>
                <c:pt idx="2651">
                  <c:v>2.7692605305866772E-100</c:v>
                </c:pt>
                <c:pt idx="2652">
                  <c:v>2.2553363029781679E-100</c:v>
                </c:pt>
                <c:pt idx="2653">
                  <c:v>1.8366343618259682E-100</c:v>
                </c:pt>
                <c:pt idx="2654">
                  <c:v>1.495539896794834E-100</c:v>
                </c:pt>
                <c:pt idx="2655">
                  <c:v>1.2176913123924297E-100</c:v>
                </c:pt>
                <c:pt idx="2656">
                  <c:v>9.9138038382438767E-101</c:v>
                </c:pt>
                <c:pt idx="2657">
                  <c:v>8.0706283353951421E-101</c:v>
                </c:pt>
                <c:pt idx="2658">
                  <c:v>6.5695903555803827E-101</c:v>
                </c:pt>
                <c:pt idx="2659">
                  <c:v>5.3472827786265472E-101</c:v>
                </c:pt>
                <c:pt idx="2660">
                  <c:v>4.352030543741799E-101</c:v>
                </c:pt>
                <c:pt idx="2661">
                  <c:v>3.541723419969883E-101</c:v>
                </c:pt>
                <c:pt idx="2662">
                  <c:v>2.8820484686519753E-101</c:v>
                </c:pt>
                <c:pt idx="2663">
                  <c:v>2.3450486058093343E-101</c:v>
                </c:pt>
                <c:pt idx="2664">
                  <c:v>1.9079471997845285E-101</c:v>
                </c:pt>
                <c:pt idx="2665">
                  <c:v>1.552189684638693E-101</c:v>
                </c:pt>
                <c:pt idx="2666">
                  <c:v>1.2626621870843666E-101</c:v>
                </c:pt>
                <c:pt idx="2667">
                  <c:v>1.0270545262278178E-101</c:v>
                </c:pt>
                <c:pt idx="2668">
                  <c:v>8.3534095425156062E-102</c:v>
                </c:pt>
                <c:pt idx="2669">
                  <c:v>6.793569107782344E-102</c:v>
                </c:pt>
                <c:pt idx="2670">
                  <c:v>5.5245406648016068E-102</c:v>
                </c:pt>
                <c:pt idx="2671">
                  <c:v>4.4921919812353934E-102</c:v>
                </c:pt>
                <c:pt idx="2672">
                  <c:v>3.6524510278540697E-102</c:v>
                </c:pt>
                <c:pt idx="2673">
                  <c:v>2.9694393393335642E-102</c:v>
                </c:pt>
                <c:pt idx="2674">
                  <c:v>2.4139511650281426E-102</c:v>
                </c:pt>
                <c:pt idx="2675">
                  <c:v>1.9622144571286463E-102</c:v>
                </c:pt>
                <c:pt idx="2676">
                  <c:v>1.5948815520225638E-102</c:v>
                </c:pt>
                <c:pt idx="2677">
                  <c:v>1.2962070324252854E-102</c:v>
                </c:pt>
                <c:pt idx="2678">
                  <c:v>1.0533781133217433E-102</c:v>
                </c:pt>
                <c:pt idx="2679">
                  <c:v>8.5596930114903275E-103</c:v>
                </c:pt>
                <c:pt idx="2680">
                  <c:v>6.9549829970638863E-103</c:v>
                </c:pt>
                <c:pt idx="2681">
                  <c:v>5.6506439590809831E-103</c:v>
                </c:pt>
                <c:pt idx="2682">
                  <c:v>4.5905403143578037E-103</c:v>
                </c:pt>
                <c:pt idx="2683">
                  <c:v>3.7290109764218554E-103</c:v>
                </c:pt>
                <c:pt idx="2684">
                  <c:v>3.0289179906817539E-103</c:v>
                </c:pt>
                <c:pt idx="2685">
                  <c:v>2.4600581221384904E-103</c:v>
                </c:pt>
                <c:pt idx="2686">
                  <c:v>1.9978699951718367E-103</c:v>
                </c:pt>
                <c:pt idx="2687">
                  <c:v>1.6223818809957461E-103</c:v>
                </c:pt>
                <c:pt idx="2688">
                  <c:v>1.3173554114453296E-103</c:v>
                </c:pt>
                <c:pt idx="2689">
                  <c:v>1.0695887952489434E-103</c:v>
                </c:pt>
                <c:pt idx="2690">
                  <c:v>8.6834987341140586E-104</c:v>
                </c:pt>
                <c:pt idx="2691">
                  <c:v>7.0491485809156675E-104</c:v>
                </c:pt>
                <c:pt idx="2692">
                  <c:v>5.721930860981114E-104</c:v>
                </c:pt>
                <c:pt idx="2693">
                  <c:v>4.6442177284257074E-104</c:v>
                </c:pt>
                <c:pt idx="2694">
                  <c:v>3.7691772931032369E-104</c:v>
                </c:pt>
                <c:pt idx="2695">
                  <c:v>3.058754289079475E-104</c:v>
                </c:pt>
                <c:pt idx="2696">
                  <c:v>2.4820278528342887E-104</c:v>
                </c:pt>
                <c:pt idx="2697">
                  <c:v>2.0138760979724721E-104</c:v>
                </c:pt>
                <c:pt idx="2698">
                  <c:v>1.6338902622894772E-104</c:v>
                </c:pt>
                <c:pt idx="2699">
                  <c:v>1.3254918596175725E-104</c:v>
                </c:pt>
                <c:pt idx="2700">
                  <c:v>1.0752149439715418E-104</c:v>
                </c:pt>
                <c:pt idx="2701">
                  <c:v>8.7212265518956948E-105</c:v>
                </c:pt>
                <c:pt idx="2702">
                  <c:v>7.0733296301532345E-105</c:v>
                </c:pt>
                <c:pt idx="2703">
                  <c:v>5.7363320449623363E-105</c:v>
                </c:pt>
                <c:pt idx="2704">
                  <c:v>4.6516681645702384E-105</c:v>
                </c:pt>
                <c:pt idx="2705">
                  <c:v>3.7717876262378235E-105</c:v>
                </c:pt>
                <c:pt idx="2706">
                  <c:v>3.0580867552859561E-105</c:v>
                </c:pt>
                <c:pt idx="2707">
                  <c:v>2.4792278404874487E-105</c:v>
                </c:pt>
                <c:pt idx="2708">
                  <c:v>2.0097736575777987E-105</c:v>
                </c:pt>
                <c:pt idx="2709">
                  <c:v>1.6290782036377467E-105</c:v>
                </c:pt>
                <c:pt idx="2710">
                  <c:v>1.3203856437039954E-105</c:v>
                </c:pt>
                <c:pt idx="2711">
                  <c:v>1.0700984488531049E-105</c:v>
                </c:pt>
                <c:pt idx="2712">
                  <c:v>8.6718300628500004E-106</c:v>
                </c:pt>
                <c:pt idx="2713">
                  <c:v>7.0268691924338208E-106</c:v>
                </c:pt>
                <c:pt idx="2714">
                  <c:v>5.693470422904772E-106</c:v>
                </c:pt>
                <c:pt idx="2715">
                  <c:v>4.6127122262889011E-106</c:v>
                </c:pt>
                <c:pt idx="2716">
                  <c:v>3.7367990920913793E-106</c:v>
                </c:pt>
                <c:pt idx="2717">
                  <c:v>3.0269638541532577E-106</c:v>
                </c:pt>
                <c:pt idx="2718">
                  <c:v>2.4517648966131592E-106</c:v>
                </c:pt>
                <c:pt idx="2719">
                  <c:v>1.985704020080875E-106</c:v>
                </c:pt>
                <c:pt idx="2720">
                  <c:v>1.6081046769652081E-106</c:v>
                </c:pt>
                <c:pt idx="2721">
                  <c:v>1.3022016031982075E-106</c:v>
                </c:pt>
                <c:pt idx="2722">
                  <c:v>1.0544020705165786E-106</c:v>
                </c:pt>
                <c:pt idx="2723">
                  <c:v>8.5368645588475431E-107</c:v>
                </c:pt>
                <c:pt idx="2724">
                  <c:v>6.9112189551052544E-107</c:v>
                </c:pt>
                <c:pt idx="2725">
                  <c:v>5.594677226552437E-107</c:v>
                </c:pt>
                <c:pt idx="2726">
                  <c:v>4.5285539443179876E-107</c:v>
                </c:pt>
                <c:pt idx="2727">
                  <c:v>3.6652886659093288E-107</c:v>
                </c:pt>
                <c:pt idx="2728">
                  <c:v>2.9663401788068792E-107</c:v>
                </c:pt>
                <c:pt idx="2729">
                  <c:v>2.4004787157942207E-107</c:v>
                </c:pt>
                <c:pt idx="2730">
                  <c:v>1.9424010441137315E-107</c:v>
                </c:pt>
                <c:pt idx="2731">
                  <c:v>1.5716074797561401E-107</c:v>
                </c:pt>
                <c:pt idx="2732">
                  <c:v>1.2714913655762294E-107</c:v>
                </c:pt>
                <c:pt idx="2733">
                  <c:v>1.0286008777254816E-107</c:v>
                </c:pt>
                <c:pt idx="2734">
                  <c:v>8.3204059494177093E-108</c:v>
                </c:pt>
                <c:pt idx="2735">
                  <c:v>6.7298640977739699E-108</c:v>
                </c:pt>
                <c:pt idx="2736">
                  <c:v>5.4429234780080268E-108</c:v>
                </c:pt>
                <c:pt idx="2737">
                  <c:v>4.4017190790120265E-108</c:v>
                </c:pt>
                <c:pt idx="2738">
                  <c:v>3.5593982098135986E-108</c:v>
                </c:pt>
                <c:pt idx="2739">
                  <c:v>2.8780278908331374E-108</c:v>
                </c:pt>
                <c:pt idx="2740">
                  <c:v>2.3268992901640037E-108</c:v>
                </c:pt>
                <c:pt idx="2741">
                  <c:v>1.8811539854432068E-108</c:v>
                </c:pt>
                <c:pt idx="2742">
                  <c:v>1.5206710602589758E-108</c:v>
                </c:pt>
                <c:pt idx="2743">
                  <c:v>1.2291655850953945E-108</c:v>
                </c:pt>
                <c:pt idx="2744">
                  <c:v>9.9345839345641158E-109</c:v>
                </c:pt>
                <c:pt idx="2745">
                  <c:v>8.0288465516004458E-109</c:v>
                </c:pt>
                <c:pt idx="2746">
                  <c:v>6.4881490491970283E-109</c:v>
                </c:pt>
                <c:pt idx="2747">
                  <c:v>5.2426717604568351E-109</c:v>
                </c:pt>
                <c:pt idx="2748">
                  <c:v>4.2359293636003449E-109</c:v>
                </c:pt>
                <c:pt idx="2749">
                  <c:v>3.4222280463680866E-109</c:v>
                </c:pt>
                <c:pt idx="2750">
                  <c:v>2.7646068580480671E-109</c:v>
                </c:pt>
                <c:pt idx="2751">
                  <c:v>2.2331711927832489E-109</c:v>
                </c:pt>
                <c:pt idx="2752">
                  <c:v>1.8037438234034769E-109</c:v>
                </c:pt>
                <c:pt idx="2753">
                  <c:v>1.4567730683676494E-109</c:v>
                </c:pt>
                <c:pt idx="2754">
                  <c:v>1.1764491520776747E-109</c:v>
                </c:pt>
                <c:pt idx="2755">
                  <c:v>9.4998911931923061E-110</c:v>
                </c:pt>
                <c:pt idx="2756">
                  <c:v>7.6705820040311431E-110</c:v>
                </c:pt>
                <c:pt idx="2757">
                  <c:v>6.1930162885518439E-110</c:v>
                </c:pt>
                <c:pt idx="2758">
                  <c:v>4.9996585951753022E-110</c:v>
                </c:pt>
                <c:pt idx="2759">
                  <c:v>4.035921413911162E-110</c:v>
                </c:pt>
                <c:pt idx="2760">
                  <c:v>3.2576864470078553E-110</c:v>
                </c:pt>
                <c:pt idx="2761">
                  <c:v>2.6292996993873157E-110</c:v>
                </c:pt>
                <c:pt idx="2762">
                  <c:v>2.1219499512268799E-110</c:v>
                </c:pt>
                <c:pt idx="2763">
                  <c:v>1.712357410923856E-110</c:v>
                </c:pt>
                <c:pt idx="2764">
                  <c:v>1.3817133026732148E-110</c:v>
                </c:pt>
                <c:pt idx="2765">
                  <c:v>1.1148224421015646E-110</c:v>
                </c:pt>
                <c:pt idx="2766">
                  <c:v>8.9941000095591348E-111</c:v>
                </c:pt>
                <c:pt idx="2767">
                  <c:v>7.2556106679641993E-111</c:v>
                </c:pt>
                <c:pt idx="2768">
                  <c:v>5.8526759739482615E-111</c:v>
                </c:pt>
                <c:pt idx="2769">
                  <c:v>4.7206222076155561E-111</c:v>
                </c:pt>
                <c:pt idx="2770">
                  <c:v>3.8072225774155349E-111</c:v>
                </c:pt>
                <c:pt idx="2771">
                  <c:v>3.070305211925292E-111</c:v>
                </c:pt>
                <c:pt idx="2772">
                  <c:v>2.4758201652877013E-111</c:v>
                </c:pt>
                <c:pt idx="2773">
                  <c:v>1.9962774839643268E-111</c:v>
                </c:pt>
                <c:pt idx="2774">
                  <c:v>1.6094852101934603E-111</c:v>
                </c:pt>
                <c:pt idx="2775">
                  <c:v>1.2975298103575023E-111</c:v>
                </c:pt>
                <c:pt idx="2776">
                  <c:v>1.0459525278686759E-111</c:v>
                </c:pt>
                <c:pt idx="2777">
                  <c:v>8.4308406633408342E-112</c:v>
                </c:pt>
                <c:pt idx="2778">
                  <c:v>6.7950721176748887E-112</c:v>
                </c:pt>
                <c:pt idx="2779">
                  <c:v>5.4762282751657685E-112</c:v>
                </c:pt>
                <c:pt idx="2780">
                  <c:v>4.4129936575636538E-112</c:v>
                </c:pt>
                <c:pt idx="2781">
                  <c:v>3.5558984780335215E-112</c:v>
                </c:pt>
                <c:pt idx="2782">
                  <c:v>2.8650334453656887E-112</c:v>
                </c:pt>
                <c:pt idx="2783">
                  <c:v>2.3082047737546809E-112</c:v>
                </c:pt>
                <c:pt idx="2784">
                  <c:v>1.8594447235351836E-112</c:v>
                </c:pt>
                <c:pt idx="2785">
                  <c:v>1.4978092617284756E-112</c:v>
                </c:pt>
                <c:pt idx="2786">
                  <c:v>1.2064075756112366E-112</c:v>
                </c:pt>
                <c:pt idx="2787">
                  <c:v>9.7161879503413054E-113</c:v>
                </c:pt>
                <c:pt idx="2788">
                  <c:v>7.8245986307749814E-113</c:v>
                </c:pt>
                <c:pt idx="2789">
                  <c:v>6.3007543048353048E-113</c:v>
                </c:pt>
                <c:pt idx="2790">
                  <c:v>5.0732625306618372E-113</c:v>
                </c:pt>
                <c:pt idx="2791">
                  <c:v>4.0845709844918602E-113</c:v>
                </c:pt>
                <c:pt idx="2792">
                  <c:v>3.2882882556704621E-113</c:v>
                </c:pt>
                <c:pt idx="2793">
                  <c:v>2.6470225430858109E-113</c:v>
                </c:pt>
                <c:pt idx="2794">
                  <c:v>2.1306382853996713E-113</c:v>
                </c:pt>
                <c:pt idx="2795">
                  <c:v>1.7148500254160582E-113</c:v>
                </c:pt>
                <c:pt idx="2796">
                  <c:v>1.380088368892552E-113</c:v>
                </c:pt>
                <c:pt idx="2797">
                  <c:v>1.1105854620064812E-113</c:v>
                </c:pt>
                <c:pt idx="2798">
                  <c:v>8.9363755604455455E-114</c:v>
                </c:pt>
                <c:pt idx="2799">
                  <c:v>7.1901041767993561E-114</c:v>
                </c:pt>
                <c:pt idx="2800">
                  <c:v>5.7845995459014818E-114</c:v>
                </c:pt>
                <c:pt idx="2801">
                  <c:v>4.6534576288181362E-114</c:v>
                </c:pt>
                <c:pt idx="2802">
                  <c:v>3.7431961024007255E-114</c:v>
                </c:pt>
                <c:pt idx="2803">
                  <c:v>3.0107434509953519E-114</c:v>
                </c:pt>
                <c:pt idx="2804">
                  <c:v>2.4214152758145749E-114</c:v>
                </c:pt>
                <c:pt idx="2805">
                  <c:v>1.9472834173681307E-114</c:v>
                </c:pt>
                <c:pt idx="2806">
                  <c:v>1.5658617520834642E-114</c:v>
                </c:pt>
                <c:pt idx="2807">
                  <c:v>1.2590472610605073E-114</c:v>
                </c:pt>
                <c:pt idx="2808">
                  <c:v>1.0122668573916088E-114</c:v>
                </c:pt>
                <c:pt idx="2809">
                  <c:v>8.1379004858026232E-115</c:v>
                </c:pt>
                <c:pt idx="2810">
                  <c:v>6.5417524583975199E-115</c:v>
                </c:pt>
                <c:pt idx="2811">
                  <c:v>5.2582377076865712E-115</c:v>
                </c:pt>
                <c:pt idx="2812">
                  <c:v>4.2262064115984181E-115</c:v>
                </c:pt>
                <c:pt idx="2813">
                  <c:v>3.3964527488912931E-115</c:v>
                </c:pt>
                <c:pt idx="2814">
                  <c:v>2.729385222109698E-115</c:v>
                </c:pt>
                <c:pt idx="2815">
                  <c:v>2.1931507439738019E-115</c:v>
                </c:pt>
                <c:pt idx="2816">
                  <c:v>1.7621242304764399E-115</c:v>
                </c:pt>
                <c:pt idx="2817">
                  <c:v>1.4156925854097091E-115</c:v>
                </c:pt>
                <c:pt idx="2818">
                  <c:v>1.137275778032198E-115</c:v>
                </c:pt>
                <c:pt idx="2819">
                  <c:v>9.1353885179421344E-116</c:v>
                </c:pt>
                <c:pt idx="2820">
                  <c:v>7.3375767709535677E-116</c:v>
                </c:pt>
                <c:pt idx="2821">
                  <c:v>5.8930849355464484E-116</c:v>
                </c:pt>
                <c:pt idx="2822">
                  <c:v>4.7325711513253841E-116</c:v>
                </c:pt>
                <c:pt idx="2823">
                  <c:v>3.8002836710989168E-116</c:v>
                </c:pt>
                <c:pt idx="2824">
                  <c:v>3.051401069558282E-116</c:v>
                </c:pt>
                <c:pt idx="2825">
                  <c:v>2.4498922871083649E-116</c:v>
                </c:pt>
                <c:pt idx="2826">
                  <c:v>1.9667950536792101E-116</c:v>
                </c:pt>
                <c:pt idx="2827">
                  <c:v>1.5788310103202083E-116</c:v>
                </c:pt>
                <c:pt idx="2828">
                  <c:v>1.2672917710093927E-116</c:v>
                </c:pt>
                <c:pt idx="2829">
                  <c:v>1.017142991613787E-116</c:v>
                </c:pt>
                <c:pt idx="2830">
                  <c:v>8.1630383978268797E-117</c:v>
                </c:pt>
                <c:pt idx="2831">
                  <c:v>6.5506757461487568E-117</c:v>
                </c:pt>
                <c:pt idx="2832">
                  <c:v>5.2563563949965327E-117</c:v>
                </c:pt>
                <c:pt idx="2833">
                  <c:v>4.2174306096746815E-117</c:v>
                </c:pt>
                <c:pt idx="2834">
                  <c:v>3.3835728480999185E-117</c:v>
                </c:pt>
                <c:pt idx="2835">
                  <c:v>2.7143607276814485E-117</c:v>
                </c:pt>
                <c:pt idx="2836">
                  <c:v>2.1773289365311764E-117</c:v>
                </c:pt>
                <c:pt idx="2837">
                  <c:v>1.7464050465812241E-117</c:v>
                </c:pt>
                <c:pt idx="2838">
                  <c:v>1.4006523878665467E-117</c:v>
                </c:pt>
                <c:pt idx="2839">
                  <c:v>1.1232597892330461E-117</c:v>
                </c:pt>
                <c:pt idx="2840">
                  <c:v>9.00729774524046E-118</c:v>
                </c:pt>
                <c:pt idx="2841">
                  <c:v>7.2222628356764482E-118</c:v>
                </c:pt>
                <c:pt idx="2842">
                  <c:v>5.790506136311841E-118</c:v>
                </c:pt>
                <c:pt idx="2843">
                  <c:v>4.6422041146096488E-118</c:v>
                </c:pt>
                <c:pt idx="2844">
                  <c:v>3.7213148005712186E-118</c:v>
                </c:pt>
                <c:pt idx="2845">
                  <c:v>2.9828613249884172E-118</c:v>
                </c:pt>
                <c:pt idx="2846">
                  <c:v>2.390750162387525E-118</c:v>
                </c:pt>
                <c:pt idx="2847">
                  <c:v>1.9160189729190934E-118</c:v>
                </c:pt>
                <c:pt idx="2848">
                  <c:v>1.5354295693211542E-118</c:v>
                </c:pt>
                <c:pt idx="2849">
                  <c:v>1.230338122500863E-118</c:v>
                </c:pt>
                <c:pt idx="2850">
                  <c:v>9.8578805426290592E-119</c:v>
                </c:pt>
                <c:pt idx="2851">
                  <c:v>7.897817847590397E-119</c:v>
                </c:pt>
                <c:pt idx="2852">
                  <c:v>6.3269611812821226E-119</c:v>
                </c:pt>
                <c:pt idx="2853">
                  <c:v>5.0681297434560071E-119</c:v>
                </c:pt>
                <c:pt idx="2854">
                  <c:v>4.0594274022961453E-119</c:v>
                </c:pt>
                <c:pt idx="2855">
                  <c:v>3.2512198439893626E-119</c:v>
                </c:pt>
                <c:pt idx="2856">
                  <c:v>2.6037087410780036E-119</c:v>
                </c:pt>
                <c:pt idx="2857">
                  <c:v>2.0849851880464938E-119</c:v>
                </c:pt>
                <c:pt idx="2858">
                  <c:v>1.669467845112122E-119</c:v>
                </c:pt>
                <c:pt idx="2859">
                  <c:v>1.3366498620819863E-119</c:v>
                </c:pt>
                <c:pt idx="2860">
                  <c:v>1.0700936192510282E-119</c:v>
                </c:pt>
                <c:pt idx="2861">
                  <c:v>8.5662434187264855E-120</c:v>
                </c:pt>
                <c:pt idx="2862">
                  <c:v>6.8568329782065243E-120</c:v>
                </c:pt>
                <c:pt idx="2863">
                  <c:v>5.4880903983607912E-120</c:v>
                </c:pt>
                <c:pt idx="2864">
                  <c:v>4.3922137828392119E-120</c:v>
                </c:pt>
                <c:pt idx="2865">
                  <c:v>3.5148776804234951E-120</c:v>
                </c:pt>
                <c:pt idx="2866">
                  <c:v>2.812558055310837E-120</c:v>
                </c:pt>
                <c:pt idx="2867">
                  <c:v>2.2503875291778286E-120</c:v>
                </c:pt>
                <c:pt idx="2868">
                  <c:v>1.8004359210098185E-120</c:v>
                </c:pt>
                <c:pt idx="2869">
                  <c:v>1.4403318633545118E-120</c:v>
                </c:pt>
                <c:pt idx="2870">
                  <c:v>1.1521579293976753E-120</c:v>
                </c:pt>
                <c:pt idx="2871">
                  <c:v>9.2156507148909249E-121</c:v>
                </c:pt>
                <c:pt idx="2872">
                  <c:v>7.3706289751278004E-121</c:v>
                </c:pt>
                <c:pt idx="2873">
                  <c:v>5.8945091746762475E-121</c:v>
                </c:pt>
                <c:pt idx="2874">
                  <c:v>4.7136279737607415E-121</c:v>
                </c:pt>
                <c:pt idx="2875">
                  <c:v>3.7690119685827005E-121</c:v>
                </c:pt>
                <c:pt idx="2876">
                  <c:v>3.0134521016525866E-121</c:v>
                </c:pt>
                <c:pt idx="2877">
                  <c:v>2.4091599460372924E-121</c:v>
                </c:pt>
                <c:pt idx="2878">
                  <c:v>1.9258902886866075E-121</c:v>
                </c:pt>
                <c:pt idx="2879">
                  <c:v>1.5394373632469558E-121</c:v>
                </c:pt>
                <c:pt idx="2880">
                  <c:v>1.2304304666857113E-121</c:v>
                </c:pt>
                <c:pt idx="2881">
                  <c:v>9.8336943513681551E-122</c:v>
                </c:pt>
                <c:pt idx="2882">
                  <c:v>7.8585227339639646E-122</c:v>
                </c:pt>
                <c:pt idx="2883">
                  <c:v>6.2795670794151157E-122</c:v>
                </c:pt>
                <c:pt idx="2884">
                  <c:v>5.0174502929142015E-122</c:v>
                </c:pt>
                <c:pt idx="2885">
                  <c:v>4.0086767824410632E-122</c:v>
                </c:pt>
                <c:pt idx="2886">
                  <c:v>3.2024591072111123E-122</c:v>
                </c:pt>
                <c:pt idx="2887">
                  <c:v>2.5581778714241218E-122</c:v>
                </c:pt>
                <c:pt idx="2888">
                  <c:v>2.0433486660440193E-122</c:v>
                </c:pt>
                <c:pt idx="2889">
                  <c:v>1.6319949772785995E-122</c:v>
                </c:pt>
                <c:pt idx="2890">
                  <c:v>1.303346104421206E-122</c:v>
                </c:pt>
                <c:pt idx="2891">
                  <c:v>1.0407952526490895E-122</c:v>
                </c:pt>
                <c:pt idx="2892">
                  <c:v>8.3106588267169683E-123</c:v>
                </c:pt>
                <c:pt idx="2893">
                  <c:v>6.6354474567323522E-123</c:v>
                </c:pt>
                <c:pt idx="2894">
                  <c:v>5.2974831935655267E-123</c:v>
                </c:pt>
                <c:pt idx="2895">
                  <c:v>4.2289599838580477E-123</c:v>
                </c:pt>
                <c:pt idx="2896">
                  <c:v>3.3756870811597775E-123</c:v>
                </c:pt>
                <c:pt idx="2897">
                  <c:v>2.6943586713829686E-123</c:v>
                </c:pt>
                <c:pt idx="2898">
                  <c:v>2.1503703252006849E-123</c:v>
                </c:pt>
                <c:pt idx="2899">
                  <c:v>1.7160729050251065E-123</c:v>
                </c:pt>
                <c:pt idx="2900">
                  <c:v>1.3693764012771598E-123</c:v>
                </c:pt>
                <c:pt idx="2901">
                  <c:v>1.092633661474567E-123</c:v>
                </c:pt>
                <c:pt idx="2902">
                  <c:v>8.7174797467036669E-124</c:v>
                </c:pt>
                <c:pt idx="2903">
                  <c:v>6.9545967827397747E-124</c:v>
                </c:pt>
                <c:pt idx="2904">
                  <c:v>5.5477592151628604E-124</c:v>
                </c:pt>
                <c:pt idx="2905">
                  <c:v>4.425148957770155E-124</c:v>
                </c:pt>
                <c:pt idx="2906">
                  <c:v>3.5294158413708772E-124</c:v>
                </c:pt>
                <c:pt idx="2907">
                  <c:v>2.8147667689528916E-124</c:v>
                </c:pt>
                <c:pt idx="2908">
                  <c:v>2.2446397552965325E-124</c:v>
                </c:pt>
                <c:pt idx="2909">
                  <c:v>1.789845481292668E-124</c:v>
                </c:pt>
                <c:pt idx="2910">
                  <c:v>1.427082515243929E-124</c:v>
                </c:pt>
                <c:pt idx="2911">
                  <c:v>1.1377511675598764E-124</c:v>
                </c:pt>
                <c:pt idx="2912">
                  <c:v>9.0700599261790954E-125</c:v>
                </c:pt>
                <c:pt idx="2913">
                  <c:v>7.2299898523708762E-125</c:v>
                </c:pt>
                <c:pt idx="2914">
                  <c:v>5.7627514200733771E-125</c:v>
                </c:pt>
                <c:pt idx="2915">
                  <c:v>4.5928975199563827E-125</c:v>
                </c:pt>
                <c:pt idx="2916">
                  <c:v>3.6602293313360793E-125</c:v>
                </c:pt>
                <c:pt idx="2917">
                  <c:v>2.9167184863626839E-125</c:v>
                </c:pt>
                <c:pt idx="2918">
                  <c:v>2.3240496927961103E-125</c:v>
                </c:pt>
                <c:pt idx="2919">
                  <c:v>1.8516588987139919E-125</c:v>
                </c:pt>
                <c:pt idx="2920">
                  <c:v>1.4751671993803972E-125</c:v>
                </c:pt>
                <c:pt idx="2921">
                  <c:v>1.1751307596692075E-125</c:v>
                </c:pt>
                <c:pt idx="2922">
                  <c:v>9.3604306648128232E-126</c:v>
                </c:pt>
                <c:pt idx="2923">
                  <c:v>7.4553864336459997E-126</c:v>
                </c:pt>
                <c:pt idx="2924">
                  <c:v>5.9375760086336825E-126</c:v>
                </c:pt>
                <c:pt idx="2925">
                  <c:v>4.7283857821603105E-126</c:v>
                </c:pt>
                <c:pt idx="2926">
                  <c:v>3.7651416839550089E-126</c:v>
                </c:pt>
                <c:pt idx="2927">
                  <c:v>2.997881397197688E-126</c:v>
                </c:pt>
                <c:pt idx="2928">
                  <c:v>2.3867793760939822E-126</c:v>
                </c:pt>
                <c:pt idx="2929">
                  <c:v>1.900092808059301E-126</c:v>
                </c:pt>
                <c:pt idx="2930">
                  <c:v>1.5125232626456103E-126</c:v>
                </c:pt>
                <c:pt idx="2931">
                  <c:v>1.2039100096596214E-126</c:v>
                </c:pt>
                <c:pt idx="2932">
                  <c:v>9.581879485747698E-127</c:v>
                </c:pt>
                <c:pt idx="2933">
                  <c:v>7.6255663196638661E-127</c:v>
                </c:pt>
                <c:pt idx="2934">
                  <c:v>6.068176756417479E-127</c:v>
                </c:pt>
                <c:pt idx="2935">
                  <c:v>4.828464774036186E-127</c:v>
                </c:pt>
                <c:pt idx="2936">
                  <c:v>3.8417105430246925E-127</c:v>
                </c:pt>
                <c:pt idx="2937">
                  <c:v>3.0563630570346674E-127</c:v>
                </c:pt>
                <c:pt idx="2938">
                  <c:v>2.4313639693195185E-127</c:v>
                </c:pt>
                <c:pt idx="2939">
                  <c:v>1.934014594030927E-127</c:v>
                </c:pt>
                <c:pt idx="2940">
                  <c:v>1.5382759688862571E-127</c:v>
                </c:pt>
                <c:pt idx="2941">
                  <c:v>1.2234141660675617E-127</c:v>
                </c:pt>
                <c:pt idx="2942">
                  <c:v>9.7292082178070469E-128</c:v>
                </c:pt>
                <c:pt idx="2943">
                  <c:v>7.7365304154491212E-128</c:v>
                </c:pt>
                <c:pt idx="2944">
                  <c:v>6.1514815467593651E-128</c:v>
                </c:pt>
                <c:pt idx="2945">
                  <c:v>4.8907781749706923E-128</c:v>
                </c:pt>
                <c:pt idx="2946">
                  <c:v>3.8881316353481904E-128</c:v>
                </c:pt>
                <c:pt idx="2947">
                  <c:v>3.0907843975911201E-128</c:v>
                </c:pt>
                <c:pt idx="2948">
                  <c:v>2.4567514576866617E-128</c:v>
                </c:pt>
                <c:pt idx="2949">
                  <c:v>1.9526234291869225E-128</c:v>
                </c:pt>
                <c:pt idx="2950">
                  <c:v>1.5518171057219653E-128</c:v>
                </c:pt>
                <c:pt idx="2951">
                  <c:v>1.2331824669083808E-128</c:v>
                </c:pt>
                <c:pt idx="2952">
                  <c:v>9.7989359407479838E-129</c:v>
                </c:pt>
                <c:pt idx="2953">
                  <c:v>7.7856570372446406E-129</c:v>
                </c:pt>
                <c:pt idx="2954">
                  <c:v>6.1855225587083658E-129</c:v>
                </c:pt>
                <c:pt idx="2955">
                  <c:v>4.9138545807114356E-129</c:v>
                </c:pt>
                <c:pt idx="2956">
                  <c:v>3.9033094769851084E-129</c:v>
                </c:pt>
                <c:pt idx="2957">
                  <c:v>3.1003338074064372E-129</c:v>
                </c:pt>
                <c:pt idx="2958">
                  <c:v>2.4623439268208109E-129</c:v>
                </c:pt>
                <c:pt idx="2959">
                  <c:v>1.9554817119232114E-129</c:v>
                </c:pt>
                <c:pt idx="2960">
                  <c:v>1.5528288694339133E-129</c:v>
                </c:pt>
                <c:pt idx="2961">
                  <c:v>1.232986238061027E-129</c:v>
                </c:pt>
                <c:pt idx="2962">
                  <c:v>9.7894357237269428E-130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092-4D1F-9D2B-38215C6A7968}"/>
            </c:ext>
          </c:extLst>
        </c:ser>
        <c:ser>
          <c:idx val="1"/>
          <c:order val="1"/>
          <c:tx>
            <c:v>FV</c:v>
          </c:tx>
          <c:spPr>
            <a:ln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graph!$K$26:$K$2988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graph!$Q$26:$Q$2988</c:f>
              <c:numCache>
                <c:formatCode>0.00</c:formatCode>
                <c:ptCount val="2963"/>
                <c:pt idx="0">
                  <c:v>1.1770951939808273E-8</c:v>
                </c:pt>
                <c:pt idx="1">
                  <c:v>1.2118708502917801E-8</c:v>
                </c:pt>
                <c:pt idx="2">
                  <c:v>1.2476751405856057E-8</c:v>
                </c:pt>
                <c:pt idx="3">
                  <c:v>1.2845385323682448E-8</c:v>
                </c:pt>
                <c:pt idx="4">
                  <c:v>1.3224923969581995E-8</c:v>
                </c:pt>
                <c:pt idx="5">
                  <c:v>1.3615690363635314E-8</c:v>
                </c:pt>
                <c:pt idx="6">
                  <c:v>1.4018017109303766E-8</c:v>
                </c:pt>
                <c:pt idx="7">
                  <c:v>1.4432246678304959E-8</c:v>
                </c:pt>
                <c:pt idx="8">
                  <c:v>1.4858731703903596E-8</c:v>
                </c:pt>
                <c:pt idx="9">
                  <c:v>1.529783528293148E-8</c:v>
                </c:pt>
                <c:pt idx="10">
                  <c:v>1.5749931286946162E-8</c:v>
                </c:pt>
                <c:pt idx="11">
                  <c:v>1.6215404682436823E-8</c:v>
                </c:pt>
                <c:pt idx="12">
                  <c:v>1.6694651860589689E-8</c:v>
                </c:pt>
                <c:pt idx="13">
                  <c:v>1.7188080977191346E-8</c:v>
                </c:pt>
                <c:pt idx="14">
                  <c:v>1.769611230222097E-8</c:v>
                </c:pt>
                <c:pt idx="15">
                  <c:v>1.8219178580258134E-8</c:v>
                </c:pt>
                <c:pt idx="16">
                  <c:v>1.8757725401206817E-8</c:v>
                </c:pt>
                <c:pt idx="17">
                  <c:v>1.9312211582486716E-8</c:v>
                </c:pt>
                <c:pt idx="18">
                  <c:v>1.9883109562398797E-8</c:v>
                </c:pt>
                <c:pt idx="19">
                  <c:v>2.0470905805111961E-8</c:v>
                </c:pt>
                <c:pt idx="20">
                  <c:v>2.1076101218087147E-8</c:v>
                </c:pt>
                <c:pt idx="21">
                  <c:v>2.1699211581468649E-8</c:v>
                </c:pt>
                <c:pt idx="22">
                  <c:v>2.2340767990648733E-8</c:v>
                </c:pt>
                <c:pt idx="23">
                  <c:v>2.3001317311878061E-8</c:v>
                </c:pt>
                <c:pt idx="24">
                  <c:v>2.3681422651507492E-8</c:v>
                </c:pt>
                <c:pt idx="25">
                  <c:v>2.4381663839048363E-8</c:v>
                </c:pt>
                <c:pt idx="26">
                  <c:v>2.5102637924955608E-8</c:v>
                </c:pt>
                <c:pt idx="27">
                  <c:v>2.5844959692979086E-8</c:v>
                </c:pt>
                <c:pt idx="28">
                  <c:v>2.6609262187889574E-8</c:v>
                </c:pt>
                <c:pt idx="29">
                  <c:v>2.7396197259128795E-8</c:v>
                </c:pt>
                <c:pt idx="30">
                  <c:v>2.8206436120172453E-8</c:v>
                </c:pt>
                <c:pt idx="31">
                  <c:v>2.9040669925188398E-8</c:v>
                </c:pt>
                <c:pt idx="32">
                  <c:v>2.9899610362386494E-8</c:v>
                </c:pt>
                <c:pt idx="33">
                  <c:v>3.0783990265511619E-8</c:v>
                </c:pt>
                <c:pt idx="34">
                  <c:v>3.1694564243389756E-8</c:v>
                </c:pt>
                <c:pt idx="35">
                  <c:v>3.2632109327891519E-8</c:v>
                </c:pt>
                <c:pt idx="36">
                  <c:v>3.3597425641913264E-8</c:v>
                </c:pt>
                <c:pt idx="37">
                  <c:v>3.4591337086949825E-8</c:v>
                </c:pt>
                <c:pt idx="38">
                  <c:v>3.5614692050939211E-8</c:v>
                </c:pt>
                <c:pt idx="39">
                  <c:v>3.6668364137909661E-8</c:v>
                </c:pt>
                <c:pt idx="40">
                  <c:v>3.7753252918466003E-8</c:v>
                </c:pt>
                <c:pt idx="41">
                  <c:v>3.8870284703607559E-8</c:v>
                </c:pt>
                <c:pt idx="42">
                  <c:v>4.0020413341254837E-8</c:v>
                </c:pt>
                <c:pt idx="43">
                  <c:v>4.1204621036280438E-8</c:v>
                </c:pt>
                <c:pt idx="44">
                  <c:v>4.2423919195433788E-8</c:v>
                </c:pt>
                <c:pt idx="45">
                  <c:v>4.3679349297495414E-8</c:v>
                </c:pt>
                <c:pt idx="46">
                  <c:v>4.4971983789229088E-8</c:v>
                </c:pt>
                <c:pt idx="47">
                  <c:v>4.6302927007779615E-8</c:v>
                </c:pt>
                <c:pt idx="48">
                  <c:v>4.7673316131761104E-8</c:v>
                </c:pt>
                <c:pt idx="49">
                  <c:v>4.9084322159084733E-8</c:v>
                </c:pt>
                <c:pt idx="50">
                  <c:v>5.0537150915875132E-8</c:v>
                </c:pt>
                <c:pt idx="51">
                  <c:v>5.2033044093573253E-8</c:v>
                </c:pt>
                <c:pt idx="52">
                  <c:v>5.357328031888687E-8</c:v>
                </c:pt>
                <c:pt idx="53">
                  <c:v>5.5159176254202053E-8</c:v>
                </c:pt>
                <c:pt idx="54">
                  <c:v>5.6792087731948508E-8</c:v>
                </c:pt>
                <c:pt idx="55">
                  <c:v>5.8473410922188515E-8</c:v>
                </c:pt>
                <c:pt idx="56">
                  <c:v>6.0204583535407076E-8</c:v>
                </c:pt>
                <c:pt idx="57">
                  <c:v>6.198708606162324E-8</c:v>
                </c:pt>
                <c:pt idx="58">
                  <c:v>6.3822443045147167E-8</c:v>
                </c:pt>
                <c:pt idx="59">
                  <c:v>6.5712224399689984E-8</c:v>
                </c:pt>
                <c:pt idx="60">
                  <c:v>6.7658046760477182E-8</c:v>
                </c:pt>
                <c:pt idx="61">
                  <c:v>6.9661574878582895E-8</c:v>
                </c:pt>
                <c:pt idx="62">
                  <c:v>7.1724523055882303E-8</c:v>
                </c:pt>
                <c:pt idx="63">
                  <c:v>7.3848656623437463E-8</c:v>
                </c:pt>
                <c:pt idx="64">
                  <c:v>7.6035793463620767E-8</c:v>
                </c:pt>
                <c:pt idx="65">
                  <c:v>7.8287805578504034E-8</c:v>
                </c:pt>
                <c:pt idx="66">
                  <c:v>8.0606620704673655E-8</c:v>
                </c:pt>
                <c:pt idx="67">
                  <c:v>8.2994223976498767E-8</c:v>
                </c:pt>
                <c:pt idx="68">
                  <c:v>8.545265963862929E-8</c:v>
                </c:pt>
                <c:pt idx="69">
                  <c:v>8.7984032811012923E-8</c:v>
                </c:pt>
                <c:pt idx="70">
                  <c:v>9.0590511305379286E-8</c:v>
                </c:pt>
                <c:pt idx="71">
                  <c:v>9.3274327496890809E-8</c:v>
                </c:pt>
                <c:pt idx="72">
                  <c:v>9.603778025124306E-8</c:v>
                </c:pt>
                <c:pt idx="73">
                  <c:v>9.8883236910690102E-8</c:v>
                </c:pt>
                <c:pt idx="74">
                  <c:v>1.0181313533785807E-7</c:v>
                </c:pt>
                <c:pt idx="75">
                  <c:v>1.0482998602097782E-7</c:v>
                </c:pt>
                <c:pt idx="76">
                  <c:v>1.0793637424472604E-7</c:v>
                </c:pt>
                <c:pt idx="77">
                  <c:v>1.1113496232185597E-7</c:v>
                </c:pt>
                <c:pt idx="78">
                  <c:v>1.144284918954197E-7</c:v>
                </c:pt>
                <c:pt idx="79">
                  <c:v>1.1781978630766289E-7</c:v>
                </c:pt>
                <c:pt idx="80">
                  <c:v>1.2131175304064149E-7</c:v>
                </c:pt>
                <c:pt idx="81">
                  <c:v>1.2490738623033536E-7</c:v>
                </c:pt>
                <c:pt idx="82">
                  <c:v>1.2860976925516465E-7</c:v>
                </c:pt>
                <c:pt idx="83">
                  <c:v>1.3242207740312138E-7</c:v>
                </c:pt>
                <c:pt idx="84">
                  <c:v>1.3634758061858317E-7</c:v>
                </c:pt>
                <c:pt idx="85">
                  <c:v>1.4038964632963808E-7</c:v>
                </c:pt>
                <c:pt idx="86">
                  <c:v>1.4455174236353595E-7</c:v>
                </c:pt>
                <c:pt idx="87">
                  <c:v>1.4883743994676197E-7</c:v>
                </c:pt>
                <c:pt idx="88">
                  <c:v>1.5325041679592351E-7</c:v>
                </c:pt>
                <c:pt idx="89">
                  <c:v>1.5779446030180307E-7</c:v>
                </c:pt>
                <c:pt idx="90">
                  <c:v>1.6247347080800054E-7</c:v>
                </c:pt>
                <c:pt idx="91">
                  <c:v>1.6729146498861104E-7</c:v>
                </c:pt>
                <c:pt idx="92">
                  <c:v>1.722525793271663E-7</c:v>
                </c:pt>
                <c:pt idx="93">
                  <c:v>1.7736107369923273E-7</c:v>
                </c:pt>
                <c:pt idx="94">
                  <c:v>1.826213350632816E-7</c:v>
                </c:pt>
                <c:pt idx="95">
                  <c:v>1.880378812615477E-7</c:v>
                </c:pt>
                <c:pt idx="96">
                  <c:v>1.9361536493615945E-7</c:v>
                </c:pt>
                <c:pt idx="97">
                  <c:v>1.9935857756099723E-7</c:v>
                </c:pt>
                <c:pt idx="98">
                  <c:v>2.0527245359648768E-7</c:v>
                </c:pt>
                <c:pt idx="99">
                  <c:v>2.1136207476723047E-7</c:v>
                </c:pt>
                <c:pt idx="100">
                  <c:v>2.1763267446893947E-7</c:v>
                </c:pt>
                <c:pt idx="101">
                  <c:v>2.2408964230946626E-7</c:v>
                </c:pt>
                <c:pt idx="102">
                  <c:v>2.307385287819E-7</c:v>
                </c:pt>
                <c:pt idx="103">
                  <c:v>2.3758505008119977E-7</c:v>
                </c:pt>
                <c:pt idx="104">
                  <c:v>2.4463509306620387E-7</c:v>
                </c:pt>
                <c:pt idx="105">
                  <c:v>2.5189472036733356E-7</c:v>
                </c:pt>
                <c:pt idx="106">
                  <c:v>2.5937017565079159E-7</c:v>
                </c:pt>
                <c:pt idx="107">
                  <c:v>2.670678890381963E-7</c:v>
                </c:pt>
                <c:pt idx="108">
                  <c:v>2.7499448269283955E-7</c:v>
                </c:pt>
                <c:pt idx="109">
                  <c:v>2.8315677656912886E-7</c:v>
                </c:pt>
                <c:pt idx="110">
                  <c:v>2.915617943392503E-7</c:v>
                </c:pt>
                <c:pt idx="111">
                  <c:v>3.0021676949396124E-7</c:v>
                </c:pt>
                <c:pt idx="112">
                  <c:v>3.091291516298978E-7</c:v>
                </c:pt>
                <c:pt idx="113">
                  <c:v>3.1830661292430367E-7</c:v>
                </c:pt>
                <c:pt idx="114">
                  <c:v>3.2775705480411598E-7</c:v>
                </c:pt>
                <c:pt idx="115">
                  <c:v>3.3748861481797727E-7</c:v>
                </c:pt>
                <c:pt idx="116">
                  <c:v>3.4750967371104588E-7</c:v>
                </c:pt>
                <c:pt idx="117">
                  <c:v>3.5782886271596251E-7</c:v>
                </c:pt>
                <c:pt idx="118">
                  <c:v>3.6845507106200119E-7</c:v>
                </c:pt>
                <c:pt idx="119">
                  <c:v>3.7939745370909103E-7</c:v>
                </c:pt>
                <c:pt idx="120">
                  <c:v>3.9066543931427862E-7</c:v>
                </c:pt>
                <c:pt idx="121">
                  <c:v>4.022687384437353E-7</c:v>
                </c:pt>
                <c:pt idx="122">
                  <c:v>4.142173520211359E-7</c:v>
                </c:pt>
                <c:pt idx="123">
                  <c:v>4.2652158003994951E-7</c:v>
                </c:pt>
                <c:pt idx="124">
                  <c:v>4.3919203053391299E-7</c:v>
                </c:pt>
                <c:pt idx="125">
                  <c:v>4.522396288158741E-7</c:v>
                </c:pt>
                <c:pt idx="126">
                  <c:v>4.6567562700125386E-7</c:v>
                </c:pt>
                <c:pt idx="127">
                  <c:v>4.795116138097111E-7</c:v>
                </c:pt>
                <c:pt idx="128">
                  <c:v>4.9375952466701268E-7</c:v>
                </c:pt>
                <c:pt idx="129">
                  <c:v>5.0843165211331725E-7</c:v>
                </c:pt>
                <c:pt idx="130">
                  <c:v>5.2354065651767291E-7</c:v>
                </c:pt>
                <c:pt idx="131">
                  <c:v>5.3909957712257425E-7</c:v>
                </c:pt>
                <c:pt idx="132">
                  <c:v>5.5512184341949426E-7</c:v>
                </c:pt>
                <c:pt idx="133">
                  <c:v>5.7162128686177522E-7</c:v>
                </c:pt>
                <c:pt idx="134">
                  <c:v>5.8861215293822123E-7</c:v>
                </c:pt>
                <c:pt idx="135">
                  <c:v>6.0610911360795518E-7</c:v>
                </c:pt>
                <c:pt idx="136">
                  <c:v>6.2412728010586085E-7</c:v>
                </c:pt>
                <c:pt idx="137">
                  <c:v>6.4268221614271888E-7</c:v>
                </c:pt>
                <c:pt idx="138">
                  <c:v>6.6178995149264255E-7</c:v>
                </c:pt>
                <c:pt idx="139">
                  <c:v>6.8146699600205404E-7</c:v>
                </c:pt>
                <c:pt idx="140">
                  <c:v>7.017303540099684E-7</c:v>
                </c:pt>
                <c:pt idx="141">
                  <c:v>7.2259753921155976E-7</c:v>
                </c:pt>
                <c:pt idx="142">
                  <c:v>7.4408658996762847E-7</c:v>
                </c:pt>
                <c:pt idx="143">
                  <c:v>7.6621608507211625E-7</c:v>
                </c:pt>
                <c:pt idx="144">
                  <c:v>7.8900516000345003E-7</c:v>
                </c:pt>
                <c:pt idx="145">
                  <c:v>8.1247352365909311E-7</c:v>
                </c:pt>
                <c:pt idx="146">
                  <c:v>8.3664147559904993E-7</c:v>
                </c:pt>
                <c:pt idx="147">
                  <c:v>8.6152992380924379E-7</c:v>
                </c:pt>
                <c:pt idx="148">
                  <c:v>8.8716040299660614E-7</c:v>
                </c:pt>
                <c:pt idx="149">
                  <c:v>9.1355509345083866E-7</c:v>
                </c:pt>
                <c:pt idx="150">
                  <c:v>9.4073684045885455E-7</c:v>
                </c:pt>
                <c:pt idx="151">
                  <c:v>9.6872917431147041E-7</c:v>
                </c:pt>
                <c:pt idx="152">
                  <c:v>9.9755633092350919E-7</c:v>
                </c:pt>
                <c:pt idx="153">
                  <c:v>1.0272432730637026E-6</c:v>
                </c:pt>
                <c:pt idx="154">
                  <c:v>1.0578157122356743E-6</c:v>
                </c:pt>
                <c:pt idx="155">
                  <c:v>1.0893001312139525E-6</c:v>
                </c:pt>
                <c:pt idx="156">
                  <c:v>1.1217238072664692E-6</c:v>
                </c:pt>
                <c:pt idx="157">
                  <c:v>1.1551148360774645E-6</c:v>
                </c:pt>
                <c:pt idx="158">
                  <c:v>1.1895021563895244E-6</c:v>
                </c:pt>
                <c:pt idx="159">
                  <c:v>1.2249155753997805E-6</c:v>
                </c:pt>
                <c:pt idx="160">
                  <c:v>1.2613857949150974E-6</c:v>
                </c:pt>
                <c:pt idx="161">
                  <c:v>1.2989444383061298E-6</c:v>
                </c:pt>
                <c:pt idx="162">
                  <c:v>1.3376240782707043E-6</c:v>
                </c:pt>
                <c:pt idx="163">
                  <c:v>1.3774582654426095E-6</c:v>
                </c:pt>
                <c:pt idx="164">
                  <c:v>1.4184815578642048E-6</c:v>
                </c:pt>
                <c:pt idx="165">
                  <c:v>1.4607295513493994E-6</c:v>
                </c:pt>
                <c:pt idx="166">
                  <c:v>1.5042389107690943E-6</c:v>
                </c:pt>
                <c:pt idx="167">
                  <c:v>1.5490474022812566E-6</c:v>
                </c:pt>
                <c:pt idx="168">
                  <c:v>1.595193926541134E-6</c:v>
                </c:pt>
                <c:pt idx="169">
                  <c:v>1.6427185529150346E-6</c:v>
                </c:pt>
                <c:pt idx="170">
                  <c:v>1.6916625547263252E-6</c:v>
                </c:pt>
                <c:pt idx="171">
                  <c:v>1.7420684455799126E-6</c:v>
                </c:pt>
                <c:pt idx="172">
                  <c:v>1.7939800167762479E-6</c:v>
                </c:pt>
                <c:pt idx="173">
                  <c:v>1.8474423758689493E-6</c:v>
                </c:pt>
                <c:pt idx="174">
                  <c:v>1.9025019863872844E-6</c:v>
                </c:pt>
                <c:pt idx="175">
                  <c:v>1.9592067087568722E-6</c:v>
                </c:pt>
                <c:pt idx="176">
                  <c:v>2.0176058424766756E-6</c:v>
                </c:pt>
                <c:pt idx="177">
                  <c:v>2.0777501695624081E-6</c:v>
                </c:pt>
                <c:pt idx="178">
                  <c:v>2.1396919993095739E-6</c:v>
                </c:pt>
                <c:pt idx="179">
                  <c:v>2.2034852144198273E-6</c:v>
                </c:pt>
                <c:pt idx="180">
                  <c:v>2.2691853185254197E-6</c:v>
                </c:pt>
                <c:pt idx="181">
                  <c:v>2.3368494851550355E-6</c:v>
                </c:pt>
                <c:pt idx="182">
                  <c:v>2.4065366081850987E-6</c:v>
                </c:pt>
                <c:pt idx="183">
                  <c:v>2.4783073538242363E-6</c:v>
                </c:pt>
                <c:pt idx="184">
                  <c:v>2.5522242141801481E-6</c:v>
                </c:pt>
                <c:pt idx="185">
                  <c:v>2.6283515624487652E-6</c:v>
                </c:pt>
                <c:pt idx="186">
                  <c:v>2.7067557097774757E-6</c:v>
                </c:pt>
                <c:pt idx="187">
                  <c:v>2.7875049638680503E-6</c:v>
                </c:pt>
                <c:pt idx="188">
                  <c:v>2.8706696893470493E-6</c:v>
                </c:pt>
                <c:pt idx="189">
                  <c:v>2.9563223699816291E-6</c:v>
                </c:pt>
                <c:pt idx="190">
                  <c:v>3.0445376727811788E-6</c:v>
                </c:pt>
                <c:pt idx="191">
                  <c:v>3.1353925140464558E-6</c:v>
                </c:pt>
                <c:pt idx="192">
                  <c:v>3.228966127436972E-6</c:v>
                </c:pt>
                <c:pt idx="193">
                  <c:v>3.3253401340991209E-6</c:v>
                </c:pt>
                <c:pt idx="194">
                  <c:v>3.4245986149350745E-6</c:v>
                </c:pt>
                <c:pt idx="195">
                  <c:v>3.5268281850620053E-6</c:v>
                </c:pt>
                <c:pt idx="196">
                  <c:v>3.6321180705533612E-6</c:v>
                </c:pt>
                <c:pt idx="197">
                  <c:v>3.7405601874944194E-6</c:v>
                </c:pt>
                <c:pt idx="198">
                  <c:v>3.8522492234714404E-6</c:v>
                </c:pt>
                <c:pt idx="199">
                  <c:v>3.9672827215180619E-6</c:v>
                </c:pt>
                <c:pt idx="200">
                  <c:v>4.0857611666347952E-6</c:v>
                </c:pt>
                <c:pt idx="201">
                  <c:v>4.2077880749334586E-6</c:v>
                </c:pt>
                <c:pt idx="202">
                  <c:v>4.3334700855154211E-6</c:v>
                </c:pt>
                <c:pt idx="203">
                  <c:v>4.4629170551299999E-6</c:v>
                </c:pt>
                <c:pt idx="204">
                  <c:v>4.5962421557278925E-6</c:v>
                </c:pt>
                <c:pt idx="205">
                  <c:v>4.7335619749940823E-6</c:v>
                </c:pt>
                <c:pt idx="206">
                  <c:v>4.8749966199430293E-6</c:v>
                </c:pt>
                <c:pt idx="207">
                  <c:v>5.0206698236627368E-6</c:v>
                </c:pt>
                <c:pt idx="208">
                  <c:v>5.1707090553418174E-6</c:v>
                </c:pt>
                <c:pt idx="209">
                  <c:v>5.3252456336273025E-6</c:v>
                </c:pt>
                <c:pt idx="210">
                  <c:v>5.4844148434560096E-6</c:v>
                </c:pt>
                <c:pt idx="211">
                  <c:v>5.6483560564563168E-6</c:v>
                </c:pt>
                <c:pt idx="212">
                  <c:v>5.8172128550217041E-6</c:v>
                </c:pt>
                <c:pt idx="213">
                  <c:v>5.99113316016549E-6</c:v>
                </c:pt>
                <c:pt idx="214">
                  <c:v>6.1702693633050419E-6</c:v>
                </c:pt>
                <c:pt idx="215">
                  <c:v>6.354778462042708E-6</c:v>
                </c:pt>
                <c:pt idx="216">
                  <c:v>6.5448222001204621E-6</c:v>
                </c:pt>
                <c:pt idx="217">
                  <c:v>6.7405672116532403E-6</c:v>
                </c:pt>
                <c:pt idx="218">
                  <c:v>6.9421851697487247E-6</c:v>
                </c:pt>
                <c:pt idx="219">
                  <c:v>7.1498529397004484E-6</c:v>
                </c:pt>
                <c:pt idx="220">
                  <c:v>7.3637527368534401E-6</c:v>
                </c:pt>
                <c:pt idx="221">
                  <c:v>7.5840722893081283E-6</c:v>
                </c:pt>
                <c:pt idx="222">
                  <c:v>7.811005005579925E-6</c:v>
                </c:pt>
                <c:pt idx="223">
                  <c:v>8.0447501474411561E-6</c:v>
                </c:pt>
                <c:pt idx="224">
                  <c:v>8.2855130080027786E-6</c:v>
                </c:pt>
                <c:pt idx="225">
                  <c:v>8.5335050952698402E-6</c:v>
                </c:pt>
                <c:pt idx="226">
                  <c:v>8.7889443213483152E-6</c:v>
                </c:pt>
                <c:pt idx="227">
                  <c:v>9.0520551974011143E-6</c:v>
                </c:pt>
                <c:pt idx="228">
                  <c:v>9.3230690346062162E-6</c:v>
                </c:pt>
                <c:pt idx="229">
                  <c:v>9.6022241512841247E-6</c:v>
                </c:pt>
                <c:pt idx="230">
                  <c:v>9.8897660863536758E-6</c:v>
                </c:pt>
                <c:pt idx="231">
                  <c:v>1.0185947819362951E-5</c:v>
                </c:pt>
                <c:pt idx="232">
                  <c:v>1.0491029997232961E-5</c:v>
                </c:pt>
                <c:pt idx="233">
                  <c:v>1.0805281167996907E-5</c:v>
                </c:pt>
                <c:pt idx="234">
                  <c:v>1.1128978021696794E-5</c:v>
                </c:pt>
                <c:pt idx="235">
                  <c:v>1.1462405638682362E-5</c:v>
                </c:pt>
                <c:pt idx="236">
                  <c:v>1.1805857745503022E-5</c:v>
                </c:pt>
                <c:pt idx="237">
                  <c:v>1.2159636978744382E-5</c:v>
                </c:pt>
                <c:pt idx="238">
                  <c:v>1.2524055156875785E-5</c:v>
                </c:pt>
                <c:pt idx="239">
                  <c:v>1.2899433560497558E-5</c:v>
                </c:pt>
                <c:pt idx="240">
                  <c:v>1.3286103221207277E-5</c:v>
                </c:pt>
                <c:pt idx="241">
                  <c:v>1.3684405219363904E-5</c:v>
                </c:pt>
                <c:pt idx="242">
                  <c:v>1.4094690990954208E-5</c:v>
                </c:pt>
                <c:pt idx="243">
                  <c:v>1.451732264395274E-5</c:v>
                </c:pt>
                <c:pt idx="244">
                  <c:v>1.4952673284420763E-5</c:v>
                </c:pt>
                <c:pt idx="245">
                  <c:v>1.5401127352586261E-5</c:v>
                </c:pt>
                <c:pt idx="246">
                  <c:v>1.5863080969359063E-5</c:v>
                </c:pt>
                <c:pt idx="247">
                  <c:v>1.6338942293440204E-5</c:v>
                </c:pt>
                <c:pt idx="248">
                  <c:v>1.6829131889475359E-5</c:v>
                </c:pt>
                <c:pt idx="249">
                  <c:v>1.7334083107556251E-5</c:v>
                </c:pt>
                <c:pt idx="250">
                  <c:v>1.7854242474395094E-5</c:v>
                </c:pt>
                <c:pt idx="251">
                  <c:v>1.8390070096603315E-5</c:v>
                </c:pt>
                <c:pt idx="252">
                  <c:v>1.8942040076365938E-5</c:v>
                </c:pt>
                <c:pt idx="253">
                  <c:v>1.9510640939958325E-5</c:v>
                </c:pt>
                <c:pt idx="254">
                  <c:v>2.0096376079494463E-5</c:v>
                </c:pt>
                <c:pt idx="255">
                  <c:v>2.0699764208338832E-5</c:v>
                </c:pt>
                <c:pt idx="256">
                  <c:v>2.1321339830493669E-5</c:v>
                </c:pt>
                <c:pt idx="257">
                  <c:v>2.1961653724619293E-5</c:v>
                </c:pt>
                <c:pt idx="258">
                  <c:v>2.2621273442890969E-5</c:v>
                </c:pt>
                <c:pt idx="259">
                  <c:v>2.3300783825321279E-5</c:v>
                </c:pt>
                <c:pt idx="260">
                  <c:v>2.4000787530026855E-5</c:v>
                </c:pt>
                <c:pt idx="261">
                  <c:v>2.4721905579803561E-5</c:v>
                </c:pt>
                <c:pt idx="262">
                  <c:v>2.5464777925717904E-5</c:v>
                </c:pt>
                <c:pt idx="263">
                  <c:v>2.623006402808127E-5</c:v>
                </c:pt>
                <c:pt idx="264">
                  <c:v>2.7018443455353979E-5</c:v>
                </c:pt>
                <c:pt idx="265">
                  <c:v>2.7830616501771857E-5</c:v>
                </c:pt>
                <c:pt idx="266">
                  <c:v>2.8667304823885383E-5</c:v>
                </c:pt>
                <c:pt idx="267">
                  <c:v>2.9529252097026015E-5</c:v>
                </c:pt>
                <c:pt idx="268">
                  <c:v>3.0417224691976715E-5</c:v>
                </c:pt>
                <c:pt idx="269">
                  <c:v>3.133201237267737E-5</c:v>
                </c:pt>
                <c:pt idx="270">
                  <c:v>3.227442901562503E-5</c:v>
                </c:pt>
                <c:pt idx="271">
                  <c:v>3.3245313351490966E-5</c:v>
                </c:pt>
                <c:pt idx="272">
                  <c:v>3.424552972988481E-5</c:v>
                </c:pt>
                <c:pt idx="273">
                  <c:v>3.5275968907701463E-5</c:v>
                </c:pt>
                <c:pt idx="274">
                  <c:v>3.6337548862140173E-5</c:v>
                </c:pt>
                <c:pt idx="275">
                  <c:v>3.7431215628837839E-5</c:v>
                </c:pt>
                <c:pt idx="276">
                  <c:v>3.8557944166175104E-5</c:v>
                </c:pt>
                <c:pt idx="277">
                  <c:v>3.9718739246306003E-5</c:v>
                </c:pt>
                <c:pt idx="278">
                  <c:v>4.0914636374089351E-5</c:v>
                </c:pt>
                <c:pt idx="279">
                  <c:v>4.2146702734464464E-5</c:v>
                </c:pt>
                <c:pt idx="280">
                  <c:v>4.3416038169387985E-5</c:v>
                </c:pt>
                <c:pt idx="281">
                  <c:v>4.4723776185166716E-5</c:v>
                </c:pt>
                <c:pt idx="282">
                  <c:v>4.607108499118179E-5</c:v>
                </c:pt>
                <c:pt idx="283">
                  <c:v>4.7459168571003999E-5</c:v>
                </c:pt>
                <c:pt idx="284">
                  <c:v>4.8889267786856795E-5</c:v>
                </c:pt>
                <c:pt idx="285">
                  <c:v>5.0362661518547111E-5</c:v>
                </c:pt>
                <c:pt idx="286">
                  <c:v>5.1880667837909043E-5</c:v>
                </c:pt>
                <c:pt idx="287">
                  <c:v>5.3444645219944881E-5</c:v>
                </c:pt>
                <c:pt idx="288">
                  <c:v>5.5055993791708872E-5</c:v>
                </c:pt>
                <c:pt idx="289">
                  <c:v>5.6716156620332376E-5</c:v>
                </c:pt>
                <c:pt idx="290">
                  <c:v>5.8426621041087723E-5</c:v>
                </c:pt>
                <c:pt idx="291">
                  <c:v>6.0188920027182626E-5</c:v>
                </c:pt>
                <c:pt idx="292">
                  <c:v>6.2004633602255146E-5</c:v>
                </c:pt>
                <c:pt idx="293">
                  <c:v>6.3875390297056699E-5</c:v>
                </c:pt>
                <c:pt idx="294">
                  <c:v>6.580286865183894E-5</c:v>
                </c:pt>
                <c:pt idx="295">
                  <c:v>6.7788798765643074E-5</c:v>
                </c:pt>
                <c:pt idx="296">
                  <c:v>6.9834963894197975E-5</c:v>
                </c:pt>
                <c:pt idx="297">
                  <c:v>7.1943202097871802E-5</c:v>
                </c:pt>
                <c:pt idx="298">
                  <c:v>7.4115407941291103E-5</c:v>
                </c:pt>
                <c:pt idx="299">
                  <c:v>7.6353534246212718E-5</c:v>
                </c:pt>
                <c:pt idx="300">
                  <c:v>7.8659593899497771E-5</c:v>
                </c:pt>
                <c:pt idx="301">
                  <c:v>8.1035661717740633E-5</c:v>
                </c:pt>
                <c:pt idx="302">
                  <c:v>8.3483876370479034E-5</c:v>
                </c:pt>
                <c:pt idx="303">
                  <c:v>8.6006442363899027E-5</c:v>
                </c:pt>
                <c:pt idx="304">
                  <c:v>8.8605632086693109E-5</c:v>
                </c:pt>
                <c:pt idx="305">
                  <c:v>9.1283787920593462E-5</c:v>
                </c:pt>
                <c:pt idx="306">
                  <c:v>9.4043324416844131E-5</c:v>
                </c:pt>
                <c:pt idx="307">
                  <c:v>9.6886730541596204E-5</c:v>
                </c:pt>
                <c:pt idx="308">
                  <c:v>9.981657199185306E-5</c:v>
                </c:pt>
                <c:pt idx="309">
                  <c:v>1.0283549358414919E-4</c:v>
                </c:pt>
                <c:pt idx="310">
                  <c:v>1.059462217190135E-4</c:v>
                </c:pt>
                <c:pt idx="311">
                  <c:v>1.0915156692252664E-4</c:v>
                </c:pt>
                <c:pt idx="312">
                  <c:v>1.1245442646868348E-4</c:v>
                </c:pt>
                <c:pt idx="313">
                  <c:v>1.158577870840652E-4</c:v>
                </c:pt>
                <c:pt idx="314">
                  <c:v>1.1936472773804874E-4</c:v>
                </c:pt>
                <c:pt idx="315">
                  <c:v>1.229784225213019E-4</c:v>
                </c:pt>
                <c:pt idx="316">
                  <c:v>1.2670214361514562E-4</c:v>
                </c:pt>
                <c:pt idx="317">
                  <c:v>1.3053926435476E-4</c:v>
                </c:pt>
                <c:pt idx="318">
                  <c:v>1.3449326238950472E-4</c:v>
                </c:pt>
                <c:pt idx="319">
                  <c:v>1.3856772294307753E-4</c:v>
                </c:pt>
                <c:pt idx="320">
                  <c:v>1.42766342177117E-4</c:v>
                </c:pt>
                <c:pt idx="321">
                  <c:v>1.4709293066124905E-4</c:v>
                </c:pt>
                <c:pt idx="322">
                  <c:v>1.5155141695331171E-4</c:v>
                </c:pt>
                <c:pt idx="323">
                  <c:v>1.5614585129295372E-4</c:v>
                </c:pt>
                <c:pt idx="324">
                  <c:v>1.6088040941265958E-4</c:v>
                </c:pt>
                <c:pt idx="325">
                  <c:v>1.6575939646981607E-4</c:v>
                </c:pt>
                <c:pt idx="326">
                  <c:v>1.7078725110330586E-4</c:v>
                </c:pt>
                <c:pt idx="327">
                  <c:v>1.7596854961987227E-4</c:v>
                </c:pt>
                <c:pt idx="328">
                  <c:v>1.8130801031266457E-4</c:v>
                </c:pt>
                <c:pt idx="329">
                  <c:v>1.8681049791815162E-4</c:v>
                </c:pt>
                <c:pt idx="330">
                  <c:v>1.9248102821446068E-4</c:v>
                </c:pt>
                <c:pt idx="331">
                  <c:v>1.9832477276598395E-4</c:v>
                </c:pt>
                <c:pt idx="332">
                  <c:v>2.0434706382016084E-4</c:v>
                </c:pt>
                <c:pt idx="333">
                  <c:v>2.105533993595715E-4</c:v>
                </c:pt>
                <c:pt idx="334">
                  <c:v>2.1694944831552191E-4</c:v>
                </c:pt>
                <c:pt idx="335">
                  <c:v>2.235410559486578E-4</c:v>
                </c:pt>
                <c:pt idx="336">
                  <c:v>2.3033424940068384E-4</c:v>
                </c:pt>
                <c:pt idx="337">
                  <c:v>2.3733524342425832E-4</c:v>
                </c:pt>
                <c:pt idx="338">
                  <c:v>2.445504462960328E-4</c:v>
                </c:pt>
                <c:pt idx="339">
                  <c:v>2.5198646591888675E-4</c:v>
                </c:pt>
                <c:pt idx="340">
                  <c:v>2.5965011611964992E-4</c:v>
                </c:pt>
                <c:pt idx="341">
                  <c:v>2.6754842314905556E-4</c:v>
                </c:pt>
                <c:pt idx="342">
                  <c:v>2.7568863238952346E-4</c:v>
                </c:pt>
                <c:pt idx="343">
                  <c:v>2.840782152790608E-4</c:v>
                </c:pt>
                <c:pt idx="344">
                  <c:v>2.9272487645677739E-4</c:v>
                </c:pt>
                <c:pt idx="345">
                  <c:v>3.0163656113856187E-4</c:v>
                </c:pt>
                <c:pt idx="346">
                  <c:v>3.1082146272959907E-4</c:v>
                </c:pt>
                <c:pt idx="347">
                  <c:v>3.2028803068219307E-4</c:v>
                </c:pt>
                <c:pt idx="348">
                  <c:v>3.3004497860641301E-4</c:v>
                </c:pt>
                <c:pt idx="349">
                  <c:v>3.4010129264199027E-4</c:v>
                </c:pt>
                <c:pt idx="350">
                  <c:v>3.5046624010069206E-4</c:v>
                </c:pt>
                <c:pt idx="351">
                  <c:v>3.6114937838678583E-4</c:v>
                </c:pt>
                <c:pt idx="352">
                  <c:v>3.7216056420627015E-4</c:v>
                </c:pt>
                <c:pt idx="353">
                  <c:v>3.8350996307316075E-4</c:v>
                </c:pt>
                <c:pt idx="354">
                  <c:v>3.9520805912387152E-4</c:v>
                </c:pt>
                <c:pt idx="355">
                  <c:v>4.0726566524820729E-4</c:v>
                </c:pt>
                <c:pt idx="356">
                  <c:v>4.1969393354912348E-4</c:v>
                </c:pt>
                <c:pt idx="357">
                  <c:v>4.3250436614134023E-4</c:v>
                </c:pt>
                <c:pt idx="358">
                  <c:v>4.4570882630033719E-4</c:v>
                </c:pt>
                <c:pt idx="359">
                  <c:v>4.5931954997246793E-4</c:v>
                </c:pt>
                <c:pt idx="360">
                  <c:v>4.7334915765977231E-4</c:v>
                </c:pt>
                <c:pt idx="361">
                  <c:v>4.8781066669091274E-4</c:v>
                </c:pt>
                <c:pt idx="362">
                  <c:v>5.0271750389071579E-4</c:v>
                </c:pt>
                <c:pt idx="363">
                  <c:v>5.180835186628861E-4</c:v>
                </c:pt>
                <c:pt idx="364">
                  <c:v>5.3392299649854496E-4</c:v>
                </c:pt>
                <c:pt idx="365">
                  <c:v>5.50250672925545E-4</c:v>
                </c:pt>
                <c:pt idx="366">
                  <c:v>5.6708174791248052E-4</c:v>
                </c:pt>
                <c:pt idx="367">
                  <c:v>5.844319007438654E-4</c:v>
                </c:pt>
                <c:pt idx="368">
                  <c:v>6.0231730538094677E-4</c:v>
                </c:pt>
                <c:pt idx="369">
                  <c:v>6.2075464632492885E-4</c:v>
                </c:pt>
                <c:pt idx="370">
                  <c:v>6.3976113500062068E-4</c:v>
                </c:pt>
                <c:pt idx="371">
                  <c:v>6.593545266752026E-4</c:v>
                </c:pt>
                <c:pt idx="372">
                  <c:v>6.7955313793348631E-4</c:v>
                </c:pt>
                <c:pt idx="373">
                  <c:v>7.0037586472598021E-4</c:v>
                </c:pt>
                <c:pt idx="374">
                  <c:v>7.2184220101034725E-4</c:v>
                </c:pt>
                <c:pt idx="375">
                  <c:v>7.4397225800490094E-4</c:v>
                </c:pt>
                <c:pt idx="376">
                  <c:v>7.667867840771051E-4</c:v>
                </c:pt>
                <c:pt idx="377">
                  <c:v>7.9030718528616127E-4</c:v>
                </c:pt>
                <c:pt idx="378">
                  <c:v>8.1455554660344643E-4</c:v>
                </c:pt>
                <c:pt idx="379">
                  <c:v>8.3955465383317657E-4</c:v>
                </c:pt>
                <c:pt idx="380">
                  <c:v>8.6532801625700156E-4</c:v>
                </c:pt>
                <c:pt idx="381">
                  <c:v>8.9189989002731881E-4</c:v>
                </c:pt>
                <c:pt idx="382">
                  <c:v>9.1929530233491609E-4</c:v>
                </c:pt>
                <c:pt idx="383">
                  <c:v>9.4754007637728012E-4</c:v>
                </c:pt>
                <c:pt idx="384">
                  <c:v>9.7666085715443192E-4</c:v>
                </c:pt>
                <c:pt idx="385">
                  <c:v>1.0066851381211861E-3</c:v>
                </c:pt>
                <c:pt idx="386">
                  <c:v>1.0376412887248049E-3</c:v>
                </c:pt>
                <c:pt idx="387">
                  <c:v>1.0695585828588928E-3</c:v>
                </c:pt>
                <c:pt idx="388">
                  <c:v>1.1024672282636239E-3</c:v>
                </c:pt>
                <c:pt idx="389">
                  <c:v>1.1363983969062217E-3</c:v>
                </c:pt>
                <c:pt idx="390">
                  <c:v>1.171384256375397E-3</c:v>
                </c:pt>
                <c:pt idx="391">
                  <c:v>1.2074580023229116E-3</c:v>
                </c:pt>
                <c:pt idx="392">
                  <c:v>1.2446538919905297E-3</c:v>
                </c:pt>
                <c:pt idx="393">
                  <c:v>1.2830072788588042E-3</c:v>
                </c:pt>
                <c:pt idx="394">
                  <c:v>1.3225546484561582E-3</c:v>
                </c:pt>
                <c:pt idx="395">
                  <c:v>1.3633336553689837E-3</c:v>
                </c:pt>
                <c:pt idx="396">
                  <c:v>1.405383161494465E-3</c:v>
                </c:pt>
                <c:pt idx="397">
                  <c:v>1.4487432755787943E-3</c:v>
                </c:pt>
                <c:pt idx="398">
                  <c:v>1.4934553940860111E-3</c:v>
                </c:pt>
                <c:pt idx="399">
                  <c:v>1.5395622434430331E-3</c:v>
                </c:pt>
                <c:pt idx="400">
                  <c:v>1.5871079237097427E-3</c:v>
                </c:pt>
                <c:pt idx="401">
                  <c:v>1.6361379537233583E-3</c:v>
                </c:pt>
                <c:pt idx="402">
                  <c:v>1.6866993177683776E-3</c:v>
                </c:pt>
                <c:pt idx="403">
                  <c:v>1.738840513826598E-3</c:v>
                </c:pt>
                <c:pt idx="404">
                  <c:v>1.7926116034611694E-3</c:v>
                </c:pt>
                <c:pt idx="405">
                  <c:v>1.8480642633932599E-3</c:v>
                </c:pt>
                <c:pt idx="406">
                  <c:v>1.9052518388301455E-3</c:v>
                </c:pt>
                <c:pt idx="407">
                  <c:v>1.9642293986068789E-3</c:v>
                </c:pt>
                <c:pt idx="408">
                  <c:v>2.0250537922052768E-3</c:v>
                </c:pt>
                <c:pt idx="409">
                  <c:v>2.0877837087165197E-3</c:v>
                </c:pt>
                <c:pt idx="410">
                  <c:v>2.152479737816329E-3</c:v>
                </c:pt>
                <c:pt idx="411">
                  <c:v>2.2192044328243135E-3</c:v>
                </c:pt>
                <c:pt idx="412">
                  <c:v>2.2880223759202413E-3</c:v>
                </c:pt>
                <c:pt idx="413">
                  <c:v>2.3590002455960001E-3</c:v>
                </c:pt>
                <c:pt idx="414">
                  <c:v>2.4322068864212967E-3</c:v>
                </c:pt>
                <c:pt idx="415">
                  <c:v>2.5077133812051338E-3</c:v>
                </c:pt>
                <c:pt idx="416">
                  <c:v>2.5855931256422307E-3</c:v>
                </c:pt>
                <c:pt idx="417">
                  <c:v>2.6659219055273791E-3</c:v>
                </c:pt>
                <c:pt idx="418">
                  <c:v>2.7487779766357263E-3</c:v>
                </c:pt>
                <c:pt idx="419">
                  <c:v>2.8342421473611947E-3</c:v>
                </c:pt>
                <c:pt idx="420">
                  <c:v>2.9223978642136175E-3</c:v>
                </c:pt>
                <c:pt idx="421">
                  <c:v>3.0133313002769229E-3</c:v>
                </c:pt>
                <c:pt idx="422">
                  <c:v>3.1071314467360309E-3</c:v>
                </c:pt>
                <c:pt idx="423">
                  <c:v>3.2038902075821976E-3</c:v>
                </c:pt>
                <c:pt idx="424">
                  <c:v>3.3037024976143264E-3</c:v>
                </c:pt>
                <c:pt idx="425">
                  <c:v>3.40666634385228E-3</c:v>
                </c:pt>
                <c:pt idx="426">
                  <c:v>3.5128829904907928E-3</c:v>
                </c:pt>
                <c:pt idx="427">
                  <c:v>3.6224570075172012E-3</c:v>
                </c:pt>
                <c:pt idx="428">
                  <c:v>3.7354964031331745E-3</c:v>
                </c:pt>
                <c:pt idx="429">
                  <c:v>3.8521127401139632E-3</c:v>
                </c:pt>
                <c:pt idx="430">
                  <c:v>3.9724212562517493E-3</c:v>
                </c:pt>
                <c:pt idx="431">
                  <c:v>4.0965409890340978E-3</c:v>
                </c:pt>
                <c:pt idx="432">
                  <c:v>4.2245949047102493E-3</c:v>
                </c:pt>
                <c:pt idx="433">
                  <c:v>4.3567100319086447E-3</c:v>
                </c:pt>
                <c:pt idx="434">
                  <c:v>4.4930175999741036E-3</c:v>
                </c:pt>
                <c:pt idx="435">
                  <c:v>4.6336531821956932E-3</c:v>
                </c:pt>
                <c:pt idx="436">
                  <c:v>4.7787568441125155E-3</c:v>
                </c:pt>
                <c:pt idx="437">
                  <c:v>4.9284732970781781E-3</c:v>
                </c:pt>
                <c:pt idx="438">
                  <c:v>5.0829520572855079E-3</c:v>
                </c:pt>
                <c:pt idx="439">
                  <c:v>5.242347610450877E-3</c:v>
                </c:pt>
                <c:pt idx="440">
                  <c:v>5.4068195823721629E-3</c:v>
                </c:pt>
                <c:pt idx="441">
                  <c:v>5.5765329155768248E-3</c:v>
                </c:pt>
                <c:pt idx="442">
                  <c:v>5.7516580522897461E-3</c:v>
                </c:pt>
                <c:pt idx="443">
                  <c:v>5.9323711239582062E-3</c:v>
                </c:pt>
                <c:pt idx="444">
                  <c:v>6.118854147579727E-3</c:v>
                </c:pt>
                <c:pt idx="445">
                  <c:v>6.3112952290867927E-3</c:v>
                </c:pt>
                <c:pt idx="446">
                  <c:v>6.5098887740584997E-3</c:v>
                </c:pt>
                <c:pt idx="447">
                  <c:v>6.7148357060331839E-3</c:v>
                </c:pt>
                <c:pt idx="448">
                  <c:v>6.9263436927101164E-3</c:v>
                </c:pt>
                <c:pt idx="449">
                  <c:v>7.1446273803381834E-3</c:v>
                </c:pt>
                <c:pt idx="450">
                  <c:v>7.3699086366060826E-3</c:v>
                </c:pt>
                <c:pt idx="451">
                  <c:v>7.6024168023525567E-3</c:v>
                </c:pt>
                <c:pt idx="452">
                  <c:v>7.8423889524375911E-3</c:v>
                </c:pt>
                <c:pt idx="453">
                  <c:v>8.0900701661179644E-3</c:v>
                </c:pt>
                <c:pt idx="454">
                  <c:v>8.345713807298703E-3</c:v>
                </c:pt>
                <c:pt idx="455">
                  <c:v>8.6095818150321753E-3</c:v>
                </c:pt>
                <c:pt idx="456">
                  <c:v>8.8819450046586021E-3</c:v>
                </c:pt>
                <c:pt idx="457">
                  <c:v>9.1630833800008249E-3</c:v>
                </c:pt>
                <c:pt idx="458">
                  <c:v>9.4532864570342646E-3</c:v>
                </c:pt>
                <c:pt idx="459">
                  <c:v>9.752853599477038E-3</c:v>
                </c:pt>
                <c:pt idx="460">
                  <c:v>1.0062094366757828E-2</c:v>
                </c:pt>
                <c:pt idx="461">
                  <c:v>1.0381328874841073E-2</c:v>
                </c:pt>
                <c:pt idx="462">
                  <c:v>1.0710888170409901E-2</c:v>
                </c:pt>
                <c:pt idx="463">
                  <c:v>1.1051114618917675E-2</c:v>
                </c:pt>
                <c:pt idx="464">
                  <c:v>1.140236230705168E-2</c:v>
                </c:pt>
                <c:pt idx="465">
                  <c:v>1.1764997460165972E-2</c:v>
                </c:pt>
                <c:pt idx="466">
                  <c:v>1.2139398875267816E-2</c:v>
                </c:pt>
                <c:pt idx="467">
                  <c:v>1.2525958370158626E-2</c:v>
                </c:pt>
                <c:pt idx="468">
                  <c:v>1.2925081249362034E-2</c:v>
                </c:pt>
                <c:pt idx="469">
                  <c:v>1.3337186787492107E-2</c:v>
                </c:pt>
                <c:pt idx="470">
                  <c:v>1.3762708730742836E-2</c:v>
                </c:pt>
                <c:pt idx="471">
                  <c:v>1.420209581720216E-2</c:v>
                </c:pt>
                <c:pt idx="472">
                  <c:v>1.4655812316730606E-2</c:v>
                </c:pt>
                <c:pt idx="473">
                  <c:v>1.5124338591162965E-2</c:v>
                </c:pt>
                <c:pt idx="474">
                  <c:v>1.5608171675630644E-2</c:v>
                </c:pt>
                <c:pt idx="475">
                  <c:v>1.6107825881824377E-2</c:v>
                </c:pt>
                <c:pt idx="476">
                  <c:v>1.6623833424060191E-2</c:v>
                </c:pt>
                <c:pt idx="477">
                  <c:v>1.7156745069028454E-2</c:v>
                </c:pt>
                <c:pt idx="478">
                  <c:v>1.7707130810155979E-2</c:v>
                </c:pt>
                <c:pt idx="479">
                  <c:v>1.8275580567538301E-2</c:v>
                </c:pt>
                <c:pt idx="480">
                  <c:v>1.8862704914431944E-2</c:v>
                </c:pt>
                <c:pt idx="481">
                  <c:v>1.9469135831340127E-2</c:v>
                </c:pt>
                <c:pt idx="482">
                  <c:v>2.0095527488762036E-2</c:v>
                </c:pt>
                <c:pt idx="483">
                  <c:v>2.0742557059710065E-2</c:v>
                </c:pt>
                <c:pt idx="484">
                  <c:v>2.1410925563143494E-2</c:v>
                </c:pt>
                <c:pt idx="485">
                  <c:v>2.2101358739505559E-2</c:v>
                </c:pt>
                <c:pt idx="486">
                  <c:v>2.2814607959596028E-2</c:v>
                </c:pt>
                <c:pt idx="487">
                  <c:v>2.3551451168043469E-2</c:v>
                </c:pt>
                <c:pt idx="488">
                  <c:v>2.4312693862696182E-2</c:v>
                </c:pt>
                <c:pt idx="489">
                  <c:v>2.5099170111280999E-2</c:v>
                </c:pt>
                <c:pt idx="490">
                  <c:v>2.5911743606735146E-2</c:v>
                </c:pt>
                <c:pt idx="491">
                  <c:v>2.6751308762643942E-2</c:v>
                </c:pt>
                <c:pt idx="492">
                  <c:v>2.7618791850273286E-2</c:v>
                </c:pt>
                <c:pt idx="493">
                  <c:v>2.8515152178711908E-2</c:v>
                </c:pt>
                <c:pt idx="494">
                  <c:v>2.9441383319700674E-2</c:v>
                </c:pt>
                <c:pt idx="495">
                  <c:v>3.0398514378739E-2</c:v>
                </c:pt>
                <c:pt idx="496">
                  <c:v>3.1387611314118567E-2</c:v>
                </c:pt>
                <c:pt idx="497">
                  <c:v>3.2409778305551459E-2</c:v>
                </c:pt>
                <c:pt idx="498">
                  <c:v>3.3466159174106114E-2</c:v>
                </c:pt>
                <c:pt idx="499">
                  <c:v>3.4557938855176232E-2</c:v>
                </c:pt>
                <c:pt idx="500">
                  <c:v>3.5686344926247789E-2</c:v>
                </c:pt>
                <c:pt idx="501">
                  <c:v>3.685264919122995E-2</c:v>
                </c:pt>
                <c:pt idx="502">
                  <c:v>3.8058169323135653E-2</c:v>
                </c:pt>
                <c:pt idx="503">
                  <c:v>3.9304270566899079E-2</c:v>
                </c:pt>
                <c:pt idx="504">
                  <c:v>4.0592367504100307E-2</c:v>
                </c:pt>
                <c:pt idx="505">
                  <c:v>4.1923925881362276E-2</c:v>
                </c:pt>
                <c:pt idx="506">
                  <c:v>4.3300464504139435E-2</c:v>
                </c:pt>
                <c:pt idx="507">
                  <c:v>4.4723557197574246E-2</c:v>
                </c:pt>
                <c:pt idx="508">
                  <c:v>4.619483483603639E-2</c:v>
                </c:pt>
                <c:pt idx="509">
                  <c:v>4.7715987442857377E-2</c:v>
                </c:pt>
                <c:pt idx="510">
                  <c:v>4.928876636168001E-2</c:v>
                </c:pt>
                <c:pt idx="511">
                  <c:v>5.0914986500682914E-2</c:v>
                </c:pt>
                <c:pt idx="512">
                  <c:v>5.259652865078121E-2</c:v>
                </c:pt>
                <c:pt idx="513">
                  <c:v>5.4335341878685287E-2</c:v>
                </c:pt>
                <c:pt idx="514">
                  <c:v>5.6133445995449421E-2</c:v>
                </c:pt>
                <c:pt idx="515">
                  <c:v>5.7992934100837099E-2</c:v>
                </c:pt>
                <c:pt idx="516">
                  <c:v>5.9915975203468301E-2</c:v>
                </c:pt>
                <c:pt idx="517">
                  <c:v>6.1904816916291315E-2</c:v>
                </c:pt>
                <c:pt idx="518">
                  <c:v>6.3961788226413199E-2</c:v>
                </c:pt>
                <c:pt idx="519">
                  <c:v>6.6089302337747041E-2</c:v>
                </c:pt>
                <c:pt idx="520">
                  <c:v>6.8289859584243107E-2</c:v>
                </c:pt>
                <c:pt idx="521">
                  <c:v>7.0566050410671322E-2</c:v>
                </c:pt>
                <c:pt idx="522">
                  <c:v>7.2920558417012976E-2</c:v>
                </c:pt>
                <c:pt idx="523">
                  <c:v>7.5356163461428941E-2</c:v>
                </c:pt>
                <c:pt idx="524">
                  <c:v>7.787574481556063E-2</c:v>
                </c:pt>
                <c:pt idx="525">
                  <c:v>8.0482284364469539E-2</c:v>
                </c:pt>
                <c:pt idx="526">
                  <c:v>8.31788698419067E-2</c:v>
                </c:pt>
                <c:pt idx="527">
                  <c:v>8.5968698089687628E-2</c:v>
                </c:pt>
                <c:pt idx="528">
                  <c:v>8.8855078327816001E-2</c:v>
                </c:pt>
                <c:pt idx="529">
                  <c:v>9.1841435419484127E-2</c:v>
                </c:pt>
                <c:pt idx="530">
                  <c:v>9.4931313112252433E-2</c:v>
                </c:pt>
                <c:pt idx="531">
                  <c:v>9.8128377233450428E-2</c:v>
                </c:pt>
                <c:pt idx="532">
                  <c:v>0.10143641881411211</c:v>
                </c:pt>
                <c:pt idx="533">
                  <c:v>0.10485935711151477</c:v>
                </c:pt>
                <c:pt idx="534">
                  <c:v>0.10840124249553221</c:v>
                </c:pt>
                <c:pt idx="535">
                  <c:v>0.11206625915849051</c:v>
                </c:pt>
                <c:pt idx="536">
                  <c:v>0.11585872760189742</c:v>
                </c:pt>
                <c:pt idx="537">
                  <c:v>0.11978310684625955</c:v>
                </c:pt>
                <c:pt idx="538">
                  <c:v>0.1238439963020353</c:v>
                </c:pt>
                <c:pt idx="539">
                  <c:v>0.12804613723051209</c:v>
                </c:pt>
                <c:pt idx="540">
                  <c:v>0.13239441371287108</c:v>
                </c:pt>
                <c:pt idx="541">
                  <c:v>0.13689385303380433</c:v>
                </c:pt>
                <c:pt idx="542">
                  <c:v>0.14154962537251115</c:v>
                </c:pt>
                <c:pt idx="543">
                  <c:v>0.14636704267867645</c:v>
                </c:pt>
                <c:pt idx="544">
                  <c:v>0.15135155659376121</c:v>
                </c:pt>
                <c:pt idx="545">
                  <c:v>0.15650875525850438</c:v>
                </c:pt>
                <c:pt idx="546">
                  <c:v>0.16184435882564346</c:v>
                </c:pt>
                <c:pt idx="547">
                  <c:v>0.1673642134722908</c:v>
                </c:pt>
                <c:pt idx="548">
                  <c:v>0.1730742836788145</c:v>
                </c:pt>
                <c:pt idx="549">
                  <c:v>0.1789806425102799</c:v>
                </c:pt>
                <c:pt idx="550">
                  <c:v>0.18508945960214751</c:v>
                </c:pt>
                <c:pt idx="551">
                  <c:v>0.1914069865137471</c:v>
                </c:pt>
                <c:pt idx="552">
                  <c:v>0.19793953907081599</c:v>
                </c:pt>
                <c:pt idx="553">
                  <c:v>0.20469347627184103</c:v>
                </c:pt>
                <c:pt idx="554">
                  <c:v>0.21167517528195146</c:v>
                </c:pt>
                <c:pt idx="555">
                  <c:v>0.21889100198260389</c:v>
                </c:pt>
                <c:pt idx="556">
                  <c:v>0.22634727648528172</c:v>
                </c:pt>
                <c:pt idx="557">
                  <c:v>0.2340502329532741</c:v>
                </c:pt>
                <c:pt idx="558">
                  <c:v>0.24200597300763896</c:v>
                </c:pt>
                <c:pt idx="559">
                  <c:v>0.25022041192265276</c:v>
                </c:pt>
                <c:pt idx="560">
                  <c:v>0.25869921674358692</c:v>
                </c:pt>
                <c:pt idx="561">
                  <c:v>0.26744773538742289</c:v>
                </c:pt>
                <c:pt idx="562">
                  <c:v>0.27647091571757154</c:v>
                </c:pt>
                <c:pt idx="563">
                  <c:v>0.28577321352035628</c:v>
                </c:pt>
                <c:pt idx="564">
                  <c:v>0.29535848825842792</c:v>
                </c:pt>
                <c:pt idx="565">
                  <c:v>0.3052298854403433</c:v>
                </c:pt>
                <c:pt idx="566">
                  <c:v>0.31538970443384262</c:v>
                </c:pt>
                <c:pt idx="567">
                  <c:v>0.32583925057233559</c:v>
                </c:pt>
                <c:pt idx="568">
                  <c:v>0.33657867047154016</c:v>
                </c:pt>
                <c:pt idx="569">
                  <c:v>0.34760676960032166</c:v>
                </c:pt>
                <c:pt idx="570">
                  <c:v>0.35892081135350012</c:v>
                </c:pt>
                <c:pt idx="571">
                  <c:v>0.37051629717476464</c:v>
                </c:pt>
                <c:pt idx="572">
                  <c:v>0.38238672769728882</c:v>
                </c:pt>
                <c:pt idx="573">
                  <c:v>0.39452334543354778</c:v>
                </c:pt>
                <c:pt idx="574">
                  <c:v>0.40691486028078239</c:v>
                </c:pt>
                <c:pt idx="575">
                  <c:v>0.41954716004185127</c:v>
                </c:pt>
                <c:pt idx="576">
                  <c:v>0.43240300931787035</c:v>
                </c:pt>
                <c:pt idx="577">
                  <c:v>0.44546174152963341</c:v>
                </c:pt>
                <c:pt idx="578">
                  <c:v>0.45869895048017439</c:v>
                </c:pt>
                <c:pt idx="579">
                  <c:v>0.47208618977728473</c:v>
                </c:pt>
                <c:pt idx="580">
                  <c:v>0.48559069056664655</c:v>
                </c:pt>
                <c:pt idx="581">
                  <c:v>0.49917511032794054</c:v>
                </c:pt>
                <c:pt idx="582">
                  <c:v>0.51279732786351495</c:v>
                </c:pt>
                <c:pt idx="583">
                  <c:v>0.52641030192034921</c:v>
                </c:pt>
                <c:pt idx="584">
                  <c:v>0.53996201293537738</c:v>
                </c:pt>
                <c:pt idx="585">
                  <c:v>0.5533955089287943</c:v>
                </c:pt>
                <c:pt idx="586">
                  <c:v>0.56664907728307989</c:v>
                </c:pt>
                <c:pt idx="587">
                  <c:v>0.57965656368960239</c:v>
                </c:pt>
                <c:pt idx="588">
                  <c:v>0.59234785755679953</c:v>
                </c:pt>
                <c:pt idx="589">
                  <c:v>0.60464955931567421</c:v>
                </c:pt>
                <c:pt idx="590">
                  <c:v>0.61648583906994547</c:v>
                </c:pt>
                <c:pt idx="591">
                  <c:v>0.62777948780574533</c:v>
                </c:pt>
                <c:pt idx="592">
                  <c:v>0.63845315200108199</c:v>
                </c:pt>
                <c:pt idx="593">
                  <c:v>0.64843073034048804</c:v>
                </c:pt>
                <c:pt idx="594">
                  <c:v>0.6576388980479333</c:v>
                </c:pt>
                <c:pt idx="595">
                  <c:v>0.66600871112455373</c:v>
                </c:pt>
                <c:pt idx="596">
                  <c:v>0.67347723080535149</c:v>
                </c:pt>
                <c:pt idx="597">
                  <c:v>0.67998909926405082</c:v>
                </c:pt>
                <c:pt idx="598">
                  <c:v>0.6854979923970711</c:v>
                </c:pt>
                <c:pt idx="599">
                  <c:v>0.68996787555346784</c:v>
                </c:pt>
                <c:pt idx="600">
                  <c:v>0.69337399402282929</c:v>
                </c:pt>
                <c:pt idx="601">
                  <c:v>0.69570354197340578</c:v>
                </c:pt>
                <c:pt idx="602">
                  <c:v>0.69695597063687476</c:v>
                </c:pt>
                <c:pt idx="603">
                  <c:v>0.69714291744837997</c:v>
                </c:pt>
                <c:pt idx="604">
                  <c:v>0.6962877606120299</c:v>
                </c:pt>
                <c:pt idx="605">
                  <c:v>0.69442482593792587</c:v>
                </c:pt>
                <c:pt idx="606">
                  <c:v>0.69159829259928018</c:v>
                </c:pt>
                <c:pt idx="607">
                  <c:v>0.68786085986243828</c:v>
                </c:pt>
                <c:pt idx="608">
                  <c:v>0.6832722466314427</c:v>
                </c:pt>
                <c:pt idx="609">
                  <c:v>0.67789759934283533</c:v>
                </c:pt>
                <c:pt idx="610">
                  <c:v>0.67180588160243404</c:v>
                </c:pt>
                <c:pt idx="611">
                  <c:v>0.66506831184814219</c:v>
                </c:pt>
                <c:pt idx="612">
                  <c:v>0.65775690454389635</c:v>
                </c:pt>
                <c:pt idx="613">
                  <c:v>0.649943157438991</c:v>
                </c:pt>
                <c:pt idx="614">
                  <c:v>0.6416969137129479</c:v>
                </c:pt>
                <c:pt idx="615">
                  <c:v>0.63308541461729129</c:v>
                </c:pt>
                <c:pt idx="616">
                  <c:v>0.62417254646563503</c:v>
                </c:pt>
                <c:pt idx="617">
                  <c:v>0.61501827611301452</c:v>
                </c:pt>
                <c:pt idx="618">
                  <c:v>0.60567826167798855</c:v>
                </c:pt>
                <c:pt idx="619">
                  <c:v>0.59620362019799999</c:v>
                </c:pt>
                <c:pt idx="620">
                  <c:v>0.58664083097049791</c:v>
                </c:pt>
                <c:pt idx="621">
                  <c:v>0.57703175219580594</c:v>
                </c:pt>
                <c:pt idx="622">
                  <c:v>0.56741372882135321</c:v>
                </c:pt>
                <c:pt idx="623">
                  <c:v>0.55781977080503076</c:v>
                </c:pt>
                <c:pt idx="624">
                  <c:v>0.5482787830138891</c:v>
                </c:pt>
                <c:pt idx="625">
                  <c:v>0.53881583035244807</c:v>
                </c:pt>
                <c:pt idx="626">
                  <c:v>0.52945242423347505</c:v>
                </c:pt>
                <c:pt idx="627">
                  <c:v>0.52020681898609367</c:v>
                </c:pt>
                <c:pt idx="628">
                  <c:v>0.5110943091201573</c:v>
                </c:pt>
                <c:pt idx="629">
                  <c:v>0.50212752045757092</c:v>
                </c:pt>
                <c:pt idx="630">
                  <c:v>0.49331668996321726</c:v>
                </c:pt>
                <c:pt idx="631">
                  <c:v>0.48466993065039354</c:v>
                </c:pt>
                <c:pt idx="632">
                  <c:v>0.4761934792070403</c:v>
                </c:pt>
                <c:pt idx="633">
                  <c:v>0.46789192501075744</c:v>
                </c:pt>
                <c:pt idx="634">
                  <c:v>0.45976842000023521</c:v>
                </c:pt>
                <c:pt idx="635">
                  <c:v>0.45182486947886447</c:v>
                </c:pt>
                <c:pt idx="636">
                  <c:v>0.44406210437327115</c:v>
                </c:pt>
                <c:pt idx="637">
                  <c:v>0.43648003578422134</c:v>
                </c:pt>
                <c:pt idx="638">
                  <c:v>0.42907779287550107</c:v>
                </c:pt>
                <c:pt idx="639">
                  <c:v>0.42185384527083364</c:v>
                </c:pt>
                <c:pt idx="640">
                  <c:v>0.41480611118887961</c:v>
                </c:pt>
                <c:pt idx="641">
                  <c:v>0.40793205255801762</c:v>
                </c:pt>
                <c:pt idx="642">
                  <c:v>0.40122875832904459</c:v>
                </c:pt>
                <c:pt idx="643">
                  <c:v>0.3946930171557369</c:v>
                </c:pt>
                <c:pt idx="644">
                  <c:v>0.38832138054863879</c:v>
                </c:pt>
                <c:pt idx="645">
                  <c:v>0.38211021753294466</c:v>
                </c:pt>
                <c:pt idx="646">
                  <c:v>0.37605576176174288</c:v>
                </c:pt>
                <c:pt idx="647">
                  <c:v>0.37015415195481988</c:v>
                </c:pt>
                <c:pt idx="648">
                  <c:v>0.36440146645325089</c:v>
                </c:pt>
                <c:pt idx="649">
                  <c:v>0.35879375260296814</c:v>
                </c:pt>
                <c:pt idx="650">
                  <c:v>0.35332705160751837</c:v>
                </c:pt>
                <c:pt idx="651">
                  <c:v>0.34799741942214102</c:v>
                </c:pt>
                <c:pt idx="652">
                  <c:v>0.34280094419835033</c:v>
                </c:pt>
                <c:pt idx="653">
                  <c:v>0.3377337607306341</c:v>
                </c:pt>
                <c:pt idx="654">
                  <c:v>0.33279206230454739</c:v>
                </c:pt>
                <c:pt idx="655">
                  <c:v>0.32797211029823264</c:v>
                </c:pt>
                <c:pt idx="656">
                  <c:v>0.32327024184695985</c:v>
                </c:pt>
                <c:pt idx="657">
                  <c:v>0.3186828758423253</c:v>
                </c:pt>
                <c:pt idx="658">
                  <c:v>0.31420651750394746</c:v>
                </c:pt>
                <c:pt idx="659">
                  <c:v>0.30983776173148336</c:v>
                </c:pt>
                <c:pt idx="660">
                  <c:v>0.30557329541823003</c:v>
                </c:pt>
                <c:pt idx="661">
                  <c:v>0.30140989888411152</c:v>
                </c:pt>
                <c:pt idx="662">
                  <c:v>0.29734444656520609</c:v>
                </c:pt>
                <c:pt idx="663">
                  <c:v>0.29337390707878552</c:v>
                </c:pt>
                <c:pt idx="664">
                  <c:v>0.28949534276692557</c:v>
                </c:pt>
                <c:pt idx="665">
                  <c:v>0.28570590880775848</c:v>
                </c:pt>
                <c:pt idx="666">
                  <c:v>0.28200285197124558</c:v>
                </c:pt>
                <c:pt idx="667">
                  <c:v>0.27838350908566745</c:v>
                </c:pt>
                <c:pt idx="668">
                  <c:v>0.27484530527173007</c:v>
                </c:pt>
                <c:pt idx="669">
                  <c:v>0.27138575199307191</c:v>
                </c:pt>
                <c:pt idx="670">
                  <c:v>0.26800244496490538</c:v>
                </c:pt>
                <c:pt idx="671">
                  <c:v>0.2646930619563872</c:v>
                </c:pt>
                <c:pt idx="672">
                  <c:v>0.26145536051699531</c:v>
                </c:pt>
                <c:pt idx="673">
                  <c:v>0.25828717565256398</c:v>
                </c:pt>
                <c:pt idx="674">
                  <c:v>0.25518641747263426</c:v>
                </c:pt>
                <c:pt idx="675">
                  <c:v>0.25215106882731664</c:v>
                </c:pt>
                <c:pt idx="676">
                  <c:v>0.24917918294887184</c:v>
                </c:pt>
                <c:pt idx="677">
                  <c:v>0.24626888111063466</c:v>
                </c:pt>
                <c:pt idx="678">
                  <c:v>0.24341835031369291</c:v>
                </c:pt>
                <c:pt idx="679">
                  <c:v>0.24062584100980922</c:v>
                </c:pt>
                <c:pt idx="680">
                  <c:v>0.23788966486744403</c:v>
                </c:pt>
                <c:pt idx="681">
                  <c:v>0.23520819258632522</c:v>
                </c:pt>
                <c:pt idx="682">
                  <c:v>0.23257985176481594</c:v>
                </c:pt>
                <c:pt idx="683">
                  <c:v>0.23000312482329249</c:v>
                </c:pt>
                <c:pt idx="684">
                  <c:v>0.2274765469858917</c:v>
                </c:pt>
                <c:pt idx="685">
                  <c:v>0.2249987043222309</c:v>
                </c:pt>
                <c:pt idx="686">
                  <c:v>0.22256823185009028</c:v>
                </c:pt>
                <c:pt idx="687">
                  <c:v>0.22018381169951762</c:v>
                </c:pt>
                <c:pt idx="688">
                  <c:v>0.21784417133837738</c:v>
                </c:pt>
                <c:pt idx="689">
                  <c:v>0.21554808185900159</c:v>
                </c:pt>
                <c:pt idx="690">
                  <c:v>0.21329435632529775</c:v>
                </c:pt>
                <c:pt idx="691">
                  <c:v>0.21108184817942022</c:v>
                </c:pt>
                <c:pt idx="692">
                  <c:v>0.20890944970691794</c:v>
                </c:pt>
                <c:pt idx="693">
                  <c:v>0.20677609055910362</c:v>
                </c:pt>
                <c:pt idx="694">
                  <c:v>0.20468073633126929</c:v>
                </c:pt>
                <c:pt idx="695">
                  <c:v>0.20262238719527828</c:v>
                </c:pt>
                <c:pt idx="696">
                  <c:v>0.20060007658499079</c:v>
                </c:pt>
                <c:pt idx="697">
                  <c:v>0.19861286993292873</c:v>
                </c:pt>
                <c:pt idx="698">
                  <c:v>0.19665986345656114</c:v>
                </c:pt>
                <c:pt idx="699">
                  <c:v>0.19474018299256732</c:v>
                </c:pt>
                <c:pt idx="700">
                  <c:v>0.19285298287743538</c:v>
                </c:pt>
                <c:pt idx="701">
                  <c:v>0.19099744487276099</c:v>
                </c:pt>
                <c:pt idx="702">
                  <c:v>0.18917277713362277</c:v>
                </c:pt>
                <c:pt idx="703">
                  <c:v>0.18737821321843931</c:v>
                </c:pt>
                <c:pt idx="704">
                  <c:v>0.18561301113873627</c:v>
                </c:pt>
                <c:pt idx="705">
                  <c:v>0.18387645244728526</c:v>
                </c:pt>
                <c:pt idx="706">
                  <c:v>0.18216784136311959</c:v>
                </c:pt>
                <c:pt idx="707">
                  <c:v>0.18048650393196197</c:v>
                </c:pt>
                <c:pt idx="708">
                  <c:v>0.1788317872206473</c:v>
                </c:pt>
                <c:pt idx="709">
                  <c:v>0.1772030585441651</c:v>
                </c:pt>
                <c:pt idx="710">
                  <c:v>0.1755997047239925</c:v>
                </c:pt>
                <c:pt idx="711">
                  <c:v>0.17402113137642602</c:v>
                </c:pt>
                <c:pt idx="712">
                  <c:v>0.17246676222967644</c:v>
                </c:pt>
                <c:pt idx="713">
                  <c:v>0.17093603846852545</c:v>
                </c:pt>
                <c:pt idx="714">
                  <c:v>0.16942841810539419</c:v>
                </c:pt>
                <c:pt idx="715">
                  <c:v>0.16794337537671264</c:v>
                </c:pt>
                <c:pt idx="716">
                  <c:v>0.166480400163526</c:v>
                </c:pt>
                <c:pt idx="717">
                  <c:v>0.16503899743531208</c:v>
                </c:pt>
                <c:pt idx="718">
                  <c:v>0.16361868671602953</c:v>
                </c:pt>
                <c:pt idx="719">
                  <c:v>0.16221900157145122</c:v>
                </c:pt>
                <c:pt idx="720">
                  <c:v>0.16083948911688128</c:v>
                </c:pt>
                <c:pt idx="721">
                  <c:v>0.15947970954438823</c:v>
                </c:pt>
                <c:pt idx="722">
                  <c:v>0.15813923566872476</c:v>
                </c:pt>
                <c:pt idx="723">
                  <c:v>0.15681765249113985</c:v>
                </c:pt>
                <c:pt idx="724">
                  <c:v>0.15551455678032047</c:v>
                </c:pt>
                <c:pt idx="725">
                  <c:v>0.15422955666973909</c:v>
                </c:pt>
                <c:pt idx="726">
                  <c:v>0.1529622712707055</c:v>
                </c:pt>
                <c:pt idx="727">
                  <c:v>0.1517123303004605</c:v>
                </c:pt>
                <c:pt idx="728">
                  <c:v>0.15047937372467179</c:v>
                </c:pt>
                <c:pt idx="729">
                  <c:v>0.14926305141372426</c:v>
                </c:pt>
                <c:pt idx="730">
                  <c:v>0.14806302281222147</c:v>
                </c:pt>
                <c:pt idx="731">
                  <c:v>0.14687895662114078</c:v>
                </c:pt>
                <c:pt idx="732">
                  <c:v>0.14571053049211147</c:v>
                </c:pt>
                <c:pt idx="733">
                  <c:v>0.1445574307333046</c:v>
                </c:pt>
                <c:pt idx="734">
                  <c:v>0.14341935202645023</c:v>
                </c:pt>
                <c:pt idx="735">
                  <c:v>0.14229599715451624</c:v>
                </c:pt>
                <c:pt idx="736">
                  <c:v>0.14118707673960385</c:v>
                </c:pt>
                <c:pt idx="737">
                  <c:v>0.1400923089906374</c:v>
                </c:pt>
                <c:pt idx="738">
                  <c:v>0.13901141946043855</c:v>
                </c:pt>
                <c:pt idx="739">
                  <c:v>0.13794414081180195</c:v>
                </c:pt>
                <c:pt idx="740">
                  <c:v>0.13689021259219755</c:v>
                </c:pt>
                <c:pt idx="741">
                  <c:v>0.13584938101674734</c:v>
                </c:pt>
                <c:pt idx="742">
                  <c:v>0.13482139875913651</c:v>
                </c:pt>
                <c:pt idx="743">
                  <c:v>0.13380602475013723</c:v>
                </c:pt>
                <c:pt idx="744">
                  <c:v>0.13280302398343244</c:v>
                </c:pt>
                <c:pt idx="745">
                  <c:v>0.13181216732844622</c:v>
                </c:pt>
                <c:pt idx="746">
                  <c:v>0.13083323134989711</c:v>
                </c:pt>
                <c:pt idx="747">
                  <c:v>0.12986599813380295</c:v>
                </c:pt>
                <c:pt idx="748">
                  <c:v>0.12891025511967924</c:v>
                </c:pt>
                <c:pt idx="749">
                  <c:v>0.12796579493868371</c:v>
                </c:pt>
                <c:pt idx="750">
                  <c:v>0.12703241525746892</c:v>
                </c:pt>
                <c:pt idx="751">
                  <c:v>0.12610991862751911</c:v>
                </c:pt>
                <c:pt idx="752">
                  <c:v>0.12519811233975087</c:v>
                </c:pt>
                <c:pt idx="753">
                  <c:v>0.12429680828417447</c:v>
                </c:pt>
                <c:pt idx="754">
                  <c:v>0.12340582281441392</c:v>
                </c:pt>
                <c:pt idx="755">
                  <c:v>0.12252497661689823</c:v>
                </c:pt>
                <c:pt idx="756">
                  <c:v>0.12165409458454042</c:v>
                </c:pt>
                <c:pt idx="757">
                  <c:v>0.12079300569473232</c:v>
                </c:pt>
                <c:pt idx="758">
                  <c:v>0.11994154289148595</c:v>
                </c:pt>
                <c:pt idx="759">
                  <c:v>0.1190995429715644</c:v>
                </c:pt>
                <c:pt idx="760">
                  <c:v>0.11826684647444792</c:v>
                </c:pt>
                <c:pt idx="761">
                  <c:v>0.11744329757598984</c:v>
                </c:pt>
                <c:pt idx="762">
                  <c:v>0.1166287439856209</c:v>
                </c:pt>
                <c:pt idx="763">
                  <c:v>0.11582303684696926</c:v>
                </c:pt>
                <c:pt idx="764">
                  <c:v>0.11502603064176607</c:v>
                </c:pt>
                <c:pt idx="765">
                  <c:v>0.11423758309691479</c:v>
                </c:pt>
                <c:pt idx="766">
                  <c:v>0.11345755509460344</c:v>
                </c:pt>
                <c:pt idx="767">
                  <c:v>0.11268581058535017</c:v>
                </c:pt>
                <c:pt idx="768">
                  <c:v>0.11192221650386976</c:v>
                </c:pt>
                <c:pt idx="769">
                  <c:v>0.11116664268765956</c:v>
                </c:pt>
                <c:pt idx="770">
                  <c:v>0.11041896179820293</c:v>
                </c:pt>
                <c:pt idx="771">
                  <c:v>0.10967904924469647</c:v>
                </c:pt>
                <c:pt idx="772">
                  <c:v>0.10894678311020665</c:v>
                </c:pt>
                <c:pt idx="773">
                  <c:v>0.10822204408016921</c:v>
                </c:pt>
                <c:pt idx="774">
                  <c:v>0.10750471537314632</c:v>
                </c:pt>
                <c:pt idx="775">
                  <c:v>0.10679468267376001</c:v>
                </c:pt>
                <c:pt idx="776">
                  <c:v>0.10609183406772357</c:v>
                </c:pt>
                <c:pt idx="777">
                  <c:v>0.10539605997889676</c:v>
                </c:pt>
                <c:pt idx="778">
                  <c:v>0.10470725310829194</c:v>
                </c:pt>
                <c:pt idx="779">
                  <c:v>0.10402530837496303</c:v>
                </c:pt>
                <c:pt idx="780">
                  <c:v>0.10335012285870981</c:v>
                </c:pt>
                <c:pt idx="781">
                  <c:v>0.10268159574453478</c:v>
                </c:pt>
                <c:pt idx="782">
                  <c:v>0.1020196282687907</c:v>
                </c:pt>
                <c:pt idx="783">
                  <c:v>0.10136412366696013</c:v>
                </c:pt>
                <c:pt idx="784">
                  <c:v>0.10071498712301068</c:v>
                </c:pt>
                <c:pt idx="785">
                  <c:v>0.10007212572027045</c:v>
                </c:pt>
                <c:pt idx="786">
                  <c:v>9.943544839377301E-2</c:v>
                </c:pt>
                <c:pt idx="787">
                  <c:v>9.8804865884020335E-2</c:v>
                </c:pt>
                <c:pt idx="788">
                  <c:v>9.8180290692115799E-2</c:v>
                </c:pt>
                <c:pt idx="789">
                  <c:v>9.7561637036220672E-2</c:v>
                </c:pt>
                <c:pt idx="790">
                  <c:v>9.6948820809289307E-2</c:v>
                </c:pt>
                <c:pt idx="791">
                  <c:v>9.6341759538039917E-2</c:v>
                </c:pt>
                <c:pt idx="792">
                  <c:v>9.5740372343119759E-2</c:v>
                </c:pt>
                <c:pt idx="793">
                  <c:v>9.5144579900424395E-2</c:v>
                </c:pt>
                <c:pt idx="794">
                  <c:v>9.455430440353299E-2</c:v>
                </c:pt>
                <c:pt idx="795">
                  <c:v>9.396946952722264E-2</c:v>
                </c:pt>
                <c:pt idx="796">
                  <c:v>9.3390000392025746E-2</c:v>
                </c:pt>
                <c:pt idx="797">
                  <c:v>9.2815823529796823E-2</c:v>
                </c:pt>
                <c:pt idx="798">
                  <c:v>9.2246866850255294E-2</c:v>
                </c:pt>
                <c:pt idx="799">
                  <c:v>9.1683059608472159E-2</c:v>
                </c:pt>
                <c:pt idx="800">
                  <c:v>9.1124332373270944E-2</c:v>
                </c:pt>
                <c:pt idx="801">
                  <c:v>9.0570616996512199E-2</c:v>
                </c:pt>
                <c:pt idx="802">
                  <c:v>9.0021846583233797E-2</c:v>
                </c:pt>
                <c:pt idx="803">
                  <c:v>8.9477955462619663E-2</c:v>
                </c:pt>
                <c:pt idx="804">
                  <c:v>8.8938879159769627E-2</c:v>
                </c:pt>
                <c:pt idx="805">
                  <c:v>8.8404554368246652E-2</c:v>
                </c:pt>
                <c:pt idx="806">
                  <c:v>8.7874918923374415E-2</c:v>
                </c:pt>
                <c:pt idx="807">
                  <c:v>8.7349911776264111E-2</c:v>
                </c:pt>
                <c:pt idx="808">
                  <c:v>8.6829472968545637E-2</c:v>
                </c:pt>
                <c:pt idx="809">
                  <c:v>8.6313543607781831E-2</c:v>
                </c:pt>
                <c:pt idx="810">
                  <c:v>8.5802065843545189E-2</c:v>
                </c:pt>
                <c:pt idx="811">
                  <c:v>8.5294982844135017E-2</c:v>
                </c:pt>
                <c:pt idx="812">
                  <c:v>8.4792238773916381E-2</c:v>
                </c:pt>
                <c:pt idx="813">
                  <c:v>8.4293778771261429E-2</c:v>
                </c:pt>
                <c:pt idx="814">
                  <c:v>8.3799548927074544E-2</c:v>
                </c:pt>
                <c:pt idx="815">
                  <c:v>8.3309496263883231E-2</c:v>
                </c:pt>
                <c:pt idx="816">
                  <c:v>8.2823568715477955E-2</c:v>
                </c:pt>
                <c:pt idx="817">
                  <c:v>8.2341715107084462E-2</c:v>
                </c:pt>
                <c:pt idx="818">
                  <c:v>8.1863885136051612E-2</c:v>
                </c:pt>
                <c:pt idx="819">
                  <c:v>8.1390029353040225E-2</c:v>
                </c:pt>
                <c:pt idx="820">
                  <c:v>8.092009914369741E-2</c:v>
                </c:pt>
                <c:pt idx="821">
                  <c:v>8.0454046710802085E-2</c:v>
                </c:pt>
                <c:pt idx="822">
                  <c:v>7.9991825056867402E-2</c:v>
                </c:pt>
                <c:pt idx="823">
                  <c:v>7.9533387967187119E-2</c:v>
                </c:pt>
                <c:pt idx="824">
                  <c:v>7.9078689993312246E-2</c:v>
                </c:pt>
                <c:pt idx="825">
                  <c:v>7.8627686436945635E-2</c:v>
                </c:pt>
                <c:pt idx="826">
                  <c:v>7.8180333334242388E-2</c:v>
                </c:pt>
                <c:pt idx="827">
                  <c:v>7.7736587440503782E-2</c:v>
                </c:pt>
                <c:pt idx="828">
                  <c:v>7.7296406215254077E-2</c:v>
                </c:pt>
                <c:pt idx="829">
                  <c:v>7.6859747807688353E-2</c:v>
                </c:pt>
                <c:pt idx="830">
                  <c:v>7.6426571042481059E-2</c:v>
                </c:pt>
                <c:pt idx="831">
                  <c:v>7.5996835405945123E-2</c:v>
                </c:pt>
                <c:pt idx="832">
                  <c:v>7.5570501032531032E-2</c:v>
                </c:pt>
                <c:pt idx="833">
                  <c:v>7.5147528691656876E-2</c:v>
                </c:pt>
                <c:pt idx="834">
                  <c:v>7.4727879774859424E-2</c:v>
                </c:pt>
                <c:pt idx="835">
                  <c:v>7.4311516283257509E-2</c:v>
                </c:pt>
                <c:pt idx="836">
                  <c:v>7.3898400815318774E-2</c:v>
                </c:pt>
                <c:pt idx="837">
                  <c:v>7.3488496554921193E-2</c:v>
                </c:pt>
                <c:pt idx="838">
                  <c:v>7.3081767259701544E-2</c:v>
                </c:pt>
                <c:pt idx="839">
                  <c:v>7.2678177249682133E-2</c:v>
                </c:pt>
                <c:pt idx="840">
                  <c:v>7.2277691396168936E-2</c:v>
                </c:pt>
                <c:pt idx="841">
                  <c:v>7.1880275110912731E-2</c:v>
                </c:pt>
                <c:pt idx="842">
                  <c:v>7.1485894335526962E-2</c:v>
                </c:pt>
                <c:pt idx="843">
                  <c:v>7.1094515531154298E-2</c:v>
                </c:pt>
                <c:pt idx="844">
                  <c:v>7.0706105668375957E-2</c:v>
                </c:pt>
                <c:pt idx="845">
                  <c:v>7.0320632217356599E-2</c:v>
                </c:pt>
                <c:pt idx="846">
                  <c:v>6.9938063138218723E-2</c:v>
                </c:pt>
                <c:pt idx="847">
                  <c:v>6.9558366871640395E-2</c:v>
                </c:pt>
                <c:pt idx="848">
                  <c:v>6.9181512329669695E-2</c:v>
                </c:pt>
                <c:pt idx="849">
                  <c:v>6.880746888675135E-2</c:v>
                </c:pt>
                <c:pt idx="850">
                  <c:v>6.8436206370958125E-2</c:v>
                </c:pt>
                <c:pt idx="851">
                  <c:v>6.8067695055423344E-2</c:v>
                </c:pt>
                <c:pt idx="852">
                  <c:v>6.770190564996785E-2</c:v>
                </c:pt>
                <c:pt idx="853">
                  <c:v>6.7338809292916704E-2</c:v>
                </c:pt>
                <c:pt idx="854">
                  <c:v>6.6978377543101278E-2</c:v>
                </c:pt>
                <c:pt idx="855">
                  <c:v>6.662058237204041E-2</c:v>
                </c:pt>
                <c:pt idx="856">
                  <c:v>6.6265396156297604E-2</c:v>
                </c:pt>
                <c:pt idx="857">
                  <c:v>6.5912791670008367E-2</c:v>
                </c:pt>
                <c:pt idx="858">
                  <c:v>6.5562742077574163E-2</c:v>
                </c:pt>
                <c:pt idx="859">
                  <c:v>6.5215220926518006E-2</c:v>
                </c:pt>
                <c:pt idx="860">
                  <c:v>6.4870202140498046E-2</c:v>
                </c:pt>
                <c:pt idx="861">
                  <c:v>6.4527660012474841E-2</c:v>
                </c:pt>
                <c:pt idx="862">
                  <c:v>6.4187569198028385E-2</c:v>
                </c:pt>
                <c:pt idx="863">
                  <c:v>6.3849904708821056E-2</c:v>
                </c:pt>
                <c:pt idx="864">
                  <c:v>6.3514641906202887E-2</c:v>
                </c:pt>
                <c:pt idx="865">
                  <c:v>6.3181756494955679E-2</c:v>
                </c:pt>
                <c:pt idx="866">
                  <c:v>6.2851224517171872E-2</c:v>
                </c:pt>
                <c:pt idx="867">
                  <c:v>6.2523022346265555E-2</c:v>
                </c:pt>
                <c:pt idx="868">
                  <c:v>6.2197126681111735E-2</c:v>
                </c:pt>
                <c:pt idx="869">
                  <c:v>6.1873514540311064E-2</c:v>
                </c:pt>
                <c:pt idx="870">
                  <c:v>6.155216325657635E-2</c:v>
                </c:pt>
                <c:pt idx="871">
                  <c:v>6.1233050471238629E-2</c:v>
                </c:pt>
                <c:pt idx="872">
                  <c:v>6.0916154128869054E-2</c:v>
                </c:pt>
                <c:pt idx="873">
                  <c:v>6.0601452472014317E-2</c:v>
                </c:pt>
                <c:pt idx="874">
                  <c:v>6.0288924036042434E-2</c:v>
                </c:pt>
                <c:pt idx="875">
                  <c:v>5.9978547644096464E-2</c:v>
                </c:pt>
                <c:pt idx="876">
                  <c:v>5.9670302402153486E-2</c:v>
                </c:pt>
                <c:pt idx="877">
                  <c:v>5.9364167694185975E-2</c:v>
                </c:pt>
                <c:pt idx="878">
                  <c:v>5.9060123177423644E-2</c:v>
                </c:pt>
                <c:pt idx="879">
                  <c:v>5.8758148777712793E-2</c:v>
                </c:pt>
                <c:pt idx="880">
                  <c:v>5.8458224684971201E-2</c:v>
                </c:pt>
                <c:pt idx="881">
                  <c:v>5.816033134873598E-2</c:v>
                </c:pt>
                <c:pt idx="882">
                  <c:v>5.7864449473802572E-2</c:v>
                </c:pt>
                <c:pt idx="883">
                  <c:v>5.757056001595208E-2</c:v>
                </c:pt>
                <c:pt idx="884">
                  <c:v>5.7278644177765577E-2</c:v>
                </c:pt>
                <c:pt idx="885">
                  <c:v>5.6988683404522768E-2</c:v>
                </c:pt>
                <c:pt idx="886">
                  <c:v>5.6700659380183406E-2</c:v>
                </c:pt>
                <c:pt idx="887">
                  <c:v>5.6414554023449082E-2</c:v>
                </c:pt>
                <c:pt idx="888">
                  <c:v>5.6130349483903962E-2</c:v>
                </c:pt>
                <c:pt idx="889">
                  <c:v>5.5848028138232489E-2</c:v>
                </c:pt>
                <c:pt idx="890">
                  <c:v>5.5567572586512015E-2</c:v>
                </c:pt>
                <c:pt idx="891">
                  <c:v>5.5288965648578964E-2</c:v>
                </c:pt>
                <c:pt idx="892">
                  <c:v>5.5012190360466534E-2</c:v>
                </c:pt>
                <c:pt idx="893">
                  <c:v>5.4737229970912613E-2</c:v>
                </c:pt>
                <c:pt idx="894">
                  <c:v>5.4464067937936012E-2</c:v>
                </c:pt>
                <c:pt idx="895">
                  <c:v>5.419268792547962E-2</c:v>
                </c:pt>
                <c:pt idx="896">
                  <c:v>5.3923073800118813E-2</c:v>
                </c:pt>
                <c:pt idx="897">
                  <c:v>5.3655209627833704E-2</c:v>
                </c:pt>
                <c:pt idx="898">
                  <c:v>5.3389079670844108E-2</c:v>
                </c:pt>
                <c:pt idx="899">
                  <c:v>5.3124668384504879E-2</c:v>
                </c:pt>
                <c:pt idx="900">
                  <c:v>5.2861960414261611E-2</c:v>
                </c:pt>
                <c:pt idx="901">
                  <c:v>5.2600940592664035E-2</c:v>
                </c:pt>
                <c:pt idx="902">
                  <c:v>5.2341593936436615E-2</c:v>
                </c:pt>
                <c:pt idx="903">
                  <c:v>5.2083905643605086E-2</c:v>
                </c:pt>
                <c:pt idx="904">
                  <c:v>5.1827861090676948E-2</c:v>
                </c:pt>
                <c:pt idx="905">
                  <c:v>5.1573445829875768E-2</c:v>
                </c:pt>
                <c:pt idx="906">
                  <c:v>5.1320645586427079E-2</c:v>
                </c:pt>
                <c:pt idx="907">
                  <c:v>5.1069446255895684E-2</c:v>
                </c:pt>
                <c:pt idx="908">
                  <c:v>5.0819833901572506E-2</c:v>
                </c:pt>
                <c:pt idx="909">
                  <c:v>5.0571794751910037E-2</c:v>
                </c:pt>
                <c:pt idx="910">
                  <c:v>5.0325315198005996E-2</c:v>
                </c:pt>
                <c:pt idx="911">
                  <c:v>5.0080381791133E-2</c:v>
                </c:pt>
                <c:pt idx="912">
                  <c:v>4.9836981240314167E-2</c:v>
                </c:pt>
                <c:pt idx="913">
                  <c:v>4.9595100409943464E-2</c:v>
                </c:pt>
                <c:pt idx="914">
                  <c:v>4.9354726317449492E-2</c:v>
                </c:pt>
                <c:pt idx="915">
                  <c:v>4.9115846131002144E-2</c:v>
                </c:pt>
                <c:pt idx="916">
                  <c:v>4.8878447167260919E-2</c:v>
                </c:pt>
                <c:pt idx="917">
                  <c:v>4.8642516889164565E-2</c:v>
                </c:pt>
                <c:pt idx="918">
                  <c:v>4.8408042903760218E-2</c:v>
                </c:pt>
                <c:pt idx="919">
                  <c:v>4.817501296007231E-2</c:v>
                </c:pt>
                <c:pt idx="920">
                  <c:v>4.794341494700937E-2</c:v>
                </c:pt>
                <c:pt idx="921">
                  <c:v>4.7713236891308811E-2</c:v>
                </c:pt>
                <c:pt idx="922">
                  <c:v>4.7484466955518188E-2</c:v>
                </c:pt>
                <c:pt idx="923">
                  <c:v>4.725709343601258E-2</c:v>
                </c:pt>
                <c:pt idx="924">
                  <c:v>4.703110476104732E-2</c:v>
                </c:pt>
                <c:pt idx="925">
                  <c:v>4.6806489488845179E-2</c:v>
                </c:pt>
                <c:pt idx="926">
                  <c:v>4.6583236305717153E-2</c:v>
                </c:pt>
                <c:pt idx="927">
                  <c:v>4.6361334024216848E-2</c:v>
                </c:pt>
                <c:pt idx="928">
                  <c:v>4.6140771581326706E-2</c:v>
                </c:pt>
                <c:pt idx="929">
                  <c:v>4.5921538036676444E-2</c:v>
                </c:pt>
                <c:pt idx="930">
                  <c:v>4.5703622570792315E-2</c:v>
                </c:pt>
                <c:pt idx="931">
                  <c:v>4.5487014483377039E-2</c:v>
                </c:pt>
                <c:pt idx="932">
                  <c:v>4.5271703191619495E-2</c:v>
                </c:pt>
                <c:pt idx="933">
                  <c:v>4.5057678228533397E-2</c:v>
                </c:pt>
                <c:pt idx="934">
                  <c:v>4.4844929241325271E-2</c:v>
                </c:pt>
                <c:pt idx="935">
                  <c:v>4.4633445989789688E-2</c:v>
                </c:pt>
                <c:pt idx="936">
                  <c:v>4.4423218344732736E-2</c:v>
                </c:pt>
                <c:pt idx="937">
                  <c:v>4.4214236286421793E-2</c:v>
                </c:pt>
                <c:pt idx="938">
                  <c:v>4.4006489903062239E-2</c:v>
                </c:pt>
                <c:pt idx="939">
                  <c:v>4.3799969389299795E-2</c:v>
                </c:pt>
                <c:pt idx="940">
                  <c:v>4.3594665044748127E-2</c:v>
                </c:pt>
                <c:pt idx="941">
                  <c:v>4.3390567272541591E-2</c:v>
                </c:pt>
                <c:pt idx="942">
                  <c:v>4.3187666577912086E-2</c:v>
                </c:pt>
                <c:pt idx="943">
                  <c:v>4.2985953566790018E-2</c:v>
                </c:pt>
                <c:pt idx="944">
                  <c:v>4.2785418944428381E-2</c:v>
                </c:pt>
                <c:pt idx="945">
                  <c:v>4.2586053514050204E-2</c:v>
                </c:pt>
                <c:pt idx="946">
                  <c:v>4.2387848175518168E-2</c:v>
                </c:pt>
                <c:pt idx="947">
                  <c:v>4.2190793924026262E-2</c:v>
                </c:pt>
                <c:pt idx="948">
                  <c:v>4.1994881848813483E-2</c:v>
                </c:pt>
                <c:pt idx="949">
                  <c:v>4.1800103131898303E-2</c:v>
                </c:pt>
                <c:pt idx="950">
                  <c:v>4.1606449046834151E-2</c:v>
                </c:pt>
                <c:pt idx="951">
                  <c:v>4.1413910957485235E-2</c:v>
                </c:pt>
                <c:pt idx="952">
                  <c:v>4.1222480316822581E-2</c:v>
                </c:pt>
                <c:pt idx="953">
                  <c:v>4.1032148665739274E-2</c:v>
                </c:pt>
                <c:pt idx="954">
                  <c:v>4.0842907631885417E-2</c:v>
                </c:pt>
                <c:pt idx="955">
                  <c:v>4.0654748928521604E-2</c:v>
                </c:pt>
                <c:pt idx="956">
                  <c:v>4.0467664353391213E-2</c:v>
                </c:pt>
                <c:pt idx="957">
                  <c:v>4.0281645787610558E-2</c:v>
                </c:pt>
                <c:pt idx="958">
                  <c:v>4.0096685194577236E-2</c:v>
                </c:pt>
                <c:pt idx="959">
                  <c:v>3.991277461889562E-2</c:v>
                </c:pt>
                <c:pt idx="960">
                  <c:v>3.9729906185319776E-2</c:v>
                </c:pt>
                <c:pt idx="961">
                  <c:v>3.9548072097713008E-2</c:v>
                </c:pt>
                <c:pt idx="962">
                  <c:v>3.9367264638024035E-2</c:v>
                </c:pt>
                <c:pt idx="963">
                  <c:v>3.9187476165279525E-2</c:v>
                </c:pt>
                <c:pt idx="964">
                  <c:v>3.900869911459217E-2</c:v>
                </c:pt>
                <c:pt idx="965">
                  <c:v>3.8830925996184824E-2</c:v>
                </c:pt>
                <c:pt idx="966">
                  <c:v>3.8654149394429571E-2</c:v>
                </c:pt>
                <c:pt idx="967">
                  <c:v>3.8478361966902137E-2</c:v>
                </c:pt>
                <c:pt idx="968">
                  <c:v>3.8303556443450862E-2</c:v>
                </c:pt>
                <c:pt idx="969">
                  <c:v>3.8129725625280352E-2</c:v>
                </c:pt>
                <c:pt idx="970">
                  <c:v>3.7956862384049189E-2</c:v>
                </c:pt>
                <c:pt idx="971">
                  <c:v>3.778495966098179E-2</c:v>
                </c:pt>
                <c:pt idx="972">
                  <c:v>3.7614010465993726E-2</c:v>
                </c:pt>
                <c:pt idx="973">
                  <c:v>3.7444007876830804E-2</c:v>
                </c:pt>
                <c:pt idx="974">
                  <c:v>3.727494503822127E-2</c:v>
                </c:pt>
                <c:pt idx="975">
                  <c:v>3.7106815161040779E-2</c:v>
                </c:pt>
                <c:pt idx="976">
                  <c:v>3.6939611521490522E-2</c:v>
                </c:pt>
                <c:pt idx="977">
                  <c:v>3.6773327460287497E-2</c:v>
                </c:pt>
                <c:pt idx="978">
                  <c:v>3.6607956381867306E-2</c:v>
                </c:pt>
                <c:pt idx="979">
                  <c:v>3.6443491753598893E-2</c:v>
                </c:pt>
                <c:pt idx="980">
                  <c:v>3.6279927105011343E-2</c:v>
                </c:pt>
                <c:pt idx="981">
                  <c:v>3.6117256027031981E-2</c:v>
                </c:pt>
                <c:pt idx="982">
                  <c:v>3.5955472171236333E-2</c:v>
                </c:pt>
                <c:pt idx="983">
                  <c:v>3.5794569249109016E-2</c:v>
                </c:pt>
                <c:pt idx="984">
                  <c:v>3.5634541031315838E-2</c:v>
                </c:pt>
                <c:pt idx="985">
                  <c:v>3.5475381346986599E-2</c:v>
                </c:pt>
                <c:pt idx="986">
                  <c:v>3.5317084083008675E-2</c:v>
                </c:pt>
                <c:pt idx="987">
                  <c:v>3.5159643183331153E-2</c:v>
                </c:pt>
                <c:pt idx="988">
                  <c:v>3.5003052648278944E-2</c:v>
                </c:pt>
                <c:pt idx="989">
                  <c:v>3.4847306533877291E-2</c:v>
                </c:pt>
                <c:pt idx="990">
                  <c:v>3.4692398951186171E-2</c:v>
                </c:pt>
                <c:pt idx="991">
                  <c:v>3.4538324065644319E-2</c:v>
                </c:pt>
                <c:pt idx="992">
                  <c:v>3.4385076096422981E-2</c:v>
                </c:pt>
                <c:pt idx="993">
                  <c:v>3.4232649315788989E-2</c:v>
                </c:pt>
                <c:pt idx="994">
                  <c:v>3.4081038048477202E-2</c:v>
                </c:pt>
                <c:pt idx="995">
                  <c:v>3.3930236671072055E-2</c:v>
                </c:pt>
                <c:pt idx="996">
                  <c:v>3.3780239611397873E-2</c:v>
                </c:pt>
                <c:pt idx="997">
                  <c:v>3.3631041347918236E-2</c:v>
                </c:pt>
                <c:pt idx="998">
                  <c:v>3.3482636409143826E-2</c:v>
                </c:pt>
                <c:pt idx="999">
                  <c:v>3.3335019373048821E-2</c:v>
                </c:pt>
                <c:pt idx="1000">
                  <c:v>3.3188184866495711E-2</c:v>
                </c:pt>
                <c:pt idx="1001">
                  <c:v>3.3042127564668206E-2</c:v>
                </c:pt>
                <c:pt idx="1002">
                  <c:v>3.2896842190512185E-2</c:v>
                </c:pt>
                <c:pt idx="1003">
                  <c:v>3.2752323514184986E-2</c:v>
                </c:pt>
                <c:pt idx="1004">
                  <c:v>3.2608566352511907E-2</c:v>
                </c:pt>
                <c:pt idx="1005">
                  <c:v>3.246556556845076E-2</c:v>
                </c:pt>
                <c:pt idx="1006">
                  <c:v>3.2323316070563983E-2</c:v>
                </c:pt>
                <c:pt idx="1007">
                  <c:v>3.2181812812497997E-2</c:v>
                </c:pt>
                <c:pt idx="1008">
                  <c:v>3.2041050792470001E-2</c:v>
                </c:pt>
                <c:pt idx="1009">
                  <c:v>3.1901025052761905E-2</c:v>
                </c:pt>
                <c:pt idx="1010">
                  <c:v>3.1761730679221202E-2</c:v>
                </c:pt>
                <c:pt idx="1011">
                  <c:v>3.1623162800769163E-2</c:v>
                </c:pt>
                <c:pt idx="1012">
                  <c:v>3.1485316588915312E-2</c:v>
                </c:pt>
                <c:pt idx="1013">
                  <c:v>3.1348187257279128E-2</c:v>
                </c:pt>
                <c:pt idx="1014">
                  <c:v>3.1211770061117999E-2</c:v>
                </c:pt>
                <c:pt idx="1015">
                  <c:v>3.1076060296861902E-2</c:v>
                </c:pt>
                <c:pt idx="1016">
                  <c:v>3.0941053301654371E-2</c:v>
                </c:pt>
                <c:pt idx="1017">
                  <c:v>3.080674445289977E-2</c:v>
                </c:pt>
                <c:pt idx="1018">
                  <c:v>3.0673129167816764E-2</c:v>
                </c:pt>
                <c:pt idx="1019">
                  <c:v>3.0540202902997866E-2</c:v>
                </c:pt>
                <c:pt idx="1020">
                  <c:v>3.0407961153975097E-2</c:v>
                </c:pt>
                <c:pt idx="1021">
                  <c:v>3.0276399454791259E-2</c:v>
                </c:pt>
                <c:pt idx="1022">
                  <c:v>3.014551337757734E-2</c:v>
                </c:pt>
                <c:pt idx="1023">
                  <c:v>3.0015298532135352E-2</c:v>
                </c:pt>
                <c:pt idx="1024">
                  <c:v>2.9885750565527017E-2</c:v>
                </c:pt>
                <c:pt idx="1025">
                  <c:v>2.9756865161667791E-2</c:v>
                </c:pt>
                <c:pt idx="1026">
                  <c:v>2.9628638040926379E-2</c:v>
                </c:pt>
                <c:pt idx="1027">
                  <c:v>2.9501064959729772E-2</c:v>
                </c:pt>
                <c:pt idx="1028">
                  <c:v>2.9374141710173277E-2</c:v>
                </c:pt>
                <c:pt idx="1029">
                  <c:v>2.9247864119635886E-2</c:v>
                </c:pt>
                <c:pt idx="1030">
                  <c:v>2.9122228050400888E-2</c:v>
                </c:pt>
                <c:pt idx="1031">
                  <c:v>2.8997229399280868E-2</c:v>
                </c:pt>
                <c:pt idx="1032">
                  <c:v>2.8872864097248725E-2</c:v>
                </c:pt>
                <c:pt idx="1033">
                  <c:v>2.8749128109072795E-2</c:v>
                </c:pt>
                <c:pt idx="1034">
                  <c:v>2.8626017432956671E-2</c:v>
                </c:pt>
                <c:pt idx="1035">
                  <c:v>2.8503528100184222E-2</c:v>
                </c:pt>
                <c:pt idx="1036">
                  <c:v>2.8381656174769003E-2</c:v>
                </c:pt>
                <c:pt idx="1037">
                  <c:v>2.8260397753108298E-2</c:v>
                </c:pt>
                <c:pt idx="1038">
                  <c:v>2.8139748963641586E-2</c:v>
                </c:pt>
                <c:pt idx="1039">
                  <c:v>2.8019705966513497E-2</c:v>
                </c:pt>
                <c:pt idx="1040">
                  <c:v>2.7900264953241164E-2</c:v>
                </c:pt>
                <c:pt idx="1041">
                  <c:v>2.7781422146385841E-2</c:v>
                </c:pt>
                <c:pt idx="1042">
                  <c:v>2.7663173799228724E-2</c:v>
                </c:pt>
                <c:pt idx="1043">
                  <c:v>2.7545516195450995E-2</c:v>
                </c:pt>
                <c:pt idx="1044">
                  <c:v>2.742844564881787E-2</c:v>
                </c:pt>
                <c:pt idx="1045">
                  <c:v>2.7311958502866867E-2</c:v>
                </c:pt>
                <c:pt idx="1046">
                  <c:v>2.719605113059988E-2</c:v>
                </c:pt>
                <c:pt idx="1047">
                  <c:v>2.7080719934179223E-2</c:v>
                </c:pt>
                <c:pt idx="1048">
                  <c:v>2.6965961344627618E-2</c:v>
                </c:pt>
                <c:pt idx="1049">
                  <c:v>2.6851771821531877E-2</c:v>
                </c:pt>
                <c:pt idx="1050">
                  <c:v>2.6738147852750416E-2</c:v>
                </c:pt>
                <c:pt idx="1051">
                  <c:v>2.6625085954124331E-2</c:v>
                </c:pt>
                <c:pt idx="1052">
                  <c:v>2.6512582669192295E-2</c:v>
                </c:pt>
                <c:pt idx="1053">
                  <c:v>2.640063456890886E-2</c:v>
                </c:pt>
                <c:pt idx="1054">
                  <c:v>2.6289238251366399E-2</c:v>
                </c:pt>
                <c:pt idx="1055">
                  <c:v>2.6178390341520544E-2</c:v>
                </c:pt>
                <c:pt idx="1056">
                  <c:v>2.6068087490918799E-2</c:v>
                </c:pt>
                <c:pt idx="1057">
                  <c:v>2.5958326377432943E-2</c:v>
                </c:pt>
                <c:pt idx="1058">
                  <c:v>2.5849103704994401E-2</c:v>
                </c:pt>
                <c:pt idx="1059">
                  <c:v>2.5740416203333071E-2</c:v>
                </c:pt>
                <c:pt idx="1060">
                  <c:v>2.5632260627719259E-2</c:v>
                </c:pt>
                <c:pt idx="1061">
                  <c:v>2.552463375870892E-2</c:v>
                </c:pt>
                <c:pt idx="1062">
                  <c:v>2.5417532401891933E-2</c:v>
                </c:pt>
                <c:pt idx="1063">
                  <c:v>2.5310953387643536E-2</c:v>
                </c:pt>
                <c:pt idx="1064">
                  <c:v>2.5204893570878781E-2</c:v>
                </c:pt>
                <c:pt idx="1065">
                  <c:v>2.5099349830809872E-2</c:v>
                </c:pt>
                <c:pt idx="1066">
                  <c:v>2.4994319070706632E-2</c:v>
                </c:pt>
                <c:pt idx="1067">
                  <c:v>2.4889798217659884E-2</c:v>
                </c:pt>
                <c:pt idx="1068">
                  <c:v>2.4785784222347493E-2</c:v>
                </c:pt>
                <c:pt idx="1069">
                  <c:v>2.4682274058803386E-2</c:v>
                </c:pt>
                <c:pt idx="1070">
                  <c:v>2.4579264724189469E-2</c:v>
                </c:pt>
                <c:pt idx="1071">
                  <c:v>2.4476753238569991E-2</c:v>
                </c:pt>
                <c:pt idx="1072">
                  <c:v>2.4374736644688935E-2</c:v>
                </c:pt>
                <c:pt idx="1073">
                  <c:v>2.4273212007749879E-2</c:v>
                </c:pt>
                <c:pt idx="1074">
                  <c:v>2.4172176415198528E-2</c:v>
                </c:pt>
                <c:pt idx="1075">
                  <c:v>2.4071626976507922E-2</c:v>
                </c:pt>
                <c:pt idx="1076">
                  <c:v>2.3971560822966115E-2</c:v>
                </c:pt>
                <c:pt idx="1077">
                  <c:v>2.3871975107466421E-2</c:v>
                </c:pt>
                <c:pt idx="1078">
                  <c:v>2.3772867004299834E-2</c:v>
                </c:pt>
                <c:pt idx="1079">
                  <c:v>2.3674233708950786E-2</c:v>
                </c:pt>
                <c:pt idx="1080">
                  <c:v>2.3576072437894252E-2</c:v>
                </c:pt>
                <c:pt idx="1081">
                  <c:v>2.3478380428395944E-2</c:v>
                </c:pt>
                <c:pt idx="1082">
                  <c:v>2.3381154938314393E-2</c:v>
                </c:pt>
                <c:pt idx="1083">
                  <c:v>2.3284393245905876E-2</c:v>
                </c:pt>
                <c:pt idx="1084">
                  <c:v>2.3188092649631124E-2</c:v>
                </c:pt>
                <c:pt idx="1085">
                  <c:v>2.3092250467964568E-2</c:v>
                </c:pt>
                <c:pt idx="1086">
                  <c:v>2.2996864039205721E-2</c:v>
                </c:pt>
                <c:pt idx="1087">
                  <c:v>2.2901930721292724E-2</c:v>
                </c:pt>
                <c:pt idx="1088">
                  <c:v>2.2807447891618163E-2</c:v>
                </c:pt>
                <c:pt idx="1089">
                  <c:v>2.2713412946846957E-2</c:v>
                </c:pt>
                <c:pt idx="1090">
                  <c:v>2.2619823302736142E-2</c:v>
                </c:pt>
                <c:pt idx="1091">
                  <c:v>2.2526676393957185E-2</c:v>
                </c:pt>
                <c:pt idx="1092">
                  <c:v>2.2433969673919918E-2</c:v>
                </c:pt>
                <c:pt idx="1093">
                  <c:v>2.2341700614598694E-2</c:v>
                </c:pt>
                <c:pt idx="1094">
                  <c:v>2.2249866706360456E-2</c:v>
                </c:pt>
                <c:pt idx="1095">
                  <c:v>2.215846545779487E-2</c:v>
                </c:pt>
                <c:pt idx="1096">
                  <c:v>2.2067494395546224E-2</c:v>
                </c:pt>
                <c:pt idx="1097">
                  <c:v>2.1976951064147491E-2</c:v>
                </c:pt>
                <c:pt idx="1098">
                  <c:v>2.1886833025855926E-2</c:v>
                </c:pt>
                <c:pt idx="1099">
                  <c:v>2.1797137860490864E-2</c:v>
                </c:pt>
                <c:pt idx="1100">
                  <c:v>2.1707863165273161E-2</c:v>
                </c:pt>
                <c:pt idx="1101">
                  <c:v>2.1619006554666441E-2</c:v>
                </c:pt>
                <c:pt idx="1102">
                  <c:v>2.1530565660220262E-2</c:v>
                </c:pt>
                <c:pt idx="1103">
                  <c:v>2.1442538130414867E-2</c:v>
                </c:pt>
                <c:pt idx="1104">
                  <c:v>2.1354921630507794E-2</c:v>
                </c:pt>
                <c:pt idx="1105">
                  <c:v>2.1267713842382265E-2</c:v>
                </c:pt>
                <c:pt idx="1106">
                  <c:v>2.1180912464396916E-2</c:v>
                </c:pt>
                <c:pt idx="1107">
                  <c:v>2.1094515211237719E-2</c:v>
                </c:pt>
                <c:pt idx="1108">
                  <c:v>2.1008519813771092E-2</c:v>
                </c:pt>
                <c:pt idx="1109">
                  <c:v>2.092292401889893E-2</c:v>
                </c:pt>
                <c:pt idx="1110">
                  <c:v>2.083772558941507E-2</c:v>
                </c:pt>
                <c:pt idx="1111">
                  <c:v>2.0752922303863389E-2</c:v>
                </c:pt>
                <c:pt idx="1112">
                  <c:v>2.0668511956397531E-2</c:v>
                </c:pt>
                <c:pt idx="1113">
                  <c:v>2.058449235664208E-2</c:v>
                </c:pt>
                <c:pt idx="1114">
                  <c:v>2.0500861329555298E-2</c:v>
                </c:pt>
                <c:pt idx="1115">
                  <c:v>2.0417616715293355E-2</c:v>
                </c:pt>
                <c:pt idx="1116">
                  <c:v>2.0334756369076019E-2</c:v>
                </c:pt>
                <c:pt idx="1117">
                  <c:v>2.0252278161053894E-2</c:v>
                </c:pt>
                <c:pt idx="1118">
                  <c:v>2.0170179976176972E-2</c:v>
                </c:pt>
                <c:pt idx="1119">
                  <c:v>2.0088459714064744E-2</c:v>
                </c:pt>
                <c:pt idx="1120">
                  <c:v>2.0007115288877584E-2</c:v>
                </c:pt>
                <c:pt idx="1121">
                  <c:v>1.9926144629189662E-2</c:v>
                </c:pt>
                <c:pt idx="1122">
                  <c:v>1.9845545677863102E-2</c:v>
                </c:pt>
                <c:pt idx="1123">
                  <c:v>1.9765316391923568E-2</c:v>
                </c:pt>
                <c:pt idx="1124">
                  <c:v>1.9685454742437245E-2</c:v>
                </c:pt>
                <c:pt idx="1125">
                  <c:v>1.9605958714388708E-2</c:v>
                </c:pt>
                <c:pt idx="1126">
                  <c:v>1.9526826306560947E-2</c:v>
                </c:pt>
                <c:pt idx="1127">
                  <c:v>1.9448055531415903E-2</c:v>
                </c:pt>
                <c:pt idx="1128">
                  <c:v>1.9369644414976524E-2</c:v>
                </c:pt>
                <c:pt idx="1129">
                  <c:v>1.9291590996710153E-2</c:v>
                </c:pt>
                <c:pt idx="1130">
                  <c:v>1.92138933294131E-2</c:v>
                </c:pt>
                <c:pt idx="1131">
                  <c:v>1.9136549479096342E-2</c:v>
                </c:pt>
                <c:pt idx="1132">
                  <c:v>1.9059557524872667E-2</c:v>
                </c:pt>
                <c:pt idx="1133">
                  <c:v>1.898291555884472E-2</c:v>
                </c:pt>
                <c:pt idx="1134">
                  <c:v>1.8906621685994423E-2</c:v>
                </c:pt>
                <c:pt idx="1135">
                  <c:v>1.8830674024073495E-2</c:v>
                </c:pt>
                <c:pt idx="1136">
                  <c:v>1.8755070703495087E-2</c:v>
                </c:pt>
                <c:pt idx="1137">
                  <c:v>1.8679809867226605E-2</c:v>
                </c:pt>
                <c:pt idx="1138">
                  <c:v>1.8604889670683643E-2</c:v>
                </c:pt>
                <c:pt idx="1139">
                  <c:v>1.8530308281624986E-2</c:v>
                </c:pt>
                <c:pt idx="1140">
                  <c:v>1.8456063880048668E-2</c:v>
                </c:pt>
                <c:pt idx="1141">
                  <c:v>1.8382154658089254E-2</c:v>
                </c:pt>
                <c:pt idx="1142">
                  <c:v>1.8308578819916092E-2</c:v>
                </c:pt>
                <c:pt idx="1143">
                  <c:v>1.8235334581632477E-2</c:v>
                </c:pt>
                <c:pt idx="1144">
                  <c:v>1.81624201711762E-2</c:v>
                </c:pt>
                <c:pt idx="1145">
                  <c:v>1.8089833828220731E-2</c:v>
                </c:pt>
                <c:pt idx="1146">
                  <c:v>1.8017573804077723E-2</c:v>
                </c:pt>
                <c:pt idx="1147">
                  <c:v>1.7945638361600295E-2</c:v>
                </c:pt>
                <c:pt idx="1148">
                  <c:v>1.7874025775087489E-2</c:v>
                </c:pt>
                <c:pt idx="1149">
                  <c:v>1.780273433018956E-2</c:v>
                </c:pt>
                <c:pt idx="1150">
                  <c:v>1.7731762323814283E-2</c:v>
                </c:pt>
                <c:pt idx="1151">
                  <c:v>1.7661108064034214E-2</c:v>
                </c:pt>
                <c:pt idx="1152">
                  <c:v>1.759076986999495E-2</c:v>
                </c:pt>
                <c:pt idx="1153">
                  <c:v>1.7520746071824148E-2</c:v>
                </c:pt>
                <c:pt idx="1154">
                  <c:v>1.7451035010541686E-2</c:v>
                </c:pt>
                <c:pt idx="1155">
                  <c:v>1.7381635037970487E-2</c:v>
                </c:pt>
                <c:pt idx="1156">
                  <c:v>1.7312544516648546E-2</c:v>
                </c:pt>
                <c:pt idx="1157">
                  <c:v>1.7243761819741483E-2</c:v>
                </c:pt>
                <c:pt idx="1158">
                  <c:v>1.7175285330956306E-2</c:v>
                </c:pt>
                <c:pt idx="1159">
                  <c:v>1.7107113444455778E-2</c:v>
                </c:pt>
                <c:pt idx="1160">
                  <c:v>1.7039244564773758E-2</c:v>
                </c:pt>
                <c:pt idx="1161">
                  <c:v>1.697167710673151E-2</c:v>
                </c:pt>
                <c:pt idx="1162">
                  <c:v>1.6904409495354503E-2</c:v>
                </c:pt>
                <c:pt idx="1163">
                  <c:v>1.683744016579039E-2</c:v>
                </c:pt>
                <c:pt idx="1164">
                  <c:v>1.6770767563227613E-2</c:v>
                </c:pt>
                <c:pt idx="1165">
                  <c:v>1.6704390142814839E-2</c:v>
                </c:pt>
                <c:pt idx="1166">
                  <c:v>1.6638306369581201E-2</c:v>
                </c:pt>
                <c:pt idx="1167">
                  <c:v>1.6572514718357363E-2</c:v>
                </c:pt>
                <c:pt idx="1168">
                  <c:v>1.650701367369729E-2</c:v>
                </c:pt>
                <c:pt idx="1169">
                  <c:v>1.6441801729800899E-2</c:v>
                </c:pt>
                <c:pt idx="1170">
                  <c:v>1.6376877390437267E-2</c:v>
                </c:pt>
                <c:pt idx="1171">
                  <c:v>1.6312239168868883E-2</c:v>
                </c:pt>
                <c:pt idx="1172">
                  <c:v>1.6247885587776168E-2</c:v>
                </c:pt>
                <c:pt idx="1173">
                  <c:v>1.6183815179183412E-2</c:v>
                </c:pt>
                <c:pt idx="1174">
                  <c:v>1.6120026484384879E-2</c:v>
                </c:pt>
                <c:pt idx="1175">
                  <c:v>1.6056518053871725E-2</c:v>
                </c:pt>
                <c:pt idx="1176">
                  <c:v>1.5993288447259814E-2</c:v>
                </c:pt>
                <c:pt idx="1177">
                  <c:v>1.5930336233218073E-2</c:v>
                </c:pt>
                <c:pt idx="1178">
                  <c:v>1.5867659989397605E-2</c:v>
                </c:pt>
                <c:pt idx="1179">
                  <c:v>1.580525830236142E-2</c:v>
                </c:pt>
                <c:pt idx="1180">
                  <c:v>1.5743129767514952E-2</c:v>
                </c:pt>
                <c:pt idx="1181">
                  <c:v>1.5681272989037116E-2</c:v>
                </c:pt>
                <c:pt idx="1182">
                  <c:v>1.5619686579812143E-2</c:v>
                </c:pt>
                <c:pt idx="1183">
                  <c:v>1.5558369161361937E-2</c:v>
                </c:pt>
                <c:pt idx="1184">
                  <c:v>1.5497319363779192E-2</c:v>
                </c:pt>
                <c:pt idx="1185">
                  <c:v>1.5436535825661128E-2</c:v>
                </c:pt>
                <c:pt idx="1186">
                  <c:v>1.5376017194043756E-2</c:v>
                </c:pt>
                <c:pt idx="1187">
                  <c:v>1.5315762124336921E-2</c:v>
                </c:pt>
                <c:pt idx="1188">
                  <c:v>1.5255769280259845E-2</c:v>
                </c:pt>
                <c:pt idx="1189">
                  <c:v>1.5196037333777316E-2</c:v>
                </c:pt>
                <c:pt idx="1190">
                  <c:v>1.5136564965036441E-2</c:v>
                </c:pt>
                <c:pt idx="1191">
                  <c:v>1.5077350862304167E-2</c:v>
                </c:pt>
                <c:pt idx="1192">
                  <c:v>1.5018393721905048E-2</c:v>
                </c:pt>
                <c:pt idx="1193">
                  <c:v>1.4959692248159991E-2</c:v>
                </c:pt>
                <c:pt idx="1194">
                  <c:v>1.4901245153325282E-2</c:v>
                </c:pt>
                <c:pt idx="1195">
                  <c:v>1.4843051157532315E-2</c:v>
                </c:pt>
                <c:pt idx="1196">
                  <c:v>1.4785108988727855E-2</c:v>
                </c:pt>
                <c:pt idx="1197">
                  <c:v>1.4727417382614879E-2</c:v>
                </c:pt>
                <c:pt idx="1198">
                  <c:v>1.4669975082593892E-2</c:v>
                </c:pt>
                <c:pt idx="1199">
                  <c:v>1.4612780839704919E-2</c:v>
                </c:pt>
                <c:pt idx="1200">
                  <c:v>1.4555833412569844E-2</c:v>
                </c:pt>
                <c:pt idx="1201">
                  <c:v>1.4499131567335552E-2</c:v>
                </c:pt>
                <c:pt idx="1202">
                  <c:v>1.4442674077617275E-2</c:v>
                </c:pt>
                <c:pt idx="1203">
                  <c:v>1.4386459724442746E-2</c:v>
                </c:pt>
                <c:pt idx="1204">
                  <c:v>1.4330487296196672E-2</c:v>
                </c:pt>
                <c:pt idx="1205">
                  <c:v>1.4274755588565812E-2</c:v>
                </c:pt>
                <c:pt idx="1206">
                  <c:v>1.4219263404484577E-2</c:v>
                </c:pt>
                <c:pt idx="1207">
                  <c:v>1.4164009554081022E-2</c:v>
                </c:pt>
                <c:pt idx="1208">
                  <c:v>1.4108992854623387E-2</c:v>
                </c:pt>
                <c:pt idx="1209">
                  <c:v>1.4054212130467222E-2</c:v>
                </c:pt>
                <c:pt idx="1210">
                  <c:v>1.3999666213002842E-2</c:v>
                </c:pt>
                <c:pt idx="1211">
                  <c:v>1.3945353940603268E-2</c:v>
                </c:pt>
                <c:pt idx="1212">
                  <c:v>1.3891274158572834E-2</c:v>
                </c:pt>
                <c:pt idx="1213">
                  <c:v>1.383742571909599E-2</c:v>
                </c:pt>
                <c:pt idx="1214">
                  <c:v>1.3783807481186752E-2</c:v>
                </c:pt>
                <c:pt idx="1215">
                  <c:v>1.3730418310638558E-2</c:v>
                </c:pt>
                <c:pt idx="1216">
                  <c:v>1.3677257079974553E-2</c:v>
                </c:pt>
                <c:pt idx="1217">
                  <c:v>1.3624322668398397E-2</c:v>
                </c:pt>
                <c:pt idx="1218">
                  <c:v>1.3571613961745201E-2</c:v>
                </c:pt>
                <c:pt idx="1219">
                  <c:v>1.3519129852433582E-2</c:v>
                </c:pt>
                <c:pt idx="1220">
                  <c:v>1.3466869239417343E-2</c:v>
                </c:pt>
                <c:pt idx="1221">
                  <c:v>1.3414831028138213E-2</c:v>
                </c:pt>
                <c:pt idx="1222">
                  <c:v>1.3363014130478581E-2</c:v>
                </c:pt>
                <c:pt idx="1223">
                  <c:v>1.3311417464714906E-2</c:v>
                </c:pt>
                <c:pt idx="1224">
                  <c:v>1.3260039955471458E-2</c:v>
                </c:pt>
                <c:pt idx="1225">
                  <c:v>1.3208880533674501E-2</c:v>
                </c:pt>
                <c:pt idx="1226">
                  <c:v>1.315793813650673E-2</c:v>
                </c:pt>
                <c:pt idx="1227">
                  <c:v>1.3107211707362397E-2</c:v>
                </c:pt>
                <c:pt idx="1228">
                  <c:v>1.3056700195802524E-2</c:v>
                </c:pt>
                <c:pt idx="1229">
                  <c:v>1.300640255751077E-2</c:v>
                </c:pt>
                <c:pt idx="1230">
                  <c:v>1.2956317754249453E-2</c:v>
                </c:pt>
                <c:pt idx="1231">
                  <c:v>1.2906444753816186E-2</c:v>
                </c:pt>
                <c:pt idx="1232">
                  <c:v>1.2856782530000709E-2</c:v>
                </c:pt>
                <c:pt idx="1233">
                  <c:v>1.2807330062542152E-2</c:v>
                </c:pt>
                <c:pt idx="1234">
                  <c:v>1.2758086337086779E-2</c:v>
                </c:pt>
                <c:pt idx="1235">
                  <c:v>1.2709050345145918E-2</c:v>
                </c:pt>
                <c:pt idx="1236">
                  <c:v>1.2660221084054398E-2</c:v>
                </c:pt>
                <c:pt idx="1237">
                  <c:v>1.2611597556929272E-2</c:v>
                </c:pt>
                <c:pt idx="1238">
                  <c:v>1.2563178772628955E-2</c:v>
                </c:pt>
                <c:pt idx="1239">
                  <c:v>1.2514963745712641E-2</c:v>
                </c:pt>
                <c:pt idx="1240">
                  <c:v>1.2466951496400128E-2</c:v>
                </c:pt>
                <c:pt idx="1241">
                  <c:v>1.2419141050531983E-2</c:v>
                </c:pt>
                <c:pt idx="1242">
                  <c:v>1.2371531439530025E-2</c:v>
                </c:pt>
                <c:pt idx="1243">
                  <c:v>1.2324121700358178E-2</c:v>
                </c:pt>
                <c:pt idx="1244">
                  <c:v>1.2276910875483651E-2</c:v>
                </c:pt>
                <c:pt idx="1245">
                  <c:v>1.222989801283839E-2</c:v>
                </c:pt>
                <c:pt idx="1246">
                  <c:v>1.2183082165781014E-2</c:v>
                </c:pt>
                <c:pt idx="1247">
                  <c:v>1.2136462393058866E-2</c:v>
                </c:pt>
                <c:pt idx="1248">
                  <c:v>1.2090037758770546E-2</c:v>
                </c:pt>
                <c:pt idx="1249">
                  <c:v>1.2043807332328751E-2</c:v>
                </c:pt>
                <c:pt idx="1250">
                  <c:v>1.1997770188423311E-2</c:v>
                </c:pt>
                <c:pt idx="1251">
                  <c:v>1.1951925406984698E-2</c:v>
                </c:pt>
                <c:pt idx="1252">
                  <c:v>1.1906272073147681E-2</c:v>
                </c:pt>
                <c:pt idx="1253">
                  <c:v>1.1860809277215461E-2</c:v>
                </c:pt>
                <c:pt idx="1254">
                  <c:v>1.1815536114624011E-2</c:v>
                </c:pt>
                <c:pt idx="1255">
                  <c:v>1.1770451685906635E-2</c:v>
                </c:pt>
                <c:pt idx="1256">
                  <c:v>1.1725555096658985E-2</c:v>
                </c:pt>
                <c:pt idx="1257">
                  <c:v>1.1680845457504325E-2</c:v>
                </c:pt>
                <c:pt idx="1258">
                  <c:v>1.1636321884059022E-2</c:v>
                </c:pt>
                <c:pt idx="1259">
                  <c:v>1.1591983496898354E-2</c:v>
                </c:pt>
                <c:pt idx="1260">
                  <c:v>1.1547829421522642E-2</c:v>
                </c:pt>
                <c:pt idx="1261">
                  <c:v>1.1503858788323674E-2</c:v>
                </c:pt>
                <c:pt idx="1262">
                  <c:v>1.1460070732551286E-2</c:v>
                </c:pt>
                <c:pt idx="1263">
                  <c:v>1.1416464394280398E-2</c:v>
                </c:pt>
                <c:pt idx="1264">
                  <c:v>1.13730389183782E-2</c:v>
                </c:pt>
                <c:pt idx="1265">
                  <c:v>1.132979345447151E-2</c:v>
                </c:pt>
                <c:pt idx="1266">
                  <c:v>1.1286727156914807E-2</c:v>
                </c:pt>
                <c:pt idx="1267">
                  <c:v>1.1243839184758058E-2</c:v>
                </c:pt>
                <c:pt idx="1268">
                  <c:v>1.1201128701715048E-2</c:v>
                </c:pt>
                <c:pt idx="1269">
                  <c:v>1.1158594876131965E-2</c:v>
                </c:pt>
                <c:pt idx="1270">
                  <c:v>1.1116236880956165E-2</c:v>
                </c:pt>
                <c:pt idx="1271">
                  <c:v>1.1074053893705277E-2</c:v>
                </c:pt>
                <c:pt idx="1272">
                  <c:v>1.1032045096436474E-2</c:v>
                </c:pt>
                <c:pt idx="1273">
                  <c:v>1.0990209675716092E-2</c:v>
                </c:pt>
                <c:pt idx="1274">
                  <c:v>1.0948546822589422E-2</c:v>
                </c:pt>
                <c:pt idx="1275">
                  <c:v>1.0907055732550786E-2</c:v>
                </c:pt>
                <c:pt idx="1276">
                  <c:v>1.0865735605513805E-2</c:v>
                </c:pt>
                <c:pt idx="1277">
                  <c:v>1.082458564578204E-2</c:v>
                </c:pt>
                <c:pt idx="1278">
                  <c:v>1.0783605062019657E-2</c:v>
                </c:pt>
                <c:pt idx="1279">
                  <c:v>1.0742793067222544E-2</c:v>
                </c:pt>
                <c:pt idx="1280">
                  <c:v>1.0702148878689513E-2</c:v>
                </c:pt>
                <c:pt idx="1281">
                  <c:v>1.0661671717993837E-2</c:v>
                </c:pt>
                <c:pt idx="1282">
                  <c:v>1.0621360810954961E-2</c:v>
                </c:pt>
                <c:pt idx="1283">
                  <c:v>1.0581215387610402E-2</c:v>
                </c:pt>
                <c:pt idx="1284">
                  <c:v>1.0541234682187978E-2</c:v>
                </c:pt>
                <c:pt idx="1285">
                  <c:v>1.0501417933078176E-2</c:v>
                </c:pt>
                <c:pt idx="1286">
                  <c:v>1.0461764382806788E-2</c:v>
                </c:pt>
                <c:pt idx="1287">
                  <c:v>1.042227327800771E-2</c:v>
                </c:pt>
                <c:pt idx="1288">
                  <c:v>1.0382943869396059E-2</c:v>
                </c:pt>
                <c:pt idx="1289">
                  <c:v>1.0343775411741371E-2</c:v>
                </c:pt>
                <c:pt idx="1290">
                  <c:v>1.0304767163841103E-2</c:v>
                </c:pt>
                <c:pt idx="1291">
                  <c:v>1.0265918388494406E-2</c:v>
                </c:pt>
                <c:pt idx="1292">
                  <c:v>1.022722835247588E-2</c:v>
                </c:pt>
                <c:pt idx="1293">
                  <c:v>1.0188696326509783E-2</c:v>
                </c:pt>
                <c:pt idx="1294">
                  <c:v>1.0150321585244333E-2</c:v>
                </c:pt>
                <c:pt idx="1295">
                  <c:v>1.0112103407226168E-2</c:v>
                </c:pt>
                <c:pt idx="1296">
                  <c:v>1.0074041074875147E-2</c:v>
                </c:pt>
                <c:pt idx="1297">
                  <c:v>1.0036133874459173E-2</c:v>
                </c:pt>
                <c:pt idx="1298">
                  <c:v>9.9983810960693736E-3</c:v>
                </c:pt>
                <c:pt idx="1299">
                  <c:v>9.9607820335953969E-3</c:v>
                </c:pt>
                <c:pt idx="1300">
                  <c:v>9.923335984700847E-3</c:v>
                </c:pt>
                <c:pt idx="1301">
                  <c:v>9.8860422507991083E-3</c:v>
                </c:pt>
                <c:pt idx="1302">
                  <c:v>9.8489001370290902E-3</c:v>
                </c:pt>
                <c:pt idx="1303">
                  <c:v>9.8119089522313747E-3</c:v>
                </c:pt>
                <c:pt idx="1304">
                  <c:v>9.7750680089244615E-3</c:v>
                </c:pt>
                <c:pt idx="1305">
                  <c:v>9.7383766232811853E-3</c:v>
                </c:pt>
                <c:pt idx="1306">
                  <c:v>9.701834115105383E-3</c:v>
                </c:pt>
                <c:pt idx="1307">
                  <c:v>9.6654398078086703E-3</c:v>
                </c:pt>
                <c:pt idx="1308">
                  <c:v>9.6291930283874134E-3</c:v>
                </c:pt>
                <c:pt idx="1309">
                  <c:v>9.593093107399921E-3</c:v>
                </c:pt>
                <c:pt idx="1310">
                  <c:v>9.5571393789438148E-3</c:v>
                </c:pt>
                <c:pt idx="1311">
                  <c:v>9.5213311806334813E-3</c:v>
                </c:pt>
                <c:pt idx="1312">
                  <c:v>9.4856678535776874E-3</c:v>
                </c:pt>
                <c:pt idx="1313">
                  <c:v>9.4501487423576704E-3</c:v>
                </c:pt>
                <c:pt idx="1314">
                  <c:v>9.4147731950049718E-3</c:v>
                </c:pt>
                <c:pt idx="1315">
                  <c:v>9.3795405629796911E-3</c:v>
                </c:pt>
                <c:pt idx="1316">
                  <c:v>9.3444502011488552E-3</c:v>
                </c:pt>
                <c:pt idx="1317">
                  <c:v>9.3095014677649444E-3</c:v>
                </c:pt>
                <c:pt idx="1318">
                  <c:v>9.2746937244445882E-3</c:v>
                </c:pt>
                <c:pt idx="1319">
                  <c:v>9.2400263361474225E-3</c:v>
                </c:pt>
                <c:pt idx="1320">
                  <c:v>9.2054986711550546E-3</c:v>
                </c:pt>
                <c:pt idx="1321">
                  <c:v>9.1711101010503518E-3</c:v>
                </c:pt>
                <c:pt idx="1322">
                  <c:v>9.136860000696639E-3</c:v>
                </c:pt>
                <c:pt idx="1323">
                  <c:v>9.1027477482173019E-3</c:v>
                </c:pt>
                <c:pt idx="1324">
                  <c:v>9.0687727249753689E-3</c:v>
                </c:pt>
                <c:pt idx="1325">
                  <c:v>9.034934315553321E-3</c:v>
                </c:pt>
                <c:pt idx="1326">
                  <c:v>9.0012319077330451E-3</c:v>
                </c:pt>
                <c:pt idx="1327">
                  <c:v>8.9676648924759388E-3</c:v>
                </c:pt>
                <c:pt idx="1328">
                  <c:v>8.9342326639031602E-3</c:v>
                </c:pt>
                <c:pt idx="1329">
                  <c:v>8.9009346192760411E-3</c:v>
                </c:pt>
                <c:pt idx="1330">
                  <c:v>8.8677701589765755E-3</c:v>
                </c:pt>
                <c:pt idx="1331">
                  <c:v>8.8347386864881874E-3</c:v>
                </c:pt>
                <c:pt idx="1332">
                  <c:v>8.8018396083765355E-3</c:v>
                </c:pt>
                <c:pt idx="1333">
                  <c:v>8.76907233427047E-3</c:v>
                </c:pt>
                <c:pt idx="1334">
                  <c:v>8.7364362768431701E-3</c:v>
                </c:pt>
                <c:pt idx="1335">
                  <c:v>8.7039308517934295E-3</c:v>
                </c:pt>
                <c:pt idx="1336">
                  <c:v>8.6715554778270046E-3</c:v>
                </c:pt>
                <c:pt idx="1337">
                  <c:v>8.6393095766382037E-3</c:v>
                </c:pt>
                <c:pt idx="1338">
                  <c:v>8.6071925728915255E-3</c:v>
                </c:pt>
                <c:pt idx="1339">
                  <c:v>8.575203894203489E-3</c:v>
                </c:pt>
                <c:pt idx="1340">
                  <c:v>8.543342971124579E-3</c:v>
                </c:pt>
                <c:pt idx="1341">
                  <c:v>8.5116092371212999E-3</c:v>
                </c:pt>
                <c:pt idx="1342">
                  <c:v>8.4800021285584143E-3</c:v>
                </c:pt>
                <c:pt idx="1343">
                  <c:v>8.4485210846812816E-3</c:v>
                </c:pt>
                <c:pt idx="1344">
                  <c:v>8.4171655475982991E-3</c:v>
                </c:pt>
                <c:pt idx="1345">
                  <c:v>8.3859349622635321E-3</c:v>
                </c:pt>
                <c:pt idx="1346">
                  <c:v>8.354828776459414E-3</c:v>
                </c:pt>
                <c:pt idx="1347">
                  <c:v>8.3238464407796361E-3</c:v>
                </c:pt>
                <c:pt idx="1348">
                  <c:v>8.2929874086120764E-3</c:v>
                </c:pt>
                <c:pt idx="1349">
                  <c:v>8.2622511361219661E-3</c:v>
                </c:pt>
                <c:pt idx="1350">
                  <c:v>8.2316370822350382E-3</c:v>
                </c:pt>
                <c:pt idx="1351">
                  <c:v>8.2011447086209263E-3</c:v>
                </c:pt>
                <c:pt idx="1352">
                  <c:v>8.1707734796766258E-3</c:v>
                </c:pt>
                <c:pt idx="1353">
                  <c:v>8.1405228625100346E-3</c:v>
                </c:pt>
                <c:pt idx="1354">
                  <c:v>8.1103923269237668E-3</c:v>
                </c:pt>
                <c:pt idx="1355">
                  <c:v>8.0803813453988477E-3</c:v>
                </c:pt>
                <c:pt idx="1356">
                  <c:v>8.0504893930787493E-3</c:v>
                </c:pt>
                <c:pt idx="1357">
                  <c:v>8.0207159477534151E-3</c:v>
                </c:pt>
                <c:pt idx="1358">
                  <c:v>7.9910604898434118E-3</c:v>
                </c:pt>
                <c:pt idx="1359">
                  <c:v>7.961522502384218E-3</c:v>
                </c:pt>
                <c:pt idx="1360">
                  <c:v>7.9321014710106823E-3</c:v>
                </c:pt>
                <c:pt idx="1361">
                  <c:v>7.9027968839414462E-3</c:v>
                </c:pt>
                <c:pt idx="1362">
                  <c:v>7.8736082319636521E-3</c:v>
                </c:pt>
                <c:pt idx="1363">
                  <c:v>7.844535008417591E-3</c:v>
                </c:pt>
                <c:pt idx="1364">
                  <c:v>7.8155767091816122E-3</c:v>
                </c:pt>
                <c:pt idx="1365">
                  <c:v>7.7867328326570104E-3</c:v>
                </c:pt>
                <c:pt idx="1366">
                  <c:v>7.7580028797531375E-3</c:v>
                </c:pt>
                <c:pt idx="1367">
                  <c:v>7.7293863538725246E-3</c:v>
                </c:pt>
                <c:pt idx="1368">
                  <c:v>7.7008827608961369E-3</c:v>
                </c:pt>
                <c:pt idx="1369">
                  <c:v>7.6724916091688213E-3</c:v>
                </c:pt>
                <c:pt idx="1370">
                  <c:v>7.6442124094846979E-3</c:v>
                </c:pt>
                <c:pt idx="1371">
                  <c:v>7.6160446750727822E-3</c:v>
                </c:pt>
                <c:pt idx="1372">
                  <c:v>7.5879879215826557E-3</c:v>
                </c:pt>
                <c:pt idx="1373">
                  <c:v>7.5600416670702142E-3</c:v>
                </c:pt>
                <c:pt idx="1374">
                  <c:v>7.5322054319836036E-3</c:v>
                </c:pt>
                <c:pt idx="1375">
                  <c:v>7.5044787391491796E-3</c:v>
                </c:pt>
                <c:pt idx="1376">
                  <c:v>7.4768611137575759E-3</c:v>
                </c:pt>
                <c:pt idx="1377">
                  <c:v>7.4493520833498403E-3</c:v>
                </c:pt>
                <c:pt idx="1378">
                  <c:v>7.4219511778038268E-3</c:v>
                </c:pt>
                <c:pt idx="1379">
                  <c:v>7.3946579293204459E-3</c:v>
                </c:pt>
                <c:pt idx="1380">
                  <c:v>7.3674718724101923E-3</c:v>
                </c:pt>
                <c:pt idx="1381">
                  <c:v>7.340392543879656E-3</c:v>
                </c:pt>
                <c:pt idx="1382">
                  <c:v>7.3134194828182114E-3</c:v>
                </c:pt>
                <c:pt idx="1383">
                  <c:v>7.2865522305848177E-3</c:v>
                </c:pt>
                <c:pt idx="1384">
                  <c:v>7.259790330794681E-3</c:v>
                </c:pt>
                <c:pt idx="1385">
                  <c:v>7.2331333293063826E-3</c:v>
                </c:pt>
                <c:pt idx="1386">
                  <c:v>7.2065807742087845E-3</c:v>
                </c:pt>
                <c:pt idx="1387">
                  <c:v>7.1801322158081549E-3</c:v>
                </c:pt>
                <c:pt idx="1388">
                  <c:v>7.1537872066153706E-3</c:v>
                </c:pt>
                <c:pt idx="1389">
                  <c:v>7.127545301333256E-3</c:v>
                </c:pt>
                <c:pt idx="1390">
                  <c:v>7.1014060568438337E-3</c:v>
                </c:pt>
                <c:pt idx="1391">
                  <c:v>7.0753690321959765E-3</c:v>
                </c:pt>
                <c:pt idx="1392">
                  <c:v>7.0494337885927067E-3</c:v>
                </c:pt>
                <c:pt idx="1393">
                  <c:v>7.0235998893790697E-3</c:v>
                </c:pt>
                <c:pt idx="1394">
                  <c:v>6.9978669000296777E-3</c:v>
                </c:pt>
                <c:pt idx="1395">
                  <c:v>6.9722343881366269E-3</c:v>
                </c:pt>
                <c:pt idx="1396">
                  <c:v>6.9467019233973122E-3</c:v>
                </c:pt>
                <c:pt idx="1397">
                  <c:v>6.921269077602433E-3</c:v>
                </c:pt>
                <c:pt idx="1398">
                  <c:v>6.8959354246240249E-3</c:v>
                </c:pt>
                <c:pt idx="1399">
                  <c:v>6.8707005404035791E-3</c:v>
                </c:pt>
                <c:pt idx="1400">
                  <c:v>6.8455640029402949E-3</c:v>
                </c:pt>
                <c:pt idx="1401">
                  <c:v>6.820525392279334E-3</c:v>
                </c:pt>
                <c:pt idx="1402">
                  <c:v>6.7955842905002336E-3</c:v>
                </c:pt>
                <c:pt idx="1403">
                  <c:v>6.7707402817052823E-3</c:v>
                </c:pt>
                <c:pt idx="1404">
                  <c:v>6.7459929520081443E-3</c:v>
                </c:pt>
                <c:pt idx="1405">
                  <c:v>6.7213418895224241E-3</c:v>
                </c:pt>
                <c:pt idx="1406">
                  <c:v>6.6967866843502628E-3</c:v>
                </c:pt>
                <c:pt idx="1407">
                  <c:v>6.6723269285713111E-3</c:v>
                </c:pt>
                <c:pt idx="1408">
                  <c:v>6.6479622162313222E-3</c:v>
                </c:pt>
                <c:pt idx="1409">
                  <c:v>6.6236921433312406E-3</c:v>
                </c:pt>
                <c:pt idx="1410">
                  <c:v>6.5995163078161074E-3</c:v>
                </c:pt>
                <c:pt idx="1411">
                  <c:v>6.5754343095641094E-3</c:v>
                </c:pt>
                <c:pt idx="1412">
                  <c:v>6.5514457503757706E-3</c:v>
                </c:pt>
                <c:pt idx="1413">
                  <c:v>6.5275502339631041E-3</c:v>
                </c:pt>
                <c:pt idx="1414">
                  <c:v>6.5037473659388919E-3</c:v>
                </c:pt>
                <c:pt idx="1415">
                  <c:v>6.4800367538060928E-3</c:v>
                </c:pt>
                <c:pt idx="1416">
                  <c:v>6.4564180069471766E-3</c:v>
                </c:pt>
                <c:pt idx="1417">
                  <c:v>6.4328907366136912E-3</c:v>
                </c:pt>
                <c:pt idx="1418">
                  <c:v>6.4094545559157598E-3</c:v>
                </c:pt>
                <c:pt idx="1419">
                  <c:v>6.3861090798117562E-3</c:v>
                </c:pt>
                <c:pt idx="1420">
                  <c:v>6.3628539250979877E-3</c:v>
                </c:pt>
                <c:pt idx="1421">
                  <c:v>6.3396887103984532E-3</c:v>
                </c:pt>
                <c:pt idx="1422">
                  <c:v>6.3166130561546959E-3</c:v>
                </c:pt>
                <c:pt idx="1423">
                  <c:v>6.2936265846156598E-3</c:v>
                </c:pt>
                <c:pt idx="1424">
                  <c:v>6.2707289198277406E-3</c:v>
                </c:pt>
                <c:pt idx="1425">
                  <c:v>6.2479196876247629E-3</c:v>
                </c:pt>
                <c:pt idx="1426">
                  <c:v>6.2251985156180417E-3</c:v>
                </c:pt>
                <c:pt idx="1427">
                  <c:v>6.2025650331866498E-3</c:v>
                </c:pt>
                <c:pt idx="1428">
                  <c:v>6.180018871467562E-3</c:v>
                </c:pt>
                <c:pt idx="1429">
                  <c:v>6.1575596633459875E-3</c:v>
                </c:pt>
                <c:pt idx="1430">
                  <c:v>6.1351870434457265E-3</c:v>
                </c:pt>
                <c:pt idx="1431">
                  <c:v>6.1129006481195772E-3</c:v>
                </c:pt>
                <c:pt idx="1432">
                  <c:v>6.0907001154398245E-3</c:v>
                </c:pt>
                <c:pt idx="1433">
                  <c:v>6.068585085188774E-3</c:v>
                </c:pt>
                <c:pt idx="1434">
                  <c:v>6.0465551988493913E-3</c:v>
                </c:pt>
                <c:pt idx="1435">
                  <c:v>6.0246100995959648E-3</c:v>
                </c:pt>
                <c:pt idx="1436">
                  <c:v>6.0027494322847522E-3</c:v>
                </c:pt>
                <c:pt idx="1437">
                  <c:v>5.9809728434449209E-3</c:v>
                </c:pt>
                <c:pt idx="1438">
                  <c:v>5.9592799812692452E-3</c:v>
                </c:pt>
                <c:pt idx="1439">
                  <c:v>5.9376704956051254E-3</c:v>
                </c:pt>
                <c:pt idx="1440">
                  <c:v>5.9161440379454878E-3</c:v>
                </c:pt>
                <c:pt idx="1441">
                  <c:v>5.8947002614198399E-3</c:v>
                </c:pt>
                <c:pt idx="1442">
                  <c:v>5.8733388207853534E-3</c:v>
                </c:pt>
                <c:pt idx="1443">
                  <c:v>5.8520593724180024E-3</c:v>
                </c:pt>
                <c:pt idx="1444">
                  <c:v>5.8308615743037284E-3</c:v>
                </c:pt>
                <c:pt idx="1445">
                  <c:v>5.8097450860297491E-3</c:v>
                </c:pt>
                <c:pt idx="1446">
                  <c:v>5.7887095687758584E-3</c:v>
                </c:pt>
                <c:pt idx="1447">
                  <c:v>5.7677546853057695E-3</c:v>
                </c:pt>
                <c:pt idx="1448">
                  <c:v>5.7468800999584966E-3</c:v>
                </c:pt>
                <c:pt idx="1449">
                  <c:v>5.7260854786399633E-3</c:v>
                </c:pt>
                <c:pt idx="1450">
                  <c:v>5.7053704888143921E-3</c:v>
                </c:pt>
                <c:pt idx="1451">
                  <c:v>5.6847347994959732E-3</c:v>
                </c:pt>
                <c:pt idx="1452">
                  <c:v>5.6641780812405115E-3</c:v>
                </c:pt>
                <c:pt idx="1453">
                  <c:v>5.6437000061370091E-3</c:v>
                </c:pt>
                <c:pt idx="1454">
                  <c:v>5.6233002477995269E-3</c:v>
                </c:pt>
                <c:pt idx="1455">
                  <c:v>5.6029784813589854E-3</c:v>
                </c:pt>
                <c:pt idx="1456">
                  <c:v>5.5827343834549334E-3</c:v>
                </c:pt>
                <c:pt idx="1457">
                  <c:v>5.5625676322274839E-3</c:v>
                </c:pt>
                <c:pt idx="1458">
                  <c:v>5.5424779073093003E-3</c:v>
                </c:pt>
                <c:pt idx="1459">
                  <c:v>5.5224648898175681E-3</c:v>
                </c:pt>
                <c:pt idx="1460">
                  <c:v>5.5025282623460472E-3</c:v>
                </c:pt>
                <c:pt idx="1461">
                  <c:v>5.48266770895717E-3</c:v>
                </c:pt>
                <c:pt idx="1462">
                  <c:v>5.4628829151742364E-3</c:v>
                </c:pt>
                <c:pt idx="1463">
                  <c:v>5.4431735679735639E-3</c:v>
                </c:pt>
                <c:pt idx="1464">
                  <c:v>5.423539355776808E-3</c:v>
                </c:pt>
                <c:pt idx="1465">
                  <c:v>5.4039799684431873E-3</c:v>
                </c:pt>
                <c:pt idx="1466">
                  <c:v>5.3844950972618804E-3</c:v>
                </c:pt>
                <c:pt idx="1467">
                  <c:v>5.3650844349444156E-3</c:v>
                </c:pt>
                <c:pt idx="1468">
                  <c:v>5.3457476756171149E-3</c:v>
                </c:pt>
                <c:pt idx="1469">
                  <c:v>5.32648451481358E-3</c:v>
                </c:pt>
                <c:pt idx="1470">
                  <c:v>5.3072946494672323E-3</c:v>
                </c:pt>
                <c:pt idx="1471">
                  <c:v>5.2881777779039121E-3</c:v>
                </c:pt>
                <c:pt idx="1472">
                  <c:v>5.2691335998345289E-3</c:v>
                </c:pt>
                <c:pt idx="1473">
                  <c:v>5.250161816347668E-3</c:v>
                </c:pt>
                <c:pt idx="1474">
                  <c:v>5.2312621299023887E-3</c:v>
                </c:pt>
                <c:pt idx="1475">
                  <c:v>5.2124342443209456E-3</c:v>
                </c:pt>
                <c:pt idx="1476">
                  <c:v>5.1936778647816602E-3</c:v>
                </c:pt>
                <c:pt idx="1477">
                  <c:v>5.1749926978116945E-3</c:v>
                </c:pt>
                <c:pt idx="1478">
                  <c:v>5.1563784512800182E-3</c:v>
                </c:pt>
                <c:pt idx="1479">
                  <c:v>5.1378348343903727E-3</c:v>
                </c:pt>
                <c:pt idx="1480">
                  <c:v>5.1193615576741692E-3</c:v>
                </c:pt>
                <c:pt idx="1481">
                  <c:v>5.1009583329836199E-3</c:v>
                </c:pt>
                <c:pt idx="1482">
                  <c:v>5.0826248734847645E-3</c:v>
                </c:pt>
                <c:pt idx="1483">
                  <c:v>5.0643608936505767E-3</c:v>
                </c:pt>
                <c:pt idx="1484">
                  <c:v>5.0461661092541911E-3</c:v>
                </c:pt>
                <c:pt idx="1485">
                  <c:v>5.0280402373620225E-3</c:v>
                </c:pt>
                <c:pt idx="1486">
                  <c:v>5.0099829963270752E-3</c:v>
                </c:pt>
                <c:pt idx="1487">
                  <c:v>4.9919941057822072E-3</c:v>
                </c:pt>
                <c:pt idx="1488">
                  <c:v>4.9740732866334417E-3</c:v>
                </c:pt>
                <c:pt idx="1489">
                  <c:v>4.9562202610533602E-3</c:v>
                </c:pt>
                <c:pt idx="1490">
                  <c:v>4.9384347524744935E-3</c:v>
                </c:pt>
                <c:pt idx="1491">
                  <c:v>4.9207164855828191E-3</c:v>
                </c:pt>
                <c:pt idx="1492">
                  <c:v>4.9030651863111391E-3</c:v>
                </c:pt>
                <c:pt idx="1493">
                  <c:v>4.885480581832748E-3</c:v>
                </c:pt>
                <c:pt idx="1494">
                  <c:v>4.8679624005548974E-3</c:v>
                </c:pt>
                <c:pt idx="1495">
                  <c:v>4.8505103721124604E-3</c:v>
                </c:pt>
                <c:pt idx="1496">
                  <c:v>4.8331242273615292E-3</c:v>
                </c:pt>
                <c:pt idx="1497">
                  <c:v>4.8158036983731688E-3</c:v>
                </c:pt>
                <c:pt idx="1498">
                  <c:v>4.7985485184270501E-3</c:v>
                </c:pt>
                <c:pt idx="1499">
                  <c:v>4.7813584220053225E-3</c:v>
                </c:pt>
                <c:pt idx="1500">
                  <c:v>4.7642331447862781E-3</c:v>
                </c:pt>
                <c:pt idx="1501">
                  <c:v>4.7471724236382842E-3</c:v>
                </c:pt>
                <c:pt idx="1502">
                  <c:v>4.7301759966136463E-3</c:v>
                </c:pt>
                <c:pt idx="1503">
                  <c:v>4.7132436029425255E-3</c:v>
                </c:pt>
                <c:pt idx="1504">
                  <c:v>4.6963749830268003E-3</c:v>
                </c:pt>
                <c:pt idx="1505">
                  <c:v>4.6795698784341594E-3</c:v>
                </c:pt>
                <c:pt idx="1506">
                  <c:v>4.662828031892041E-3</c:v>
                </c:pt>
                <c:pt idx="1507">
                  <c:v>4.6461491872817782E-3</c:v>
                </c:pt>
                <c:pt idx="1508">
                  <c:v>4.6295330896325539E-3</c:v>
                </c:pt>
                <c:pt idx="1509">
                  <c:v>4.6129794851156774E-3</c:v>
                </c:pt>
                <c:pt idx="1510">
                  <c:v>4.5964881210386072E-3</c:v>
                </c:pt>
                <c:pt idx="1511">
                  <c:v>4.5800587458392798E-3</c:v>
                </c:pt>
                <c:pt idx="1512">
                  <c:v>4.5636911090802422E-3</c:v>
                </c:pt>
                <c:pt idx="1513">
                  <c:v>4.5473849614429155E-3</c:v>
                </c:pt>
                <c:pt idx="1514">
                  <c:v>4.5311400547220024E-3</c:v>
                </c:pt>
                <c:pt idx="1515">
                  <c:v>4.514956141819685E-3</c:v>
                </c:pt>
                <c:pt idx="1516">
                  <c:v>4.4988329767400685E-3</c:v>
                </c:pt>
                <c:pt idx="1517">
                  <c:v>4.4827703145835741E-3</c:v>
                </c:pt>
                <c:pt idx="1518">
                  <c:v>4.4667679115413675E-3</c:v>
                </c:pt>
                <c:pt idx="1519">
                  <c:v>4.4508255248898072E-3</c:v>
                </c:pt>
                <c:pt idx="1520">
                  <c:v>4.4349429129849635E-3</c:v>
                </c:pt>
                <c:pt idx="1521">
                  <c:v>4.4191198352571456E-3</c:v>
                </c:pt>
                <c:pt idx="1522">
                  <c:v>4.4033560522054671E-3</c:v>
                </c:pt>
                <c:pt idx="1523">
                  <c:v>4.387651325392458E-3</c:v>
                </c:pt>
                <c:pt idx="1524">
                  <c:v>4.3720054174386262E-3</c:v>
                </c:pt>
                <c:pt idx="1525">
                  <c:v>4.3564180920172097E-3</c:v>
                </c:pt>
                <c:pt idx="1526">
                  <c:v>4.3408891138488189E-3</c:v>
                </c:pt>
                <c:pt idx="1527">
                  <c:v>4.325418248696135E-3</c:v>
                </c:pt>
                <c:pt idx="1528">
                  <c:v>4.3100052633587051E-3</c:v>
                </c:pt>
                <c:pt idx="1529">
                  <c:v>4.2946499256677336E-3</c:v>
                </c:pt>
                <c:pt idx="1530">
                  <c:v>4.2793520044808664E-3</c:v>
                </c:pt>
                <c:pt idx="1531">
                  <c:v>4.2641112696770065E-3</c:v>
                </c:pt>
                <c:pt idx="1532">
                  <c:v>4.2489274921512776E-3</c:v>
                </c:pt>
                <c:pt idx="1533">
                  <c:v>4.2338004438098476E-3</c:v>
                </c:pt>
                <c:pt idx="1534">
                  <c:v>4.2187298975649252E-3</c:v>
                </c:pt>
                <c:pt idx="1535">
                  <c:v>4.2037156273296364E-3</c:v>
                </c:pt>
                <c:pt idx="1536">
                  <c:v>4.1887574080131298E-3</c:v>
                </c:pt>
                <c:pt idx="1537">
                  <c:v>4.1738550155155122E-3</c:v>
                </c:pt>
                <c:pt idx="1538">
                  <c:v>4.1590082267229517E-3</c:v>
                </c:pt>
                <c:pt idx="1539">
                  <c:v>4.1442168195027175E-3</c:v>
                </c:pt>
                <c:pt idx="1540">
                  <c:v>4.1294805726983137E-3</c:v>
                </c:pt>
                <c:pt idx="1541">
                  <c:v>4.1147992661246047E-3</c:v>
                </c:pt>
                <c:pt idx="1542">
                  <c:v>4.1001726805629949E-3</c:v>
                </c:pt>
                <c:pt idx="1543">
                  <c:v>4.0856005977566246E-3</c:v>
                </c:pt>
                <c:pt idx="1544">
                  <c:v>4.071082800405545E-3</c:v>
                </c:pt>
                <c:pt idx="1545">
                  <c:v>4.0566190721620351E-3</c:v>
                </c:pt>
                <c:pt idx="1546">
                  <c:v>4.0422091976258321E-3</c:v>
                </c:pt>
                <c:pt idx="1547">
                  <c:v>4.0278529623394115E-3</c:v>
                </c:pt>
                <c:pt idx="1548">
                  <c:v>4.0135501527833869E-3</c:v>
                </c:pt>
                <c:pt idx="1549">
                  <c:v>3.9993005563718226E-3</c:v>
                </c:pt>
                <c:pt idx="1550">
                  <c:v>3.9851039614476344E-3</c:v>
                </c:pt>
                <c:pt idx="1551">
                  <c:v>3.9709601572779528E-3</c:v>
                </c:pt>
                <c:pt idx="1552">
                  <c:v>3.9568689340496489E-3</c:v>
                </c:pt>
                <c:pt idx="1553">
                  <c:v>3.9428300828646921E-3</c:v>
                </c:pt>
                <c:pt idx="1554">
                  <c:v>3.9288433957357111E-3</c:v>
                </c:pt>
                <c:pt idx="1555">
                  <c:v>3.91490866558149E-3</c:v>
                </c:pt>
                <c:pt idx="1556">
                  <c:v>3.9010256862225044E-3</c:v>
                </c:pt>
                <c:pt idx="1557">
                  <c:v>3.8871942523764705E-3</c:v>
                </c:pt>
                <c:pt idx="1558">
                  <c:v>3.8734141596539597E-3</c:v>
                </c:pt>
                <c:pt idx="1559">
                  <c:v>3.8596852045540355E-3</c:v>
                </c:pt>
                <c:pt idx="1560">
                  <c:v>3.8460071844597875E-3</c:v>
                </c:pt>
                <c:pt idx="1561">
                  <c:v>3.8323798976341561E-3</c:v>
                </c:pt>
                <c:pt idx="1562">
                  <c:v>3.8188031432154703E-3</c:v>
                </c:pt>
                <c:pt idx="1563">
                  <c:v>3.805276721213279E-3</c:v>
                </c:pt>
                <c:pt idx="1564">
                  <c:v>3.7918004325040093E-3</c:v>
                </c:pt>
                <c:pt idx="1565">
                  <c:v>3.7783740788267586E-3</c:v>
                </c:pt>
                <c:pt idx="1566">
                  <c:v>3.7649974627791123E-3</c:v>
                </c:pt>
                <c:pt idx="1567">
                  <c:v>3.7516703878128881E-3</c:v>
                </c:pt>
                <c:pt idx="1568">
                  <c:v>3.738392658230014E-3</c:v>
                </c:pt>
                <c:pt idx="1569">
                  <c:v>3.7251640791783787E-3</c:v>
                </c:pt>
                <c:pt idx="1570">
                  <c:v>3.7119844566477242E-3</c:v>
                </c:pt>
                <c:pt idx="1571">
                  <c:v>3.6988535974654927E-3</c:v>
                </c:pt>
                <c:pt idx="1572">
                  <c:v>3.6857713092928361E-3</c:v>
                </c:pt>
                <c:pt idx="1573">
                  <c:v>3.672737400620507E-3</c:v>
                </c:pt>
                <c:pt idx="1574">
                  <c:v>3.6597516807648461E-3</c:v>
                </c:pt>
                <c:pt idx="1575">
                  <c:v>3.6468139598638009E-3</c:v>
                </c:pt>
                <c:pt idx="1576">
                  <c:v>3.6339240488728864E-3</c:v>
                </c:pt>
                <c:pt idx="1577">
                  <c:v>3.6210817595612667E-3</c:v>
                </c:pt>
                <c:pt idx="1578">
                  <c:v>3.6082869045078437E-3</c:v>
                </c:pt>
                <c:pt idx="1579">
                  <c:v>3.5955392970972561E-3</c:v>
                </c:pt>
                <c:pt idx="1580">
                  <c:v>3.5828387515160769E-3</c:v>
                </c:pt>
                <c:pt idx="1581">
                  <c:v>3.5701850827488764E-3</c:v>
                </c:pt>
                <c:pt idx="1582">
                  <c:v>3.5575781065743835E-3</c:v>
                </c:pt>
                <c:pt idx="1583">
                  <c:v>3.5450176395617019E-3</c:v>
                </c:pt>
                <c:pt idx="1584">
                  <c:v>3.5325034990664247E-3</c:v>
                </c:pt>
                <c:pt idx="1585">
                  <c:v>3.5200355032269123E-3</c:v>
                </c:pt>
                <c:pt idx="1586">
                  <c:v>3.5076134709604921E-3</c:v>
                </c:pt>
                <c:pt idx="1587">
                  <c:v>3.4952372219597089E-3</c:v>
                </c:pt>
                <c:pt idx="1588">
                  <c:v>3.4829065766886339E-3</c:v>
                </c:pt>
                <c:pt idx="1589">
                  <c:v>3.4706213563791282E-3</c:v>
                </c:pt>
                <c:pt idx="1590">
                  <c:v>3.4583813830271672E-3</c:v>
                </c:pt>
                <c:pt idx="1591">
                  <c:v>3.4461864793891902E-3</c:v>
                </c:pt>
                <c:pt idx="1592">
                  <c:v>3.4340364689784322E-3</c:v>
                </c:pt>
                <c:pt idx="1593">
                  <c:v>3.4219311760613309E-3</c:v>
                </c:pt>
                <c:pt idx="1594">
                  <c:v>3.4098704256538704E-3</c:v>
                </c:pt>
                <c:pt idx="1595">
                  <c:v>3.3978540435180781E-3</c:v>
                </c:pt>
                <c:pt idx="1596">
                  <c:v>3.3858818561583884E-3</c:v>
                </c:pt>
                <c:pt idx="1597">
                  <c:v>3.3739536908181582E-3</c:v>
                </c:pt>
                <c:pt idx="1598">
                  <c:v>3.3620693754760705E-3</c:v>
                </c:pt>
                <c:pt idx="1599">
                  <c:v>3.3502287388427012E-3</c:v>
                </c:pt>
                <c:pt idx="1600">
                  <c:v>3.3384316103569904E-3</c:v>
                </c:pt>
                <c:pt idx="1601">
                  <c:v>3.3266778201827751E-3</c:v>
                </c:pt>
                <c:pt idx="1602">
                  <c:v>3.314967199205369E-3</c:v>
                </c:pt>
                <c:pt idx="1603">
                  <c:v>3.3032995790280985E-3</c:v>
                </c:pt>
                <c:pt idx="1604">
                  <c:v>3.2916747919689284E-3</c:v>
                </c:pt>
                <c:pt idx="1605">
                  <c:v>3.2800926710570381E-3</c:v>
                </c:pt>
                <c:pt idx="1606">
                  <c:v>3.2685530500294667E-3</c:v>
                </c:pt>
                <c:pt idx="1607">
                  <c:v>3.2570557633277374E-3</c:v>
                </c:pt>
                <c:pt idx="1608">
                  <c:v>3.2456006460945398E-3</c:v>
                </c:pt>
                <c:pt idx="1609">
                  <c:v>3.2341875341704144E-3</c:v>
                </c:pt>
                <c:pt idx="1610">
                  <c:v>3.222816264090433E-3</c:v>
                </c:pt>
                <c:pt idx="1611">
                  <c:v>3.2114866730809355E-3</c:v>
                </c:pt>
                <c:pt idx="1612">
                  <c:v>3.2001985990562395E-3</c:v>
                </c:pt>
                <c:pt idx="1613">
                  <c:v>3.1889518806154102E-3</c:v>
                </c:pt>
                <c:pt idx="1614">
                  <c:v>3.1777463570390389E-3</c:v>
                </c:pt>
                <c:pt idx="1615">
                  <c:v>3.1665818682859834E-3</c:v>
                </c:pt>
                <c:pt idx="1616">
                  <c:v>3.1554582549902688E-3</c:v>
                </c:pt>
                <c:pt idx="1617">
                  <c:v>3.1443753584577869E-3</c:v>
                </c:pt>
                <c:pt idx="1618">
                  <c:v>3.1333330206632462E-3</c:v>
                </c:pt>
                <c:pt idx="1619">
                  <c:v>3.1223310842469344E-3</c:v>
                </c:pt>
                <c:pt idx="1620">
                  <c:v>3.1113693925116674E-3</c:v>
                </c:pt>
                <c:pt idx="1621">
                  <c:v>3.1004477894196244E-3</c:v>
                </c:pt>
                <c:pt idx="1622">
                  <c:v>3.0895661195892944E-3</c:v>
                </c:pt>
                <c:pt idx="1623">
                  <c:v>3.0787242282923895E-3</c:v>
                </c:pt>
                <c:pt idx="1624">
                  <c:v>3.067921961450741E-3</c:v>
                </c:pt>
                <c:pt idx="1625">
                  <c:v>3.0571591656333302E-3</c:v>
                </c:pt>
                <c:pt idx="1626">
                  <c:v>3.0464356880531953E-3</c:v>
                </c:pt>
                <c:pt idx="1627">
                  <c:v>3.0357513765644573E-3</c:v>
                </c:pt>
                <c:pt idx="1628">
                  <c:v>3.0251060796592905E-3</c:v>
                </c:pt>
                <c:pt idx="1629">
                  <c:v>3.014499646465016E-3</c:v>
                </c:pt>
                <c:pt idx="1630">
                  <c:v>3.0039319267410511E-3</c:v>
                </c:pt>
                <c:pt idx="1631">
                  <c:v>2.9934027708759981E-3</c:v>
                </c:pt>
                <c:pt idx="1632">
                  <c:v>2.9829120298847092E-3</c:v>
                </c:pt>
                <c:pt idx="1633">
                  <c:v>2.972459555405402E-3</c:v>
                </c:pt>
                <c:pt idx="1634">
                  <c:v>2.9620451996966797E-3</c:v>
                </c:pt>
                <c:pt idx="1635">
                  <c:v>2.9516688156347344E-3</c:v>
                </c:pt>
                <c:pt idx="1636">
                  <c:v>2.9413302567104409E-3</c:v>
                </c:pt>
                <c:pt idx="1637">
                  <c:v>2.9310293770264768E-3</c:v>
                </c:pt>
                <c:pt idx="1638">
                  <c:v>2.9207660312945E-3</c:v>
                </c:pt>
                <c:pt idx="1639">
                  <c:v>2.9105400748323435E-3</c:v>
                </c:pt>
                <c:pt idx="1640">
                  <c:v>2.9003513635611688E-3</c:v>
                </c:pt>
                <c:pt idx="1641">
                  <c:v>2.8901997540027101E-3</c:v>
                </c:pt>
                <c:pt idx="1642">
                  <c:v>2.8800851032764808E-3</c:v>
                </c:pt>
                <c:pt idx="1643">
                  <c:v>2.8700072690969768E-3</c:v>
                </c:pt>
                <c:pt idx="1644">
                  <c:v>2.8599661097709634E-3</c:v>
                </c:pt>
                <c:pt idx="1645">
                  <c:v>2.8499614841947297E-3</c:v>
                </c:pt>
                <c:pt idx="1646">
                  <c:v>2.8399932518513495E-3</c:v>
                </c:pt>
                <c:pt idx="1647">
                  <c:v>2.8300612728079733E-3</c:v>
                </c:pt>
                <c:pt idx="1648">
                  <c:v>2.8201654077131943E-3</c:v>
                </c:pt>
                <c:pt idx="1649">
                  <c:v>2.8103055177942705E-3</c:v>
                </c:pt>
                <c:pt idx="1650">
                  <c:v>2.8004814648545295E-3</c:v>
                </c:pt>
                <c:pt idx="1651">
                  <c:v>2.7906931112707013E-3</c:v>
                </c:pt>
                <c:pt idx="1652">
                  <c:v>2.7809403199902764E-3</c:v>
                </c:pt>
                <c:pt idx="1653">
                  <c:v>2.7712229545288599E-3</c:v>
                </c:pt>
                <c:pt idx="1654">
                  <c:v>2.7615408789676099E-3</c:v>
                </c:pt>
                <c:pt idx="1655">
                  <c:v>2.7518939579505861E-3</c:v>
                </c:pt>
                <c:pt idx="1656">
                  <c:v>2.7422820566822305E-3</c:v>
                </c:pt>
                <c:pt idx="1657">
                  <c:v>2.7327050409247321E-3</c:v>
                </c:pt>
                <c:pt idx="1658">
                  <c:v>2.7231627769954982E-3</c:v>
                </c:pt>
                <c:pt idx="1659">
                  <c:v>2.713655131764641E-3</c:v>
                </c:pt>
                <c:pt idx="1660">
                  <c:v>2.7041819726523692E-3</c:v>
                </c:pt>
                <c:pt idx="1661">
                  <c:v>2.6947431676265913E-3</c:v>
                </c:pt>
                <c:pt idx="1662">
                  <c:v>2.6853385852002852E-3</c:v>
                </c:pt>
                <c:pt idx="1663">
                  <c:v>2.6759680944290994E-3</c:v>
                </c:pt>
                <c:pt idx="1664">
                  <c:v>2.6666315649088038E-3</c:v>
                </c:pt>
                <c:pt idx="1665">
                  <c:v>2.6573288667729122E-3</c:v>
                </c:pt>
                <c:pt idx="1666">
                  <c:v>2.6480598706901514E-3</c:v>
                </c:pt>
                <c:pt idx="1667">
                  <c:v>2.6388244478620366E-3</c:v>
                </c:pt>
                <c:pt idx="1668">
                  <c:v>2.6296224700204916E-3</c:v>
                </c:pt>
                <c:pt idx="1669">
                  <c:v>2.6204538094253991E-3</c:v>
                </c:pt>
                <c:pt idx="1670">
                  <c:v>2.6113183388621619E-3</c:v>
                </c:pt>
                <c:pt idx="1671">
                  <c:v>2.6022159316394064E-3</c:v>
                </c:pt>
                <c:pt idx="1672">
                  <c:v>2.5931464615865157E-3</c:v>
                </c:pt>
                <c:pt idx="1673">
                  <c:v>2.5841098030513028E-3</c:v>
                </c:pt>
                <c:pt idx="1674">
                  <c:v>2.5751058308976999E-3</c:v>
                </c:pt>
                <c:pt idx="1675">
                  <c:v>2.566134420503313E-3</c:v>
                </c:pt>
                <c:pt idx="1676">
                  <c:v>2.5571954477571998E-3</c:v>
                </c:pt>
                <c:pt idx="1677">
                  <c:v>2.5482887890574926E-3</c:v>
                </c:pt>
                <c:pt idx="1678">
                  <c:v>2.5394143213091028E-3</c:v>
                </c:pt>
                <c:pt idx="1679">
                  <c:v>2.5305719219214378E-3</c:v>
                </c:pt>
                <c:pt idx="1680">
                  <c:v>2.5217614688061349E-3</c:v>
                </c:pt>
                <c:pt idx="1681">
                  <c:v>2.5129828403747437E-3</c:v>
                </c:pt>
                <c:pt idx="1682">
                  <c:v>2.5042359155365286E-3</c:v>
                </c:pt>
                <c:pt idx="1683">
                  <c:v>2.4955205736961598E-3</c:v>
                </c:pt>
                <c:pt idx="1684">
                  <c:v>2.4868366947515402E-3</c:v>
                </c:pt>
                <c:pt idx="1685">
                  <c:v>2.4781841590915156E-3</c:v>
                </c:pt>
                <c:pt idx="1686">
                  <c:v>2.4695628475937333E-3</c:v>
                </c:pt>
                <c:pt idx="1687">
                  <c:v>2.4609726416223959E-3</c:v>
                </c:pt>
                <c:pt idx="1688">
                  <c:v>2.4524134230260743E-3</c:v>
                </c:pt>
                <c:pt idx="1689">
                  <c:v>2.4438850741355499E-3</c:v>
                </c:pt>
                <c:pt idx="1690">
                  <c:v>2.4353874777616209E-3</c:v>
                </c:pt>
                <c:pt idx="1691">
                  <c:v>2.4269205171929629E-3</c:v>
                </c:pt>
                <c:pt idx="1692">
                  <c:v>2.4184840761939715E-3</c:v>
                </c:pt>
                <c:pt idx="1693">
                  <c:v>2.4100780390026669E-3</c:v>
                </c:pt>
                <c:pt idx="1694">
                  <c:v>2.4017022903284999E-3</c:v>
                </c:pt>
                <c:pt idx="1695">
                  <c:v>2.393356715350303E-3</c:v>
                </c:pt>
                <c:pt idx="1696">
                  <c:v>2.3850411997141433E-3</c:v>
                </c:pt>
                <c:pt idx="1697">
                  <c:v>2.3767556295312717E-3</c:v>
                </c:pt>
                <c:pt idx="1698">
                  <c:v>2.3684998913759861E-3</c:v>
                </c:pt>
                <c:pt idx="1699">
                  <c:v>2.3602738722836264E-3</c:v>
                </c:pt>
                <c:pt idx="1700">
                  <c:v>2.352077459748473E-3</c:v>
                </c:pt>
                <c:pt idx="1701">
                  <c:v>2.3439105417216999E-3</c:v>
                </c:pt>
                <c:pt idx="1702">
                  <c:v>2.3357730066093357E-3</c:v>
                </c:pt>
                <c:pt idx="1703">
                  <c:v>2.3276647432702593E-3</c:v>
                </c:pt>
                <c:pt idx="1704">
                  <c:v>2.3195856410141253E-3</c:v>
                </c:pt>
                <c:pt idx="1705">
                  <c:v>2.3115355895994205E-3</c:v>
                </c:pt>
                <c:pt idx="1706">
                  <c:v>2.3035144792314375E-3</c:v>
                </c:pt>
                <c:pt idx="1707">
                  <c:v>2.2955222005602571E-3</c:v>
                </c:pt>
                <c:pt idx="1708">
                  <c:v>2.2875586446788128E-3</c:v>
                </c:pt>
                <c:pt idx="1709">
                  <c:v>2.2796237031208959E-3</c:v>
                </c:pt>
                <c:pt idx="1710">
                  <c:v>2.2717172678592187E-3</c:v>
                </c:pt>
                <c:pt idx="1711">
                  <c:v>2.2638392313034162E-3</c:v>
                </c:pt>
                <c:pt idx="1712">
                  <c:v>2.2559894862981826E-3</c:v>
                </c:pt>
                <c:pt idx="1713">
                  <c:v>2.2481679261212831E-3</c:v>
                </c:pt>
                <c:pt idx="1714">
                  <c:v>2.2403744444816328E-3</c:v>
                </c:pt>
                <c:pt idx="1715">
                  <c:v>2.2326089355174192E-3</c:v>
                </c:pt>
                <c:pt idx="1716">
                  <c:v>2.2248712937941988E-3</c:v>
                </c:pt>
                <c:pt idx="1717">
                  <c:v>2.2171614143029596E-3</c:v>
                </c:pt>
                <c:pt idx="1718">
                  <c:v>2.2094791924582753E-3</c:v>
                </c:pt>
                <c:pt idx="1719">
                  <c:v>2.2018245240964652E-3</c:v>
                </c:pt>
                <c:pt idx="1720">
                  <c:v>2.1941973054736517E-3</c:v>
                </c:pt>
                <c:pt idx="1721">
                  <c:v>2.1865974332639492E-3</c:v>
                </c:pt>
                <c:pt idx="1722">
                  <c:v>2.1790248045576457E-3</c:v>
                </c:pt>
                <c:pt idx="1723">
                  <c:v>2.1714793168593031E-3</c:v>
                </c:pt>
                <c:pt idx="1724">
                  <c:v>2.1639608680859728E-3</c:v>
                </c:pt>
                <c:pt idx="1725">
                  <c:v>2.156469356565396E-3</c:v>
                </c:pt>
                <c:pt idx="1726">
                  <c:v>2.1490046810341344E-3</c:v>
                </c:pt>
                <c:pt idx="1727">
                  <c:v>2.1415667406358197E-3</c:v>
                </c:pt>
                <c:pt idx="1728">
                  <c:v>2.1341554349193393E-3</c:v>
                </c:pt>
                <c:pt idx="1729">
                  <c:v>2.1267706638370648E-3</c:v>
                </c:pt>
                <c:pt idx="1730">
                  <c:v>2.1194123277430655E-3</c:v>
                </c:pt>
                <c:pt idx="1731">
                  <c:v>2.1120803273913594E-3</c:v>
                </c:pt>
                <c:pt idx="1732">
                  <c:v>2.1047745639341717E-3</c:v>
                </c:pt>
                <c:pt idx="1733">
                  <c:v>2.0974949389201288E-3</c:v>
                </c:pt>
                <c:pt idx="1734">
                  <c:v>2.0902413542925723E-3</c:v>
                </c:pt>
                <c:pt idx="1735">
                  <c:v>2.0830137123878248E-3</c:v>
                </c:pt>
                <c:pt idx="1736">
                  <c:v>2.075811915933428E-3</c:v>
                </c:pt>
                <c:pt idx="1737">
                  <c:v>2.0686358680464803E-3</c:v>
                </c:pt>
                <c:pt idx="1738">
                  <c:v>2.0614854722319073E-3</c:v>
                </c:pt>
                <c:pt idx="1739">
                  <c:v>2.0543606323807687E-3</c:v>
                </c:pt>
                <c:pt idx="1740">
                  <c:v>2.0472612527685473E-3</c:v>
                </c:pt>
                <c:pt idx="1741">
                  <c:v>2.0401872380535115E-3</c:v>
                </c:pt>
                <c:pt idx="1742">
                  <c:v>2.0331384932750158E-3</c:v>
                </c:pt>
                <c:pt idx="1743">
                  <c:v>2.0261149238518278E-3</c:v>
                </c:pt>
                <c:pt idx="1744">
                  <c:v>2.0191164355805257E-3</c:v>
                </c:pt>
                <c:pt idx="1745">
                  <c:v>2.0121429346337755E-3</c:v>
                </c:pt>
                <c:pt idx="1746">
                  <c:v>2.0051943275587402E-3</c:v>
                </c:pt>
                <c:pt idx="1747">
                  <c:v>1.9982705212754546E-3</c:v>
                </c:pt>
                <c:pt idx="1748">
                  <c:v>1.9913714230751544E-3</c:v>
                </c:pt>
                <c:pt idx="1749">
                  <c:v>1.984496940618715E-3</c:v>
                </c:pt>
                <c:pt idx="1750">
                  <c:v>1.977646981935009E-3</c:v>
                </c:pt>
                <c:pt idx="1751">
                  <c:v>1.9708214554193214E-3</c:v>
                </c:pt>
                <c:pt idx="1752">
                  <c:v>1.9640202698317484E-3</c:v>
                </c:pt>
                <c:pt idx="1753">
                  <c:v>1.9572433342956237E-3</c:v>
                </c:pt>
                <c:pt idx="1754">
                  <c:v>1.9504905582959275E-3</c:v>
                </c:pt>
                <c:pt idx="1755">
                  <c:v>1.9437618516777294E-3</c:v>
                </c:pt>
                <c:pt idx="1756">
                  <c:v>1.9370571246446282E-3</c:v>
                </c:pt>
                <c:pt idx="1757">
                  <c:v>1.9303762877571867E-3</c:v>
                </c:pt>
                <c:pt idx="1758">
                  <c:v>1.923719251931398E-3</c:v>
                </c:pt>
                <c:pt idx="1759">
                  <c:v>1.9170859284371265E-3</c:v>
                </c:pt>
                <c:pt idx="1760">
                  <c:v>1.9104762288966062E-3</c:v>
                </c:pt>
                <c:pt idx="1761">
                  <c:v>1.903890065282889E-3</c:v>
                </c:pt>
                <c:pt idx="1762">
                  <c:v>1.8973273499183524E-3</c:v>
                </c:pt>
                <c:pt idx="1763">
                  <c:v>1.8907879954731478E-3</c:v>
                </c:pt>
                <c:pt idx="1764">
                  <c:v>1.8842719149637786E-3</c:v>
                </c:pt>
                <c:pt idx="1765">
                  <c:v>1.8777790217514999E-3</c:v>
                </c:pt>
                <c:pt idx="1766">
                  <c:v>1.8713092295409176E-3</c:v>
                </c:pt>
                <c:pt idx="1767">
                  <c:v>1.8648624523784733E-3</c:v>
                </c:pt>
                <c:pt idx="1768">
                  <c:v>1.8584386046509567E-3</c:v>
                </c:pt>
                <c:pt idx="1769">
                  <c:v>1.8520376010840662E-3</c:v>
                </c:pt>
                <c:pt idx="1770">
                  <c:v>1.8456593567409516E-3</c:v>
                </c:pt>
                <c:pt idx="1771">
                  <c:v>1.8393037870207294E-3</c:v>
                </c:pt>
                <c:pt idx="1772">
                  <c:v>1.832970807657054E-3</c:v>
                </c:pt>
                <c:pt idx="1773">
                  <c:v>1.82666033471671E-3</c:v>
                </c:pt>
                <c:pt idx="1774">
                  <c:v>1.8203722845981196E-3</c:v>
                </c:pt>
                <c:pt idx="1775">
                  <c:v>1.8141065740299666E-3</c:v>
                </c:pt>
                <c:pt idx="1776">
                  <c:v>1.8078631200697838E-3</c:v>
                </c:pt>
                <c:pt idx="1777">
                  <c:v>1.801641840102487E-3</c:v>
                </c:pt>
                <c:pt idx="1778">
                  <c:v>1.7954426518390174E-3</c:v>
                </c:pt>
                <c:pt idx="1779">
                  <c:v>1.7892654733149404E-3</c:v>
                </c:pt>
                <c:pt idx="1780">
                  <c:v>1.7831102228890352E-3</c:v>
                </c:pt>
                <c:pt idx="1781">
                  <c:v>1.7769768192419262E-3</c:v>
                </c:pt>
                <c:pt idx="1782">
                  <c:v>1.7708651813746863E-3</c:v>
                </c:pt>
                <c:pt idx="1783">
                  <c:v>1.7647752286075085E-3</c:v>
                </c:pt>
                <c:pt idx="1784">
                  <c:v>1.7587068805782838E-3</c:v>
                </c:pt>
                <c:pt idx="1785">
                  <c:v>1.7526600572412827E-3</c:v>
                </c:pt>
                <c:pt idx="1786">
                  <c:v>1.7466346788657947E-3</c:v>
                </c:pt>
                <c:pt idx="1787">
                  <c:v>1.7406306660347651E-3</c:v>
                </c:pt>
                <c:pt idx="1788">
                  <c:v>1.7346479396434904E-3</c:v>
                </c:pt>
                <c:pt idx="1789">
                  <c:v>1.7286864208982506E-3</c:v>
                </c:pt>
                <c:pt idx="1790">
                  <c:v>1.7227460313150211E-3</c:v>
                </c:pt>
                <c:pt idx="1791">
                  <c:v>1.7168266927180991E-3</c:v>
                </c:pt>
                <c:pt idx="1792">
                  <c:v>1.71092832723883E-3</c:v>
                </c:pt>
                <c:pt idx="1793">
                  <c:v>1.7050508573143207E-3</c:v>
                </c:pt>
                <c:pt idx="1794">
                  <c:v>1.6991942056860583E-3</c:v>
                </c:pt>
                <c:pt idx="1795">
                  <c:v>1.6933582953986962E-3</c:v>
                </c:pt>
                <c:pt idx="1796">
                  <c:v>1.687543049798736E-3</c:v>
                </c:pt>
                <c:pt idx="1797">
                  <c:v>1.6817483925332354E-3</c:v>
                </c:pt>
                <c:pt idx="1798">
                  <c:v>1.6759742475485242E-3</c:v>
                </c:pt>
                <c:pt idx="1799">
                  <c:v>1.6702205390889565E-3</c:v>
                </c:pt>
                <c:pt idx="1800">
                  <c:v>1.6644871916956527E-3</c:v>
                </c:pt>
                <c:pt idx="1801">
                  <c:v>1.6587741302051835E-3</c:v>
                </c:pt>
                <c:pt idx="1802">
                  <c:v>1.653081279748407E-3</c:v>
                </c:pt>
                <c:pt idx="1803">
                  <c:v>1.6474085657491361E-3</c:v>
                </c:pt>
                <c:pt idx="1804">
                  <c:v>1.6417559139229403E-3</c:v>
                </c:pt>
                <c:pt idx="1805">
                  <c:v>1.6361232502759124E-3</c:v>
                </c:pt>
                <c:pt idx="1806">
                  <c:v>1.6305105011034096E-3</c:v>
                </c:pt>
                <c:pt idx="1807">
                  <c:v>1.6249175929888596E-3</c:v>
                </c:pt>
                <c:pt idx="1808">
                  <c:v>1.6193444528025398E-3</c:v>
                </c:pt>
                <c:pt idx="1809">
                  <c:v>1.6137910077003491E-3</c:v>
                </c:pt>
                <c:pt idx="1810">
                  <c:v>1.6082571851226027E-3</c:v>
                </c:pt>
                <c:pt idx="1811">
                  <c:v>1.6027429127928377E-3</c:v>
                </c:pt>
                <c:pt idx="1812">
                  <c:v>1.597248118716625E-3</c:v>
                </c:pt>
                <c:pt idx="1813">
                  <c:v>1.5917727311803584E-3</c:v>
                </c:pt>
                <c:pt idx="1814">
                  <c:v>1.5863166787500828E-3</c:v>
                </c:pt>
                <c:pt idx="1815">
                  <c:v>1.5808798902703337E-3</c:v>
                </c:pt>
                <c:pt idx="1816">
                  <c:v>1.5754622948629289E-3</c:v>
                </c:pt>
                <c:pt idx="1817">
                  <c:v>1.5700638219258078E-3</c:v>
                </c:pt>
                <c:pt idx="1818">
                  <c:v>1.564684401131899E-3</c:v>
                </c:pt>
                <c:pt idx="1819">
                  <c:v>1.559323962427918E-3</c:v>
                </c:pt>
                <c:pt idx="1820">
                  <c:v>1.553982436033252E-3</c:v>
                </c:pt>
                <c:pt idx="1821">
                  <c:v>1.5486597524388076E-3</c:v>
                </c:pt>
                <c:pt idx="1822">
                  <c:v>1.5433558424058562E-3</c:v>
                </c:pt>
                <c:pt idx="1823">
                  <c:v>1.5380706369648844E-3</c:v>
                </c:pt>
                <c:pt idx="1824">
                  <c:v>1.5328040674145147E-3</c:v>
                </c:pt>
                <c:pt idx="1825">
                  <c:v>1.5275560653203438E-3</c:v>
                </c:pt>
                <c:pt idx="1826">
                  <c:v>1.5223265625138001E-3</c:v>
                </c:pt>
                <c:pt idx="1827">
                  <c:v>1.51711549109109E-3</c:v>
                </c:pt>
                <c:pt idx="1828">
                  <c:v>1.5119227834120329E-3</c:v>
                </c:pt>
                <c:pt idx="1829">
                  <c:v>1.5067483720990044E-3</c:v>
                </c:pt>
                <c:pt idx="1830">
                  <c:v>1.5015921900357698E-3</c:v>
                </c:pt>
                <c:pt idx="1831">
                  <c:v>1.4964541703664806E-3</c:v>
                </c:pt>
                <c:pt idx="1832">
                  <c:v>1.4913342464944808E-3</c:v>
                </c:pt>
                <c:pt idx="1833">
                  <c:v>1.4862323520813253E-3</c:v>
                </c:pt>
                <c:pt idx="1834">
                  <c:v>1.4811484210456322E-3</c:v>
                </c:pt>
                <c:pt idx="1835">
                  <c:v>1.4760823875620318E-3</c:v>
                </c:pt>
                <c:pt idx="1836">
                  <c:v>1.4710341860600916E-3</c:v>
                </c:pt>
                <c:pt idx="1837">
                  <c:v>1.4660037512232583E-3</c:v>
                </c:pt>
                <c:pt idx="1838">
                  <c:v>1.4609910179877853E-3</c:v>
                </c:pt>
                <c:pt idx="1839">
                  <c:v>1.4559959215416909E-3</c:v>
                </c:pt>
                <c:pt idx="1840">
                  <c:v>1.4510183973237291E-3</c:v>
                </c:pt>
                <c:pt idx="1841">
                  <c:v>1.4460583810222865E-3</c:v>
                </c:pt>
                <c:pt idx="1842">
                  <c:v>1.4411158085743958E-3</c:v>
                </c:pt>
                <c:pt idx="1843">
                  <c:v>1.4361906161646618E-3</c:v>
                </c:pt>
                <c:pt idx="1844">
                  <c:v>1.4312827402242854E-3</c:v>
                </c:pt>
                <c:pt idx="1845">
                  <c:v>1.4263921174299565E-3</c:v>
                </c:pt>
                <c:pt idx="1846">
                  <c:v>1.4215186847029101E-3</c:v>
                </c:pt>
                <c:pt idx="1847">
                  <c:v>1.4166623792078749E-3</c:v>
                </c:pt>
                <c:pt idx="1848">
                  <c:v>1.4118231383520494E-3</c:v>
                </c:pt>
                <c:pt idx="1849">
                  <c:v>1.4070008997841181E-3</c:v>
                </c:pt>
                <c:pt idx="1850">
                  <c:v>1.4021956013932479E-3</c:v>
                </c:pt>
                <c:pt idx="1851">
                  <c:v>1.3974071813080636E-3</c:v>
                </c:pt>
                <c:pt idx="1852">
                  <c:v>1.3926355778956883E-3</c:v>
                </c:pt>
                <c:pt idx="1853">
                  <c:v>1.3878807297607342E-3</c:v>
                </c:pt>
                <c:pt idx="1854">
                  <c:v>1.3831425757443343E-3</c:v>
                </c:pt>
                <c:pt idx="1855">
                  <c:v>1.3784210549231198E-3</c:v>
                </c:pt>
                <c:pt idx="1856">
                  <c:v>1.3737161066083119E-3</c:v>
                </c:pt>
                <c:pt idx="1857">
                  <c:v>1.3690276703446989E-3</c:v>
                </c:pt>
                <c:pt idx="1858">
                  <c:v>1.3643556859096731E-3</c:v>
                </c:pt>
                <c:pt idx="1859">
                  <c:v>1.3597000933123072E-3</c:v>
                </c:pt>
                <c:pt idx="1860">
                  <c:v>1.355060832792347E-3</c:v>
                </c:pt>
                <c:pt idx="1861">
                  <c:v>1.3504378448192962E-3</c:v>
                </c:pt>
                <c:pt idx="1862">
                  <c:v>1.3458310700914435E-3</c:v>
                </c:pt>
                <c:pt idx="1863">
                  <c:v>1.3412404495349258E-3</c:v>
                </c:pt>
                <c:pt idx="1864">
                  <c:v>1.3366659243027892E-3</c:v>
                </c:pt>
                <c:pt idx="1865">
                  <c:v>1.3321074357740528E-3</c:v>
                </c:pt>
                <c:pt idx="1866">
                  <c:v>1.3275649255527749E-3</c:v>
                </c:pt>
                <c:pt idx="1867">
                  <c:v>1.3230383354671204E-3</c:v>
                </c:pt>
                <c:pt idx="1868">
                  <c:v>1.3185276075684481E-3</c:v>
                </c:pt>
                <c:pt idx="1869">
                  <c:v>1.3140326841303836E-3</c:v>
                </c:pt>
                <c:pt idx="1870">
                  <c:v>1.3095535076478942E-3</c:v>
                </c:pt>
                <c:pt idx="1871">
                  <c:v>1.3050900208364071E-3</c:v>
                </c:pt>
                <c:pt idx="1872">
                  <c:v>1.3006421666308678E-3</c:v>
                </c:pt>
                <c:pt idx="1873">
                  <c:v>1.2962098881848653E-3</c:v>
                </c:pt>
                <c:pt idx="1874">
                  <c:v>1.2917931288697179E-3</c:v>
                </c:pt>
                <c:pt idx="1875">
                  <c:v>1.2873918322735686E-3</c:v>
                </c:pt>
                <c:pt idx="1876">
                  <c:v>1.2830059422005236E-3</c:v>
                </c:pt>
                <c:pt idx="1877">
                  <c:v>1.2786354026697352E-3</c:v>
                </c:pt>
                <c:pt idx="1878">
                  <c:v>1.2742801579145417E-3</c:v>
                </c:pt>
                <c:pt idx="1879">
                  <c:v>1.2699401523815846E-3</c:v>
                </c:pt>
                <c:pt idx="1880">
                  <c:v>1.2656153307299182E-3</c:v>
                </c:pt>
                <c:pt idx="1881">
                  <c:v>1.2613056378301477E-3</c:v>
                </c:pt>
                <c:pt idx="1882">
                  <c:v>1.2570110187635644E-3</c:v>
                </c:pt>
                <c:pt idx="1883">
                  <c:v>1.2527314188212886E-3</c:v>
                </c:pt>
                <c:pt idx="1884">
                  <c:v>1.2484667835033954E-3</c:v>
                </c:pt>
                <c:pt idx="1885">
                  <c:v>1.2442170585180712E-3</c:v>
                </c:pt>
                <c:pt idx="1886">
                  <c:v>1.239982189780754E-3</c:v>
                </c:pt>
                <c:pt idx="1887">
                  <c:v>1.2357621234132914E-3</c:v>
                </c:pt>
                <c:pt idx="1888">
                  <c:v>1.2315568057430985E-3</c:v>
                </c:pt>
                <c:pt idx="1889">
                  <c:v>1.2273661833022967E-3</c:v>
                </c:pt>
                <c:pt idx="1890">
                  <c:v>1.2231902028269194E-3</c:v>
                </c:pt>
                <c:pt idx="1891">
                  <c:v>1.2190288112560251E-3</c:v>
                </c:pt>
                <c:pt idx="1892">
                  <c:v>1.2148819557309303E-3</c:v>
                </c:pt>
                <c:pt idx="1893">
                  <c:v>1.2107495835943251E-3</c:v>
                </c:pt>
                <c:pt idx="1894">
                  <c:v>1.2066316423894783E-3</c:v>
                </c:pt>
                <c:pt idx="1895">
                  <c:v>1.2025280798594405E-3</c:v>
                </c:pt>
                <c:pt idx="1896">
                  <c:v>1.1984388439461784E-3</c:v>
                </c:pt>
                <c:pt idx="1897">
                  <c:v>1.1943638827898134E-3</c:v>
                </c:pt>
                <c:pt idx="1898">
                  <c:v>1.1903031447277924E-3</c:v>
                </c:pt>
                <c:pt idx="1899">
                  <c:v>1.1862565782940855E-3</c:v>
                </c:pt>
                <c:pt idx="1900">
                  <c:v>1.1822241322183751E-3</c:v>
                </c:pt>
                <c:pt idx="1901">
                  <c:v>1.1782057554252871E-3</c:v>
                </c:pt>
                <c:pt idx="1902">
                  <c:v>1.1742013970335793E-3</c:v>
                </c:pt>
                <c:pt idx="1903">
                  <c:v>1.1702110063553457E-3</c:v>
                </c:pt>
                <c:pt idx="1904">
                  <c:v>1.1662345328952519E-3</c:v>
                </c:pt>
                <c:pt idx="1905">
                  <c:v>1.1622719263497368E-3</c:v>
                </c:pt>
                <c:pt idx="1906">
                  <c:v>1.158323136606231E-3</c:v>
                </c:pt>
                <c:pt idx="1907">
                  <c:v>1.1543881137424051E-3</c:v>
                </c:pt>
                <c:pt idx="1908">
                  <c:v>1.1504668080253631E-3</c:v>
                </c:pt>
                <c:pt idx="1909">
                  <c:v>1.1465591699109038E-3</c:v>
                </c:pt>
                <c:pt idx="1910">
                  <c:v>1.1426651500427367E-3</c:v>
                </c:pt>
                <c:pt idx="1911">
                  <c:v>1.1387846992517265E-3</c:v>
                </c:pt>
                <c:pt idx="1912">
                  <c:v>1.1349177685551564E-3</c:v>
                </c:pt>
                <c:pt idx="1913">
                  <c:v>1.1310643091559174E-3</c:v>
                </c:pt>
                <c:pt idx="1914">
                  <c:v>1.1272242724418163E-3</c:v>
                </c:pt>
                <c:pt idx="1915">
                  <c:v>1.1233976099847939E-3</c:v>
                </c:pt>
                <c:pt idx="1916">
                  <c:v>1.1195842735401893E-3</c:v>
                </c:pt>
                <c:pt idx="1917">
                  <c:v>1.1157842150460026E-3</c:v>
                </c:pt>
                <c:pt idx="1918">
                  <c:v>1.1119973866221427E-3</c:v>
                </c:pt>
                <c:pt idx="1919">
                  <c:v>1.1082237405697017E-3</c:v>
                </c:pt>
                <c:pt idx="1920">
                  <c:v>1.1044632293702285E-3</c:v>
                </c:pt>
                <c:pt idx="1921">
                  <c:v>1.1007158056849818E-3</c:v>
                </c:pt>
                <c:pt idx="1922">
                  <c:v>1.0969814223542303E-3</c:v>
                </c:pt>
                <c:pt idx="1923">
                  <c:v>1.0932600323964978E-3</c:v>
                </c:pt>
                <c:pt idx="1924">
                  <c:v>1.0895515890078807E-3</c:v>
                </c:pt>
                <c:pt idx="1925">
                  <c:v>1.085856045561305E-3</c:v>
                </c:pt>
                <c:pt idx="1926">
                  <c:v>1.0821733556058216E-3</c:v>
                </c:pt>
                <c:pt idx="1927">
                  <c:v>1.0785034728658862E-3</c:v>
                </c:pt>
                <c:pt idx="1928">
                  <c:v>1.074846351240681E-3</c:v>
                </c:pt>
                <c:pt idx="1929">
                  <c:v>1.0712019448033806E-3</c:v>
                </c:pt>
                <c:pt idx="1930">
                  <c:v>1.0675702078004762E-3</c:v>
                </c:pt>
                <c:pt idx="1931">
                  <c:v>1.0639510946510472E-3</c:v>
                </c:pt>
                <c:pt idx="1932">
                  <c:v>1.0603445599461055E-3</c:v>
                </c:pt>
                <c:pt idx="1933">
                  <c:v>1.056750558447871E-3</c:v>
                </c:pt>
                <c:pt idx="1934">
                  <c:v>1.053169045089097E-3</c:v>
                </c:pt>
                <c:pt idx="1935">
                  <c:v>1.0495999749723882E-3</c:v>
                </c:pt>
                <c:pt idx="1936">
                  <c:v>1.0460433033695198E-3</c:v>
                </c:pt>
                <c:pt idx="1937">
                  <c:v>1.0424989857207515E-3</c:v>
                </c:pt>
                <c:pt idx="1938">
                  <c:v>1.0389669776341365E-3</c:v>
                </c:pt>
                <c:pt idx="1939">
                  <c:v>1.0354472348848823E-3</c:v>
                </c:pt>
                <c:pt idx="1940">
                  <c:v>1.0319397134146576E-3</c:v>
                </c:pt>
                <c:pt idx="1941">
                  <c:v>1.0284443693309264E-3</c:v>
                </c:pt>
                <c:pt idx="1942">
                  <c:v>1.0249611589062846E-3</c:v>
                </c:pt>
                <c:pt idx="1943">
                  <c:v>1.0214900385778132E-3</c:v>
                </c:pt>
                <c:pt idx="1944">
                  <c:v>1.0180309649463876E-3</c:v>
                </c:pt>
                <c:pt idx="1945">
                  <c:v>1.0145838947760548E-3</c:v>
                </c:pt>
                <c:pt idx="1946">
                  <c:v>1.0111487849933521E-3</c:v>
                </c:pt>
                <c:pt idx="1947">
                  <c:v>1.0077255926866893E-3</c:v>
                </c:pt>
                <c:pt idx="1948">
                  <c:v>1.004314275105664E-3</c:v>
                </c:pt>
                <c:pt idx="1949">
                  <c:v>1.000914789660443E-3</c:v>
                </c:pt>
                <c:pt idx="1950">
                  <c:v>9.9752709392111807E-4</c:v>
                </c:pt>
                <c:pt idx="1951">
                  <c:v>9.9415114561704769E-4</c:v>
                </c:pt>
                <c:pt idx="1952">
                  <c:v>9.9078690263624809E-4</c:v>
                </c:pt>
                <c:pt idx="1953">
                  <c:v>9.8743432302473948E-4</c:v>
                </c:pt>
                <c:pt idx="1954">
                  <c:v>9.8409336498592008E-4</c:v>
                </c:pt>
                <c:pt idx="1955">
                  <c:v>9.8076398687994902E-4</c:v>
                </c:pt>
                <c:pt idx="1956">
                  <c:v>9.7744614722310207E-4</c:v>
                </c:pt>
                <c:pt idx="1957">
                  <c:v>9.7413980468716603E-4</c:v>
                </c:pt>
                <c:pt idx="1958">
                  <c:v>9.7084491809880673E-4</c:v>
                </c:pt>
                <c:pt idx="1959">
                  <c:v>9.6756144643895994E-4</c:v>
                </c:pt>
                <c:pt idx="1960">
                  <c:v>9.6428934884221164E-4</c:v>
                </c:pt>
                <c:pt idx="1961">
                  <c:v>9.6102858459618141E-4</c:v>
                </c:pt>
                <c:pt idx="1962">
                  <c:v>9.5777911314093398E-4</c:v>
                </c:pt>
                <c:pt idx="1963">
                  <c:v>9.5454089406835313E-4</c:v>
                </c:pt>
                <c:pt idx="1964">
                  <c:v>9.513138871215357E-4</c:v>
                </c:pt>
                <c:pt idx="1965">
                  <c:v>9.4809805219420249E-4</c:v>
                </c:pt>
                <c:pt idx="1966">
                  <c:v>9.4489334933009223E-4</c:v>
                </c:pt>
                <c:pt idx="1967">
                  <c:v>9.4169973872236838E-4</c:v>
                </c:pt>
                <c:pt idx="1968">
                  <c:v>9.3851718071302369E-4</c:v>
                </c:pt>
                <c:pt idx="1969">
                  <c:v>9.3534563579229292E-4</c:v>
                </c:pt>
                <c:pt idx="1970">
                  <c:v>9.3218506459805573E-4</c:v>
                </c:pt>
                <c:pt idx="1971">
                  <c:v>9.290354279152598E-4</c:v>
                </c:pt>
                <c:pt idx="1972">
                  <c:v>9.2589668667532939E-4</c:v>
                </c:pt>
                <c:pt idx="1973">
                  <c:v>9.2276880195558812E-4</c:v>
                </c:pt>
                <c:pt idx="1974">
                  <c:v>9.1965173497868106E-4</c:v>
                </c:pt>
                <c:pt idx="1975">
                  <c:v>9.1654544711200318E-4</c:v>
                </c:pt>
                <c:pt idx="1976">
                  <c:v>9.1344989986711625E-4</c:v>
                </c:pt>
                <c:pt idx="1977">
                  <c:v>9.1036505489918177E-4</c:v>
                </c:pt>
                <c:pt idx="1978">
                  <c:v>9.0729087400638934E-4</c:v>
                </c:pt>
                <c:pt idx="1979">
                  <c:v>9.0422731912939301E-4</c:v>
                </c:pt>
                <c:pt idx="1980">
                  <c:v>9.0117435235076155E-4</c:v>
                </c:pt>
                <c:pt idx="1981">
                  <c:v>8.9813193589438601E-4</c:v>
                </c:pt>
                <c:pt idx="1982">
                  <c:v>8.9510003212495278E-4</c:v>
                </c:pt>
                <c:pt idx="1983">
                  <c:v>8.9207860354735622E-4</c:v>
                </c:pt>
                <c:pt idx="1984">
                  <c:v>8.8906761280617495E-4</c:v>
                </c:pt>
                <c:pt idx="1985">
                  <c:v>8.8606702268509928E-4</c:v>
                </c:pt>
                <c:pt idx="1986">
                  <c:v>8.8307679610638427E-4</c:v>
                </c:pt>
                <c:pt idx="1987">
                  <c:v>8.8009689613031343E-4</c:v>
                </c:pt>
                <c:pt idx="1988">
                  <c:v>8.7712728595464311E-4</c:v>
                </c:pt>
                <c:pt idx="1989">
                  <c:v>8.7416792891406689E-4</c:v>
                </c:pt>
                <c:pt idx="1990">
                  <c:v>8.7121878847966079E-4</c:v>
                </c:pt>
                <c:pt idx="1991">
                  <c:v>8.6827982825837433E-4</c:v>
                </c:pt>
                <c:pt idx="1992">
                  <c:v>8.6535101199245975E-4</c:v>
                </c:pt>
                <c:pt idx="1993">
                  <c:v>8.6243230355896475E-4</c:v>
                </c:pt>
                <c:pt idx="1994">
                  <c:v>8.5952366696919174E-4</c:v>
                </c:pt>
                <c:pt idx="1995">
                  <c:v>8.5662506636817763E-4</c:v>
                </c:pt>
                <c:pt idx="1996">
                  <c:v>8.5373646603413957E-4</c:v>
                </c:pt>
                <c:pt idx="1997">
                  <c:v>8.5085783037798794E-4</c:v>
                </c:pt>
                <c:pt idx="1998">
                  <c:v>8.4798912394278632E-4</c:v>
                </c:pt>
                <c:pt idx="1999">
                  <c:v>8.4513031140321824E-4</c:v>
                </c:pt>
                <c:pt idx="2000">
                  <c:v>8.4228135756509999E-4</c:v>
                </c:pt>
                <c:pt idx="2001">
                  <c:v>8.3944222736484562E-4</c:v>
                </c:pt>
                <c:pt idx="2002">
                  <c:v>8.3661288586894746E-4</c:v>
                </c:pt>
                <c:pt idx="2003">
                  <c:v>8.337932982734785E-4</c:v>
                </c:pt>
                <c:pt idx="2004">
                  <c:v>8.3098342990358667E-4</c:v>
                </c:pt>
                <c:pt idx="2005">
                  <c:v>8.2818324621296952E-4</c:v>
                </c:pt>
                <c:pt idx="2006">
                  <c:v>8.2539271278338688E-4</c:v>
                </c:pt>
                <c:pt idx="2007">
                  <c:v>8.2261179532415473E-4</c:v>
                </c:pt>
                <c:pt idx="2008">
                  <c:v>8.1984045967163958E-4</c:v>
                </c:pt>
                <c:pt idx="2009">
                  <c:v>8.1707867178875955E-4</c:v>
                </c:pt>
                <c:pt idx="2010">
                  <c:v>8.1432639776449472E-4</c:v>
                </c:pt>
                <c:pt idx="2011">
                  <c:v>8.1158360381338921E-4</c:v>
                </c:pt>
                <c:pt idx="2012">
                  <c:v>8.0885025627506048E-4</c:v>
                </c:pt>
                <c:pt idx="2013">
                  <c:v>8.0612632161370995E-4</c:v>
                </c:pt>
                <c:pt idx="2014">
                  <c:v>8.0341176641763527E-4</c:v>
                </c:pt>
                <c:pt idx="2015">
                  <c:v>8.0070655739873328E-4</c:v>
                </c:pt>
                <c:pt idx="2016">
                  <c:v>7.9801066139204241E-4</c:v>
                </c:pt>
                <c:pt idx="2017">
                  <c:v>7.9532404535523587E-4</c:v>
                </c:pt>
                <c:pt idx="2018">
                  <c:v>7.9264667636815011E-4</c:v>
                </c:pt>
                <c:pt idx="2019">
                  <c:v>7.8997852163230635E-4</c:v>
                </c:pt>
                <c:pt idx="2020">
                  <c:v>7.8731954847044558E-4</c:v>
                </c:pt>
                <c:pt idx="2021">
                  <c:v>7.8466972432604325E-4</c:v>
                </c:pt>
                <c:pt idx="2022">
                  <c:v>7.8202901676283413E-4</c:v>
                </c:pt>
                <c:pt idx="2023">
                  <c:v>7.7939739346435802E-4</c:v>
                </c:pt>
                <c:pt idx="2024">
                  <c:v>7.7677482223347286E-4</c:v>
                </c:pt>
                <c:pt idx="2025">
                  <c:v>7.7416127099190642E-4</c:v>
                </c:pt>
                <c:pt idx="2026">
                  <c:v>7.7155670777979469E-4</c:v>
                </c:pt>
                <c:pt idx="2027">
                  <c:v>7.6896110075518867E-4</c:v>
                </c:pt>
                <c:pt idx="2028">
                  <c:v>7.6637441819362904E-4</c:v>
                </c:pt>
                <c:pt idx="2029">
                  <c:v>7.6379662848768276E-4</c:v>
                </c:pt>
                <c:pt idx="2030">
                  <c:v>7.6122770014646387E-4</c:v>
                </c:pt>
                <c:pt idx="2031">
                  <c:v>7.5866760179521249E-4</c:v>
                </c:pt>
                <c:pt idx="2032">
                  <c:v>7.5611630217481136E-4</c:v>
                </c:pt>
                <c:pt idx="2033">
                  <c:v>7.5357377014136095E-4</c:v>
                </c:pt>
                <c:pt idx="2034">
                  <c:v>7.5103997466571468E-4</c:v>
                </c:pt>
                <c:pt idx="2035">
                  <c:v>7.4851488483303739E-4</c:v>
                </c:pt>
                <c:pt idx="2036">
                  <c:v>7.4599846984236184E-4</c:v>
                </c:pt>
                <c:pt idx="2037">
                  <c:v>7.4349069900614558E-4</c:v>
                </c:pt>
                <c:pt idx="2038">
                  <c:v>7.4099154174982846E-4</c:v>
                </c:pt>
                <c:pt idx="2039">
                  <c:v>7.3850096761139585E-4</c:v>
                </c:pt>
                <c:pt idx="2040">
                  <c:v>7.3601894624094276E-4</c:v>
                </c:pt>
                <c:pt idx="2041">
                  <c:v>7.3354544740022965E-4</c:v>
                </c:pt>
                <c:pt idx="2042">
                  <c:v>7.3108044096225483E-4</c:v>
                </c:pt>
                <c:pt idx="2043">
                  <c:v>7.2862389691082921E-4</c:v>
                </c:pt>
                <c:pt idx="2044">
                  <c:v>7.261757853401291E-4</c:v>
                </c:pt>
                <c:pt idx="2045">
                  <c:v>7.2373607645429092E-4</c:v>
                </c:pt>
                <c:pt idx="2046">
                  <c:v>7.2130474056696775E-4</c:v>
                </c:pt>
                <c:pt idx="2047">
                  <c:v>7.1888174810090023E-4</c:v>
                </c:pt>
                <c:pt idx="2048">
                  <c:v>7.1646706958750919E-4</c:v>
                </c:pt>
                <c:pt idx="2049">
                  <c:v>7.1406067566647565E-4</c:v>
                </c:pt>
                <c:pt idx="2050">
                  <c:v>7.1166253708529784E-4</c:v>
                </c:pt>
                <c:pt idx="2051">
                  <c:v>7.0927262469890366E-4</c:v>
                </c:pt>
                <c:pt idx="2052">
                  <c:v>7.0689090946921202E-4</c:v>
                </c:pt>
                <c:pt idx="2053">
                  <c:v>7.04517362464725E-4</c:v>
                </c:pt>
                <c:pt idx="2054">
                  <c:v>7.0215195486013023E-4</c:v>
                </c:pt>
                <c:pt idx="2055">
                  <c:v>6.9979465793586215E-4</c:v>
                </c:pt>
                <c:pt idx="2056">
                  <c:v>6.9744544307771177E-4</c:v>
                </c:pt>
                <c:pt idx="2057">
                  <c:v>6.951042817764186E-4</c:v>
                </c:pt>
                <c:pt idx="2058">
                  <c:v>6.9277114562726503E-4</c:v>
                </c:pt>
                <c:pt idx="2059">
                  <c:v>6.904460063296672E-4</c:v>
                </c:pt>
                <c:pt idx="2060">
                  <c:v>6.8812883568676294E-4</c:v>
                </c:pt>
                <c:pt idx="2061">
                  <c:v>6.8581960560504056E-4</c:v>
                </c:pt>
                <c:pt idx="2062">
                  <c:v>6.8351828809391486E-4</c:v>
                </c:pt>
                <c:pt idx="2063">
                  <c:v>6.8122485526532701E-4</c:v>
                </c:pt>
                <c:pt idx="2064">
                  <c:v>6.7893927933337841E-4</c:v>
                </c:pt>
                <c:pt idx="2065">
                  <c:v>6.766615326138989E-4</c:v>
                </c:pt>
                <c:pt idx="2066">
                  <c:v>6.7439158752408775E-4</c:v>
                </c:pt>
                <c:pt idx="2067">
                  <c:v>6.7212941658208983E-4</c:v>
                </c:pt>
                <c:pt idx="2068">
                  <c:v>6.6987499240664654E-4</c:v>
                </c:pt>
                <c:pt idx="2069">
                  <c:v>6.676282877166621E-4</c:v>
                </c:pt>
                <c:pt idx="2070">
                  <c:v>6.6538927533085985E-4</c:v>
                </c:pt>
                <c:pt idx="2071">
                  <c:v>6.6315792816736929E-4</c:v>
                </c:pt>
                <c:pt idx="2072">
                  <c:v>6.6093421924335748E-4</c:v>
                </c:pt>
                <c:pt idx="2073">
                  <c:v>6.5871812167463768E-4</c:v>
                </c:pt>
                <c:pt idx="2074">
                  <c:v>6.5650960867530785E-4</c:v>
                </c:pt>
                <c:pt idx="2075">
                  <c:v>6.5430865355734641E-4</c:v>
                </c:pt>
                <c:pt idx="2076">
                  <c:v>6.5211522973025087E-4</c:v>
                </c:pt>
                <c:pt idx="2077">
                  <c:v>6.4992931070067931E-4</c:v>
                </c:pt>
                <c:pt idx="2078">
                  <c:v>6.4775087007203373E-4</c:v>
                </c:pt>
                <c:pt idx="2079">
                  <c:v>6.4557988154412803E-4</c:v>
                </c:pt>
                <c:pt idx="2080">
                  <c:v>6.434163189128041E-4</c:v>
                </c:pt>
                <c:pt idx="2081">
                  <c:v>6.412601560695536E-4</c:v>
                </c:pt>
                <c:pt idx="2082">
                  <c:v>6.3911136700116322E-4</c:v>
                </c:pt>
                <c:pt idx="2083">
                  <c:v>6.369699257893455E-4</c:v>
                </c:pt>
                <c:pt idx="2084">
                  <c:v>6.3483580661037554E-4</c:v>
                </c:pt>
                <c:pt idx="2085">
                  <c:v>6.3270898373472167E-4</c:v>
                </c:pt>
                <c:pt idx="2086">
                  <c:v>6.3058943152668827E-4</c:v>
                </c:pt>
                <c:pt idx="2087">
                  <c:v>6.2847712444406172E-4</c:v>
                </c:pt>
                <c:pt idx="2088">
                  <c:v>6.2637203703773381E-4</c:v>
                </c:pt>
                <c:pt idx="2089">
                  <c:v>6.2427414395137347E-4</c:v>
                </c:pt>
                <c:pt idx="2090">
                  <c:v>6.2218341992104683E-4</c:v>
                </c:pt>
                <c:pt idx="2091">
                  <c:v>6.2009983977487251E-4</c:v>
                </c:pt>
                <c:pt idx="2092">
                  <c:v>6.1802337843266779E-4</c:v>
                </c:pt>
                <c:pt idx="2093">
                  <c:v>6.1595401090560047E-4</c:v>
                </c:pt>
                <c:pt idx="2094">
                  <c:v>6.1389171229582853E-4</c:v>
                </c:pt>
                <c:pt idx="2095">
                  <c:v>6.118364577961695E-4</c:v>
                </c:pt>
                <c:pt idx="2096">
                  <c:v>6.0978822268974338E-4</c:v>
                </c:pt>
                <c:pt idx="2097">
                  <c:v>6.0774698234962021E-4</c:v>
                </c:pt>
                <c:pt idx="2098">
                  <c:v>6.0571271223848944E-4</c:v>
                </c:pt>
                <c:pt idx="2099">
                  <c:v>6.0368538790831286E-4</c:v>
                </c:pt>
                <c:pt idx="2100">
                  <c:v>6.0166498499998058E-4</c:v>
                </c:pt>
                <c:pt idx="2101">
                  <c:v>5.9965147924296431E-4</c:v>
                </c:pt>
                <c:pt idx="2102">
                  <c:v>5.9764484645500433E-4</c:v>
                </c:pt>
                <c:pt idx="2103">
                  <c:v>5.9564506254174057E-4</c:v>
                </c:pt>
                <c:pt idx="2104">
                  <c:v>5.9365210349640043E-4</c:v>
                </c:pt>
                <c:pt idx="2105">
                  <c:v>5.9166594539945166E-4</c:v>
                </c:pt>
                <c:pt idx="2106">
                  <c:v>5.8968656441827792E-4</c:v>
                </c:pt>
                <c:pt idx="2107">
                  <c:v>5.8771393680683633E-4</c:v>
                </c:pt>
                <c:pt idx="2108">
                  <c:v>5.8574803890533965E-4</c:v>
                </c:pt>
                <c:pt idx="2109">
                  <c:v>5.8378884713992365E-4</c:v>
                </c:pt>
                <c:pt idx="2110">
                  <c:v>5.8183633802230878E-4</c:v>
                </c:pt>
                <c:pt idx="2111">
                  <c:v>5.7989048814949013E-4</c:v>
                </c:pt>
                <c:pt idx="2112">
                  <c:v>5.7795127420340103E-4</c:v>
                </c:pt>
                <c:pt idx="2113">
                  <c:v>5.7601867295059789E-4</c:v>
                </c:pt>
                <c:pt idx="2114">
                  <c:v>5.74092661241927E-4</c:v>
                </c:pt>
                <c:pt idx="2115">
                  <c:v>5.7217321601221792E-4</c:v>
                </c:pt>
                <c:pt idx="2116">
                  <c:v>5.7026031427995011E-4</c:v>
                </c:pt>
                <c:pt idx="2117">
                  <c:v>5.6835393314694487E-4</c:v>
                </c:pt>
                <c:pt idx="2118">
                  <c:v>5.6645404979803937E-4</c:v>
                </c:pt>
                <c:pt idx="2119">
                  <c:v>5.6456064150078183E-4</c:v>
                </c:pt>
                <c:pt idx="2120">
                  <c:v>5.6267368560510304E-4</c:v>
                </c:pt>
                <c:pt idx="2121">
                  <c:v>5.6079315954301462E-4</c:v>
                </c:pt>
                <c:pt idx="2122">
                  <c:v>5.5891904082829718E-4</c:v>
                </c:pt>
                <c:pt idx="2123">
                  <c:v>5.5705130705617782E-4</c:v>
                </c:pt>
                <c:pt idx="2124">
                  <c:v>5.551899359030316E-4</c:v>
                </c:pt>
                <c:pt idx="2125">
                  <c:v>5.5333490512607516E-4</c:v>
                </c:pt>
                <c:pt idx="2126">
                  <c:v>5.5148619256304831E-4</c:v>
                </c:pt>
                <c:pt idx="2127">
                  <c:v>5.4964377613191541E-4</c:v>
                </c:pt>
                <c:pt idx="2128">
                  <c:v>5.4780763383057026E-4</c:v>
                </c:pt>
                <c:pt idx="2129">
                  <c:v>5.4597774373650772E-4</c:v>
                </c:pt>
                <c:pt idx="2130">
                  <c:v>5.4415408400654579E-4</c:v>
                </c:pt>
                <c:pt idx="2131">
                  <c:v>5.4233663287651761E-4</c:v>
                </c:pt>
                <c:pt idx="2132">
                  <c:v>5.4052536866096952E-4</c:v>
                </c:pt>
                <c:pt idx="2133">
                  <c:v>5.3872026975285755E-4</c:v>
                </c:pt>
                <c:pt idx="2134">
                  <c:v>5.3692131462326081E-4</c:v>
                </c:pt>
                <c:pt idx="2135">
                  <c:v>5.351284818210845E-4</c:v>
                </c:pt>
                <c:pt idx="2136">
                  <c:v>5.3334174997275729E-4</c:v>
                </c:pt>
                <c:pt idx="2137">
                  <c:v>5.3156109778193972E-4</c:v>
                </c:pt>
                <c:pt idx="2138">
                  <c:v>5.2978650402923965E-4</c:v>
                </c:pt>
                <c:pt idx="2139">
                  <c:v>5.2801794757191458E-4</c:v>
                </c:pt>
                <c:pt idx="2140">
                  <c:v>5.2625540734357846E-4</c:v>
                </c:pt>
                <c:pt idx="2141">
                  <c:v>5.2449886235392371E-4</c:v>
                </c:pt>
                <c:pt idx="2142">
                  <c:v>5.2274829168841796E-4</c:v>
                </c:pt>
                <c:pt idx="2143">
                  <c:v>5.2100367450803539E-4</c:v>
                </c:pt>
                <c:pt idx="2144">
                  <c:v>5.1926499004895804E-4</c:v>
                </c:pt>
                <c:pt idx="2145">
                  <c:v>5.1753221762229087E-4</c:v>
                </c:pt>
                <c:pt idx="2146">
                  <c:v>5.1580533661379449E-4</c:v>
                </c:pt>
                <c:pt idx="2147">
                  <c:v>5.1408432648358295E-4</c:v>
                </c:pt>
                <c:pt idx="2148">
                  <c:v>5.12369166765858E-4</c:v>
                </c:pt>
                <c:pt idx="2149">
                  <c:v>5.1065983706862232E-4</c:v>
                </c:pt>
                <c:pt idx="2150">
                  <c:v>5.0895631707339691E-4</c:v>
                </c:pt>
                <c:pt idx="2151">
                  <c:v>5.0725858653495473E-4</c:v>
                </c:pt>
                <c:pt idx="2152">
                  <c:v>5.0556662528103489E-4</c:v>
                </c:pt>
                <c:pt idx="2153">
                  <c:v>5.0388041321207768E-4</c:v>
                </c:pt>
                <c:pt idx="2154">
                  <c:v>5.0219993030093074E-4</c:v>
                </c:pt>
                <c:pt idx="2155">
                  <c:v>5.0052515659260719E-4</c:v>
                </c:pt>
                <c:pt idx="2156">
                  <c:v>4.9885607220397522E-4</c:v>
                </c:pt>
                <c:pt idx="2157">
                  <c:v>4.9719265732352691E-4</c:v>
                </c:pt>
                <c:pt idx="2158">
                  <c:v>4.9553489221107222E-4</c:v>
                </c:pt>
                <c:pt idx="2159">
                  <c:v>4.9388275719749509E-4</c:v>
                </c:pt>
                <c:pt idx="2160">
                  <c:v>4.9223623268448145E-4</c:v>
                </c:pt>
                <c:pt idx="2161">
                  <c:v>4.9059529914424152E-4</c:v>
                </c:pt>
                <c:pt idx="2162">
                  <c:v>4.8895993711925423E-4</c:v>
                </c:pt>
                <c:pt idx="2163">
                  <c:v>4.8733012722200161E-4</c:v>
                </c:pt>
                <c:pt idx="2164">
                  <c:v>4.8570585013470543E-4</c:v>
                </c:pt>
                <c:pt idx="2165">
                  <c:v>4.8408708660905875E-4</c:v>
                </c:pt>
                <c:pt idx="2166">
                  <c:v>4.8247381746597417E-4</c:v>
                </c:pt>
                <c:pt idx="2167">
                  <c:v>4.8086602359531438E-4</c:v>
                </c:pt>
                <c:pt idx="2168">
                  <c:v>4.7926368595564277E-4</c:v>
                </c:pt>
                <c:pt idx="2169">
                  <c:v>4.7766678557395486E-4</c:v>
                </c:pt>
                <c:pt idx="2170">
                  <c:v>4.7607530354542844E-4</c:v>
                </c:pt>
                <c:pt idx="2171">
                  <c:v>4.7448922103316744E-4</c:v>
                </c:pt>
                <c:pt idx="2172">
                  <c:v>4.7290851926793911E-4</c:v>
                </c:pt>
                <c:pt idx="2173">
                  <c:v>4.7133317954793153E-4</c:v>
                </c:pt>
                <c:pt idx="2174">
                  <c:v>4.6976318323849089E-4</c:v>
                </c:pt>
                <c:pt idx="2175">
                  <c:v>4.6819851177187224E-4</c:v>
                </c:pt>
                <c:pt idx="2176">
                  <c:v>4.6663914664699357E-4</c:v>
                </c:pt>
                <c:pt idx="2177">
                  <c:v>4.6508506942918041E-4</c:v>
                </c:pt>
                <c:pt idx="2178">
                  <c:v>4.6353626174990643E-4</c:v>
                </c:pt>
                <c:pt idx="2179">
                  <c:v>4.6199270530657713E-4</c:v>
                </c:pt>
                <c:pt idx="2180">
                  <c:v>4.6045438186224712E-4</c:v>
                </c:pt>
                <c:pt idx="2181">
                  <c:v>4.5892127324539316E-4</c:v>
                </c:pt>
                <c:pt idx="2182">
                  <c:v>4.5739336134966542E-4</c:v>
                </c:pt>
                <c:pt idx="2183">
                  <c:v>4.5587062813364496E-4</c:v>
                </c:pt>
                <c:pt idx="2184">
                  <c:v>4.5435305562059532E-4</c:v>
                </c:pt>
                <c:pt idx="2185">
                  <c:v>4.5284062589822451E-4</c:v>
                </c:pt>
                <c:pt idx="2186">
                  <c:v>4.513333211184446E-4</c:v>
                </c:pt>
                <c:pt idx="2187">
                  <c:v>4.4983112349712625E-4</c:v>
                </c:pt>
                <c:pt idx="2188">
                  <c:v>4.4833401531386714E-4</c:v>
                </c:pt>
                <c:pt idx="2189">
                  <c:v>4.4684197891174888E-4</c:v>
                </c:pt>
                <c:pt idx="2190">
                  <c:v>4.4535499669709152E-4</c:v>
                </c:pt>
                <c:pt idx="2191">
                  <c:v>4.4387305113923506E-4</c:v>
                </c:pt>
                <c:pt idx="2192">
                  <c:v>4.4239612477029236E-4</c:v>
                </c:pt>
                <c:pt idx="2193">
                  <c:v>4.4092420018491382E-4</c:v>
                </c:pt>
                <c:pt idx="2194">
                  <c:v>4.3945726004005549E-4</c:v>
                </c:pt>
                <c:pt idx="2195">
                  <c:v>4.3799528705474992E-4</c:v>
                </c:pt>
                <c:pt idx="2196">
                  <c:v>4.3653826400987043E-4</c:v>
                </c:pt>
                <c:pt idx="2197">
                  <c:v>4.3508617374789785E-4</c:v>
                </c:pt>
                <c:pt idx="2198">
                  <c:v>4.3363899917269827E-4</c:v>
                </c:pt>
                <c:pt idx="2199">
                  <c:v>4.3219672324928862E-4</c:v>
                </c:pt>
                <c:pt idx="2200">
                  <c:v>4.3075932900360454E-4</c:v>
                </c:pt>
                <c:pt idx="2201">
                  <c:v>4.2932679952228627E-4</c:v>
                </c:pt>
                <c:pt idx="2202">
                  <c:v>4.2789911795243257E-4</c:v>
                </c:pt>
                <c:pt idx="2203">
                  <c:v>4.2647626750139431E-4</c:v>
                </c:pt>
                <c:pt idx="2204">
                  <c:v>4.2505823143654009E-4</c:v>
                </c:pt>
                <c:pt idx="2205">
                  <c:v>4.236449930850327E-4</c:v>
                </c:pt>
                <c:pt idx="2206">
                  <c:v>4.2223653583360924E-4</c:v>
                </c:pt>
                <c:pt idx="2207">
                  <c:v>4.2083284312835224E-4</c:v>
                </c:pt>
                <c:pt idx="2208">
                  <c:v>4.194338984744862E-4</c:v>
                </c:pt>
                <c:pt idx="2209">
                  <c:v>4.180396854361282E-4</c:v>
                </c:pt>
                <c:pt idx="2210">
                  <c:v>4.1665018763610112E-4</c:v>
                </c:pt>
                <c:pt idx="2211">
                  <c:v>4.1526538875568775E-4</c:v>
                </c:pt>
                <c:pt idx="2212">
                  <c:v>4.1388527253443156E-4</c:v>
                </c:pt>
                <c:pt idx="2213">
                  <c:v>4.1250982276990855E-4</c:v>
                </c:pt>
                <c:pt idx="2214">
                  <c:v>4.1113902331752086E-4</c:v>
                </c:pt>
                <c:pt idx="2215">
                  <c:v>4.0977285809027069E-4</c:v>
                </c:pt>
                <c:pt idx="2216">
                  <c:v>4.0841131105855594E-4</c:v>
                </c:pt>
                <c:pt idx="2217">
                  <c:v>4.0705436624994808E-4</c:v>
                </c:pt>
                <c:pt idx="2218">
                  <c:v>4.0570200774899201E-4</c:v>
                </c:pt>
                <c:pt idx="2219">
                  <c:v>4.0435421969698413E-4</c:v>
                </c:pt>
                <c:pt idx="2220">
                  <c:v>4.0301098629175609E-4</c:v>
                </c:pt>
                <c:pt idx="2221">
                  <c:v>4.0167229178748106E-4</c:v>
                </c:pt>
                <c:pt idx="2222">
                  <c:v>4.0033812049445304E-4</c:v>
                </c:pt>
                <c:pt idx="2223">
                  <c:v>3.9900845677887976E-4</c:v>
                </c:pt>
                <c:pt idx="2224">
                  <c:v>3.9768328506268317E-4</c:v>
                </c:pt>
                <c:pt idx="2225">
                  <c:v>3.9636258982327544E-4</c:v>
                </c:pt>
                <c:pt idx="2226">
                  <c:v>3.9504635559337346E-4</c:v>
                </c:pt>
                <c:pt idx="2227">
                  <c:v>3.9373456696077853E-4</c:v>
                </c:pt>
                <c:pt idx="2228">
                  <c:v>3.9242720856817704E-4</c:v>
                </c:pt>
                <c:pt idx="2229">
                  <c:v>3.9112426511293737E-4</c:v>
                </c:pt>
                <c:pt idx="2230">
                  <c:v>3.8982572134690826E-4</c:v>
                </c:pt>
                <c:pt idx="2231">
                  <c:v>3.8853156207621767E-4</c:v>
                </c:pt>
                <c:pt idx="2232">
                  <c:v>3.8724177216106537E-4</c:v>
                </c:pt>
                <c:pt idx="2233">
                  <c:v>3.8595633651552678E-4</c:v>
                </c:pt>
                <c:pt idx="2234">
                  <c:v>3.8467524010735187E-4</c:v>
                </c:pt>
                <c:pt idx="2235">
                  <c:v>3.8339846795777281E-4</c:v>
                </c:pt>
                <c:pt idx="2236">
                  <c:v>3.821260051412925E-4</c:v>
                </c:pt>
                <c:pt idx="2237">
                  <c:v>3.8085783678550419E-4</c:v>
                </c:pt>
                <c:pt idx="2238">
                  <c:v>3.795939480708812E-4</c:v>
                </c:pt>
                <c:pt idx="2239">
                  <c:v>3.783343242305836E-4</c:v>
                </c:pt>
                <c:pt idx="2240">
                  <c:v>3.7707895055027124E-4</c:v>
                </c:pt>
                <c:pt idx="2241">
                  <c:v>3.7582781236789715E-4</c:v>
                </c:pt>
                <c:pt idx="2242">
                  <c:v>3.745808950735287E-4</c:v>
                </c:pt>
                <c:pt idx="2243">
                  <c:v>3.7333818410914169E-4</c:v>
                </c:pt>
                <c:pt idx="2244">
                  <c:v>3.7209966496843771E-4</c:v>
                </c:pt>
                <c:pt idx="2245">
                  <c:v>3.7086532319664236E-4</c:v>
                </c:pt>
                <c:pt idx="2246">
                  <c:v>3.6963514439032451E-4</c:v>
                </c:pt>
                <c:pt idx="2247">
                  <c:v>3.6840911419720935E-4</c:v>
                </c:pt>
                <c:pt idx="2248">
                  <c:v>3.6718721831597537E-4</c:v>
                </c:pt>
                <c:pt idx="2249">
                  <c:v>3.6596944249607543E-4</c:v>
                </c:pt>
                <c:pt idx="2250">
                  <c:v>3.6475577253755045E-4</c:v>
                </c:pt>
                <c:pt idx="2251">
                  <c:v>3.6354619429084157E-4</c:v>
                </c:pt>
                <c:pt idx="2252">
                  <c:v>3.6234069365659912E-4</c:v>
                </c:pt>
                <c:pt idx="2253">
                  <c:v>3.6113925658549885E-4</c:v>
                </c:pt>
                <c:pt idx="2254">
                  <c:v>3.5994186907806723E-4</c:v>
                </c:pt>
                <c:pt idx="2255">
                  <c:v>3.5874851718447926E-4</c:v>
                </c:pt>
                <c:pt idx="2256">
                  <c:v>3.5755918700439447E-4</c:v>
                </c:pt>
                <c:pt idx="2257">
                  <c:v>3.5637386468676338E-4</c:v>
                </c:pt>
                <c:pt idx="2258">
                  <c:v>3.551925364296437E-4</c:v>
                </c:pt>
                <c:pt idx="2259">
                  <c:v>3.5401518848002738E-4</c:v>
                </c:pt>
                <c:pt idx="2260">
                  <c:v>3.5284180713365554E-4</c:v>
                </c:pt>
                <c:pt idx="2261">
                  <c:v>3.516723787348385E-4</c:v>
                </c:pt>
                <c:pt idx="2262">
                  <c:v>3.5050688967628023E-4</c:v>
                </c:pt>
                <c:pt idx="2263">
                  <c:v>3.4934532639889542E-4</c:v>
                </c:pt>
                <c:pt idx="2264">
                  <c:v>3.4818767539163614E-4</c:v>
                </c:pt>
                <c:pt idx="2265">
                  <c:v>3.4703392319131046E-4</c:v>
                </c:pt>
                <c:pt idx="2266">
                  <c:v>3.4588405638241504E-4</c:v>
                </c:pt>
                <c:pt idx="2267">
                  <c:v>3.447380615969434E-4</c:v>
                </c:pt>
                <c:pt idx="2268">
                  <c:v>3.4359592551422866E-4</c:v>
                </c:pt>
                <c:pt idx="2269">
                  <c:v>3.4245763486076211E-4</c:v>
                </c:pt>
                <c:pt idx="2270">
                  <c:v>3.4132317641001527E-4</c:v>
                </c:pt>
                <c:pt idx="2271">
                  <c:v>3.4019253698227349E-4</c:v>
                </c:pt>
                <c:pt idx="2272">
                  <c:v>3.3906570344446196E-4</c:v>
                </c:pt>
                <c:pt idx="2273">
                  <c:v>3.3794266270997157E-4</c:v>
                </c:pt>
                <c:pt idx="2274">
                  <c:v>3.3682340173849375E-4</c:v>
                </c:pt>
                <c:pt idx="2275">
                  <c:v>3.3570790753584441E-4</c:v>
                </c:pt>
                <c:pt idx="2276">
                  <c:v>3.3459616715379758E-4</c:v>
                </c:pt>
                <c:pt idx="2277">
                  <c:v>3.3348816768991653E-4</c:v>
                </c:pt>
                <c:pt idx="2278">
                  <c:v>3.3238389628738427E-4</c:v>
                </c:pt>
                <c:pt idx="2279">
                  <c:v>3.3128334013483803E-4</c:v>
                </c:pt>
                <c:pt idx="2280">
                  <c:v>3.3018648646619762E-4</c:v>
                </c:pt>
                <c:pt idx="2281">
                  <c:v>3.2909332256050676E-4</c:v>
                </c:pt>
                <c:pt idx="2282">
                  <c:v>3.2800383574176133E-4</c:v>
                </c:pt>
                <c:pt idx="2283">
                  <c:v>3.2691801337874759E-4</c:v>
                </c:pt>
                <c:pt idx="2284">
                  <c:v>3.2583584288487367E-4</c:v>
                </c:pt>
                <c:pt idx="2285">
                  <c:v>3.2475731171801344E-4</c:v>
                </c:pt>
                <c:pt idx="2286">
                  <c:v>3.2368240738033346E-4</c:v>
                </c:pt>
                <c:pt idx="2287">
                  <c:v>3.2261111741814069E-4</c:v>
                </c:pt>
                <c:pt idx="2288">
                  <c:v>3.2154342942171334E-4</c:v>
                </c:pt>
                <c:pt idx="2289">
                  <c:v>3.2047933102514548E-4</c:v>
                </c:pt>
                <c:pt idx="2290">
                  <c:v>3.1941880990617839E-4</c:v>
                </c:pt>
                <c:pt idx="2291">
                  <c:v>3.1836185378604774E-4</c:v>
                </c:pt>
                <c:pt idx="2292">
                  <c:v>3.1730845042932424E-4</c:v>
                </c:pt>
                <c:pt idx="2293">
                  <c:v>3.1625858764374945E-4</c:v>
                </c:pt>
                <c:pt idx="2294">
                  <c:v>3.1521225328008028E-4</c:v>
                </c:pt>
                <c:pt idx="2295">
                  <c:v>3.1416943523193816E-4</c:v>
                </c:pt>
                <c:pt idx="2296">
                  <c:v>3.1313012143563906E-4</c:v>
                </c:pt>
                <c:pt idx="2297">
                  <c:v>3.1209429987004867E-4</c:v>
                </c:pt>
                <c:pt idx="2298">
                  <c:v>3.1106195855641876E-4</c:v>
                </c:pt>
                <c:pt idx="2299">
                  <c:v>3.1003308555823859E-4</c:v>
                </c:pt>
                <c:pt idx="2300">
                  <c:v>3.0900766898107494E-4</c:v>
                </c:pt>
                <c:pt idx="2301">
                  <c:v>3.079856969724261E-4</c:v>
                </c:pt>
                <c:pt idx="2302">
                  <c:v>3.0696715772155761E-4</c:v>
                </c:pt>
                <c:pt idx="2303">
                  <c:v>3.0595203945935366E-4</c:v>
                </c:pt>
                <c:pt idx="2304">
                  <c:v>3.0494033045817273E-4</c:v>
                </c:pt>
                <c:pt idx="2305">
                  <c:v>3.0393201903168343E-4</c:v>
                </c:pt>
                <c:pt idx="2306">
                  <c:v>3.0292709353472541E-4</c:v>
                </c:pt>
                <c:pt idx="2307">
                  <c:v>3.0192554236314927E-4</c:v>
                </c:pt>
                <c:pt idx="2308">
                  <c:v>3.009273539536749E-4</c:v>
                </c:pt>
                <c:pt idx="2309">
                  <c:v>2.999325167837319E-4</c:v>
                </c:pt>
                <c:pt idx="2310">
                  <c:v>2.9894101937132279E-4</c:v>
                </c:pt>
                <c:pt idx="2311">
                  <c:v>2.9795285027486564E-4</c:v>
                </c:pt>
                <c:pt idx="2312">
                  <c:v>2.9696799809305187E-4</c:v>
                </c:pt>
                <c:pt idx="2313">
                  <c:v>2.9598645146469916E-4</c:v>
                </c:pt>
                <c:pt idx="2314">
                  <c:v>2.950081990686005E-4</c:v>
                </c:pt>
                <c:pt idx="2315">
                  <c:v>2.9403322962338164E-4</c:v>
                </c:pt>
                <c:pt idx="2316">
                  <c:v>2.9306153188735881E-4</c:v>
                </c:pt>
                <c:pt idx="2317">
                  <c:v>2.9209309465838622E-4</c:v>
                </c:pt>
                <c:pt idx="2318">
                  <c:v>2.9112790677372015E-4</c:v>
                </c:pt>
                <c:pt idx="2319">
                  <c:v>2.9016595710986754E-4</c:v>
                </c:pt>
                <c:pt idx="2320">
                  <c:v>2.8920723458244959E-4</c:v>
                </c:pt>
                <c:pt idx="2321">
                  <c:v>2.8825172814605837E-4</c:v>
                </c:pt>
                <c:pt idx="2322">
                  <c:v>2.872994267941079E-4</c:v>
                </c:pt>
                <c:pt idx="2323">
                  <c:v>2.8635031955870176E-4</c:v>
                </c:pt>
                <c:pt idx="2324">
                  <c:v>2.8540439551048803E-4</c:v>
                </c:pt>
                <c:pt idx="2325">
                  <c:v>2.8446164375851537E-4</c:v>
                </c:pt>
                <c:pt idx="2326">
                  <c:v>2.8352205345010066E-4</c:v>
                </c:pt>
                <c:pt idx="2327">
                  <c:v>2.8258561377068626E-4</c:v>
                </c:pt>
                <c:pt idx="2328">
                  <c:v>2.8165231394369718E-4</c:v>
                </c:pt>
                <c:pt idx="2329">
                  <c:v>2.8072214323041181E-4</c:v>
                </c:pt>
                <c:pt idx="2330">
                  <c:v>2.7979509092981614E-4</c:v>
                </c:pt>
                <c:pt idx="2331">
                  <c:v>2.7887114637846624E-4</c:v>
                </c:pt>
                <c:pt idx="2332">
                  <c:v>2.7795029895036057E-4</c:v>
                </c:pt>
                <c:pt idx="2333">
                  <c:v>2.7703253805679608E-4</c:v>
                </c:pt>
                <c:pt idx="2334">
                  <c:v>2.7611785314623664E-4</c:v>
                </c:pt>
                <c:pt idx="2335">
                  <c:v>2.7520623370416866E-4</c:v>
                </c:pt>
                <c:pt idx="2336">
                  <c:v>2.7429766925298138E-4</c:v>
                </c:pt>
                <c:pt idx="2337">
                  <c:v>2.7339214935182454E-4</c:v>
                </c:pt>
                <c:pt idx="2338">
                  <c:v>2.7248966359646868E-4</c:v>
                </c:pt>
                <c:pt idx="2339">
                  <c:v>2.715902016191877E-4</c:v>
                </c:pt>
                <c:pt idx="2340">
                  <c:v>2.7069375308861135E-4</c:v>
                </c:pt>
                <c:pt idx="2341">
                  <c:v>2.6980030770960248E-4</c:v>
                </c:pt>
                <c:pt idx="2342">
                  <c:v>2.6890985522312269E-4</c:v>
                </c:pt>
                <c:pt idx="2343">
                  <c:v>2.6802238540609579E-4</c:v>
                </c:pt>
                <c:pt idx="2344">
                  <c:v>2.6713788807128819E-4</c:v>
                </c:pt>
                <c:pt idx="2345">
                  <c:v>2.6625635306717037E-4</c:v>
                </c:pt>
                <c:pt idx="2346">
                  <c:v>2.65377770277791E-4</c:v>
                </c:pt>
                <c:pt idx="2347">
                  <c:v>2.6450212962264618E-4</c:v>
                </c:pt>
                <c:pt idx="2348">
                  <c:v>2.6362942105655272E-4</c:v>
                </c:pt>
                <c:pt idx="2349">
                  <c:v>2.6275963456951791E-4</c:v>
                </c:pt>
                <c:pt idx="2350">
                  <c:v>2.6189276018661099E-4</c:v>
                </c:pt>
                <c:pt idx="2351">
                  <c:v>2.6102878796784105E-4</c:v>
                </c:pt>
                <c:pt idx="2352">
                  <c:v>2.6016770800802591E-4</c:v>
                </c:pt>
                <c:pt idx="2353">
                  <c:v>2.5930951043666905E-4</c:v>
                </c:pt>
                <c:pt idx="2354">
                  <c:v>2.5845418541783145E-4</c:v>
                </c:pt>
                <c:pt idx="2355">
                  <c:v>2.5760172315000406E-4</c:v>
                </c:pt>
                <c:pt idx="2356">
                  <c:v>2.5675211386598994E-4</c:v>
                </c:pt>
                <c:pt idx="2357">
                  <c:v>2.5590534783277578E-4</c:v>
                </c:pt>
                <c:pt idx="2358">
                  <c:v>2.5506141535140513E-4</c:v>
                </c:pt>
                <c:pt idx="2359">
                  <c:v>2.5422030675686697E-4</c:v>
                </c:pt>
                <c:pt idx="2360">
                  <c:v>2.5338201241795454E-4</c:v>
                </c:pt>
                <c:pt idx="2361">
                  <c:v>2.525465227371585E-4</c:v>
                </c:pt>
                <c:pt idx="2362">
                  <c:v>2.5171382815053961E-4</c:v>
                </c:pt>
                <c:pt idx="2363">
                  <c:v>2.5088391912760397E-4</c:v>
                </c:pt>
                <c:pt idx="2364">
                  <c:v>2.5005678617118584E-4</c:v>
                </c:pt>
                <c:pt idx="2365">
                  <c:v>2.4923241981733167E-4</c:v>
                </c:pt>
                <c:pt idx="2366">
                  <c:v>2.4841081063516773E-4</c:v>
                </c:pt>
                <c:pt idx="2367">
                  <c:v>2.4759194922679007E-4</c:v>
                </c:pt>
                <c:pt idx="2368">
                  <c:v>2.4677582622714526E-4</c:v>
                </c:pt>
                <c:pt idx="2369">
                  <c:v>2.4596243230390514E-4</c:v>
                </c:pt>
                <c:pt idx="2370">
                  <c:v>2.4515175815735557E-4</c:v>
                </c:pt>
                <c:pt idx="2371">
                  <c:v>2.4434379452027249E-4</c:v>
                </c:pt>
                <c:pt idx="2372">
                  <c:v>2.43538532157815E-4</c:v>
                </c:pt>
                <c:pt idx="2373">
                  <c:v>2.4273596186739015E-4</c:v>
                </c:pt>
                <c:pt idx="2374">
                  <c:v>2.4193607447855618E-4</c:v>
                </c:pt>
                <c:pt idx="2375">
                  <c:v>2.4113886085289494E-4</c:v>
                </c:pt>
                <c:pt idx="2376">
                  <c:v>2.403443118838981E-4</c:v>
                </c:pt>
                <c:pt idx="2377">
                  <c:v>2.3955241849685279E-4</c:v>
                </c:pt>
                <c:pt idx="2378">
                  <c:v>2.3876317164872745E-4</c:v>
                </c:pt>
                <c:pt idx="2379">
                  <c:v>2.3797656232806051E-4</c:v>
                </c:pt>
                <c:pt idx="2380">
                  <c:v>2.3719258155483703E-4</c:v>
                </c:pt>
                <c:pt idx="2381">
                  <c:v>2.3641122038038412E-4</c:v>
                </c:pt>
                <c:pt idx="2382">
                  <c:v>2.3563246988725554E-4</c:v>
                </c:pt>
                <c:pt idx="2383">
                  <c:v>2.3485632118911887E-4</c:v>
                </c:pt>
                <c:pt idx="2384">
                  <c:v>2.3408276543063862E-4</c:v>
                </c:pt>
                <c:pt idx="2385">
                  <c:v>2.3331179378737588E-4</c:v>
                </c:pt>
                <c:pt idx="2386">
                  <c:v>2.3254339746566396E-4</c:v>
                </c:pt>
                <c:pt idx="2387">
                  <c:v>2.317775677025082E-4</c:v>
                </c:pt>
                <c:pt idx="2388">
                  <c:v>2.3101429576546502E-4</c:v>
                </c:pt>
                <c:pt idx="2389">
                  <c:v>2.3025357295254544E-4</c:v>
                </c:pt>
                <c:pt idx="2390">
                  <c:v>2.2949539059208878E-4</c:v>
                </c:pt>
                <c:pt idx="2391">
                  <c:v>2.2873974004266993E-4</c:v>
                </c:pt>
                <c:pt idx="2392">
                  <c:v>2.279866126929782E-4</c:v>
                </c:pt>
                <c:pt idx="2393">
                  <c:v>2.2723599996171462E-4</c:v>
                </c:pt>
                <c:pt idx="2394">
                  <c:v>2.2648789329748285E-4</c:v>
                </c:pt>
                <c:pt idx="2395">
                  <c:v>2.2574228417868167E-4</c:v>
                </c:pt>
                <c:pt idx="2396">
                  <c:v>2.2499916411339405E-4</c:v>
                </c:pt>
                <c:pt idx="2397">
                  <c:v>2.2425852463929202E-4</c:v>
                </c:pt>
                <c:pt idx="2398">
                  <c:v>2.2352035732351388E-4</c:v>
                </c:pt>
                <c:pt idx="2399">
                  <c:v>2.2278465376256954E-4</c:v>
                </c:pt>
                <c:pt idx="2400">
                  <c:v>2.2205140558223297E-4</c:v>
                </c:pt>
                <c:pt idx="2401">
                  <c:v>2.2132060443743218E-4</c:v>
                </c:pt>
                <c:pt idx="2402">
                  <c:v>2.2059224201215137E-4</c:v>
                </c:pt>
                <c:pt idx="2403">
                  <c:v>2.1986631001932137E-4</c:v>
                </c:pt>
                <c:pt idx="2404">
                  <c:v>2.191428002007184E-4</c:v>
                </c:pt>
                <c:pt idx="2405">
                  <c:v>2.1842170432685677E-4</c:v>
                </c:pt>
                <c:pt idx="2406">
                  <c:v>2.1770301419689168E-4</c:v>
                </c:pt>
                <c:pt idx="2407">
                  <c:v>2.1698672163851152E-4</c:v>
                </c:pt>
                <c:pt idx="2408">
                  <c:v>2.1627281850783523E-4</c:v>
                </c:pt>
                <c:pt idx="2409">
                  <c:v>2.15561296689311E-4</c:v>
                </c:pt>
                <c:pt idx="2410">
                  <c:v>2.1485214809561953E-4</c:v>
                </c:pt>
                <c:pt idx="2411">
                  <c:v>2.1414536466756571E-4</c:v>
                </c:pt>
                <c:pt idx="2412">
                  <c:v>2.1344093837397652E-4</c:v>
                </c:pt>
                <c:pt idx="2413">
                  <c:v>2.1273886121161263E-4</c:v>
                </c:pt>
                <c:pt idx="2414">
                  <c:v>2.1203912520505278E-4</c:v>
                </c:pt>
                <c:pt idx="2415">
                  <c:v>2.113417224066017E-4</c:v>
                </c:pt>
                <c:pt idx="2416">
                  <c:v>2.10646644896195E-4</c:v>
                </c:pt>
                <c:pt idx="2417">
                  <c:v>2.0995388478128884E-4</c:v>
                </c:pt>
                <c:pt idx="2418">
                  <c:v>2.0926343419676912E-4</c:v>
                </c:pt>
                <c:pt idx="2419">
                  <c:v>2.0857528530485438E-4</c:v>
                </c:pt>
                <c:pt idx="2420">
                  <c:v>2.0788943029499086E-4</c:v>
                </c:pt>
                <c:pt idx="2421">
                  <c:v>2.072058613837614E-4</c:v>
                </c:pt>
                <c:pt idx="2422">
                  <c:v>2.0652457081478368E-4</c:v>
                </c:pt>
                <c:pt idx="2423">
                  <c:v>2.0584555085861718E-4</c:v>
                </c:pt>
                <c:pt idx="2424">
                  <c:v>2.0516879381266332E-4</c:v>
                </c:pt>
                <c:pt idx="2425">
                  <c:v>2.0449429200107146E-4</c:v>
                </c:pt>
                <c:pt idx="2426">
                  <c:v>2.0382203777464096E-4</c:v>
                </c:pt>
                <c:pt idx="2427">
                  <c:v>2.0315202351072964E-4</c:v>
                </c:pt>
                <c:pt idx="2428">
                  <c:v>2.0248424161315224E-4</c:v>
                </c:pt>
                <c:pt idx="2429">
                  <c:v>2.0181868451209578E-4</c:v>
                </c:pt>
                <c:pt idx="2430">
                  <c:v>2.0115534466401216E-4</c:v>
                </c:pt>
                <c:pt idx="2431">
                  <c:v>2.0049421455153527E-4</c:v>
                </c:pt>
                <c:pt idx="2432">
                  <c:v>1.9983528668338161E-4</c:v>
                </c:pt>
                <c:pt idx="2433">
                  <c:v>1.9917855359425894E-4</c:v>
                </c:pt>
                <c:pt idx="2434">
                  <c:v>1.9852400784476965E-4</c:v>
                </c:pt>
                <c:pt idx="2435">
                  <c:v>1.9787164202132818E-4</c:v>
                </c:pt>
                <c:pt idx="2436">
                  <c:v>1.9722144873605298E-4</c:v>
                </c:pt>
                <c:pt idx="2437">
                  <c:v>1.9657342062669194E-4</c:v>
                </c:pt>
                <c:pt idx="2438">
                  <c:v>1.9592755035651374E-4</c:v>
                </c:pt>
                <c:pt idx="2439">
                  <c:v>1.9528383061423086E-4</c:v>
                </c:pt>
                <c:pt idx="2440">
                  <c:v>1.9464225411390179E-4</c:v>
                </c:pt>
                <c:pt idx="2441">
                  <c:v>1.9400281359483891E-4</c:v>
                </c:pt>
                <c:pt idx="2442">
                  <c:v>1.9336550182152379E-4</c:v>
                </c:pt>
                <c:pt idx="2443">
                  <c:v>1.9273031158351317E-4</c:v>
                </c:pt>
                <c:pt idx="2444">
                  <c:v>1.920972356953491E-4</c:v>
                </c:pt>
                <c:pt idx="2445">
                  <c:v>1.9146626699647351E-4</c:v>
                </c:pt>
                <c:pt idx="2446">
                  <c:v>1.908373983511331E-4</c:v>
                </c:pt>
                <c:pt idx="2447">
                  <c:v>1.9021062264829871E-4</c:v>
                </c:pt>
                <c:pt idx="2448">
                  <c:v>1.8958593280157124E-4</c:v>
                </c:pt>
                <c:pt idx="2449">
                  <c:v>1.88963321749094E-4</c:v>
                </c:pt>
                <c:pt idx="2450">
                  <c:v>1.8834278245346775E-4</c:v>
                </c:pt>
                <c:pt idx="2451">
                  <c:v>1.877243079016631E-4</c:v>
                </c:pt>
                <c:pt idx="2452">
                  <c:v>1.8710789110492888E-4</c:v>
                </c:pt>
                <c:pt idx="2453">
                  <c:v>1.8649352509871376E-4</c:v>
                </c:pt>
                <c:pt idx="2454">
                  <c:v>1.858812029425723E-4</c:v>
                </c:pt>
                <c:pt idx="2455">
                  <c:v>1.852709177200833E-4</c:v>
                </c:pt>
                <c:pt idx="2456">
                  <c:v>1.846626625387625E-4</c:v>
                </c:pt>
                <c:pt idx="2457">
                  <c:v>1.8405643052997646E-4</c:v>
                </c:pt>
                <c:pt idx="2458">
                  <c:v>1.8345221484886167E-4</c:v>
                </c:pt>
                <c:pt idx="2459">
                  <c:v>1.8285000867423418E-4</c:v>
                </c:pt>
                <c:pt idx="2460">
                  <c:v>1.8224980520850742E-4</c:v>
                </c:pt>
                <c:pt idx="2461">
                  <c:v>1.8165159767761244E-4</c:v>
                </c:pt>
                <c:pt idx="2462">
                  <c:v>1.8105537933090472E-4</c:v>
                </c:pt>
                <c:pt idx="2463">
                  <c:v>1.8046114344109064E-4</c:v>
                </c:pt>
                <c:pt idx="2464">
                  <c:v>1.7986888330413748E-4</c:v>
                </c:pt>
                <c:pt idx="2465">
                  <c:v>1.7927859223919407E-4</c:v>
                </c:pt>
                <c:pt idx="2466">
                  <c:v>1.7869026358850721E-4</c:v>
                </c:pt>
                <c:pt idx="2467">
                  <c:v>1.7810389071733755E-4</c:v>
                </c:pt>
                <c:pt idx="2468">
                  <c:v>1.7751946701388249E-4</c:v>
                </c:pt>
                <c:pt idx="2469">
                  <c:v>1.7693698588918882E-4</c:v>
                </c:pt>
                <c:pt idx="2470">
                  <c:v>1.7635644077707488E-4</c:v>
                </c:pt>
                <c:pt idx="2471">
                  <c:v>1.7577782513405002E-4</c:v>
                </c:pt>
                <c:pt idx="2472">
                  <c:v>1.7520113243923161E-4</c:v>
                </c:pt>
                <c:pt idx="2473">
                  <c:v>1.7462635619426356E-4</c:v>
                </c:pt>
                <c:pt idx="2474">
                  <c:v>1.7405348992324213E-4</c:v>
                </c:pt>
                <c:pt idx="2475">
                  <c:v>1.7348252717263042E-4</c:v>
                </c:pt>
                <c:pt idx="2476">
                  <c:v>1.7291346151117825E-4</c:v>
                </c:pt>
                <c:pt idx="2477">
                  <c:v>1.7234628652985115E-4</c:v>
                </c:pt>
                <c:pt idx="2478">
                  <c:v>1.7178099584173729E-4</c:v>
                </c:pt>
                <c:pt idx="2479">
                  <c:v>1.7121758308198375E-4</c:v>
                </c:pt>
                <c:pt idx="2480">
                  <c:v>1.7065604190771055E-4</c:v>
                </c:pt>
                <c:pt idx="2481">
                  <c:v>1.7009636599792986E-4</c:v>
                </c:pt>
                <c:pt idx="2482">
                  <c:v>1.6953854905347432E-4</c:v>
                </c:pt>
                <c:pt idx="2483">
                  <c:v>1.6898258479691733E-4</c:v>
                </c:pt>
                <c:pt idx="2484">
                  <c:v>1.6842846697249491E-4</c:v>
                </c:pt>
                <c:pt idx="2485">
                  <c:v>1.6787618934602838E-4</c:v>
                </c:pt>
                <c:pt idx="2486">
                  <c:v>1.6732574570484934E-4</c:v>
                </c:pt>
                <c:pt idx="2487">
                  <c:v>1.6677712985772519E-4</c:v>
                </c:pt>
                <c:pt idx="2488">
                  <c:v>1.6623033563477582E-4</c:v>
                </c:pt>
                <c:pt idx="2489">
                  <c:v>1.6568535688740539E-4</c:v>
                </c:pt>
                <c:pt idx="2490">
                  <c:v>1.651421874882229E-4</c:v>
                </c:pt>
                <c:pt idx="2491">
                  <c:v>1.6460082133096937E-4</c:v>
                </c:pt>
                <c:pt idx="2492">
                  <c:v>1.6406125233043816E-4</c:v>
                </c:pt>
                <c:pt idx="2493">
                  <c:v>1.6352347442240821E-4</c:v>
                </c:pt>
                <c:pt idx="2494">
                  <c:v>1.6298748156356142E-4</c:v>
                </c:pt>
                <c:pt idx="2495">
                  <c:v>1.6245326773141181E-4</c:v>
                </c:pt>
                <c:pt idx="2496">
                  <c:v>1.6192082692423451E-4</c:v>
                </c:pt>
                <c:pt idx="2497">
                  <c:v>1.6139015316098763E-4</c:v>
                </c:pt>
                <c:pt idx="2498">
                  <c:v>1.6086124048124008E-4</c:v>
                </c:pt>
                <c:pt idx="2499">
                  <c:v>1.6033408294510124E-4</c:v>
                </c:pt>
                <c:pt idx="2500">
                  <c:v>1.5980867463314489E-4</c:v>
                </c:pt>
                <c:pt idx="2501">
                  <c:v>1.5928500964633891E-4</c:v>
                </c:pt>
                <c:pt idx="2502">
                  <c:v>1.587630821059697E-4</c:v>
                </c:pt>
                <c:pt idx="2503">
                  <c:v>1.582428861535759E-4</c:v>
                </c:pt>
                <c:pt idx="2504">
                  <c:v>1.5772441595087168E-4</c:v>
                </c:pt>
                <c:pt idx="2505">
                  <c:v>1.5720766567967385E-4</c:v>
                </c:pt>
                <c:pt idx="2506">
                  <c:v>1.5669262954183917E-4</c:v>
                </c:pt>
                <c:pt idx="2507">
                  <c:v>1.5617930175918594E-4</c:v>
                </c:pt>
                <c:pt idx="2508">
                  <c:v>1.5566767657342268E-4</c:v>
                </c:pt>
                <c:pt idx="2509">
                  <c:v>1.551577482460834E-4</c:v>
                </c:pt>
                <c:pt idx="2510">
                  <c:v>1.5464951105845467E-4</c:v>
                </c:pt>
                <c:pt idx="2511">
                  <c:v>1.5414295931150107E-4</c:v>
                </c:pt>
                <c:pt idx="2512">
                  <c:v>1.5363808732580603E-4</c:v>
                </c:pt>
                <c:pt idx="2513">
                  <c:v>1.53134889441491E-4</c:v>
                </c:pt>
                <c:pt idx="2514">
                  <c:v>1.5263336001815537E-4</c:v>
                </c:pt>
                <c:pt idx="2515">
                  <c:v>1.5213349343480128E-4</c:v>
                </c:pt>
                <c:pt idx="2516">
                  <c:v>1.5163528408976943E-4</c:v>
                </c:pt>
                <c:pt idx="2517">
                  <c:v>1.5113872640066739E-4</c:v>
                </c:pt>
                <c:pt idx="2518">
                  <c:v>1.506438148043037E-4</c:v>
                </c:pt>
                <c:pt idx="2519">
                  <c:v>1.5015054375661928E-4</c:v>
                </c:pt>
                <c:pt idx="2520">
                  <c:v>1.4965890773261891E-4</c:v>
                </c:pt>
                <c:pt idx="2521">
                  <c:v>1.491689012263058E-4</c:v>
                </c:pt>
                <c:pt idx="2522">
                  <c:v>1.4868051875061185E-4</c:v>
                </c:pt>
                <c:pt idx="2523">
                  <c:v>1.4819375483733331E-4</c:v>
                </c:pt>
                <c:pt idx="2524">
                  <c:v>1.4770860403706245E-4</c:v>
                </c:pt>
                <c:pt idx="2525">
                  <c:v>1.472250609191217E-4</c:v>
                </c:pt>
                <c:pt idx="2526">
                  <c:v>1.4674312007149993E-4</c:v>
                </c:pt>
                <c:pt idx="2527">
                  <c:v>1.4626277610077919E-4</c:v>
                </c:pt>
                <c:pt idx="2528">
                  <c:v>1.4578402363207892E-4</c:v>
                </c:pt>
                <c:pt idx="2529">
                  <c:v>1.4530685730898289E-4</c:v>
                </c:pt>
                <c:pt idx="2530">
                  <c:v>1.4483127179347666E-4</c:v>
                </c:pt>
                <c:pt idx="2531">
                  <c:v>1.4435726176588483E-4</c:v>
                </c:pt>
                <c:pt idx="2532">
                  <c:v>1.4388482192480246E-4</c:v>
                </c:pt>
                <c:pt idx="2533">
                  <c:v>1.4341394698703133E-4</c:v>
                </c:pt>
                <c:pt idx="2534">
                  <c:v>1.4294463168751837E-4</c:v>
                </c:pt>
                <c:pt idx="2535">
                  <c:v>1.4247687077929025E-4</c:v>
                </c:pt>
                <c:pt idx="2536">
                  <c:v>1.4201065903338744E-4</c:v>
                </c:pt>
                <c:pt idx="2537">
                  <c:v>1.4154599123880374E-4</c:v>
                </c:pt>
                <c:pt idx="2538">
                  <c:v>1.4108286220242244E-4</c:v>
                </c:pt>
                <c:pt idx="2539">
                  <c:v>1.4062126674895095E-4</c:v>
                </c:pt>
                <c:pt idx="2540">
                  <c:v>1.4016119972086081E-4</c:v>
                </c:pt>
                <c:pt idx="2541">
                  <c:v>1.3970265597832273E-4</c:v>
                </c:pt>
                <c:pt idx="2542">
                  <c:v>1.3924563039914535E-4</c:v>
                </c:pt>
                <c:pt idx="2543">
                  <c:v>1.3879011787871511E-4</c:v>
                </c:pt>
                <c:pt idx="2544">
                  <c:v>1.3833611332992902E-4</c:v>
                </c:pt>
                <c:pt idx="2545">
                  <c:v>1.3788361168313938E-4</c:v>
                </c:pt>
                <c:pt idx="2546">
                  <c:v>1.3743260788608565E-4</c:v>
                </c:pt>
                <c:pt idx="2547">
                  <c:v>1.3698309690384042E-4</c:v>
                </c:pt>
                <c:pt idx="2548">
                  <c:v>1.3653507371874066E-4</c:v>
                </c:pt>
                <c:pt idx="2549">
                  <c:v>1.3608853333033199E-4</c:v>
                </c:pt>
                <c:pt idx="2550">
                  <c:v>1.3564347075530989E-4</c:v>
                </c:pt>
                <c:pt idx="2551">
                  <c:v>1.3519988102745348E-4</c:v>
                </c:pt>
                <c:pt idx="2552">
                  <c:v>1.347577591975673E-4</c:v>
                </c:pt>
                <c:pt idx="2553">
                  <c:v>1.3431710033342552E-4</c:v>
                </c:pt>
                <c:pt idx="2554">
                  <c:v>1.3387789951970641E-4</c:v>
                </c:pt>
                <c:pt idx="2555">
                  <c:v>1.3344015185793491E-4</c:v>
                </c:pt>
                <c:pt idx="2556">
                  <c:v>1.3300385246642742E-4</c:v>
                </c:pt>
                <c:pt idx="2557">
                  <c:v>1.3256899648022584E-4</c:v>
                </c:pt>
                <c:pt idx="2558">
                  <c:v>1.3213557905104409E-4</c:v>
                </c:pt>
                <c:pt idx="2559">
                  <c:v>1.3170359534720634E-4</c:v>
                </c:pt>
                <c:pt idx="2560">
                  <c:v>1.3127304055358922E-4</c:v>
                </c:pt>
                <c:pt idx="2561">
                  <c:v>1.3084390987156555E-4</c:v>
                </c:pt>
                <c:pt idx="2562">
                  <c:v>1.3041619851894367E-4</c:v>
                </c:pt>
                <c:pt idx="2563">
                  <c:v>1.2998990172991242E-4</c:v>
                </c:pt>
                <c:pt idx="2564">
                  <c:v>1.2956501475498106E-4</c:v>
                </c:pt>
                <c:pt idx="2565">
                  <c:v>1.291415328609222E-4</c:v>
                </c:pt>
                <c:pt idx="2566">
                  <c:v>1.2871945133071722E-4</c:v>
                </c:pt>
                <c:pt idx="2567">
                  <c:v>1.2829876546349383E-4</c:v>
                </c:pt>
                <c:pt idx="2568">
                  <c:v>1.2787947057447784E-4</c:v>
                </c:pt>
                <c:pt idx="2569">
                  <c:v>1.274615619949281E-4</c:v>
                </c:pt>
                <c:pt idx="2570">
                  <c:v>1.2704503507208461E-4</c:v>
                </c:pt>
                <c:pt idx="2571">
                  <c:v>1.2662988516911293E-4</c:v>
                </c:pt>
                <c:pt idx="2572">
                  <c:v>1.2621610766504454E-4</c:v>
                </c:pt>
                <c:pt idx="2573">
                  <c:v>1.258036979547259E-4</c:v>
                </c:pt>
                <c:pt idx="2574">
                  <c:v>1.2539265144875792E-4</c:v>
                </c:pt>
                <c:pt idx="2575">
                  <c:v>1.2498296357344498E-4</c:v>
                </c:pt>
                <c:pt idx="2576">
                  <c:v>1.2457462977073916E-4</c:v>
                </c:pt>
                <c:pt idx="2577">
                  <c:v>1.2416764549818125E-4</c:v>
                </c:pt>
                <c:pt idx="2578">
                  <c:v>1.2376200622885177E-4</c:v>
                </c:pt>
                <c:pt idx="2579">
                  <c:v>1.2335770745131101E-4</c:v>
                </c:pt>
                <c:pt idx="2580">
                  <c:v>1.2295474466955049E-4</c:v>
                </c:pt>
                <c:pt idx="2581">
                  <c:v>1.2255311340293168E-4</c:v>
                </c:pt>
                <c:pt idx="2582">
                  <c:v>1.2215280918614213E-4</c:v>
                </c:pt>
                <c:pt idx="2583">
                  <c:v>1.2175382756913007E-4</c:v>
                </c:pt>
                <c:pt idx="2584">
                  <c:v>1.2135616411705912E-4</c:v>
                </c:pt>
                <c:pt idx="2585">
                  <c:v>1.2095981441025167E-4</c:v>
                </c:pt>
                <c:pt idx="2586">
                  <c:v>1.2056477404413796E-4</c:v>
                </c:pt>
                <c:pt idx="2587">
                  <c:v>1.2017103862919907E-4</c:v>
                </c:pt>
                <c:pt idx="2588">
                  <c:v>1.1977860379091881E-4</c:v>
                </c:pt>
                <c:pt idx="2589">
                  <c:v>1.193874651697295E-4</c:v>
                </c:pt>
                <c:pt idx="2590">
                  <c:v>1.1899761842095634E-4</c:v>
                </c:pt>
                <c:pt idx="2591">
                  <c:v>1.1860905921477108E-4</c:v>
                </c:pt>
                <c:pt idx="2592">
                  <c:v>1.1822178323613455E-4</c:v>
                </c:pt>
                <c:pt idx="2593">
                  <c:v>1.1783578618474958E-4</c:v>
                </c:pt>
                <c:pt idx="2594">
                  <c:v>1.1745106377500478E-4</c:v>
                </c:pt>
                <c:pt idx="2595">
                  <c:v>1.1706761173592641E-4</c:v>
                </c:pt>
                <c:pt idx="2596">
                  <c:v>1.166854258111269E-4</c:v>
                </c:pt>
                <c:pt idx="2597">
                  <c:v>1.1630450175875133E-4</c:v>
                </c:pt>
                <c:pt idx="2598">
                  <c:v>1.1592483535142999E-4</c:v>
                </c:pt>
                <c:pt idx="2599">
                  <c:v>1.155464223762237E-4</c:v>
                </c:pt>
                <c:pt idx="2600">
                  <c:v>1.1516925863457851E-4</c:v>
                </c:pt>
                <c:pt idx="2601">
                  <c:v>1.1479333994226792E-4</c:v>
                </c:pt>
                <c:pt idx="2602">
                  <c:v>1.14418662129353E-4</c:v>
                </c:pt>
                <c:pt idx="2603">
                  <c:v>1.1404522104012084E-4</c:v>
                </c:pt>
                <c:pt idx="2604">
                  <c:v>1.1367301253304458E-4</c:v>
                </c:pt>
                <c:pt idx="2605">
                  <c:v>1.1330203248072729E-4</c:v>
                </c:pt>
                <c:pt idx="2606">
                  <c:v>1.1293227676985593E-4</c:v>
                </c:pt>
                <c:pt idx="2607">
                  <c:v>1.1256374130115096E-4</c:v>
                </c:pt>
                <c:pt idx="2608">
                  <c:v>1.1219642198931783E-4</c:v>
                </c:pt>
                <c:pt idx="2609">
                  <c:v>1.1183031476299769E-4</c:v>
                </c:pt>
                <c:pt idx="2610">
                  <c:v>1.1146541556471842E-4</c:v>
                </c:pt>
                <c:pt idx="2611">
                  <c:v>1.1110172035084516E-4</c:v>
                </c:pt>
                <c:pt idx="2612">
                  <c:v>1.1073922509153524E-4</c:v>
                </c:pt>
                <c:pt idx="2613">
                  <c:v>1.1037792577068637E-4</c:v>
                </c:pt>
                <c:pt idx="2614">
                  <c:v>1.1001781838589092E-4</c:v>
                </c:pt>
                <c:pt idx="2615">
                  <c:v>1.0965889894838768E-4</c:v>
                </c:pt>
                <c:pt idx="2616">
                  <c:v>1.0930116348301265E-4</c:v>
                </c:pt>
                <c:pt idx="2617">
                  <c:v>1.0894460802815198E-4</c:v>
                </c:pt>
                <c:pt idx="2618">
                  <c:v>1.0858922863569897E-4</c:v>
                </c:pt>
                <c:pt idx="2619">
                  <c:v>1.0823502137099803E-4</c:v>
                </c:pt>
                <c:pt idx="2620">
                  <c:v>1.0788198231280778E-4</c:v>
                </c:pt>
                <c:pt idx="2621">
                  <c:v>1.0753010755324637E-4</c:v>
                </c:pt>
                <c:pt idx="2622">
                  <c:v>1.0717939319774988E-4</c:v>
                </c:pt>
                <c:pt idx="2623">
                  <c:v>1.0682983536502098E-4</c:v>
                </c:pt>
                <c:pt idx="2624">
                  <c:v>1.0648143018698919E-4</c:v>
                </c:pt>
                <c:pt idx="2625">
                  <c:v>1.0613417380875699E-4</c:v>
                </c:pt>
                <c:pt idx="2626">
                  <c:v>1.0578806238856107E-4</c:v>
                </c:pt>
                <c:pt idx="2627">
                  <c:v>1.0544309209772219E-4</c:v>
                </c:pt>
                <c:pt idx="2628">
                  <c:v>1.0509925912059915E-4</c:v>
                </c:pt>
                <c:pt idx="2629">
                  <c:v>1.0475655965454715E-4</c:v>
                </c:pt>
                <c:pt idx="2630">
                  <c:v>1.0441498990986924E-4</c:v>
                </c:pt>
                <c:pt idx="2631">
                  <c:v>1.0407454610977128E-4</c:v>
                </c:pt>
                <c:pt idx="2632">
                  <c:v>1.037352244903177E-4</c:v>
                </c:pt>
                <c:pt idx="2633">
                  <c:v>1.0339702130038718E-4</c:v>
                </c:pt>
                <c:pt idx="2634">
                  <c:v>1.030599328016275E-4</c:v>
                </c:pt>
                <c:pt idx="2635">
                  <c:v>1.0272395526841062E-4</c:v>
                </c:pt>
                <c:pt idx="2636">
                  <c:v>1.0238908498778905E-4</c:v>
                </c:pt>
                <c:pt idx="2637">
                  <c:v>1.0205531825945038E-4</c:v>
                </c:pt>
                <c:pt idx="2638">
                  <c:v>1.0172265139567602E-4</c:v>
                </c:pt>
                <c:pt idx="2639">
                  <c:v>1.0139108072129202E-4</c:v>
                </c:pt>
                <c:pt idx="2640">
                  <c:v>1.0106060257363237E-4</c:v>
                </c:pt>
                <c:pt idx="2641">
                  <c:v>1.0073121330249002E-4</c:v>
                </c:pt>
                <c:pt idx="2642">
                  <c:v>1.0040290927007501E-4</c:v>
                </c:pt>
                <c:pt idx="2643">
                  <c:v>1.0007568685097308E-4</c:v>
                </c:pt>
                <c:pt idx="2644">
                  <c:v>9.9749542432098218E-5</c:v>
                </c:pt>
                <c:pt idx="2645">
                  <c:v>9.9424472412655614E-5</c:v>
                </c:pt>
                <c:pt idx="2646">
                  <c:v>9.9100473204094192E-5</c:v>
                </c:pt>
                <c:pt idx="2647">
                  <c:v>9.8777541230065329E-5</c:v>
                </c:pt>
                <c:pt idx="2648">
                  <c:v>9.8455672926380883E-5</c:v>
                </c:pt>
                <c:pt idx="2649">
                  <c:v>9.8134864740970053E-5</c:v>
                </c:pt>
                <c:pt idx="2650">
                  <c:v>9.7815113133839547E-5</c:v>
                </c:pt>
                <c:pt idx="2651">
                  <c:v>9.7496414577028201E-5</c:v>
                </c:pt>
                <c:pt idx="2652">
                  <c:v>9.7178765554565443E-5</c:v>
                </c:pt>
                <c:pt idx="2653">
                  <c:v>9.6862162562433643E-5</c:v>
                </c:pt>
                <c:pt idx="2654">
                  <c:v>9.6546602108522051E-5</c:v>
                </c:pt>
                <c:pt idx="2655">
                  <c:v>9.6232080712586418E-5</c:v>
                </c:pt>
                <c:pt idx="2656">
                  <c:v>9.5918594906209471E-5</c:v>
                </c:pt>
                <c:pt idx="2657">
                  <c:v>9.5606141232758038E-5</c:v>
                </c:pt>
                <c:pt idx="2658">
                  <c:v>9.5294716247342495E-5</c:v>
                </c:pt>
                <c:pt idx="2659">
                  <c:v>9.4984316516777168E-5</c:v>
                </c:pt>
                <c:pt idx="2660">
                  <c:v>9.4674938619536568E-5</c:v>
                </c:pt>
                <c:pt idx="2661">
                  <c:v>9.436657914571863E-5</c:v>
                </c:pt>
                <c:pt idx="2662">
                  <c:v>9.4059234697001188E-5</c:v>
                </c:pt>
                <c:pt idx="2663">
                  <c:v>9.3752901886604644E-5</c:v>
                </c:pt>
                <c:pt idx="2664">
                  <c:v>9.3447577339248337E-5</c:v>
                </c:pt>
                <c:pt idx="2665">
                  <c:v>9.3143257691113523E-5</c:v>
                </c:pt>
                <c:pt idx="2666">
                  <c:v>9.2839939589804137E-5</c:v>
                </c:pt>
                <c:pt idx="2667">
                  <c:v>9.2537619694302626E-5</c:v>
                </c:pt>
                <c:pt idx="2668">
                  <c:v>9.2236294674934291E-5</c:v>
                </c:pt>
                <c:pt idx="2669">
                  <c:v>9.1935961213327676E-5</c:v>
                </c:pt>
                <c:pt idx="2670">
                  <c:v>9.1636616002374477E-5</c:v>
                </c:pt>
                <c:pt idx="2671">
                  <c:v>9.1338255746189985E-5</c:v>
                </c:pt>
                <c:pt idx="2672">
                  <c:v>9.1040877160074334E-5</c:v>
                </c:pt>
                <c:pt idx="2673">
                  <c:v>9.074447697047574E-5</c:v>
                </c:pt>
                <c:pt idx="2674">
                  <c:v>9.0449051914948022E-5</c:v>
                </c:pt>
                <c:pt idx="2675">
                  <c:v>9.01545987421145E-5</c:v>
                </c:pt>
                <c:pt idx="2676">
                  <c:v>8.9861114211630251E-5</c:v>
                </c:pt>
                <c:pt idx="2677">
                  <c:v>8.9568595094141005E-5</c:v>
                </c:pt>
                <c:pt idx="2678">
                  <c:v>8.9277038171248544E-5</c:v>
                </c:pt>
                <c:pt idx="2679">
                  <c:v>8.898644023546995E-5</c:v>
                </c:pt>
                <c:pt idx="2680">
                  <c:v>8.8696798090200866E-5</c:v>
                </c:pt>
                <c:pt idx="2681">
                  <c:v>8.8408108549676488E-5</c:v>
                </c:pt>
                <c:pt idx="2682">
                  <c:v>8.8120368438936752E-5</c:v>
                </c:pt>
                <c:pt idx="2683">
                  <c:v>8.7833574593786597E-5</c:v>
                </c:pt>
                <c:pt idx="2684">
                  <c:v>8.754772386075822E-5</c:v>
                </c:pt>
                <c:pt idx="2685">
                  <c:v>8.726281309707664E-5</c:v>
                </c:pt>
                <c:pt idx="2686">
                  <c:v>8.697883917061858E-5</c:v>
                </c:pt>
                <c:pt idx="2687">
                  <c:v>8.6695798959879791E-5</c:v>
                </c:pt>
                <c:pt idx="2688">
                  <c:v>8.6413689353935006E-5</c:v>
                </c:pt>
                <c:pt idx="2689">
                  <c:v>8.613250725240346E-5</c:v>
                </c:pt>
                <c:pt idx="2690">
                  <c:v>8.5852249565410266E-5</c:v>
                </c:pt>
                <c:pt idx="2691">
                  <c:v>8.5572913213551694E-5</c:v>
                </c:pt>
                <c:pt idx="2692">
                  <c:v>8.529449512785915E-5</c:v>
                </c:pt>
                <c:pt idx="2693">
                  <c:v>8.5016992249760872E-5</c:v>
                </c:pt>
                <c:pt idx="2694">
                  <c:v>8.4740401531047986E-5</c:v>
                </c:pt>
                <c:pt idx="2695">
                  <c:v>8.4464719933837978E-5</c:v>
                </c:pt>
                <c:pt idx="2696">
                  <c:v>8.4189944430537535E-5</c:v>
                </c:pt>
                <c:pt idx="2697">
                  <c:v>8.3916072003810481E-5</c:v>
                </c:pt>
                <c:pt idx="2698">
                  <c:v>8.3643099646537575E-5</c:v>
                </c:pt>
                <c:pt idx="2699">
                  <c:v>8.3371024361785537E-5</c:v>
                </c:pt>
                <c:pt idx="2700">
                  <c:v>8.3099843162768512E-5</c:v>
                </c:pt>
                <c:pt idx="2701">
                  <c:v>8.2829553072815318E-5</c:v>
                </c:pt>
                <c:pt idx="2702">
                  <c:v>8.2560151125332201E-5</c:v>
                </c:pt>
                <c:pt idx="2703">
                  <c:v>8.2291634363768412E-5</c:v>
                </c:pt>
                <c:pt idx="2704">
                  <c:v>8.2023999841585146E-5</c:v>
                </c:pt>
                <c:pt idx="2705">
                  <c:v>8.1757244622215154E-5</c:v>
                </c:pt>
                <c:pt idx="2706">
                  <c:v>8.1491365779031517E-5</c:v>
                </c:pt>
                <c:pt idx="2707">
                  <c:v>8.1226360395313918E-5</c:v>
                </c:pt>
                <c:pt idx="2708">
                  <c:v>8.0962225564211286E-5</c:v>
                </c:pt>
                <c:pt idx="2709">
                  <c:v>8.0698958388710534E-5</c:v>
                </c:pt>
                <c:pt idx="2710">
                  <c:v>8.0436555981602391E-5</c:v>
                </c:pt>
                <c:pt idx="2711">
                  <c:v>8.0175015465444732E-5</c:v>
                </c:pt>
                <c:pt idx="2712">
                  <c:v>7.9914333972532227E-5</c:v>
                </c:pt>
                <c:pt idx="2713">
                  <c:v>7.965450864486106E-5</c:v>
                </c:pt>
                <c:pt idx="2714">
                  <c:v>7.9395536634094659E-5</c:v>
                </c:pt>
                <c:pt idx="2715">
                  <c:v>7.9137415101531488E-5</c:v>
                </c:pt>
                <c:pt idx="2716">
                  <c:v>7.8880141218071718E-5</c:v>
                </c:pt>
                <c:pt idx="2717">
                  <c:v>7.8623712164182467E-5</c:v>
                </c:pt>
                <c:pt idx="2718">
                  <c:v>7.8368125129868658E-5</c:v>
                </c:pt>
                <c:pt idx="2719">
                  <c:v>7.8113377314634563E-5</c:v>
                </c:pt>
                <c:pt idx="2720">
                  <c:v>7.7859465927454389E-5</c:v>
                </c:pt>
                <c:pt idx="2721">
                  <c:v>7.7606388186740295E-5</c:v>
                </c:pt>
                <c:pt idx="2722">
                  <c:v>7.7354141320306645E-5</c:v>
                </c:pt>
                <c:pt idx="2723">
                  <c:v>7.7102722565341105E-5</c:v>
                </c:pt>
                <c:pt idx="2724">
                  <c:v>7.6852129168369335E-5</c:v>
                </c:pt>
                <c:pt idx="2725">
                  <c:v>7.6602358385224488E-5</c:v>
                </c:pt>
                <c:pt idx="2726">
                  <c:v>7.6353407481013943E-5</c:v>
                </c:pt>
                <c:pt idx="2727">
                  <c:v>7.61052737300885E-5</c:v>
                </c:pt>
                <c:pt idx="2728">
                  <c:v>7.585795441600867E-5</c:v>
                </c:pt>
                <c:pt idx="2729">
                  <c:v>7.5611446831514882E-5</c:v>
                </c:pt>
                <c:pt idx="2730">
                  <c:v>7.5365748278495773E-5</c:v>
                </c:pt>
                <c:pt idx="2731">
                  <c:v>7.512085606795349E-5</c:v>
                </c:pt>
                <c:pt idx="2732">
                  <c:v>7.4876767519977051E-5</c:v>
                </c:pt>
                <c:pt idx="2733">
                  <c:v>7.4633479963706503E-5</c:v>
                </c:pt>
                <c:pt idx="2734">
                  <c:v>7.4390990737304382E-5</c:v>
                </c:pt>
                <c:pt idx="2735">
                  <c:v>7.4149297187924129E-5</c:v>
                </c:pt>
                <c:pt idx="2736">
                  <c:v>7.3908396671677586E-5</c:v>
                </c:pt>
                <c:pt idx="2737">
                  <c:v>7.366828655360772E-5</c:v>
                </c:pt>
                <c:pt idx="2738">
                  <c:v>7.3428964207652905E-5</c:v>
                </c:pt>
                <c:pt idx="2739">
                  <c:v>7.3190427016619813E-5</c:v>
                </c:pt>
                <c:pt idx="2740">
                  <c:v>7.2952672372152627E-5</c:v>
                </c:pt>
                <c:pt idx="2741">
                  <c:v>7.2715697674699003E-5</c:v>
                </c:pt>
                <c:pt idx="2742">
                  <c:v>7.2479500333485548E-5</c:v>
                </c:pt>
                <c:pt idx="2743">
                  <c:v>7.2244077766482742E-5</c:v>
                </c:pt>
                <c:pt idx="2744">
                  <c:v>7.2009427400376343E-5</c:v>
                </c:pt>
                <c:pt idx="2745">
                  <c:v>7.1775546670538315E-5</c:v>
                </c:pt>
                <c:pt idx="2746">
                  <c:v>7.1542433020995404E-5</c:v>
                </c:pt>
                <c:pt idx="2747">
                  <c:v>7.1310083904400429E-5</c:v>
                </c:pt>
                <c:pt idx="2748">
                  <c:v>7.107849678200163E-5</c:v>
                </c:pt>
                <c:pt idx="2749">
                  <c:v>7.0847669123614651E-5</c:v>
                </c:pt>
                <c:pt idx="2750">
                  <c:v>7.0617598407589382E-5</c:v>
                </c:pt>
                <c:pt idx="2751">
                  <c:v>7.0388282120786331E-5</c:v>
                </c:pt>
                <c:pt idx="2752">
                  <c:v>7.0159717758541869E-5</c:v>
                </c:pt>
                <c:pt idx="2753">
                  <c:v>6.993190282464182E-5</c:v>
                </c:pt>
                <c:pt idx="2754">
                  <c:v>6.9704834831291318E-5</c:v>
                </c:pt>
                <c:pt idx="2755">
                  <c:v>6.9478511299087231E-5</c:v>
                </c:pt>
                <c:pt idx="2756">
                  <c:v>6.9252929756987607E-5</c:v>
                </c:pt>
                <c:pt idx="2757">
                  <c:v>6.9028087742283657E-5</c:v>
                </c:pt>
                <c:pt idx="2758">
                  <c:v>6.8803982800571392E-5</c:v>
                </c:pt>
                <c:pt idx="2759">
                  <c:v>6.8580612485722172E-5</c:v>
                </c:pt>
                <c:pt idx="2760">
                  <c:v>6.8357974359854013E-5</c:v>
                </c:pt>
                <c:pt idx="2761">
                  <c:v>6.8136065993306088E-5</c:v>
                </c:pt>
                <c:pt idx="2762">
                  <c:v>6.7914884964605829E-5</c:v>
                </c:pt>
                <c:pt idx="2763">
                  <c:v>6.7694428860445318E-5</c:v>
                </c:pt>
                <c:pt idx="2764">
                  <c:v>6.747469527564844E-5</c:v>
                </c:pt>
                <c:pt idx="2765">
                  <c:v>6.7255681813148155E-5</c:v>
                </c:pt>
                <c:pt idx="2766">
                  <c:v>6.7037386083953777E-5</c:v>
                </c:pt>
                <c:pt idx="2767">
                  <c:v>6.6819805707126734E-5</c:v>
                </c:pt>
                <c:pt idx="2768">
                  <c:v>6.660293830975098E-5</c:v>
                </c:pt>
                <c:pt idx="2769">
                  <c:v>6.6386781526906732E-5</c:v>
                </c:pt>
                <c:pt idx="2770">
                  <c:v>6.6171333001641019E-5</c:v>
                </c:pt>
                <c:pt idx="2771">
                  <c:v>6.5956590384941472E-5</c:v>
                </c:pt>
                <c:pt idx="2772">
                  <c:v>6.574255133571052E-5</c:v>
                </c:pt>
                <c:pt idx="2773">
                  <c:v>6.5529213520734502E-5</c:v>
                </c:pt>
                <c:pt idx="2774">
                  <c:v>6.5316574614660185E-5</c:v>
                </c:pt>
                <c:pt idx="2775">
                  <c:v>6.5104632299966473E-5</c:v>
                </c:pt>
                <c:pt idx="2776">
                  <c:v>6.4893384266936376E-5</c:v>
                </c:pt>
                <c:pt idx="2777">
                  <c:v>6.468282821363102E-5</c:v>
                </c:pt>
                <c:pt idx="2778">
                  <c:v>6.4472961845864378E-5</c:v>
                </c:pt>
                <c:pt idx="2779">
                  <c:v>6.4263782877173656E-5</c:v>
                </c:pt>
                <c:pt idx="2780">
                  <c:v>6.4055289028795346E-5</c:v>
                </c:pt>
                <c:pt idx="2781">
                  <c:v>6.3847478029637738E-5</c:v>
                </c:pt>
                <c:pt idx="2782">
                  <c:v>6.3640347616254718E-5</c:v>
                </c:pt>
                <c:pt idx="2783">
                  <c:v>6.3433895532818841E-5</c:v>
                </c:pt>
                <c:pt idx="2784">
                  <c:v>6.3228119531096174E-5</c:v>
                </c:pt>
                <c:pt idx="2785">
                  <c:v>6.3023017370420053E-5</c:v>
                </c:pt>
                <c:pt idx="2786">
                  <c:v>6.2818586817663954E-5</c:v>
                </c:pt>
                <c:pt idx="2787">
                  <c:v>6.2614825647217581E-5</c:v>
                </c:pt>
                <c:pt idx="2788">
                  <c:v>6.2411731640959795E-5</c:v>
                </c:pt>
                <c:pt idx="2789">
                  <c:v>6.2209302588232791E-5</c:v>
                </c:pt>
                <c:pt idx="2790">
                  <c:v>6.2007536285816188E-5</c:v>
                </c:pt>
                <c:pt idx="2791">
                  <c:v>6.1806430537903422E-5</c:v>
                </c:pt>
                <c:pt idx="2792">
                  <c:v>6.1605983156073687E-5</c:v>
                </c:pt>
                <c:pt idx="2793">
                  <c:v>6.140619195926916E-5</c:v>
                </c:pt>
                <c:pt idx="2794">
                  <c:v>6.1207054773767782E-5</c:v>
                </c:pt>
                <c:pt idx="2795">
                  <c:v>6.1008569433158987E-5</c:v>
                </c:pt>
                <c:pt idx="2796">
                  <c:v>6.0810733778317393E-5</c:v>
                </c:pt>
                <c:pt idx="2797">
                  <c:v>6.0613545657380327E-5</c:v>
                </c:pt>
                <c:pt idx="2798">
                  <c:v>6.041700292572123E-5</c:v>
                </c:pt>
                <c:pt idx="2799">
                  <c:v>6.0221103445923958E-5</c:v>
                </c:pt>
                <c:pt idx="2800">
                  <c:v>6.002584508775937E-5</c:v>
                </c:pt>
                <c:pt idx="2801">
                  <c:v>5.9831225728162064E-5</c:v>
                </c:pt>
                <c:pt idx="2802">
                  <c:v>5.9637243251202138E-5</c:v>
                </c:pt>
                <c:pt idx="2803">
                  <c:v>5.9443895548064308E-5</c:v>
                </c:pt>
                <c:pt idx="2804">
                  <c:v>5.9251180517020371E-5</c:v>
                </c:pt>
                <c:pt idx="2805">
                  <c:v>5.9059096063407729E-5</c:v>
                </c:pt>
                <c:pt idx="2806">
                  <c:v>5.8867640099604103E-5</c:v>
                </c:pt>
                <c:pt idx="2807">
                  <c:v>5.8676810545002643E-5</c:v>
                </c:pt>
                <c:pt idx="2808">
                  <c:v>5.8486605325989084E-5</c:v>
                </c:pt>
                <c:pt idx="2809">
                  <c:v>5.8297022375916672E-5</c:v>
                </c:pt>
                <c:pt idx="2810">
                  <c:v>5.810805963508291E-5</c:v>
                </c:pt>
                <c:pt idx="2811">
                  <c:v>5.791971505070647E-5</c:v>
                </c:pt>
                <c:pt idx="2812">
                  <c:v>5.7731986576901385E-5</c:v>
                </c:pt>
                <c:pt idx="2813">
                  <c:v>5.7544872174655926E-5</c:v>
                </c:pt>
                <c:pt idx="2814">
                  <c:v>5.7358369811807779E-5</c:v>
                </c:pt>
                <c:pt idx="2815">
                  <c:v>5.7172477463019961E-5</c:v>
                </c:pt>
                <c:pt idx="2816">
                  <c:v>5.6987193109758661E-5</c:v>
                </c:pt>
                <c:pt idx="2817">
                  <c:v>5.680251474026944E-5</c:v>
                </c:pt>
                <c:pt idx="2818">
                  <c:v>5.6618440349554162E-5</c:v>
                </c:pt>
                <c:pt idx="2819">
                  <c:v>5.643496793934804E-5</c:v>
                </c:pt>
                <c:pt idx="2820">
                  <c:v>5.6252095518095443E-5</c:v>
                </c:pt>
                <c:pt idx="2821">
                  <c:v>5.6069821100928164E-5</c:v>
                </c:pt>
                <c:pt idx="2822">
                  <c:v>5.5888142709643105E-5</c:v>
                </c:pt>
                <c:pt idx="2823">
                  <c:v>5.5707058372676491E-5</c:v>
                </c:pt>
                <c:pt idx="2824">
                  <c:v>5.5526566125084762E-5</c:v>
                </c:pt>
                <c:pt idx="2825">
                  <c:v>5.5346664008520716E-5</c:v>
                </c:pt>
                <c:pt idx="2826">
                  <c:v>5.5167350071208433E-5</c:v>
                </c:pt>
                <c:pt idx="2827">
                  <c:v>5.4988622367925861E-5</c:v>
                </c:pt>
                <c:pt idx="2828">
                  <c:v>5.4810478959976212E-5</c:v>
                </c:pt>
                <c:pt idx="2829">
                  <c:v>5.4632917915171967E-5</c:v>
                </c:pt>
                <c:pt idx="2830">
                  <c:v>5.4455937307806809E-5</c:v>
                </c:pt>
                <c:pt idx="2831">
                  <c:v>5.427953521863837E-5</c:v>
                </c:pt>
                <c:pt idx="2832">
                  <c:v>5.4103709734863132E-5</c:v>
                </c:pt>
                <c:pt idx="2833">
                  <c:v>5.3928458950094206E-5</c:v>
                </c:pt>
                <c:pt idx="2834">
                  <c:v>5.3753780964342374E-5</c:v>
                </c:pt>
                <c:pt idx="2835">
                  <c:v>5.3579673883990761E-5</c:v>
                </c:pt>
                <c:pt idx="2836">
                  <c:v>5.3406135821774573E-5</c:v>
                </c:pt>
                <c:pt idx="2837">
                  <c:v>5.3233164896760197E-5</c:v>
                </c:pt>
                <c:pt idx="2838">
                  <c:v>5.306075923432211E-5</c:v>
                </c:pt>
                <c:pt idx="2839">
                  <c:v>5.2888916966122396E-5</c:v>
                </c:pt>
                <c:pt idx="2840">
                  <c:v>5.2717636230087661E-5</c:v>
                </c:pt>
                <c:pt idx="2841">
                  <c:v>5.2546915170390284E-5</c:v>
                </c:pt>
                <c:pt idx="2842">
                  <c:v>5.2376751937424565E-5</c:v>
                </c:pt>
                <c:pt idx="2843">
                  <c:v>5.2207144687786048E-5</c:v>
                </c:pt>
                <c:pt idx="2844">
                  <c:v>5.2038091584252178E-5</c:v>
                </c:pt>
                <c:pt idx="2845">
                  <c:v>5.1869590795759104E-5</c:v>
                </c:pt>
                <c:pt idx="2846">
                  <c:v>5.1701640497380189E-5</c:v>
                </c:pt>
                <c:pt idx="2847">
                  <c:v>5.1534238870307986E-5</c:v>
                </c:pt>
                <c:pt idx="2848">
                  <c:v>5.1367384101829442E-5</c:v>
                </c:pt>
                <c:pt idx="2849">
                  <c:v>5.1201074385309327E-5</c:v>
                </c:pt>
                <c:pt idx="2850">
                  <c:v>5.1035307920165252E-5</c:v>
                </c:pt>
                <c:pt idx="2851">
                  <c:v>5.0870082911850954E-5</c:v>
                </c:pt>
                <c:pt idx="2852">
                  <c:v>5.0705397571832081E-5</c:v>
                </c:pt>
                <c:pt idx="2853">
                  <c:v>5.0541250117568722E-5</c:v>
                </c:pt>
                <c:pt idx="2854">
                  <c:v>5.0377638772492639E-5</c:v>
                </c:pt>
                <c:pt idx="2855">
                  <c:v>5.0214561765988156E-5</c:v>
                </c:pt>
                <c:pt idx="2856">
                  <c:v>5.0052017333371346E-5</c:v>
                </c:pt>
                <c:pt idx="2857">
                  <c:v>4.9890003715870654E-5</c:v>
                </c:pt>
                <c:pt idx="2858">
                  <c:v>4.9728519160605153E-5</c:v>
                </c:pt>
                <c:pt idx="2859">
                  <c:v>4.956756192056653E-5</c:v>
                </c:pt>
                <c:pt idx="2860">
                  <c:v>4.9407130254595937E-5</c:v>
                </c:pt>
                <c:pt idx="2861">
                  <c:v>4.9247222427367917E-5</c:v>
                </c:pt>
                <c:pt idx="2862">
                  <c:v>4.9087836709367108E-5</c:v>
                </c:pt>
                <c:pt idx="2863">
                  <c:v>4.8928971376870985E-5</c:v>
                </c:pt>
                <c:pt idx="2864">
                  <c:v>4.8770624711928356E-5</c:v>
                </c:pt>
                <c:pt idx="2865">
                  <c:v>4.8612795002340104E-5</c:v>
                </c:pt>
                <c:pt idx="2866">
                  <c:v>4.8455480541640174E-5</c:v>
                </c:pt>
                <c:pt idx="2867">
                  <c:v>4.8298679629075759E-5</c:v>
                </c:pt>
                <c:pt idx="2868">
                  <c:v>4.814239056958669E-5</c:v>
                </c:pt>
                <c:pt idx="2869">
                  <c:v>4.7986611673788813E-5</c:v>
                </c:pt>
                <c:pt idx="2870">
                  <c:v>4.7831341257950863E-5</c:v>
                </c:pt>
                <c:pt idx="2871">
                  <c:v>4.7676577643979038E-5</c:v>
                </c:pt>
                <c:pt idx="2872">
                  <c:v>4.7522319159394066E-5</c:v>
                </c:pt>
                <c:pt idx="2873">
                  <c:v>4.7368564137315466E-5</c:v>
                </c:pt>
                <c:pt idx="2874">
                  <c:v>4.7215310916440049E-5</c:v>
                </c:pt>
                <c:pt idx="2875">
                  <c:v>4.7062557841024415E-5</c:v>
                </c:pt>
                <c:pt idx="2876">
                  <c:v>4.6910303260864733E-5</c:v>
                </c:pt>
                <c:pt idx="2877">
                  <c:v>4.6758545531279081E-5</c:v>
                </c:pt>
                <c:pt idx="2878">
                  <c:v>4.660728301308791E-5</c:v>
                </c:pt>
                <c:pt idx="2879">
                  <c:v>4.6456514072595667E-5</c:v>
                </c:pt>
                <c:pt idx="2880">
                  <c:v>4.6306237081570847E-5</c:v>
                </c:pt>
                <c:pt idx="2881">
                  <c:v>4.6156450417230264E-5</c:v>
                </c:pt>
                <c:pt idx="2882">
                  <c:v>4.6007152462217224E-5</c:v>
                </c:pt>
                <c:pt idx="2883">
                  <c:v>4.5858341604585392E-5</c:v>
                </c:pt>
                <c:pt idx="2884">
                  <c:v>4.571001623777887E-5</c:v>
                </c:pt>
                <c:pt idx="2885">
                  <c:v>4.5562174760615147E-5</c:v>
                </c:pt>
                <c:pt idx="2886">
                  <c:v>4.5414815577264824E-5</c:v>
                </c:pt>
                <c:pt idx="2887">
                  <c:v>4.5267937097236565E-5</c:v>
                </c:pt>
                <c:pt idx="2888">
                  <c:v>4.5121537735355759E-5</c:v>
                </c:pt>
                <c:pt idx="2889">
                  <c:v>4.4975615911747983E-5</c:v>
                </c:pt>
                <c:pt idx="2890">
                  <c:v>4.4830170051820745E-5</c:v>
                </c:pt>
                <c:pt idx="2891">
                  <c:v>4.4685198586245779E-5</c:v>
                </c:pt>
                <c:pt idx="2892">
                  <c:v>4.4540699950940243E-5</c:v>
                </c:pt>
                <c:pt idx="2893">
                  <c:v>4.4396672587050087E-5</c:v>
                </c:pt>
                <c:pt idx="2894">
                  <c:v>4.4253114940930862E-5</c:v>
                </c:pt>
                <c:pt idx="2895">
                  <c:v>4.4110025464131213E-5</c:v>
                </c:pt>
                <c:pt idx="2896">
                  <c:v>4.3967402613374715E-5</c:v>
                </c:pt>
                <c:pt idx="2897">
                  <c:v>4.3825244850542708E-5</c:v>
                </c:pt>
                <c:pt idx="2898">
                  <c:v>4.3683550642655762E-5</c:v>
                </c:pt>
                <c:pt idx="2899">
                  <c:v>4.3542318461856553E-5</c:v>
                </c:pt>
                <c:pt idx="2900">
                  <c:v>4.3401546785394008E-5</c:v>
                </c:pt>
                <c:pt idx="2901">
                  <c:v>4.3261234095602818E-5</c:v>
                </c:pt>
                <c:pt idx="2902">
                  <c:v>4.312137887988988E-5</c:v>
                </c:pt>
                <c:pt idx="2903">
                  <c:v>4.2981979630713328E-5</c:v>
                </c:pt>
                <c:pt idx="2904">
                  <c:v>4.2843034845568044E-5</c:v>
                </c:pt>
                <c:pt idx="2905">
                  <c:v>4.2704543026968243E-5</c:v>
                </c:pt>
                <c:pt idx="2906">
                  <c:v>4.2566502682428518E-5</c:v>
                </c:pt>
                <c:pt idx="2907">
                  <c:v>4.242891232444881E-5</c:v>
                </c:pt>
                <c:pt idx="2908">
                  <c:v>4.229177047049649E-5</c:v>
                </c:pt>
                <c:pt idx="2909">
                  <c:v>4.215507564299071E-5</c:v>
                </c:pt>
                <c:pt idx="2910">
                  <c:v>4.2018826369284121E-5</c:v>
                </c:pt>
                <c:pt idx="2911">
                  <c:v>4.1883021181645758E-5</c:v>
                </c:pt>
                <c:pt idx="2912">
                  <c:v>4.1747658617246453E-5</c:v>
                </c:pt>
                <c:pt idx="2913">
                  <c:v>4.1612737218139949E-5</c:v>
                </c:pt>
                <c:pt idx="2914">
                  <c:v>4.1478255531248381E-5</c:v>
                </c:pt>
                <c:pt idx="2915">
                  <c:v>4.1344212108344339E-5</c:v>
                </c:pt>
                <c:pt idx="2916">
                  <c:v>4.121060550603408E-5</c:v>
                </c:pt>
                <c:pt idx="2917">
                  <c:v>4.1077434285742134E-5</c:v>
                </c:pt>
                <c:pt idx="2918">
                  <c:v>4.0944697013694977E-5</c:v>
                </c:pt>
                <c:pt idx="2919">
                  <c:v>4.0812392260903922E-5</c:v>
                </c:pt>
                <c:pt idx="2920">
                  <c:v>4.0680518603149008E-5</c:v>
                </c:pt>
                <c:pt idx="2921">
                  <c:v>4.0549074620963557E-5</c:v>
                </c:pt>
                <c:pt idx="2922">
                  <c:v>4.0418058899617746E-5</c:v>
                </c:pt>
                <c:pt idx="2923">
                  <c:v>4.0287470029101533E-5</c:v>
                </c:pt>
                <c:pt idx="2924">
                  <c:v>4.0157306604109786E-5</c:v>
                </c:pt>
                <c:pt idx="2925">
                  <c:v>4.0027567224026675E-5</c:v>
                </c:pt>
                <c:pt idx="2926">
                  <c:v>3.9898250492907893E-5</c:v>
                </c:pt>
                <c:pt idx="2927">
                  <c:v>3.97693550194665E-5</c:v>
                </c:pt>
                <c:pt idx="2928">
                  <c:v>3.9640879417056619E-5</c:v>
                </c:pt>
                <c:pt idx="2929">
                  <c:v>3.9512822303657408E-5</c:v>
                </c:pt>
                <c:pt idx="2930">
                  <c:v>3.938518230185823E-5</c:v>
                </c:pt>
                <c:pt idx="2931">
                  <c:v>3.9257958038841503E-5</c:v>
                </c:pt>
                <c:pt idx="2932">
                  <c:v>3.9131148146368554E-5</c:v>
                </c:pt>
                <c:pt idx="2933">
                  <c:v>3.9004751260763235E-5</c:v>
                </c:pt>
                <c:pt idx="2934">
                  <c:v>3.8878766022897061E-5</c:v>
                </c:pt>
                <c:pt idx="2935">
                  <c:v>3.8753191078173439E-5</c:v>
                </c:pt>
                <c:pt idx="2936">
                  <c:v>3.8628025076511915E-5</c:v>
                </c:pt>
                <c:pt idx="2937">
                  <c:v>3.8503266672334199E-5</c:v>
                </c:pt>
                <c:pt idx="2938">
                  <c:v>3.8378914524546353E-5</c:v>
                </c:pt>
                <c:pt idx="2939">
                  <c:v>3.8254967296526897E-5</c:v>
                </c:pt>
                <c:pt idx="2940">
                  <c:v>3.8131423656109419E-5</c:v>
                </c:pt>
                <c:pt idx="2941">
                  <c:v>3.8008282275567408E-5</c:v>
                </c:pt>
                <c:pt idx="2942">
                  <c:v>3.7885541831600746E-5</c:v>
                </c:pt>
                <c:pt idx="2943">
                  <c:v>3.7763201005318737E-5</c:v>
                </c:pt>
                <c:pt idx="2944">
                  <c:v>3.7641258482227309E-5</c:v>
                </c:pt>
                <c:pt idx="2945">
                  <c:v>3.7519712952212225E-5</c:v>
                </c:pt>
                <c:pt idx="2946">
                  <c:v>3.7398563109524921E-5</c:v>
                </c:pt>
                <c:pt idx="2947">
                  <c:v>3.7277807652768587E-5</c:v>
                </c:pt>
                <c:pt idx="2948">
                  <c:v>3.7157445284881996E-5</c:v>
                </c:pt>
                <c:pt idx="2949">
                  <c:v>3.7037474713125923E-5</c:v>
                </c:pt>
                <c:pt idx="2950">
                  <c:v>3.691789464906738E-5</c:v>
                </c:pt>
                <c:pt idx="2951">
                  <c:v>3.6798703808566246E-5</c:v>
                </c:pt>
                <c:pt idx="2952">
                  <c:v>3.6679900911759933E-5</c:v>
                </c:pt>
                <c:pt idx="2953">
                  <c:v>3.6561484683049329E-5</c:v>
                </c:pt>
                <c:pt idx="2954">
                  <c:v>3.6443453851083881E-5</c:v>
                </c:pt>
                <c:pt idx="2955">
                  <c:v>3.6325807148747784E-5</c:v>
                </c:pt>
                <c:pt idx="2956">
                  <c:v>3.6208543313145426E-5</c:v>
                </c:pt>
                <c:pt idx="2957">
                  <c:v>3.6091661085586322E-5</c:v>
                </c:pt>
                <c:pt idx="2958">
                  <c:v>3.597515921157219E-5</c:v>
                </c:pt>
                <c:pt idx="2959">
                  <c:v>3.5859036440782368E-5</c:v>
                </c:pt>
                <c:pt idx="2960">
                  <c:v>3.5743291527058942E-5</c:v>
                </c:pt>
                <c:pt idx="2961">
                  <c:v>3.5627923228393145E-5</c:v>
                </c:pt>
                <c:pt idx="2962">
                  <c:v>3.551293030691187E-5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092-4D1F-9D2B-38215C6A79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098832"/>
        <c:axId val="552083024"/>
      </c:scatterChart>
      <c:valAx>
        <c:axId val="552098832"/>
        <c:scaling>
          <c:orientation val="minMax"/>
          <c:max val="14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83024"/>
        <c:crosses val="autoZero"/>
        <c:crossBetween val="midCat"/>
      </c:valAx>
      <c:valAx>
        <c:axId val="552083024"/>
        <c:scaling>
          <c:orientation val="minMax"/>
          <c:max val="2.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9883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1089857398398457"/>
          <c:y val="0.1941516202035059"/>
          <c:w val="0.1211608739990304"/>
          <c:h val="0.14173325203327311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390525</xdr:colOff>
      <xdr:row>5</xdr:row>
      <xdr:rowOff>95250</xdr:rowOff>
    </xdr:from>
    <xdr:to>
      <xdr:col>15</xdr:col>
      <xdr:colOff>333375</xdr:colOff>
      <xdr:row>22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rdrr.io/cran/gamlss.dist/src/R/SHASHo2.R" TargetMode="External"/><Relationship Id="rId2" Type="http://schemas.openxmlformats.org/officeDocument/2006/relationships/hyperlink" Target="https://rstudio-pubs-static.s3.amazonaws.com/288278_21fcf61824774db3a6fb4ac2c706e390.html" TargetMode="External"/><Relationship Id="rId1" Type="http://schemas.openxmlformats.org/officeDocument/2006/relationships/hyperlink" Target="http://stats-www.open.ac.uk/TechnicalReports/sinhasinh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search.r-project.org/CRAN/refmans/gamlss.dist/html/SHAS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4"/>
  <sheetViews>
    <sheetView workbookViewId="0"/>
  </sheetViews>
  <sheetFormatPr defaultRowHeight="15" x14ac:dyDescent="0.25"/>
  <sheetData>
    <row r="1" spans="1:20" x14ac:dyDescent="0.25">
      <c r="A1" s="59" t="s">
        <v>0</v>
      </c>
      <c r="B1" s="59" t="s">
        <v>1</v>
      </c>
      <c r="C1" s="59" t="s">
        <v>2</v>
      </c>
      <c r="D1" s="59" t="s">
        <v>3</v>
      </c>
      <c r="E1" s="59" t="s">
        <v>4</v>
      </c>
      <c r="F1" s="59" t="s">
        <v>5</v>
      </c>
      <c r="G1" s="59" t="s">
        <v>6</v>
      </c>
      <c r="H1" s="59" t="s">
        <v>7</v>
      </c>
      <c r="I1" s="59" t="s">
        <v>8</v>
      </c>
      <c r="J1" s="59" t="s">
        <v>9</v>
      </c>
      <c r="K1" s="59" t="s">
        <v>10</v>
      </c>
      <c r="L1" s="59" t="s">
        <v>11</v>
      </c>
      <c r="M1" s="59" t="s">
        <v>12</v>
      </c>
      <c r="N1" s="59" t="s">
        <v>13</v>
      </c>
      <c r="O1" s="59" t="s">
        <v>14</v>
      </c>
      <c r="P1" s="59" t="s">
        <v>15</v>
      </c>
      <c r="Q1" s="59" t="s">
        <v>16</v>
      </c>
      <c r="R1" s="59" t="s">
        <v>17</v>
      </c>
      <c r="S1" s="59" t="s">
        <v>18</v>
      </c>
      <c r="T1" s="59" t="s">
        <v>19</v>
      </c>
    </row>
    <row r="2" spans="1:20" x14ac:dyDescent="0.25">
      <c r="A2" s="59" t="s">
        <v>20</v>
      </c>
      <c r="B2" t="s">
        <v>21</v>
      </c>
      <c r="C2" t="s">
        <v>22</v>
      </c>
      <c r="D2" t="s">
        <v>23</v>
      </c>
      <c r="E2">
        <v>0</v>
      </c>
      <c r="F2">
        <v>1</v>
      </c>
      <c r="G2">
        <v>90</v>
      </c>
      <c r="H2">
        <v>6.1595219753947346</v>
      </c>
      <c r="I2">
        <v>0.51352977752685547</v>
      </c>
      <c r="J2">
        <v>5.4355094102377377</v>
      </c>
      <c r="K2">
        <v>0.7497791051864624</v>
      </c>
      <c r="L2">
        <v>6.0010042190551758</v>
      </c>
      <c r="M2">
        <v>0.50751954317092896</v>
      </c>
      <c r="N2">
        <v>0.22514687478542331</v>
      </c>
      <c r="O2">
        <v>1.997661352157593</v>
      </c>
      <c r="P2">
        <v>6.0665960311889648</v>
      </c>
      <c r="Q2">
        <v>0.93066740036010742</v>
      </c>
      <c r="R2">
        <v>-0.47786796092987061</v>
      </c>
      <c r="S2">
        <v>1.274943590164185</v>
      </c>
      <c r="T2">
        <v>48.299336433410637</v>
      </c>
    </row>
    <row r="3" spans="1:20" x14ac:dyDescent="0.25">
      <c r="A3" s="59" t="s">
        <v>24</v>
      </c>
      <c r="B3" t="s">
        <v>21</v>
      </c>
      <c r="C3" t="s">
        <v>22</v>
      </c>
      <c r="D3" t="s">
        <v>23</v>
      </c>
      <c r="E3">
        <v>0</v>
      </c>
      <c r="F3">
        <v>0</v>
      </c>
      <c r="G3">
        <v>1</v>
      </c>
      <c r="H3">
        <v>6.1595219753947346</v>
      </c>
      <c r="I3">
        <v>0.51352977752685547</v>
      </c>
      <c r="J3">
        <v>5.4355094102377377</v>
      </c>
      <c r="K3">
        <v>0.7497791051864624</v>
      </c>
      <c r="L3">
        <v>6.0010042190551758</v>
      </c>
      <c r="M3">
        <v>0.50751954317092896</v>
      </c>
      <c r="N3">
        <v>0.22514687478542331</v>
      </c>
      <c r="O3">
        <v>1.997661352157593</v>
      </c>
      <c r="P3">
        <v>6.0665960311889648</v>
      </c>
      <c r="Q3">
        <v>0.93066740036010742</v>
      </c>
      <c r="R3">
        <v>-0.47786796092987061</v>
      </c>
      <c r="S3">
        <v>1.274943590164185</v>
      </c>
      <c r="T3">
        <v>48.299336433410637</v>
      </c>
    </row>
    <row r="4" spans="1:20" x14ac:dyDescent="0.25">
      <c r="A4" s="59" t="s">
        <v>25</v>
      </c>
      <c r="B4" t="s">
        <v>21</v>
      </c>
      <c r="C4" t="s">
        <v>22</v>
      </c>
      <c r="D4" t="s">
        <v>23</v>
      </c>
      <c r="E4">
        <v>0</v>
      </c>
      <c r="F4">
        <v>0</v>
      </c>
      <c r="G4">
        <v>5</v>
      </c>
      <c r="H4">
        <v>6.1925944670372646</v>
      </c>
      <c r="I4">
        <v>0.59838318824768066</v>
      </c>
      <c r="J4">
        <v>5.267032951352971</v>
      </c>
      <c r="K4">
        <v>0.80925250053405762</v>
      </c>
      <c r="L4">
        <v>6.0086197853088379</v>
      </c>
      <c r="M4">
        <v>0.59259361028671265</v>
      </c>
      <c r="N4">
        <v>0.22388117015361789</v>
      </c>
      <c r="O4">
        <v>1.997087836265564</v>
      </c>
      <c r="P4">
        <v>6.0009031295776367</v>
      </c>
      <c r="Q4">
        <v>0.96429026126861572</v>
      </c>
      <c r="R4">
        <v>-0.53321343660354614</v>
      </c>
      <c r="S4">
        <v>1.203676581382751</v>
      </c>
      <c r="T4">
        <v>35.746830701828003</v>
      </c>
    </row>
    <row r="5" spans="1:20" x14ac:dyDescent="0.25">
      <c r="A5" s="59" t="s">
        <v>26</v>
      </c>
      <c r="B5" t="s">
        <v>27</v>
      </c>
      <c r="C5" t="s">
        <v>22</v>
      </c>
      <c r="D5" t="s">
        <v>23</v>
      </c>
      <c r="E5">
        <v>0</v>
      </c>
      <c r="F5">
        <v>0.6</v>
      </c>
      <c r="G5">
        <v>60</v>
      </c>
      <c r="H5">
        <v>6.0361490572437111</v>
      </c>
      <c r="I5">
        <v>0.45405173301696777</v>
      </c>
      <c r="J5">
        <v>6.5292328587064814</v>
      </c>
      <c r="K5">
        <v>0.8794703483581543</v>
      </c>
      <c r="L5">
        <v>5.9138922691345206</v>
      </c>
      <c r="M5">
        <v>0.4906005859375</v>
      </c>
      <c r="N5">
        <v>0.18373145163059229</v>
      </c>
      <c r="O5">
        <v>1.302140355110168</v>
      </c>
      <c r="P5">
        <v>5.7517552375793457</v>
      </c>
      <c r="Q5">
        <v>0.99890029430389404</v>
      </c>
      <c r="R5">
        <v>0.49596568942070007</v>
      </c>
      <c r="S5">
        <v>1.9876213073730471</v>
      </c>
      <c r="T5">
        <v>0</v>
      </c>
    </row>
    <row r="6" spans="1:20" x14ac:dyDescent="0.25">
      <c r="A6" s="59" t="s">
        <v>28</v>
      </c>
      <c r="B6" t="s">
        <v>27</v>
      </c>
      <c r="C6" t="s">
        <v>22</v>
      </c>
      <c r="D6" t="s">
        <v>23</v>
      </c>
      <c r="E6">
        <v>0</v>
      </c>
      <c r="F6">
        <v>1</v>
      </c>
      <c r="G6">
        <v>80</v>
      </c>
      <c r="H6">
        <v>6.0748100180715561</v>
      </c>
      <c r="I6">
        <v>0.51033711433410645</v>
      </c>
      <c r="J6">
        <v>6.424572756543828</v>
      </c>
      <c r="K6">
        <v>0.81583261489868164</v>
      </c>
      <c r="L6">
        <v>6.0687518119812012</v>
      </c>
      <c r="M6">
        <v>0.61018013954162598</v>
      </c>
      <c r="N6">
        <v>7.3563605546951294E-3</v>
      </c>
      <c r="O6">
        <v>1.121424078941345</v>
      </c>
      <c r="P6">
        <v>5.7999324798583984</v>
      </c>
      <c r="Q6">
        <v>1.1268796920776369</v>
      </c>
      <c r="R6">
        <v>0.37704804539680481</v>
      </c>
      <c r="S6">
        <v>1.9858343601226811</v>
      </c>
      <c r="T6">
        <v>0</v>
      </c>
    </row>
    <row r="7" spans="1:20" x14ac:dyDescent="0.25">
      <c r="A7" s="59" t="s">
        <v>29</v>
      </c>
      <c r="B7" t="s">
        <v>27</v>
      </c>
      <c r="C7" t="s">
        <v>22</v>
      </c>
      <c r="D7" t="s">
        <v>23</v>
      </c>
      <c r="E7">
        <v>0</v>
      </c>
      <c r="F7">
        <v>1</v>
      </c>
      <c r="G7">
        <v>90</v>
      </c>
      <c r="H7">
        <v>6.1173141708364156</v>
      </c>
      <c r="I7">
        <v>0.42946696281433111</v>
      </c>
      <c r="J7">
        <v>6.347456473760662</v>
      </c>
      <c r="K7">
        <v>0.57985401153564453</v>
      </c>
      <c r="L7">
        <v>6.1303591728210449</v>
      </c>
      <c r="M7">
        <v>0.5276305079460144</v>
      </c>
      <c r="N7">
        <v>-1.8376044929027561E-2</v>
      </c>
      <c r="O7">
        <v>1.2424740791320801</v>
      </c>
      <c r="P7">
        <v>5.9967827796936044</v>
      </c>
      <c r="Q7">
        <v>0.94609183073043823</v>
      </c>
      <c r="R7">
        <v>0.2640412449836731</v>
      </c>
      <c r="S7">
        <v>1.988134384155273</v>
      </c>
      <c r="T7">
        <v>0</v>
      </c>
    </row>
    <row r="8" spans="1:20" x14ac:dyDescent="0.25">
      <c r="A8" s="59" t="s">
        <v>30</v>
      </c>
      <c r="B8" t="s">
        <v>27</v>
      </c>
      <c r="C8" t="s">
        <v>22</v>
      </c>
      <c r="D8" t="s">
        <v>23</v>
      </c>
      <c r="E8">
        <v>0</v>
      </c>
      <c r="F8">
        <v>0.55000000000000004</v>
      </c>
      <c r="G8">
        <v>55</v>
      </c>
      <c r="H8">
        <v>6.0123700286327288</v>
      </c>
      <c r="I8">
        <v>0.43924164772033691</v>
      </c>
      <c r="J8">
        <v>6.2339942558739816</v>
      </c>
      <c r="K8">
        <v>0.61320281028747559</v>
      </c>
      <c r="L8">
        <v>6.0145254135131836</v>
      </c>
      <c r="M8">
        <v>0.53569769859313965</v>
      </c>
      <c r="N8">
        <v>-2.9910355806350708E-3</v>
      </c>
      <c r="O8">
        <v>1.247067928314209</v>
      </c>
      <c r="P8">
        <v>5.8561992645263672</v>
      </c>
      <c r="Q8">
        <v>0.99096590280532837</v>
      </c>
      <c r="R8">
        <v>0.27094274759292603</v>
      </c>
      <c r="S8">
        <v>1.987495422363281</v>
      </c>
      <c r="T8">
        <v>0</v>
      </c>
    </row>
    <row r="9" spans="1:20" x14ac:dyDescent="0.25">
      <c r="A9" s="59" t="s">
        <v>31</v>
      </c>
      <c r="B9" t="s">
        <v>27</v>
      </c>
      <c r="C9" t="s">
        <v>22</v>
      </c>
      <c r="D9" t="s">
        <v>23</v>
      </c>
      <c r="E9">
        <v>0</v>
      </c>
      <c r="F9">
        <v>0</v>
      </c>
      <c r="G9">
        <v>0</v>
      </c>
      <c r="H9">
        <v>6.0134671526864958</v>
      </c>
      <c r="I9">
        <v>0.36493945121765142</v>
      </c>
      <c r="J9">
        <v>6.1813954370082511</v>
      </c>
      <c r="K9">
        <v>0.46996331214904791</v>
      </c>
      <c r="L9">
        <v>5.9876418113708496</v>
      </c>
      <c r="M9">
        <v>0.4400629997253418</v>
      </c>
      <c r="N9">
        <v>4.3743927031755447E-2</v>
      </c>
      <c r="O9">
        <v>1.4070155620574949</v>
      </c>
      <c r="P9">
        <v>5.9319953918457031</v>
      </c>
      <c r="Q9">
        <v>0.81083482503890991</v>
      </c>
      <c r="R9">
        <v>0.22201704978942871</v>
      </c>
      <c r="S9">
        <v>1.9896905422210689</v>
      </c>
      <c r="T9">
        <v>0</v>
      </c>
    </row>
    <row r="10" spans="1:20" x14ac:dyDescent="0.25">
      <c r="A10" s="59" t="s">
        <v>32</v>
      </c>
      <c r="B10" t="s">
        <v>27</v>
      </c>
      <c r="C10" t="s">
        <v>22</v>
      </c>
      <c r="D10" t="s">
        <v>23</v>
      </c>
      <c r="E10">
        <v>0</v>
      </c>
      <c r="F10">
        <v>0</v>
      </c>
      <c r="G10">
        <v>0</v>
      </c>
      <c r="H10">
        <v>6.0007665429348576</v>
      </c>
      <c r="I10">
        <v>0.44252490997314448</v>
      </c>
      <c r="J10">
        <v>6.1190552758671588</v>
      </c>
      <c r="K10">
        <v>0.50801730155944824</v>
      </c>
      <c r="L10">
        <v>6.0894112586975098</v>
      </c>
      <c r="M10">
        <v>0.56417685747146606</v>
      </c>
      <c r="N10">
        <v>-0.1163166761398315</v>
      </c>
      <c r="O10">
        <v>1.2116391658782959</v>
      </c>
      <c r="P10">
        <v>5.9045906066894531</v>
      </c>
      <c r="Q10">
        <v>0.93561762571334839</v>
      </c>
      <c r="R10">
        <v>0.16774064302444461</v>
      </c>
      <c r="S10">
        <v>1.9880919456481929</v>
      </c>
      <c r="T10">
        <v>0</v>
      </c>
    </row>
    <row r="11" spans="1:20" x14ac:dyDescent="0.25">
      <c r="A11" s="59" t="s">
        <v>33</v>
      </c>
      <c r="B11" t="s">
        <v>27</v>
      </c>
      <c r="C11" t="s">
        <v>22</v>
      </c>
      <c r="D11" t="s">
        <v>23</v>
      </c>
      <c r="E11">
        <v>0</v>
      </c>
      <c r="F11">
        <v>1</v>
      </c>
      <c r="G11">
        <v>80</v>
      </c>
      <c r="H11">
        <v>5.8334795073104946</v>
      </c>
      <c r="I11">
        <v>0.4989011287689209</v>
      </c>
      <c r="J11">
        <v>6.0667378233773857</v>
      </c>
      <c r="K11">
        <v>0.7782900333404541</v>
      </c>
      <c r="L11">
        <v>5.7929143905639648</v>
      </c>
      <c r="M11">
        <v>0.58687543869018555</v>
      </c>
      <c r="N11">
        <v>5.1262214779853821E-2</v>
      </c>
      <c r="O11">
        <v>1.177487969398499</v>
      </c>
      <c r="P11">
        <v>5.4688854217529297</v>
      </c>
      <c r="Q11">
        <v>1.071452736854553</v>
      </c>
      <c r="R11">
        <v>0.37916752696037292</v>
      </c>
      <c r="S11">
        <v>1.9856830835342409</v>
      </c>
      <c r="T11">
        <v>0</v>
      </c>
    </row>
    <row r="12" spans="1:20" x14ac:dyDescent="0.25">
      <c r="A12" s="59" t="s">
        <v>34</v>
      </c>
      <c r="B12" t="s">
        <v>27</v>
      </c>
      <c r="C12" t="s">
        <v>22</v>
      </c>
      <c r="D12" t="s">
        <v>23</v>
      </c>
      <c r="E12">
        <v>0</v>
      </c>
      <c r="F12">
        <v>0.45</v>
      </c>
      <c r="G12">
        <v>40</v>
      </c>
      <c r="H12">
        <v>5.9300346406349034</v>
      </c>
      <c r="I12">
        <v>0.36515092849731451</v>
      </c>
      <c r="J12">
        <v>5.9030192094713998</v>
      </c>
      <c r="K12">
        <v>0.33826136589050287</v>
      </c>
      <c r="L12">
        <v>6.0115036964416504</v>
      </c>
      <c r="M12">
        <v>0.48151925206184393</v>
      </c>
      <c r="N12">
        <v>-0.12548226118087771</v>
      </c>
      <c r="O12">
        <v>1.363467216491699</v>
      </c>
      <c r="P12">
        <v>5.8987317085266113</v>
      </c>
      <c r="Q12">
        <v>0.72183859348297119</v>
      </c>
      <c r="R12">
        <v>4.3563060462474823E-3</v>
      </c>
      <c r="S12">
        <v>1.990503787994385</v>
      </c>
      <c r="T12">
        <v>0</v>
      </c>
    </row>
    <row r="13" spans="1:20" x14ac:dyDescent="0.25">
      <c r="A13" s="59" t="s">
        <v>35</v>
      </c>
      <c r="B13" t="s">
        <v>27</v>
      </c>
      <c r="C13" t="s">
        <v>22</v>
      </c>
      <c r="D13" t="s">
        <v>23</v>
      </c>
      <c r="E13">
        <v>0</v>
      </c>
      <c r="F13">
        <v>0.4</v>
      </c>
      <c r="G13">
        <v>50</v>
      </c>
      <c r="H13">
        <v>5.9171582911950908</v>
      </c>
      <c r="I13">
        <v>0.29602885246276861</v>
      </c>
      <c r="J13">
        <v>5.8442401600374154</v>
      </c>
      <c r="K13">
        <v>0.26510095596313482</v>
      </c>
      <c r="L13">
        <v>6.0245881080627441</v>
      </c>
      <c r="M13">
        <v>0.41250708699226379</v>
      </c>
      <c r="N13">
        <v>-0.19185575842857361</v>
      </c>
      <c r="O13">
        <v>1.495302200317383</v>
      </c>
      <c r="P13">
        <v>5.9303884506225586</v>
      </c>
      <c r="Q13">
        <v>0.59336459636688232</v>
      </c>
      <c r="R13">
        <v>-0.1075181216001511</v>
      </c>
      <c r="S13">
        <v>1.9919165372848511</v>
      </c>
      <c r="T13">
        <v>0</v>
      </c>
    </row>
    <row r="14" spans="1:20" x14ac:dyDescent="0.25">
      <c r="A14" s="59" t="s">
        <v>36</v>
      </c>
      <c r="B14" t="s">
        <v>27</v>
      </c>
      <c r="C14" t="s">
        <v>22</v>
      </c>
      <c r="D14" t="s">
        <v>23</v>
      </c>
      <c r="E14">
        <v>0</v>
      </c>
      <c r="F14">
        <v>0</v>
      </c>
      <c r="G14">
        <v>30</v>
      </c>
      <c r="H14">
        <v>5.8594023288510808</v>
      </c>
      <c r="I14">
        <v>0.3602139949798584</v>
      </c>
      <c r="J14">
        <v>5.8225060987508197</v>
      </c>
      <c r="K14">
        <v>0.35229325294494629</v>
      </c>
      <c r="L14">
        <v>5.9209332466125488</v>
      </c>
      <c r="M14">
        <v>0.47148773074150091</v>
      </c>
      <c r="N14">
        <v>-9.7015544772148132E-2</v>
      </c>
      <c r="O14">
        <v>1.390179395675659</v>
      </c>
      <c r="P14">
        <v>5.7786688804626456</v>
      </c>
      <c r="Q14">
        <v>0.73084896802902222</v>
      </c>
      <c r="R14">
        <v>4.4614560902118683E-2</v>
      </c>
      <c r="S14">
        <v>1.9903795719146731</v>
      </c>
      <c r="T14">
        <v>0</v>
      </c>
    </row>
    <row r="15" spans="1:20" x14ac:dyDescent="0.25">
      <c r="A15" s="59" t="s">
        <v>37</v>
      </c>
      <c r="B15" t="s">
        <v>27</v>
      </c>
      <c r="C15" t="s">
        <v>22</v>
      </c>
      <c r="D15" t="s">
        <v>23</v>
      </c>
      <c r="E15">
        <v>0</v>
      </c>
      <c r="F15">
        <v>0</v>
      </c>
      <c r="G15">
        <v>20</v>
      </c>
      <c r="H15">
        <v>5.6398651845832193</v>
      </c>
      <c r="I15">
        <v>0.43362760543823242</v>
      </c>
      <c r="J15">
        <v>5.5380533209767639</v>
      </c>
      <c r="K15">
        <v>0.35707807540893549</v>
      </c>
      <c r="L15">
        <v>5.848945140838623</v>
      </c>
      <c r="M15">
        <v>0.58064192533493042</v>
      </c>
      <c r="N15">
        <v>-0.26293334364891052</v>
      </c>
      <c r="O15">
        <v>1.2599043846130371</v>
      </c>
      <c r="P15">
        <v>5.6404557228088379</v>
      </c>
      <c r="Q15">
        <v>0.797615647315979</v>
      </c>
      <c r="R15">
        <v>-9.6244111657142639E-2</v>
      </c>
      <c r="S15">
        <v>1.9893537759780879</v>
      </c>
      <c r="T15">
        <v>0</v>
      </c>
    </row>
    <row r="16" spans="1:20" x14ac:dyDescent="0.25">
      <c r="A16" s="59" t="s">
        <v>38</v>
      </c>
      <c r="B16" t="s">
        <v>39</v>
      </c>
      <c r="C16" t="s">
        <v>22</v>
      </c>
      <c r="D16" t="s">
        <v>23</v>
      </c>
      <c r="E16">
        <v>0</v>
      </c>
      <c r="F16">
        <v>1</v>
      </c>
      <c r="G16">
        <v>90</v>
      </c>
      <c r="H16">
        <v>6.3942753807458326</v>
      </c>
      <c r="I16">
        <v>0.65431046485900879</v>
      </c>
      <c r="J16">
        <v>7.5147256668482374</v>
      </c>
      <c r="K16">
        <v>1.836087703704834</v>
      </c>
      <c r="L16">
        <v>6.1696858406066886</v>
      </c>
      <c r="M16">
        <v>0.69827991724014282</v>
      </c>
      <c r="N16">
        <v>0.23511455953121191</v>
      </c>
      <c r="O16">
        <v>0.94941073656082153</v>
      </c>
      <c r="P16">
        <v>5.6539297103881836</v>
      </c>
      <c r="Q16">
        <v>1.3216357231140139</v>
      </c>
      <c r="R16">
        <v>0.74761724472045898</v>
      </c>
      <c r="S16">
        <v>1.98363184928894</v>
      </c>
      <c r="T16">
        <v>0</v>
      </c>
    </row>
    <row r="17" spans="1:20" x14ac:dyDescent="0.25">
      <c r="A17" s="59" t="s">
        <v>40</v>
      </c>
      <c r="B17" t="s">
        <v>39</v>
      </c>
      <c r="C17" t="s">
        <v>22</v>
      </c>
      <c r="D17" t="s">
        <v>23</v>
      </c>
      <c r="E17">
        <v>0</v>
      </c>
      <c r="F17">
        <v>0.4</v>
      </c>
      <c r="G17">
        <v>55</v>
      </c>
      <c r="H17">
        <v>6.0614904216500696</v>
      </c>
      <c r="I17">
        <v>0.59466958045959473</v>
      </c>
      <c r="J17">
        <v>6.7981304374392808</v>
      </c>
      <c r="K17">
        <v>1.318278551101685</v>
      </c>
      <c r="L17">
        <v>5.8389759063720703</v>
      </c>
      <c r="M17">
        <v>0.6147770881652832</v>
      </c>
      <c r="N17">
        <v>0.26427975296974182</v>
      </c>
      <c r="O17">
        <v>1.1036736965179439</v>
      </c>
      <c r="P17">
        <v>5.508030891418457</v>
      </c>
      <c r="Q17">
        <v>1.1442891359329219</v>
      </c>
      <c r="R17">
        <v>0.64726734161376953</v>
      </c>
      <c r="S17">
        <v>1.985791921615601</v>
      </c>
      <c r="T17">
        <v>0</v>
      </c>
    </row>
    <row r="18" spans="1:20" x14ac:dyDescent="0.25">
      <c r="A18" s="59" t="s">
        <v>41</v>
      </c>
      <c r="B18" t="s">
        <v>39</v>
      </c>
      <c r="C18" t="s">
        <v>22</v>
      </c>
      <c r="D18" t="s">
        <v>23</v>
      </c>
      <c r="E18">
        <v>0</v>
      </c>
      <c r="F18">
        <v>0</v>
      </c>
      <c r="G18">
        <v>60</v>
      </c>
      <c r="H18">
        <v>5.8530284570622282</v>
      </c>
      <c r="I18">
        <v>0.4185488224029541</v>
      </c>
      <c r="J18">
        <v>6.0008016839871274</v>
      </c>
      <c r="K18">
        <v>0.58013486862182617</v>
      </c>
      <c r="L18">
        <v>5.8092350959777832</v>
      </c>
      <c r="M18">
        <v>0.49386522173881531</v>
      </c>
      <c r="N18">
        <v>6.5963312983512878E-2</v>
      </c>
      <c r="O18">
        <v>1.333494186401367</v>
      </c>
      <c r="P18">
        <v>5.5781302452087402</v>
      </c>
      <c r="Q18">
        <v>0.83932709693908691</v>
      </c>
      <c r="R18">
        <v>0.34717106819152832</v>
      </c>
      <c r="S18">
        <v>1.989284992218018</v>
      </c>
      <c r="T18">
        <v>0</v>
      </c>
    </row>
    <row r="19" spans="1:20" x14ac:dyDescent="0.25">
      <c r="A19" s="59" t="s">
        <v>42</v>
      </c>
      <c r="B19" t="s">
        <v>39</v>
      </c>
      <c r="C19" t="s">
        <v>22</v>
      </c>
      <c r="D19" t="s">
        <v>23</v>
      </c>
      <c r="E19">
        <v>0</v>
      </c>
      <c r="F19">
        <v>1</v>
      </c>
      <c r="G19">
        <v>90</v>
      </c>
      <c r="H19">
        <v>5.9560377210836926</v>
      </c>
      <c r="I19">
        <v>0.31441974639892578</v>
      </c>
      <c r="J19">
        <v>5.9179770545527379</v>
      </c>
      <c r="K19">
        <v>0.27862548828125</v>
      </c>
      <c r="L19">
        <v>6.0021877288818359</v>
      </c>
      <c r="M19">
        <v>0.41511458158493042</v>
      </c>
      <c r="N19">
        <v>-8.279988169670105E-2</v>
      </c>
      <c r="O19">
        <v>1.4740326404571531</v>
      </c>
      <c r="P19">
        <v>5.9554433822631836</v>
      </c>
      <c r="Q19">
        <v>0.61105519533157349</v>
      </c>
      <c r="R19">
        <v>-4.5685067772865302E-2</v>
      </c>
      <c r="S19">
        <v>1.991774797439575</v>
      </c>
      <c r="T19">
        <v>0</v>
      </c>
    </row>
    <row r="20" spans="1:20" x14ac:dyDescent="0.25">
      <c r="A20" s="59" t="s">
        <v>43</v>
      </c>
      <c r="B20" t="s">
        <v>44</v>
      </c>
      <c r="C20" t="s">
        <v>22</v>
      </c>
      <c r="D20" t="s">
        <v>23</v>
      </c>
      <c r="E20">
        <v>0</v>
      </c>
      <c r="F20">
        <v>1</v>
      </c>
      <c r="G20">
        <v>90</v>
      </c>
      <c r="H20">
        <v>6.4922394311257392</v>
      </c>
      <c r="I20">
        <v>0.7054743766784668</v>
      </c>
      <c r="J20">
        <v>8.0560692715677149</v>
      </c>
      <c r="K20">
        <v>2.4686703681945801</v>
      </c>
      <c r="L20">
        <v>6.2651724815368652</v>
      </c>
      <c r="M20">
        <v>0.76308834552764893</v>
      </c>
      <c r="N20">
        <v>0.21747976541519171</v>
      </c>
      <c r="O20">
        <v>0.87187451124191284</v>
      </c>
      <c r="P20">
        <v>5.5281496047973633</v>
      </c>
      <c r="Q20">
        <v>1.4128328561782839</v>
      </c>
      <c r="R20">
        <v>0.86513763666152954</v>
      </c>
      <c r="S20">
        <v>1.9824122190475459</v>
      </c>
      <c r="T20">
        <v>0</v>
      </c>
    </row>
    <row r="21" spans="1:20" x14ac:dyDescent="0.25">
      <c r="A21" s="59" t="s">
        <v>45</v>
      </c>
      <c r="B21" t="s">
        <v>44</v>
      </c>
      <c r="C21" t="s">
        <v>22</v>
      </c>
      <c r="D21" t="s">
        <v>23</v>
      </c>
      <c r="E21">
        <v>0</v>
      </c>
      <c r="F21">
        <v>0.6</v>
      </c>
      <c r="G21">
        <v>60</v>
      </c>
      <c r="H21">
        <v>6.4875902740665579</v>
      </c>
      <c r="I21">
        <v>0.63296008110046387</v>
      </c>
      <c r="J21">
        <v>7.7387889066015729</v>
      </c>
      <c r="K21">
        <v>1.969690084457397</v>
      </c>
      <c r="L21">
        <v>6.210972785949707</v>
      </c>
      <c r="M21">
        <v>0.64462900161743164</v>
      </c>
      <c r="N21">
        <v>0.31172585487365723</v>
      </c>
      <c r="O21">
        <v>0.99293661117553711</v>
      </c>
      <c r="P21">
        <v>5.7273688316345206</v>
      </c>
      <c r="Q21">
        <v>1.325346708297729</v>
      </c>
      <c r="R21">
        <v>0.78284209966659546</v>
      </c>
      <c r="S21">
        <v>1.9836974143981929</v>
      </c>
      <c r="T21">
        <v>0</v>
      </c>
    </row>
    <row r="22" spans="1:20" x14ac:dyDescent="0.25">
      <c r="A22" s="59" t="s">
        <v>46</v>
      </c>
      <c r="B22" t="s">
        <v>44</v>
      </c>
      <c r="C22" t="s">
        <v>22</v>
      </c>
      <c r="D22" t="s">
        <v>23</v>
      </c>
      <c r="E22">
        <v>0</v>
      </c>
      <c r="F22">
        <v>1</v>
      </c>
      <c r="G22">
        <v>80</v>
      </c>
      <c r="H22">
        <v>6.2130727081540131</v>
      </c>
      <c r="I22">
        <v>0.66066884994506836</v>
      </c>
      <c r="J22">
        <v>7.3964146871383099</v>
      </c>
      <c r="K22">
        <v>1.8549761772155759</v>
      </c>
      <c r="L22">
        <v>5.8997340202331543</v>
      </c>
      <c r="M22">
        <v>0.65525472164154053</v>
      </c>
      <c r="N22">
        <v>0.3460102379322052</v>
      </c>
      <c r="O22">
        <v>1.0236878395080571</v>
      </c>
      <c r="P22">
        <v>5.5021967887878418</v>
      </c>
      <c r="Q22">
        <v>1.2712841033935549</v>
      </c>
      <c r="R22">
        <v>0.77348363399505615</v>
      </c>
      <c r="S22">
        <v>1.984264612197876</v>
      </c>
      <c r="T22">
        <v>0</v>
      </c>
    </row>
    <row r="23" spans="1:20" x14ac:dyDescent="0.25">
      <c r="A23" s="59" t="s">
        <v>47</v>
      </c>
      <c r="B23" t="s">
        <v>44</v>
      </c>
      <c r="C23" t="s">
        <v>22</v>
      </c>
      <c r="D23" t="s">
        <v>23</v>
      </c>
      <c r="E23">
        <v>0</v>
      </c>
      <c r="F23">
        <v>0</v>
      </c>
      <c r="G23">
        <v>50</v>
      </c>
      <c r="H23">
        <v>6.2617516912642159</v>
      </c>
      <c r="I23">
        <v>0.67497158050537109</v>
      </c>
      <c r="J23">
        <v>7.3770544047566498</v>
      </c>
      <c r="K23">
        <v>1.8757386207580571</v>
      </c>
      <c r="L23">
        <v>6.0409393310546884</v>
      </c>
      <c r="M23">
        <v>0.72514182329177856</v>
      </c>
      <c r="N23">
        <v>0.22275702655315399</v>
      </c>
      <c r="O23">
        <v>0.94136619567871094</v>
      </c>
      <c r="P23">
        <v>5.4789834022521973</v>
      </c>
      <c r="Q23">
        <v>1.3584824800491331</v>
      </c>
      <c r="R23">
        <v>0.74439501762390137</v>
      </c>
      <c r="S23">
        <v>1.9829509258270259</v>
      </c>
      <c r="T23">
        <v>0</v>
      </c>
    </row>
    <row r="24" spans="1:20" x14ac:dyDescent="0.25">
      <c r="A24" s="59" t="s">
        <v>48</v>
      </c>
      <c r="B24" t="s">
        <v>44</v>
      </c>
      <c r="C24" t="s">
        <v>22</v>
      </c>
      <c r="D24" t="s">
        <v>23</v>
      </c>
      <c r="E24">
        <v>0</v>
      </c>
      <c r="F24">
        <v>0</v>
      </c>
      <c r="G24">
        <v>55</v>
      </c>
      <c r="H24">
        <v>6.0370915830999587</v>
      </c>
      <c r="I24">
        <v>0.57475638389587402</v>
      </c>
      <c r="J24">
        <v>6.7386536625063211</v>
      </c>
      <c r="K24">
        <v>1.2470300197601321</v>
      </c>
      <c r="L24">
        <v>5.816866397857666</v>
      </c>
      <c r="M24">
        <v>0.58759307861328125</v>
      </c>
      <c r="N24">
        <v>0.27339577674865723</v>
      </c>
      <c r="O24">
        <v>1.1444659233093259</v>
      </c>
      <c r="P24">
        <v>5.523099422454834</v>
      </c>
      <c r="Q24">
        <v>1.0990593433380129</v>
      </c>
      <c r="R24">
        <v>0.63888543844223022</v>
      </c>
      <c r="S24">
        <v>1.9863781929016111</v>
      </c>
      <c r="T24">
        <v>0</v>
      </c>
    </row>
    <row r="25" spans="1:20" x14ac:dyDescent="0.25">
      <c r="A25" s="59" t="s">
        <v>49</v>
      </c>
      <c r="B25" t="s">
        <v>21</v>
      </c>
      <c r="C25" t="s">
        <v>50</v>
      </c>
      <c r="D25" t="s">
        <v>51</v>
      </c>
      <c r="E25">
        <v>0</v>
      </c>
      <c r="F25">
        <v>1</v>
      </c>
      <c r="G25">
        <v>90</v>
      </c>
      <c r="H25">
        <v>6.1838788345222362</v>
      </c>
      <c r="I25">
        <v>0.41124892234802252</v>
      </c>
      <c r="J25">
        <v>4.7055309460602626</v>
      </c>
      <c r="K25">
        <v>0.63710308074951172</v>
      </c>
      <c r="L25">
        <v>6.0397419929504386</v>
      </c>
      <c r="M25">
        <v>0.37717252969741821</v>
      </c>
      <c r="N25">
        <v>0.27137494087219238</v>
      </c>
      <c r="O25">
        <v>1.9971005916595459</v>
      </c>
      <c r="P25">
        <v>5.1251974105834961</v>
      </c>
      <c r="Q25">
        <v>0.88814347982406616</v>
      </c>
      <c r="R25">
        <v>-0.34321033954620361</v>
      </c>
      <c r="S25">
        <v>1.3720273971557619</v>
      </c>
      <c r="T25">
        <v>4.4357441365718842</v>
      </c>
    </row>
    <row r="26" spans="1:20" x14ac:dyDescent="0.25">
      <c r="A26" s="59" t="s">
        <v>52</v>
      </c>
      <c r="B26" t="s">
        <v>21</v>
      </c>
      <c r="C26" t="s">
        <v>50</v>
      </c>
      <c r="D26" t="s">
        <v>51</v>
      </c>
      <c r="E26">
        <v>0</v>
      </c>
      <c r="F26">
        <v>0</v>
      </c>
      <c r="G26">
        <v>5</v>
      </c>
      <c r="H26">
        <v>6.1838788345222362</v>
      </c>
      <c r="I26">
        <v>0.41124892234802252</v>
      </c>
      <c r="J26">
        <v>4.7055309460602626</v>
      </c>
      <c r="K26">
        <v>0.63710308074951172</v>
      </c>
      <c r="L26">
        <v>6.0397419929504386</v>
      </c>
      <c r="M26">
        <v>0.37717252969741821</v>
      </c>
      <c r="N26">
        <v>0.27137494087219238</v>
      </c>
      <c r="O26">
        <v>1.9971005916595459</v>
      </c>
      <c r="P26">
        <v>5.1251974105834961</v>
      </c>
      <c r="Q26">
        <v>0.88814347982406616</v>
      </c>
      <c r="R26">
        <v>-0.34321033954620361</v>
      </c>
      <c r="S26">
        <v>1.3720273971557619</v>
      </c>
      <c r="T26">
        <v>4.4357441365718842</v>
      </c>
    </row>
    <row r="27" spans="1:20" x14ac:dyDescent="0.25">
      <c r="A27" s="59" t="s">
        <v>53</v>
      </c>
      <c r="B27" t="s">
        <v>21</v>
      </c>
      <c r="C27" t="s">
        <v>50</v>
      </c>
      <c r="D27" t="s">
        <v>51</v>
      </c>
      <c r="E27">
        <v>0</v>
      </c>
      <c r="F27">
        <v>0</v>
      </c>
      <c r="G27">
        <v>1</v>
      </c>
      <c r="H27">
        <v>6.1838788345222362</v>
      </c>
      <c r="I27">
        <v>0.41124892234802252</v>
      </c>
      <c r="J27">
        <v>4.7055309460602626</v>
      </c>
      <c r="K27">
        <v>0.63710308074951172</v>
      </c>
      <c r="L27">
        <v>6.0397419929504386</v>
      </c>
      <c r="M27">
        <v>0.37717252969741821</v>
      </c>
      <c r="N27">
        <v>0.27137494087219238</v>
      </c>
      <c r="O27">
        <v>1.9971005916595459</v>
      </c>
      <c r="P27">
        <v>5.1251974105834961</v>
      </c>
      <c r="Q27">
        <v>0.88814347982406616</v>
      </c>
      <c r="R27">
        <v>-0.34321033954620361</v>
      </c>
      <c r="S27">
        <v>1.3720273971557619</v>
      </c>
      <c r="T27">
        <v>4.4357441365718842</v>
      </c>
    </row>
    <row r="28" spans="1:20" x14ac:dyDescent="0.25">
      <c r="A28" s="59" t="s">
        <v>54</v>
      </c>
      <c r="B28" t="s">
        <v>21</v>
      </c>
      <c r="C28" t="s">
        <v>50</v>
      </c>
      <c r="D28" t="s">
        <v>51</v>
      </c>
      <c r="E28">
        <v>0</v>
      </c>
      <c r="F28">
        <v>0</v>
      </c>
      <c r="G28">
        <v>0</v>
      </c>
      <c r="H28">
        <v>6.1838788345222362</v>
      </c>
      <c r="I28">
        <v>0.41124892234802252</v>
      </c>
      <c r="J28">
        <v>4.7055309460602626</v>
      </c>
      <c r="K28">
        <v>0.63710308074951172</v>
      </c>
      <c r="L28">
        <v>6.0397419929504386</v>
      </c>
      <c r="M28">
        <v>0.37717252969741821</v>
      </c>
      <c r="N28">
        <v>0.27137494087219238</v>
      </c>
      <c r="O28">
        <v>1.9971005916595459</v>
      </c>
      <c r="P28">
        <v>5.1251974105834961</v>
      </c>
      <c r="Q28">
        <v>0.88814347982406616</v>
      </c>
      <c r="R28">
        <v>-0.34321033954620361</v>
      </c>
      <c r="S28">
        <v>1.3720273971557619</v>
      </c>
      <c r="T28">
        <v>4.4357441365718842</v>
      </c>
    </row>
    <row r="29" spans="1:20" x14ac:dyDescent="0.25">
      <c r="A29" s="59" t="s">
        <v>55</v>
      </c>
      <c r="B29" t="s">
        <v>27</v>
      </c>
      <c r="C29" t="s">
        <v>50</v>
      </c>
      <c r="D29" t="s">
        <v>51</v>
      </c>
      <c r="E29">
        <v>0</v>
      </c>
      <c r="F29">
        <v>1</v>
      </c>
      <c r="G29">
        <v>90</v>
      </c>
      <c r="H29">
        <v>6.041234187213429</v>
      </c>
      <c r="I29">
        <v>0.48691892623901373</v>
      </c>
      <c r="J29">
        <v>6.4079099218084812</v>
      </c>
      <c r="K29">
        <v>0.84454512596130371</v>
      </c>
      <c r="L29">
        <v>6.0068221092224121</v>
      </c>
      <c r="M29">
        <v>0.574867844581604</v>
      </c>
      <c r="N29">
        <v>4.4401310384273529E-2</v>
      </c>
      <c r="O29">
        <v>1.1771336793899541</v>
      </c>
      <c r="P29">
        <v>5.7490692138671884</v>
      </c>
      <c r="Q29">
        <v>1.14409327507019</v>
      </c>
      <c r="R29">
        <v>0.38938251137733459</v>
      </c>
      <c r="S29">
        <v>1.985587596893311</v>
      </c>
      <c r="T29">
        <v>0</v>
      </c>
    </row>
    <row r="30" spans="1:20" x14ac:dyDescent="0.25">
      <c r="A30" s="59" t="s">
        <v>56</v>
      </c>
      <c r="B30" t="s">
        <v>27</v>
      </c>
      <c r="C30" t="s">
        <v>50</v>
      </c>
      <c r="D30" t="s">
        <v>51</v>
      </c>
      <c r="E30">
        <v>0</v>
      </c>
      <c r="F30">
        <v>0</v>
      </c>
      <c r="G30">
        <v>50</v>
      </c>
      <c r="H30">
        <v>5.9238225826927371</v>
      </c>
      <c r="I30">
        <v>0.41857051849365229</v>
      </c>
      <c r="J30">
        <v>6.0419745721941593</v>
      </c>
      <c r="K30">
        <v>0.54861569404602051</v>
      </c>
      <c r="L30">
        <v>5.9259514808654794</v>
      </c>
      <c r="M30">
        <v>0.5137823224067688</v>
      </c>
      <c r="N30">
        <v>-3.0839517712593079E-3</v>
      </c>
      <c r="O30">
        <v>1.2978441715240481</v>
      </c>
      <c r="P30">
        <v>5.7299661636352539</v>
      </c>
      <c r="Q30">
        <v>0.92076760530471802</v>
      </c>
      <c r="R30">
        <v>0.2430543452501297</v>
      </c>
      <c r="S30">
        <v>1.9882577657699581</v>
      </c>
      <c r="T30">
        <v>0</v>
      </c>
    </row>
    <row r="31" spans="1:20" x14ac:dyDescent="0.25">
      <c r="A31" s="59" t="s">
        <v>57</v>
      </c>
      <c r="B31" t="s">
        <v>27</v>
      </c>
      <c r="C31" t="s">
        <v>50</v>
      </c>
      <c r="D31" t="s">
        <v>51</v>
      </c>
      <c r="E31">
        <v>0</v>
      </c>
      <c r="F31">
        <v>0</v>
      </c>
      <c r="G31">
        <v>15</v>
      </c>
      <c r="H31">
        <v>5.9614834605096378</v>
      </c>
      <c r="I31">
        <v>0.42786049842834473</v>
      </c>
      <c r="J31">
        <v>6.0280267078015086</v>
      </c>
      <c r="K31">
        <v>0.47894978523254389</v>
      </c>
      <c r="L31">
        <v>6.0122227668762207</v>
      </c>
      <c r="M31">
        <v>0.53964811563491821</v>
      </c>
      <c r="N31">
        <v>-6.9820374250411987E-2</v>
      </c>
      <c r="O31">
        <v>1.2548460960388179</v>
      </c>
      <c r="P31">
        <v>5.851799488067627</v>
      </c>
      <c r="Q31">
        <v>0.9066922664642334</v>
      </c>
      <c r="R31">
        <v>0.1429347097873688</v>
      </c>
      <c r="S31">
        <v>1.9883918762207029</v>
      </c>
      <c r="T31">
        <v>0</v>
      </c>
    </row>
    <row r="32" spans="1:20" x14ac:dyDescent="0.25">
      <c r="A32" s="59" t="s">
        <v>58</v>
      </c>
      <c r="B32" t="s">
        <v>27</v>
      </c>
      <c r="C32" t="s">
        <v>50</v>
      </c>
      <c r="D32" t="s">
        <v>51</v>
      </c>
      <c r="E32">
        <v>0</v>
      </c>
      <c r="F32">
        <v>0</v>
      </c>
      <c r="G32">
        <v>0</v>
      </c>
      <c r="H32">
        <v>5.96961569312516</v>
      </c>
      <c r="I32">
        <v>0.38868904113769531</v>
      </c>
      <c r="J32">
        <v>5.9472625662704584</v>
      </c>
      <c r="K32">
        <v>0.36132979393005371</v>
      </c>
      <c r="L32">
        <v>6.0881013870239258</v>
      </c>
      <c r="M32">
        <v>0.514335036277771</v>
      </c>
      <c r="N32">
        <v>-0.17008018493652341</v>
      </c>
      <c r="O32">
        <v>1.3032892942428591</v>
      </c>
      <c r="P32">
        <v>5.92254638671875</v>
      </c>
      <c r="Q32">
        <v>0.76089870929718018</v>
      </c>
      <c r="R32">
        <v>2.413220331072807E-2</v>
      </c>
      <c r="S32">
        <v>1.990071296691895</v>
      </c>
      <c r="T32">
        <v>0</v>
      </c>
    </row>
    <row r="33" spans="1:20" x14ac:dyDescent="0.25">
      <c r="A33" s="59" t="s">
        <v>59</v>
      </c>
      <c r="B33" t="s">
        <v>27</v>
      </c>
      <c r="C33" t="s">
        <v>50</v>
      </c>
      <c r="D33" t="s">
        <v>51</v>
      </c>
      <c r="E33">
        <v>0</v>
      </c>
      <c r="F33">
        <v>0.45</v>
      </c>
      <c r="G33">
        <v>55</v>
      </c>
      <c r="H33">
        <v>5.9324458498869186</v>
      </c>
      <c r="I33">
        <v>0.30027627944946289</v>
      </c>
      <c r="J33">
        <v>5.9317387292502168</v>
      </c>
      <c r="K33">
        <v>0.31855916976928711</v>
      </c>
      <c r="L33">
        <v>5.9517097473144531</v>
      </c>
      <c r="M33">
        <v>0.38870278000831598</v>
      </c>
      <c r="N33">
        <v>-3.7004172801971442E-2</v>
      </c>
      <c r="O33">
        <v>1.521535396575928</v>
      </c>
      <c r="P33">
        <v>5.8899025917053223</v>
      </c>
      <c r="Q33">
        <v>0.65971702337265015</v>
      </c>
      <c r="R33">
        <v>4.7193948179483407E-2</v>
      </c>
      <c r="S33">
        <v>1.9912674427032471</v>
      </c>
      <c r="T33">
        <v>0</v>
      </c>
    </row>
    <row r="34" spans="1:20" x14ac:dyDescent="0.25">
      <c r="A34" s="59" t="s">
        <v>60</v>
      </c>
      <c r="B34" t="s">
        <v>27</v>
      </c>
      <c r="C34" t="s">
        <v>50</v>
      </c>
      <c r="D34" t="s">
        <v>51</v>
      </c>
      <c r="E34">
        <v>0</v>
      </c>
      <c r="F34">
        <v>0</v>
      </c>
      <c r="G34">
        <v>0</v>
      </c>
      <c r="H34">
        <v>5.791969438120689</v>
      </c>
      <c r="I34">
        <v>0.43323135375976563</v>
      </c>
      <c r="J34">
        <v>5.9150563532533864</v>
      </c>
      <c r="K34">
        <v>0.5713648796081543</v>
      </c>
      <c r="L34">
        <v>5.7914624214172363</v>
      </c>
      <c r="M34">
        <v>0.53025370836257935</v>
      </c>
      <c r="N34">
        <v>7.115975022315979E-4</v>
      </c>
      <c r="O34">
        <v>1.2920213937759399</v>
      </c>
      <c r="P34">
        <v>5.5887908935546884</v>
      </c>
      <c r="Q34">
        <v>0.95715987682342529</v>
      </c>
      <c r="R34">
        <v>0.24439592659473419</v>
      </c>
      <c r="S34">
        <v>1.9877152442932129</v>
      </c>
      <c r="T34">
        <v>0</v>
      </c>
    </row>
    <row r="35" spans="1:20" x14ac:dyDescent="0.25">
      <c r="A35" s="59" t="s">
        <v>61</v>
      </c>
      <c r="B35" t="s">
        <v>27</v>
      </c>
      <c r="C35" t="s">
        <v>50</v>
      </c>
      <c r="D35" t="s">
        <v>51</v>
      </c>
      <c r="E35">
        <v>0</v>
      </c>
      <c r="F35">
        <v>0.55000000000000004</v>
      </c>
      <c r="G35">
        <v>55</v>
      </c>
      <c r="H35">
        <v>5.9240151267176797</v>
      </c>
      <c r="I35">
        <v>0.37349438667297358</v>
      </c>
      <c r="J35">
        <v>5.9117012982998274</v>
      </c>
      <c r="K35">
        <v>0.37059783935546881</v>
      </c>
      <c r="L35">
        <v>5.9964489936828613</v>
      </c>
      <c r="M35">
        <v>0.48814091086387629</v>
      </c>
      <c r="N35">
        <v>-0.11015737056732181</v>
      </c>
      <c r="O35">
        <v>1.351652145385742</v>
      </c>
      <c r="P35">
        <v>5.8657245635986328</v>
      </c>
      <c r="Q35">
        <v>0.76882344484329224</v>
      </c>
      <c r="R35">
        <v>4.4464752078056342E-2</v>
      </c>
      <c r="S35">
        <v>1.9899699687957759</v>
      </c>
      <c r="T35">
        <v>0</v>
      </c>
    </row>
    <row r="36" spans="1:20" x14ac:dyDescent="0.25">
      <c r="A36" s="59" t="s">
        <v>62</v>
      </c>
      <c r="B36" t="s">
        <v>27</v>
      </c>
      <c r="C36" t="s">
        <v>50</v>
      </c>
      <c r="D36" t="s">
        <v>51</v>
      </c>
      <c r="E36">
        <v>0</v>
      </c>
      <c r="F36">
        <v>1</v>
      </c>
      <c r="G36">
        <v>90</v>
      </c>
      <c r="H36">
        <v>5.8526511590669603</v>
      </c>
      <c r="I36">
        <v>0.42601943016052252</v>
      </c>
      <c r="J36">
        <v>5.8280381887965316</v>
      </c>
      <c r="K36">
        <v>0.40449118614196777</v>
      </c>
      <c r="L36">
        <v>5.9653773307800293</v>
      </c>
      <c r="M36">
        <v>0.55446237325668335</v>
      </c>
      <c r="N36">
        <v>-0.1502777636051178</v>
      </c>
      <c r="O36">
        <v>1.256285429000854</v>
      </c>
      <c r="P36">
        <v>5.7900104522705078</v>
      </c>
      <c r="Q36">
        <v>0.84604322910308838</v>
      </c>
      <c r="R36">
        <v>3.3302232623100281E-2</v>
      </c>
      <c r="S36">
        <v>1.9889805316925051</v>
      </c>
      <c r="T36">
        <v>0</v>
      </c>
    </row>
    <row r="37" spans="1:20" x14ac:dyDescent="0.25">
      <c r="A37" s="59" t="s">
        <v>63</v>
      </c>
      <c r="B37" t="s">
        <v>27</v>
      </c>
      <c r="C37" t="s">
        <v>50</v>
      </c>
      <c r="D37" t="s">
        <v>51</v>
      </c>
      <c r="E37">
        <v>0</v>
      </c>
      <c r="F37">
        <v>0</v>
      </c>
      <c r="G37">
        <v>30</v>
      </c>
      <c r="H37">
        <v>5.7064941995778291</v>
      </c>
      <c r="I37">
        <v>0.51896429061889648</v>
      </c>
      <c r="J37">
        <v>5.7602435880232568</v>
      </c>
      <c r="K37">
        <v>0.56471467018127441</v>
      </c>
      <c r="L37">
        <v>5.8108406066894531</v>
      </c>
      <c r="M37">
        <v>0.65224969387054443</v>
      </c>
      <c r="N37">
        <v>-0.1182194203138351</v>
      </c>
      <c r="O37">
        <v>1.1326751708984379</v>
      </c>
      <c r="P37">
        <v>5.5540013313293457</v>
      </c>
      <c r="Q37">
        <v>1.0702166557312009</v>
      </c>
      <c r="R37">
        <v>0.1415689289569855</v>
      </c>
      <c r="S37">
        <v>1.986081600189209</v>
      </c>
      <c r="T37">
        <v>0</v>
      </c>
    </row>
    <row r="38" spans="1:20" x14ac:dyDescent="0.25">
      <c r="A38" s="59" t="s">
        <v>64</v>
      </c>
      <c r="B38" t="s">
        <v>27</v>
      </c>
      <c r="C38" t="s">
        <v>50</v>
      </c>
      <c r="D38" t="s">
        <v>51</v>
      </c>
      <c r="E38">
        <v>0</v>
      </c>
      <c r="F38">
        <v>1</v>
      </c>
      <c r="G38">
        <v>90</v>
      </c>
      <c r="H38">
        <v>5.7551572090498242</v>
      </c>
      <c r="I38">
        <v>0.51052165031433105</v>
      </c>
      <c r="J38">
        <v>5.7516737837857361</v>
      </c>
      <c r="K38">
        <v>0.51145124435424805</v>
      </c>
      <c r="L38">
        <v>5.9245848655700684</v>
      </c>
      <c r="M38">
        <v>0.65346831083297729</v>
      </c>
      <c r="N38">
        <v>-0.1906644403934479</v>
      </c>
      <c r="O38">
        <v>1.126059889793396</v>
      </c>
      <c r="P38">
        <v>5.6541337966918954</v>
      </c>
      <c r="Q38">
        <v>1.039504408836365</v>
      </c>
      <c r="R38">
        <v>6.9206051528453827E-2</v>
      </c>
      <c r="S38">
        <v>1.986461997032166</v>
      </c>
      <c r="T38">
        <v>0</v>
      </c>
    </row>
    <row r="39" spans="1:20" x14ac:dyDescent="0.25">
      <c r="A39" s="59" t="s">
        <v>65</v>
      </c>
      <c r="B39" t="s">
        <v>27</v>
      </c>
      <c r="C39" t="s">
        <v>50</v>
      </c>
      <c r="D39" t="s">
        <v>51</v>
      </c>
      <c r="E39">
        <v>0</v>
      </c>
      <c r="F39">
        <v>0</v>
      </c>
      <c r="G39">
        <v>0</v>
      </c>
      <c r="H39">
        <v>5.7526695818279334</v>
      </c>
      <c r="I39">
        <v>0.43160867691040039</v>
      </c>
      <c r="J39">
        <v>5.7040541230127761</v>
      </c>
      <c r="K39">
        <v>0.38091373443603521</v>
      </c>
      <c r="L39">
        <v>5.9169902801513672</v>
      </c>
      <c r="M39">
        <v>0.57098293304443359</v>
      </c>
      <c r="N39">
        <v>-0.21148538589477539</v>
      </c>
      <c r="O39">
        <v>1.2518355846405029</v>
      </c>
      <c r="P39">
        <v>5.7314791679382324</v>
      </c>
      <c r="Q39">
        <v>0.82681369781494141</v>
      </c>
      <c r="R39">
        <v>-2.5158591568470001E-2</v>
      </c>
      <c r="S39">
        <v>1.9891200065612791</v>
      </c>
      <c r="T39">
        <v>0</v>
      </c>
    </row>
    <row r="40" spans="1:20" x14ac:dyDescent="0.25">
      <c r="A40" s="59" t="s">
        <v>66</v>
      </c>
      <c r="B40" t="s">
        <v>39</v>
      </c>
      <c r="C40" t="s">
        <v>50</v>
      </c>
      <c r="D40" t="s">
        <v>51</v>
      </c>
      <c r="E40">
        <v>0</v>
      </c>
      <c r="F40">
        <v>1</v>
      </c>
      <c r="G40">
        <v>90</v>
      </c>
      <c r="H40">
        <v>6.1765706800268028</v>
      </c>
      <c r="I40">
        <v>0.64921236038208008</v>
      </c>
      <c r="J40">
        <v>7.0821772298707248</v>
      </c>
      <c r="K40">
        <v>1.627501964569092</v>
      </c>
      <c r="L40">
        <v>5.9984803199768066</v>
      </c>
      <c r="M40">
        <v>0.70953488349914551</v>
      </c>
      <c r="N40">
        <v>0.1841529309749603</v>
      </c>
      <c r="O40">
        <v>0.97177958488464355</v>
      </c>
      <c r="P40">
        <v>5.4700331687927246</v>
      </c>
      <c r="Q40">
        <v>1.335826992988586</v>
      </c>
      <c r="R40">
        <v>0.67779308557510376</v>
      </c>
      <c r="S40">
        <v>1.9831148386001589</v>
      </c>
      <c r="T40">
        <v>0</v>
      </c>
    </row>
    <row r="41" spans="1:20" x14ac:dyDescent="0.25">
      <c r="A41" s="59" t="s">
        <v>67</v>
      </c>
      <c r="B41" t="s">
        <v>39</v>
      </c>
      <c r="C41" t="s">
        <v>50</v>
      </c>
      <c r="D41" t="s">
        <v>51</v>
      </c>
      <c r="E41">
        <v>0</v>
      </c>
      <c r="F41">
        <v>1</v>
      </c>
      <c r="G41">
        <v>90</v>
      </c>
      <c r="H41">
        <v>6.1439680299798676</v>
      </c>
      <c r="I41">
        <v>0.45801973342895508</v>
      </c>
      <c r="J41">
        <v>6.6693461769628692</v>
      </c>
      <c r="K41">
        <v>0.94449114799499512</v>
      </c>
      <c r="L41">
        <v>5.9985599517822266</v>
      </c>
      <c r="M41">
        <v>0.47962021827697748</v>
      </c>
      <c r="N41">
        <v>0.22253727912902829</v>
      </c>
      <c r="O41">
        <v>1.2982972860336299</v>
      </c>
      <c r="P41">
        <v>5.8207740783691406</v>
      </c>
      <c r="Q41">
        <v>1.0392717123031621</v>
      </c>
      <c r="R41">
        <v>0.51438432931900024</v>
      </c>
      <c r="S41">
        <v>1.9871822595596309</v>
      </c>
      <c r="T41">
        <v>0</v>
      </c>
    </row>
    <row r="42" spans="1:20" x14ac:dyDescent="0.25">
      <c r="A42" s="59" t="s">
        <v>68</v>
      </c>
      <c r="B42" t="s">
        <v>39</v>
      </c>
      <c r="C42" t="s">
        <v>50</v>
      </c>
      <c r="D42" t="s">
        <v>51</v>
      </c>
      <c r="E42">
        <v>0</v>
      </c>
      <c r="F42">
        <v>0.4</v>
      </c>
      <c r="G42">
        <v>50</v>
      </c>
      <c r="H42">
        <v>5.9228207179758012</v>
      </c>
      <c r="I42">
        <v>0.43392205238342291</v>
      </c>
      <c r="J42">
        <v>6.320230871869426</v>
      </c>
      <c r="K42">
        <v>0.78777480125427246</v>
      </c>
      <c r="L42">
        <v>5.8305439949035636</v>
      </c>
      <c r="M42">
        <v>0.48464688658714289</v>
      </c>
      <c r="N42">
        <v>0.14098164439201349</v>
      </c>
      <c r="O42">
        <v>1.33130931854248</v>
      </c>
      <c r="P42">
        <v>5.6388931274414063</v>
      </c>
      <c r="Q42">
        <v>0.93015092611312866</v>
      </c>
      <c r="R42">
        <v>0.47315558791160578</v>
      </c>
      <c r="S42">
        <v>1.988364577293396</v>
      </c>
      <c r="T42">
        <v>0</v>
      </c>
    </row>
    <row r="43" spans="1:20" x14ac:dyDescent="0.25">
      <c r="A43" s="59" t="s">
        <v>69</v>
      </c>
      <c r="B43" t="s">
        <v>39</v>
      </c>
      <c r="C43" t="s">
        <v>50</v>
      </c>
      <c r="D43" t="s">
        <v>51</v>
      </c>
      <c r="E43">
        <v>0</v>
      </c>
      <c r="F43">
        <v>0.6</v>
      </c>
      <c r="G43">
        <v>60</v>
      </c>
      <c r="H43">
        <v>6.0468007136531448</v>
      </c>
      <c r="I43">
        <v>0.39925026893615723</v>
      </c>
      <c r="J43">
        <v>6.2555476551298526</v>
      </c>
      <c r="K43">
        <v>0.5877223014831543</v>
      </c>
      <c r="L43">
        <v>5.9973964691162109</v>
      </c>
      <c r="M43">
        <v>0.46744692325592041</v>
      </c>
      <c r="N43">
        <v>7.8599095344543457E-2</v>
      </c>
      <c r="O43">
        <v>1.349165678024292</v>
      </c>
      <c r="P43">
        <v>5.8630871772766113</v>
      </c>
      <c r="Q43">
        <v>0.90673494338989258</v>
      </c>
      <c r="R43">
        <v>0.30385744571685791</v>
      </c>
      <c r="S43">
        <v>1.9885895252227781</v>
      </c>
      <c r="T43">
        <v>0</v>
      </c>
    </row>
    <row r="44" spans="1:20" x14ac:dyDescent="0.25">
      <c r="A44" s="59" t="s">
        <v>70</v>
      </c>
      <c r="B44" t="s">
        <v>39</v>
      </c>
      <c r="C44" t="s">
        <v>50</v>
      </c>
      <c r="D44" t="s">
        <v>51</v>
      </c>
      <c r="E44">
        <v>0</v>
      </c>
      <c r="F44">
        <v>0</v>
      </c>
      <c r="G44">
        <v>35</v>
      </c>
      <c r="H44">
        <v>5.9436870104011064</v>
      </c>
      <c r="I44">
        <v>0.48575043678283691</v>
      </c>
      <c r="J44">
        <v>6.0585228683366337</v>
      </c>
      <c r="K44">
        <v>0.60718584060668945</v>
      </c>
      <c r="L44">
        <v>6.0025877952575684</v>
      </c>
      <c r="M44">
        <v>0.60350418090820313</v>
      </c>
      <c r="N44">
        <v>-7.2304114699363708E-2</v>
      </c>
      <c r="O44">
        <v>1.158301472663879</v>
      </c>
      <c r="P44">
        <v>5.7414422035217294</v>
      </c>
      <c r="Q44">
        <v>1.0527503490448</v>
      </c>
      <c r="R44">
        <v>0.21767233312129969</v>
      </c>
      <c r="S44">
        <v>1.986541271209717</v>
      </c>
      <c r="T44">
        <v>0</v>
      </c>
    </row>
    <row r="45" spans="1:20" x14ac:dyDescent="0.25">
      <c r="A45" s="59" t="s">
        <v>71</v>
      </c>
      <c r="B45" t="s">
        <v>39</v>
      </c>
      <c r="C45" t="s">
        <v>50</v>
      </c>
      <c r="D45" t="s">
        <v>51</v>
      </c>
      <c r="E45">
        <v>0</v>
      </c>
      <c r="F45">
        <v>0.6</v>
      </c>
      <c r="G45">
        <v>60</v>
      </c>
      <c r="H45">
        <v>5.9904880012082344</v>
      </c>
      <c r="I45">
        <v>0.31892299652099609</v>
      </c>
      <c r="J45">
        <v>6.0521216600921219</v>
      </c>
      <c r="K45">
        <v>0.37081265449523931</v>
      </c>
      <c r="L45">
        <v>5.9864540100097656</v>
      </c>
      <c r="M45">
        <v>0.39838427305221558</v>
      </c>
      <c r="N45">
        <v>7.5617209076881409E-3</v>
      </c>
      <c r="O45">
        <v>1.490217804908752</v>
      </c>
      <c r="P45">
        <v>5.9358115196228027</v>
      </c>
      <c r="Q45">
        <v>0.71983033418655396</v>
      </c>
      <c r="R45">
        <v>0.1193278804421425</v>
      </c>
      <c r="S45">
        <v>1.9906574487686159</v>
      </c>
      <c r="T45">
        <v>0</v>
      </c>
    </row>
    <row r="46" spans="1:20" x14ac:dyDescent="0.25">
      <c r="A46" s="59" t="s">
        <v>72</v>
      </c>
      <c r="B46" t="s">
        <v>39</v>
      </c>
      <c r="C46" t="s">
        <v>50</v>
      </c>
      <c r="D46" t="s">
        <v>51</v>
      </c>
      <c r="E46">
        <v>0</v>
      </c>
      <c r="F46">
        <v>0</v>
      </c>
      <c r="G46">
        <v>0</v>
      </c>
      <c r="H46">
        <v>5.9582349807991983</v>
      </c>
      <c r="I46">
        <v>0.39598846435546881</v>
      </c>
      <c r="J46">
        <v>6.0089561221874774</v>
      </c>
      <c r="K46">
        <v>0.44151830673217768</v>
      </c>
      <c r="L46">
        <v>5.9784846305847168</v>
      </c>
      <c r="M46">
        <v>0.4954165518283844</v>
      </c>
      <c r="N46">
        <v>-3.0431687831878659E-2</v>
      </c>
      <c r="O46">
        <v>1.326183080673218</v>
      </c>
      <c r="P46">
        <v>5.8535985946655273</v>
      </c>
      <c r="Q46">
        <v>0.84232938289642334</v>
      </c>
      <c r="R46">
        <v>0.13582310080528259</v>
      </c>
      <c r="S46">
        <v>1.989176273345947</v>
      </c>
      <c r="T46">
        <v>0</v>
      </c>
    </row>
    <row r="47" spans="1:20" x14ac:dyDescent="0.25">
      <c r="A47" s="59" t="s">
        <v>73</v>
      </c>
      <c r="B47" t="s">
        <v>39</v>
      </c>
      <c r="C47" t="s">
        <v>50</v>
      </c>
      <c r="D47" t="s">
        <v>51</v>
      </c>
      <c r="E47">
        <v>0</v>
      </c>
      <c r="F47">
        <v>0.4</v>
      </c>
      <c r="G47">
        <v>60</v>
      </c>
      <c r="H47">
        <v>5.9625084705840283</v>
      </c>
      <c r="I47">
        <v>0.28931617736816412</v>
      </c>
      <c r="J47">
        <v>5.9909412041382257</v>
      </c>
      <c r="K47">
        <v>0.31487083435058588</v>
      </c>
      <c r="L47">
        <v>5.9739875793457031</v>
      </c>
      <c r="M47">
        <v>0.37230131030082703</v>
      </c>
      <c r="N47">
        <v>-2.3034557700157169E-2</v>
      </c>
      <c r="O47">
        <v>1.545560479164124</v>
      </c>
      <c r="P47">
        <v>5.936744213104248</v>
      </c>
      <c r="Q47">
        <v>0.64411866664886475</v>
      </c>
      <c r="R47">
        <v>6.2558680772781372E-2</v>
      </c>
      <c r="S47">
        <v>1.9914810657501221</v>
      </c>
      <c r="T47">
        <v>0</v>
      </c>
    </row>
    <row r="48" spans="1:20" x14ac:dyDescent="0.25">
      <c r="A48" s="59" t="s">
        <v>74</v>
      </c>
      <c r="B48" t="s">
        <v>39</v>
      </c>
      <c r="C48" t="s">
        <v>50</v>
      </c>
      <c r="D48" t="s">
        <v>51</v>
      </c>
      <c r="E48">
        <v>0</v>
      </c>
      <c r="F48">
        <v>1</v>
      </c>
      <c r="G48">
        <v>90</v>
      </c>
      <c r="H48">
        <v>5.9305402727120784</v>
      </c>
      <c r="I48">
        <v>0.33661174774169922</v>
      </c>
      <c r="J48">
        <v>5.8960158504843596</v>
      </c>
      <c r="K48">
        <v>0.31287670135498052</v>
      </c>
      <c r="L48">
        <v>5.9912176132202148</v>
      </c>
      <c r="M48">
        <v>0.44468414783477778</v>
      </c>
      <c r="N48">
        <v>-0.10145203769206999</v>
      </c>
      <c r="O48">
        <v>1.426563501358032</v>
      </c>
      <c r="P48">
        <v>5.9090132713317871</v>
      </c>
      <c r="Q48">
        <v>0.67527914047241211</v>
      </c>
      <c r="R48">
        <v>-1.44033320248127E-2</v>
      </c>
      <c r="S48">
        <v>1.9910377264022829</v>
      </c>
      <c r="T48">
        <v>0</v>
      </c>
    </row>
    <row r="49" spans="1:20" x14ac:dyDescent="0.25">
      <c r="A49" s="59" t="s">
        <v>75</v>
      </c>
      <c r="B49" t="s">
        <v>44</v>
      </c>
      <c r="C49" t="s">
        <v>50</v>
      </c>
      <c r="D49" t="s">
        <v>51</v>
      </c>
      <c r="E49">
        <v>0</v>
      </c>
      <c r="F49">
        <v>0</v>
      </c>
      <c r="G49">
        <v>0</v>
      </c>
      <c r="H49">
        <v>6.3307362129426412</v>
      </c>
      <c r="I49">
        <v>0.67252135276794434</v>
      </c>
      <c r="J49">
        <v>7.5915980160148564</v>
      </c>
      <c r="K49">
        <v>2.0104224681854248</v>
      </c>
      <c r="L49">
        <v>6.0576701164245614</v>
      </c>
      <c r="M49">
        <v>0.69903546571731567</v>
      </c>
      <c r="N49">
        <v>0.284473717212677</v>
      </c>
      <c r="O49">
        <v>0.95708656311035156</v>
      </c>
      <c r="P49">
        <v>5.5390200614929199</v>
      </c>
      <c r="Q49">
        <v>1.3484237194061279</v>
      </c>
      <c r="R49">
        <v>0.78451693058013916</v>
      </c>
      <c r="S49">
        <v>1.983218669891357</v>
      </c>
      <c r="T49">
        <v>0</v>
      </c>
    </row>
    <row r="50" spans="1:20" x14ac:dyDescent="0.25">
      <c r="A50" s="59" t="s">
        <v>76</v>
      </c>
      <c r="B50" t="s">
        <v>44</v>
      </c>
      <c r="C50" t="s">
        <v>50</v>
      </c>
      <c r="D50" t="s">
        <v>51</v>
      </c>
      <c r="E50">
        <v>0</v>
      </c>
      <c r="F50">
        <v>0</v>
      </c>
      <c r="G50">
        <v>55</v>
      </c>
      <c r="H50">
        <v>5.9749454515358087</v>
      </c>
      <c r="I50">
        <v>0.56431317329406738</v>
      </c>
      <c r="J50">
        <v>6.736967718012929</v>
      </c>
      <c r="K50">
        <v>1.291284322738647</v>
      </c>
      <c r="L50">
        <v>5.8064846992492676</v>
      </c>
      <c r="M50">
        <v>0.60538244247436523</v>
      </c>
      <c r="N50">
        <v>0.204418420791626</v>
      </c>
      <c r="O50">
        <v>1.133154988288879</v>
      </c>
      <c r="P50">
        <v>5.4798626899719238</v>
      </c>
      <c r="Q50">
        <v>1.143062829971313</v>
      </c>
      <c r="R50">
        <v>0.6365620493888855</v>
      </c>
      <c r="S50">
        <v>1.985704779624939</v>
      </c>
      <c r="T50">
        <v>0</v>
      </c>
    </row>
    <row r="51" spans="1:20" x14ac:dyDescent="0.25">
      <c r="A51" s="59" t="s">
        <v>77</v>
      </c>
      <c r="B51" t="s">
        <v>44</v>
      </c>
      <c r="C51" t="s">
        <v>50</v>
      </c>
      <c r="D51" t="s">
        <v>51</v>
      </c>
      <c r="E51">
        <v>0</v>
      </c>
      <c r="F51">
        <v>1</v>
      </c>
      <c r="G51">
        <v>90</v>
      </c>
      <c r="H51">
        <v>6.004634659120355</v>
      </c>
      <c r="I51">
        <v>0.48933601379394531</v>
      </c>
      <c r="J51">
        <v>6.5376545404533406</v>
      </c>
      <c r="K51">
        <v>1.0084302425384519</v>
      </c>
      <c r="L51">
        <v>5.8496847152709961</v>
      </c>
      <c r="M51">
        <v>0.51424449682235718</v>
      </c>
      <c r="N51">
        <v>0.22119620442390439</v>
      </c>
      <c r="O51">
        <v>1.2651470899581909</v>
      </c>
      <c r="P51">
        <v>5.5871515274047852</v>
      </c>
      <c r="Q51">
        <v>0.98970961570739746</v>
      </c>
      <c r="R51">
        <v>0.57926863431930542</v>
      </c>
      <c r="S51">
        <v>1.9877427816390989</v>
      </c>
      <c r="T51">
        <v>0</v>
      </c>
    </row>
    <row r="52" spans="1:20" x14ac:dyDescent="0.25">
      <c r="A52" s="59" t="s">
        <v>78</v>
      </c>
      <c r="B52" t="s">
        <v>44</v>
      </c>
      <c r="C52" t="s">
        <v>50</v>
      </c>
      <c r="D52" t="s">
        <v>51</v>
      </c>
      <c r="E52">
        <v>0</v>
      </c>
      <c r="F52">
        <v>0</v>
      </c>
      <c r="G52">
        <v>0</v>
      </c>
      <c r="H52">
        <v>5.9013843643772868</v>
      </c>
      <c r="I52">
        <v>0.4580686092376709</v>
      </c>
      <c r="J52">
        <v>6.2663569908189309</v>
      </c>
      <c r="K52">
        <v>0.78893828392028809</v>
      </c>
      <c r="L52">
        <v>5.7881684303283691</v>
      </c>
      <c r="M52">
        <v>0.50167286396026611</v>
      </c>
      <c r="N52">
        <v>0.16666144132614141</v>
      </c>
      <c r="O52">
        <v>1.2970848083496089</v>
      </c>
      <c r="P52">
        <v>5.5803370475769043</v>
      </c>
      <c r="Q52">
        <v>0.92308002710342407</v>
      </c>
      <c r="R52">
        <v>0.47852721810340881</v>
      </c>
      <c r="S52">
        <v>1.9884108304977419</v>
      </c>
      <c r="T52">
        <v>0</v>
      </c>
    </row>
    <row r="53" spans="1:20" x14ac:dyDescent="0.25">
      <c r="A53" s="59" t="s">
        <v>79</v>
      </c>
      <c r="B53" t="s">
        <v>44</v>
      </c>
      <c r="C53" t="s">
        <v>50</v>
      </c>
      <c r="D53" t="s">
        <v>51</v>
      </c>
      <c r="E53">
        <v>0</v>
      </c>
      <c r="F53">
        <v>0</v>
      </c>
      <c r="G53">
        <v>0</v>
      </c>
      <c r="H53">
        <v>5.9386345208678932</v>
      </c>
      <c r="I53">
        <v>0.40953707695007319</v>
      </c>
      <c r="J53">
        <v>6.0369829827445889</v>
      </c>
      <c r="K53">
        <v>0.51775670051574707</v>
      </c>
      <c r="L53">
        <v>5.9479413032531738</v>
      </c>
      <c r="M53">
        <v>0.50644415616989136</v>
      </c>
      <c r="N53">
        <v>-1.367997378110886E-2</v>
      </c>
      <c r="O53">
        <v>1.309250950813293</v>
      </c>
      <c r="P53">
        <v>5.7744460105895996</v>
      </c>
      <c r="Q53">
        <v>0.90711027383804321</v>
      </c>
      <c r="R53">
        <v>0.2096400111913681</v>
      </c>
      <c r="S53">
        <v>1.988420367240906</v>
      </c>
      <c r="T53">
        <v>0</v>
      </c>
    </row>
    <row r="54" spans="1:20" x14ac:dyDescent="0.25">
      <c r="A54" s="59" t="s">
        <v>80</v>
      </c>
      <c r="B54" t="s">
        <v>21</v>
      </c>
      <c r="C54" t="s">
        <v>81</v>
      </c>
      <c r="D54" t="s">
        <v>82</v>
      </c>
      <c r="E54">
        <v>1</v>
      </c>
      <c r="F54">
        <v>1</v>
      </c>
      <c r="G54">
        <v>90</v>
      </c>
      <c r="H54">
        <v>6.3013607441194246</v>
      </c>
      <c r="I54">
        <v>0.62990140914916992</v>
      </c>
      <c r="J54">
        <v>4.8496017183790672</v>
      </c>
      <c r="K54">
        <v>0.99120235443115234</v>
      </c>
      <c r="L54">
        <v>6.1134157180786133</v>
      </c>
      <c r="M54">
        <v>0.63294345140457153</v>
      </c>
      <c r="N54">
        <v>0.21471332013607031</v>
      </c>
      <c r="O54">
        <v>1.9957278966903691</v>
      </c>
      <c r="P54">
        <v>5.7976808547973633</v>
      </c>
      <c r="Q54">
        <v>1.1312770843505859</v>
      </c>
      <c r="R54">
        <v>-0.59607422351837158</v>
      </c>
      <c r="S54">
        <v>1.1031181812286379</v>
      </c>
      <c r="T54">
        <v>9.2250794172286987</v>
      </c>
    </row>
    <row r="55" spans="1:20" x14ac:dyDescent="0.25">
      <c r="A55" s="59" t="s">
        <v>83</v>
      </c>
      <c r="B55" t="s">
        <v>21</v>
      </c>
      <c r="C55" t="s">
        <v>81</v>
      </c>
      <c r="D55" t="s">
        <v>82</v>
      </c>
      <c r="E55">
        <v>1</v>
      </c>
      <c r="F55">
        <v>0</v>
      </c>
      <c r="G55">
        <v>5</v>
      </c>
      <c r="H55">
        <v>6.3013607441194246</v>
      </c>
      <c r="I55">
        <v>0.62990140914916992</v>
      </c>
      <c r="J55">
        <v>4.8496017183790672</v>
      </c>
      <c r="K55">
        <v>0.99120235443115234</v>
      </c>
      <c r="L55">
        <v>6.1134157180786133</v>
      </c>
      <c r="M55">
        <v>0.63294345140457153</v>
      </c>
      <c r="N55">
        <v>0.21471332013607031</v>
      </c>
      <c r="O55">
        <v>1.9957278966903691</v>
      </c>
      <c r="P55">
        <v>5.7976808547973633</v>
      </c>
      <c r="Q55">
        <v>1.1312770843505859</v>
      </c>
      <c r="R55">
        <v>-0.59607422351837158</v>
      </c>
      <c r="S55">
        <v>1.1031181812286379</v>
      </c>
      <c r="T55">
        <v>9.2250794172286987</v>
      </c>
    </row>
    <row r="56" spans="1:20" x14ac:dyDescent="0.25">
      <c r="A56" s="59" t="s">
        <v>84</v>
      </c>
      <c r="B56" t="s">
        <v>21</v>
      </c>
      <c r="C56" t="s">
        <v>81</v>
      </c>
      <c r="D56" t="s">
        <v>82</v>
      </c>
      <c r="E56">
        <v>1</v>
      </c>
      <c r="F56">
        <v>0</v>
      </c>
      <c r="G56">
        <v>0</v>
      </c>
      <c r="H56">
        <v>6.3013607441194246</v>
      </c>
      <c r="I56">
        <v>0.62990140914916992</v>
      </c>
      <c r="J56">
        <v>4.8496017183790672</v>
      </c>
      <c r="K56">
        <v>0.99120235443115234</v>
      </c>
      <c r="L56">
        <v>6.1134157180786133</v>
      </c>
      <c r="M56">
        <v>0.63294345140457153</v>
      </c>
      <c r="N56">
        <v>0.21471332013607031</v>
      </c>
      <c r="O56">
        <v>1.9957278966903691</v>
      </c>
      <c r="P56">
        <v>5.7976808547973633</v>
      </c>
      <c r="Q56">
        <v>1.1312770843505859</v>
      </c>
      <c r="R56">
        <v>-0.59607422351837158</v>
      </c>
      <c r="S56">
        <v>1.1031181812286379</v>
      </c>
      <c r="T56">
        <v>9.2250794172286987</v>
      </c>
    </row>
    <row r="57" spans="1:20" x14ac:dyDescent="0.25">
      <c r="A57" s="59" t="s">
        <v>85</v>
      </c>
      <c r="B57" t="s">
        <v>21</v>
      </c>
      <c r="C57" t="s">
        <v>81</v>
      </c>
      <c r="D57" t="s">
        <v>82</v>
      </c>
      <c r="E57">
        <v>1</v>
      </c>
      <c r="F57">
        <v>0</v>
      </c>
      <c r="G57">
        <v>1</v>
      </c>
      <c r="H57">
        <v>6.3013607441194246</v>
      </c>
      <c r="I57">
        <v>0.62990140914916992</v>
      </c>
      <c r="J57">
        <v>4.8496017183790672</v>
      </c>
      <c r="K57">
        <v>0.99120235443115234</v>
      </c>
      <c r="L57">
        <v>6.1134157180786133</v>
      </c>
      <c r="M57">
        <v>0.63294345140457153</v>
      </c>
      <c r="N57">
        <v>0.21471332013607031</v>
      </c>
      <c r="O57">
        <v>1.9957278966903691</v>
      </c>
      <c r="P57">
        <v>5.7976808547973633</v>
      </c>
      <c r="Q57">
        <v>1.1312770843505859</v>
      </c>
      <c r="R57">
        <v>-0.59607422351837158</v>
      </c>
      <c r="S57">
        <v>1.1031181812286379</v>
      </c>
      <c r="T57">
        <v>9.2250794172286987</v>
      </c>
    </row>
    <row r="58" spans="1:20" x14ac:dyDescent="0.25">
      <c r="A58" s="59" t="s">
        <v>86</v>
      </c>
      <c r="B58" t="s">
        <v>27</v>
      </c>
      <c r="C58" t="s">
        <v>81</v>
      </c>
      <c r="D58" t="s">
        <v>82</v>
      </c>
      <c r="E58">
        <v>1</v>
      </c>
      <c r="F58">
        <v>1</v>
      </c>
      <c r="G58">
        <v>85</v>
      </c>
      <c r="H58">
        <v>6.0659693903758543</v>
      </c>
      <c r="I58">
        <v>0.33725380897521973</v>
      </c>
      <c r="J58">
        <v>6.2428137827022292</v>
      </c>
      <c r="K58">
        <v>0.49294090270996088</v>
      </c>
      <c r="L58">
        <v>6.01470947265625</v>
      </c>
      <c r="M58">
        <v>0.39195898175239557</v>
      </c>
      <c r="N58">
        <v>9.7314655780792236E-2</v>
      </c>
      <c r="O58">
        <v>1.4809222221374509</v>
      </c>
      <c r="P58">
        <v>5.9544272422790527</v>
      </c>
      <c r="Q58">
        <v>0.81739330291748047</v>
      </c>
      <c r="R58">
        <v>0.25229766964912409</v>
      </c>
      <c r="S58">
        <v>1.989656805992126</v>
      </c>
      <c r="T58">
        <v>0</v>
      </c>
    </row>
    <row r="59" spans="1:20" x14ac:dyDescent="0.25">
      <c r="A59" s="59" t="s">
        <v>87</v>
      </c>
      <c r="B59" t="s">
        <v>27</v>
      </c>
      <c r="C59" t="s">
        <v>81</v>
      </c>
      <c r="D59" t="s">
        <v>82</v>
      </c>
      <c r="E59">
        <v>1</v>
      </c>
      <c r="F59">
        <v>1</v>
      </c>
      <c r="G59">
        <v>90</v>
      </c>
      <c r="H59">
        <v>5.9832261493196199</v>
      </c>
      <c r="I59">
        <v>0.38509058952331537</v>
      </c>
      <c r="J59">
        <v>6.192233183254638</v>
      </c>
      <c r="K59">
        <v>0.57234358787536621</v>
      </c>
      <c r="L59">
        <v>5.9154877662658691</v>
      </c>
      <c r="M59">
        <v>0.43990164995193481</v>
      </c>
      <c r="N59">
        <v>0.1143566966056824</v>
      </c>
      <c r="O59">
        <v>1.4056556224823</v>
      </c>
      <c r="P59">
        <v>5.7744269371032706</v>
      </c>
      <c r="Q59">
        <v>0.82674038410186768</v>
      </c>
      <c r="R59">
        <v>0.34822681546211243</v>
      </c>
      <c r="S59">
        <v>1.9895575046539311</v>
      </c>
      <c r="T59">
        <v>0</v>
      </c>
    </row>
    <row r="60" spans="1:20" x14ac:dyDescent="0.25">
      <c r="A60" s="59" t="s">
        <v>88</v>
      </c>
      <c r="B60" t="s">
        <v>27</v>
      </c>
      <c r="C60" t="s">
        <v>81</v>
      </c>
      <c r="D60" t="s">
        <v>82</v>
      </c>
      <c r="E60">
        <v>1</v>
      </c>
      <c r="F60">
        <v>0.45</v>
      </c>
      <c r="G60">
        <v>50</v>
      </c>
      <c r="H60">
        <v>5.9373535413921879</v>
      </c>
      <c r="I60">
        <v>0.40259146690368652</v>
      </c>
      <c r="J60">
        <v>6.0854364590462602</v>
      </c>
      <c r="K60">
        <v>0.54825401306152344</v>
      </c>
      <c r="L60">
        <v>5.9827098846435547</v>
      </c>
      <c r="M60">
        <v>0.5112227201461792</v>
      </c>
      <c r="N60">
        <v>-6.5962135791778564E-2</v>
      </c>
      <c r="O60">
        <v>1.3052740097045901</v>
      </c>
      <c r="P60">
        <v>5.7959213256835938</v>
      </c>
      <c r="Q60">
        <v>0.94713979959487915</v>
      </c>
      <c r="R60">
        <v>0.22072930634021759</v>
      </c>
      <c r="S60">
        <v>1.9879441261291499</v>
      </c>
      <c r="T60">
        <v>0</v>
      </c>
    </row>
    <row r="61" spans="1:20" x14ac:dyDescent="0.25">
      <c r="A61" s="59" t="s">
        <v>89</v>
      </c>
      <c r="B61" t="s">
        <v>27</v>
      </c>
      <c r="C61" t="s">
        <v>81</v>
      </c>
      <c r="D61" t="s">
        <v>82</v>
      </c>
      <c r="E61">
        <v>1</v>
      </c>
      <c r="F61">
        <v>0</v>
      </c>
      <c r="G61">
        <v>30</v>
      </c>
      <c r="H61">
        <v>5.9751865665964736</v>
      </c>
      <c r="I61">
        <v>0.36227083206176758</v>
      </c>
      <c r="J61">
        <v>6.0268045008942881</v>
      </c>
      <c r="K61">
        <v>0.39175939559936518</v>
      </c>
      <c r="L61">
        <v>6.0048108100891113</v>
      </c>
      <c r="M61">
        <v>0.46167629957199102</v>
      </c>
      <c r="N61">
        <v>-4.7805234789848328E-2</v>
      </c>
      <c r="O61">
        <v>1.3835102319717409</v>
      </c>
      <c r="P61">
        <v>5.907872200012207</v>
      </c>
      <c r="Q61">
        <v>0.76360422372817993</v>
      </c>
      <c r="R61">
        <v>0.115093819797039</v>
      </c>
      <c r="S61">
        <v>1.9901255369186399</v>
      </c>
      <c r="T61">
        <v>0</v>
      </c>
    </row>
    <row r="62" spans="1:20" x14ac:dyDescent="0.25">
      <c r="A62" s="59" t="s">
        <v>90</v>
      </c>
      <c r="B62" t="s">
        <v>27</v>
      </c>
      <c r="C62" t="s">
        <v>81</v>
      </c>
      <c r="D62" t="s">
        <v>82</v>
      </c>
      <c r="E62">
        <v>1</v>
      </c>
      <c r="F62">
        <v>0.55000000000000004</v>
      </c>
      <c r="G62">
        <v>55</v>
      </c>
      <c r="H62">
        <v>5.8550903013383042</v>
      </c>
      <c r="I62">
        <v>0.38217258453369141</v>
      </c>
      <c r="J62">
        <v>5.974879927471215</v>
      </c>
      <c r="K62">
        <v>0.48240828514099121</v>
      </c>
      <c r="L62">
        <v>5.8557114601135254</v>
      </c>
      <c r="M62">
        <v>0.47330811619758612</v>
      </c>
      <c r="N62">
        <v>-9.7830593585968018E-4</v>
      </c>
      <c r="O62">
        <v>1.3774347305297849</v>
      </c>
      <c r="P62">
        <v>5.7038145065307617</v>
      </c>
      <c r="Q62">
        <v>0.81404435634613037</v>
      </c>
      <c r="R62">
        <v>0.23912358283996579</v>
      </c>
      <c r="S62">
        <v>1.9895504713058469</v>
      </c>
      <c r="T62">
        <v>0</v>
      </c>
    </row>
    <row r="63" spans="1:20" x14ac:dyDescent="0.25">
      <c r="A63" s="59" t="s">
        <v>91</v>
      </c>
      <c r="B63" t="s">
        <v>27</v>
      </c>
      <c r="C63" t="s">
        <v>81</v>
      </c>
      <c r="D63" t="s">
        <v>82</v>
      </c>
      <c r="E63">
        <v>1</v>
      </c>
      <c r="F63">
        <v>0</v>
      </c>
      <c r="G63">
        <v>0</v>
      </c>
      <c r="H63">
        <v>5.951565065994914</v>
      </c>
      <c r="I63">
        <v>0.26974081993103027</v>
      </c>
      <c r="J63">
        <v>5.9659896367695868</v>
      </c>
      <c r="K63">
        <v>0.2874915599822998</v>
      </c>
      <c r="L63">
        <v>5.9672365188598633</v>
      </c>
      <c r="M63">
        <v>0.35185453295707703</v>
      </c>
      <c r="N63">
        <v>-3.3277079463005073E-2</v>
      </c>
      <c r="O63">
        <v>1.5855827331542971</v>
      </c>
      <c r="P63">
        <v>5.9364066123962402</v>
      </c>
      <c r="Q63">
        <v>0.60027945041656494</v>
      </c>
      <c r="R63">
        <v>3.6701224744319923E-2</v>
      </c>
      <c r="S63">
        <v>1.991960763931274</v>
      </c>
      <c r="T63">
        <v>0</v>
      </c>
    </row>
    <row r="64" spans="1:20" x14ac:dyDescent="0.25">
      <c r="A64" s="59" t="s">
        <v>92</v>
      </c>
      <c r="B64" t="s">
        <v>27</v>
      </c>
      <c r="C64" t="s">
        <v>81</v>
      </c>
      <c r="D64" t="s">
        <v>82</v>
      </c>
      <c r="E64">
        <v>1</v>
      </c>
      <c r="F64">
        <v>1</v>
      </c>
      <c r="G64">
        <v>80</v>
      </c>
      <c r="H64">
        <v>5.9145114310978713</v>
      </c>
      <c r="I64">
        <v>0.36082911491394037</v>
      </c>
      <c r="J64">
        <v>5.9104727473450076</v>
      </c>
      <c r="K64">
        <v>0.34228277206420898</v>
      </c>
      <c r="L64">
        <v>6.0410194396972656</v>
      </c>
      <c r="M64">
        <v>0.48710063099861151</v>
      </c>
      <c r="N64">
        <v>-0.1913815438747406</v>
      </c>
      <c r="O64">
        <v>1.3619009256362919</v>
      </c>
      <c r="P64">
        <v>5.9011645317077637</v>
      </c>
      <c r="Q64">
        <v>0.72802591323852539</v>
      </c>
      <c r="R64">
        <v>9.4613842666149139E-3</v>
      </c>
      <c r="S64">
        <v>1.990436792373657</v>
      </c>
      <c r="T64">
        <v>0</v>
      </c>
    </row>
    <row r="65" spans="1:20" x14ac:dyDescent="0.25">
      <c r="A65" s="59" t="s">
        <v>93</v>
      </c>
      <c r="B65" t="s">
        <v>27</v>
      </c>
      <c r="C65" t="s">
        <v>81</v>
      </c>
      <c r="D65" t="s">
        <v>82</v>
      </c>
      <c r="E65">
        <v>1</v>
      </c>
      <c r="F65">
        <v>0</v>
      </c>
      <c r="G65">
        <v>30</v>
      </c>
      <c r="H65">
        <v>5.8158446642298314</v>
      </c>
      <c r="I65">
        <v>0.38530158996582031</v>
      </c>
      <c r="J65">
        <v>5.8977406061986741</v>
      </c>
      <c r="K65">
        <v>0.46535015106201172</v>
      </c>
      <c r="L65">
        <v>5.8066439628601074</v>
      </c>
      <c r="M65">
        <v>0.47271192073822021</v>
      </c>
      <c r="N65">
        <v>1.4509737491607669E-2</v>
      </c>
      <c r="O65">
        <v>1.3813281059265139</v>
      </c>
      <c r="P65">
        <v>5.6238245964050293</v>
      </c>
      <c r="Q65">
        <v>0.76956266164779663</v>
      </c>
      <c r="R65">
        <v>0.25435388088226318</v>
      </c>
      <c r="S65">
        <v>1.990054249763489</v>
      </c>
      <c r="T65">
        <v>0</v>
      </c>
    </row>
    <row r="66" spans="1:20" x14ac:dyDescent="0.25">
      <c r="A66" s="59" t="s">
        <v>94</v>
      </c>
      <c r="B66" t="s">
        <v>27</v>
      </c>
      <c r="C66" t="s">
        <v>81</v>
      </c>
      <c r="D66" t="s">
        <v>82</v>
      </c>
      <c r="E66">
        <v>1</v>
      </c>
      <c r="F66">
        <v>1</v>
      </c>
      <c r="G66">
        <v>90</v>
      </c>
      <c r="H66">
        <v>5.8711841517235852</v>
      </c>
      <c r="I66">
        <v>0.31516933441162109</v>
      </c>
      <c r="J66">
        <v>5.8357112143690042</v>
      </c>
      <c r="K66">
        <v>0.29965662956237787</v>
      </c>
      <c r="L66">
        <v>5.9489126205444336</v>
      </c>
      <c r="M66">
        <v>0.42695027589797968</v>
      </c>
      <c r="N66">
        <v>-0.13503217697143549</v>
      </c>
      <c r="O66">
        <v>1.47125256061554</v>
      </c>
      <c r="P66">
        <v>5.8573665618896484</v>
      </c>
      <c r="Q66">
        <v>0.65048295259475708</v>
      </c>
      <c r="R66">
        <v>-2.4861820042133331E-2</v>
      </c>
      <c r="S66">
        <v>1.991295218467712</v>
      </c>
      <c r="T66">
        <v>0</v>
      </c>
    </row>
    <row r="67" spans="1:20" x14ac:dyDescent="0.25">
      <c r="A67" s="59" t="s">
        <v>95</v>
      </c>
      <c r="B67" t="s">
        <v>27</v>
      </c>
      <c r="C67" t="s">
        <v>81</v>
      </c>
      <c r="D67" t="s">
        <v>82</v>
      </c>
      <c r="E67">
        <v>1</v>
      </c>
      <c r="F67">
        <v>0</v>
      </c>
      <c r="G67">
        <v>0</v>
      </c>
      <c r="H67">
        <v>5.868410127959546</v>
      </c>
      <c r="I67">
        <v>0.30820488929748541</v>
      </c>
      <c r="J67">
        <v>5.8353503531596456</v>
      </c>
      <c r="K67">
        <v>0.28805708885192871</v>
      </c>
      <c r="L67">
        <v>5.945122241973877</v>
      </c>
      <c r="M67">
        <v>0.41900762915611273</v>
      </c>
      <c r="N67">
        <v>-0.13579089939594269</v>
      </c>
      <c r="O67">
        <v>1.486128449440002</v>
      </c>
      <c r="P67">
        <v>5.8649344444274902</v>
      </c>
      <c r="Q67">
        <v>0.62859183549880981</v>
      </c>
      <c r="R67">
        <v>-3.5104796290397637E-2</v>
      </c>
      <c r="S67">
        <v>1.9915440082550051</v>
      </c>
      <c r="T67">
        <v>0</v>
      </c>
    </row>
    <row r="68" spans="1:20" x14ac:dyDescent="0.25">
      <c r="A68" s="59" t="s">
        <v>96</v>
      </c>
      <c r="B68" t="s">
        <v>39</v>
      </c>
      <c r="C68" t="s">
        <v>81</v>
      </c>
      <c r="D68" t="s">
        <v>82</v>
      </c>
      <c r="E68">
        <v>1</v>
      </c>
      <c r="F68">
        <v>0</v>
      </c>
      <c r="G68">
        <v>50</v>
      </c>
      <c r="H68">
        <v>5.9592570825716553</v>
      </c>
      <c r="I68">
        <v>0.37940573692321777</v>
      </c>
      <c r="J68">
        <v>6.0162032300420956</v>
      </c>
      <c r="K68">
        <v>0.41372418403625488</v>
      </c>
      <c r="L68">
        <v>5.9472789764404297</v>
      </c>
      <c r="M68">
        <v>0.46377015113830572</v>
      </c>
      <c r="N68">
        <v>1.925128698348999E-2</v>
      </c>
      <c r="O68">
        <v>1.3762915134429929</v>
      </c>
      <c r="P68">
        <v>5.8436174392700204</v>
      </c>
      <c r="Q68">
        <v>0.76443362236022949</v>
      </c>
      <c r="R68">
        <v>0.16531169414520261</v>
      </c>
      <c r="S68">
        <v>1.9901354312896731</v>
      </c>
      <c r="T68">
        <v>0</v>
      </c>
    </row>
    <row r="69" spans="1:20" x14ac:dyDescent="0.25">
      <c r="A69" s="59" t="s">
        <v>97</v>
      </c>
      <c r="B69" t="s">
        <v>39</v>
      </c>
      <c r="C69" t="s">
        <v>81</v>
      </c>
      <c r="D69" t="s">
        <v>82</v>
      </c>
      <c r="E69">
        <v>1</v>
      </c>
      <c r="F69">
        <v>0</v>
      </c>
      <c r="G69">
        <v>0</v>
      </c>
      <c r="H69">
        <v>5.9592570825716553</v>
      </c>
      <c r="I69">
        <v>0.37940573692321777</v>
      </c>
      <c r="J69">
        <v>6.0162032300420956</v>
      </c>
      <c r="K69">
        <v>0.41372418403625488</v>
      </c>
      <c r="L69">
        <v>5.9472789764404297</v>
      </c>
      <c r="M69">
        <v>0.46377015113830572</v>
      </c>
      <c r="N69">
        <v>1.925128698348999E-2</v>
      </c>
      <c r="O69">
        <v>1.3762915134429929</v>
      </c>
      <c r="P69">
        <v>5.8436174392700204</v>
      </c>
      <c r="Q69">
        <v>0.76443362236022949</v>
      </c>
      <c r="R69">
        <v>0.16531169414520261</v>
      </c>
      <c r="S69">
        <v>1.9901354312896731</v>
      </c>
      <c r="T69">
        <v>0</v>
      </c>
    </row>
    <row r="70" spans="1:20" x14ac:dyDescent="0.25">
      <c r="A70" s="59" t="s">
        <v>98</v>
      </c>
      <c r="B70" t="s">
        <v>39</v>
      </c>
      <c r="C70" t="s">
        <v>81</v>
      </c>
      <c r="D70" t="s">
        <v>82</v>
      </c>
      <c r="E70">
        <v>1</v>
      </c>
      <c r="F70">
        <v>1</v>
      </c>
      <c r="G70">
        <v>90</v>
      </c>
      <c r="H70">
        <v>5.8315713377640979</v>
      </c>
      <c r="I70">
        <v>0.42603754997253418</v>
      </c>
      <c r="J70">
        <v>5.9558680024023571</v>
      </c>
      <c r="K70">
        <v>0.53570699691772461</v>
      </c>
      <c r="L70">
        <v>5.8066921234130859</v>
      </c>
      <c r="M70">
        <v>0.51138794422149658</v>
      </c>
      <c r="N70">
        <v>3.6202475428581238E-2</v>
      </c>
      <c r="O70">
        <v>1.3063508272171021</v>
      </c>
      <c r="P70">
        <v>5.6149840354919434</v>
      </c>
      <c r="Q70">
        <v>0.85105401277542114</v>
      </c>
      <c r="R70">
        <v>0.28337112069129938</v>
      </c>
      <c r="S70">
        <v>1.9890739917755129</v>
      </c>
      <c r="T70">
        <v>0</v>
      </c>
    </row>
    <row r="71" spans="1:20" x14ac:dyDescent="0.25">
      <c r="A71" s="59" t="s">
        <v>99</v>
      </c>
      <c r="B71" t="s">
        <v>39</v>
      </c>
      <c r="C71" t="s">
        <v>81</v>
      </c>
      <c r="D71" t="s">
        <v>82</v>
      </c>
      <c r="E71">
        <v>1</v>
      </c>
      <c r="F71">
        <v>1</v>
      </c>
      <c r="G71">
        <v>90</v>
      </c>
      <c r="H71">
        <v>5.8165018064287226</v>
      </c>
      <c r="I71">
        <v>0.36091732978820801</v>
      </c>
      <c r="J71">
        <v>5.9417957952432632</v>
      </c>
      <c r="K71">
        <v>0.49763607978820801</v>
      </c>
      <c r="L71">
        <v>5.7925868034362793</v>
      </c>
      <c r="M71">
        <v>0.43766880035400391</v>
      </c>
      <c r="N71">
        <v>4.0755495429039001E-2</v>
      </c>
      <c r="O71">
        <v>1.4430340528488159</v>
      </c>
      <c r="P71">
        <v>5.5908975601196289</v>
      </c>
      <c r="Q71">
        <v>0.73930758237838745</v>
      </c>
      <c r="R71">
        <v>0.32966747879981989</v>
      </c>
      <c r="S71">
        <v>1.9904769659042361</v>
      </c>
      <c r="T71">
        <v>0</v>
      </c>
    </row>
    <row r="72" spans="1:20" x14ac:dyDescent="0.25">
      <c r="A72" s="59" t="s">
        <v>100</v>
      </c>
      <c r="B72" t="s">
        <v>39</v>
      </c>
      <c r="C72" t="s">
        <v>81</v>
      </c>
      <c r="D72" t="s">
        <v>82</v>
      </c>
      <c r="E72">
        <v>1</v>
      </c>
      <c r="F72">
        <v>1</v>
      </c>
      <c r="G72">
        <v>80</v>
      </c>
      <c r="H72">
        <v>5.9426932788990134</v>
      </c>
      <c r="I72">
        <v>0.25004839897155762</v>
      </c>
      <c r="J72">
        <v>5.9224376344174967</v>
      </c>
      <c r="K72">
        <v>0.26432681083679199</v>
      </c>
      <c r="L72">
        <v>5.9711794853210449</v>
      </c>
      <c r="M72">
        <v>0.33513030409812927</v>
      </c>
      <c r="N72">
        <v>-6.3437327742576599E-2</v>
      </c>
      <c r="O72">
        <v>1.620007991790771</v>
      </c>
      <c r="P72">
        <v>5.9187374114990234</v>
      </c>
      <c r="Q72">
        <v>0.56418973207473755</v>
      </c>
      <c r="R72">
        <v>4.8833712935447693E-3</v>
      </c>
      <c r="S72">
        <v>1.9923393726348879</v>
      </c>
      <c r="T72">
        <v>0</v>
      </c>
    </row>
    <row r="73" spans="1:20" x14ac:dyDescent="0.25">
      <c r="A73" s="59" t="s">
        <v>101</v>
      </c>
      <c r="B73" t="s">
        <v>39</v>
      </c>
      <c r="C73" t="s">
        <v>81</v>
      </c>
      <c r="D73" t="s">
        <v>82</v>
      </c>
      <c r="E73">
        <v>1</v>
      </c>
      <c r="F73">
        <v>0</v>
      </c>
      <c r="G73">
        <v>60</v>
      </c>
      <c r="H73">
        <v>5.8560686488719282</v>
      </c>
      <c r="I73">
        <v>0.29340481758117681</v>
      </c>
      <c r="J73">
        <v>5.8747780933995326</v>
      </c>
      <c r="K73">
        <v>0.34988069534301758</v>
      </c>
      <c r="L73">
        <v>5.8656401634216309</v>
      </c>
      <c r="M73">
        <v>0.37687849998474121</v>
      </c>
      <c r="N73">
        <v>-1.8975965678691861E-2</v>
      </c>
      <c r="O73">
        <v>1.552983283996582</v>
      </c>
      <c r="P73">
        <v>5.7063479423522949</v>
      </c>
      <c r="Q73">
        <v>0.62356799840927124</v>
      </c>
      <c r="R73">
        <v>0.19632020592689511</v>
      </c>
      <c r="S73">
        <v>1.9917387962341311</v>
      </c>
      <c r="T73">
        <v>0</v>
      </c>
    </row>
    <row r="74" spans="1:20" x14ac:dyDescent="0.25">
      <c r="A74" s="59" t="s">
        <v>102</v>
      </c>
      <c r="B74" t="s">
        <v>44</v>
      </c>
      <c r="C74" t="s">
        <v>81</v>
      </c>
      <c r="D74" t="s">
        <v>82</v>
      </c>
      <c r="E74">
        <v>1</v>
      </c>
      <c r="F74">
        <v>0.35</v>
      </c>
      <c r="G74">
        <v>55</v>
      </c>
      <c r="H74">
        <v>6.1129620016195227</v>
      </c>
      <c r="I74">
        <v>0.5317692756652832</v>
      </c>
      <c r="J74">
        <v>6.8803186305797981</v>
      </c>
      <c r="K74">
        <v>1.2788047790527339</v>
      </c>
      <c r="L74">
        <v>5.8984832763671884</v>
      </c>
      <c r="M74">
        <v>0.52974236011505127</v>
      </c>
      <c r="N74">
        <v>0.29442048072814941</v>
      </c>
      <c r="O74">
        <v>1.2165722846984861</v>
      </c>
      <c r="P74">
        <v>5.6194257736206046</v>
      </c>
      <c r="Q74">
        <v>1.077894926071167</v>
      </c>
      <c r="R74">
        <v>0.66313159465789795</v>
      </c>
      <c r="S74">
        <v>1.9867639541625981</v>
      </c>
      <c r="T74">
        <v>0</v>
      </c>
    </row>
    <row r="75" spans="1:20" x14ac:dyDescent="0.25">
      <c r="A75" s="59" t="s">
        <v>103</v>
      </c>
      <c r="B75" t="s">
        <v>44</v>
      </c>
      <c r="C75" t="s">
        <v>81</v>
      </c>
      <c r="D75" t="s">
        <v>82</v>
      </c>
      <c r="E75">
        <v>1</v>
      </c>
      <c r="F75">
        <v>1</v>
      </c>
      <c r="G75">
        <v>90</v>
      </c>
      <c r="H75">
        <v>6.0655439579688322</v>
      </c>
      <c r="I75">
        <v>0.55404973030090332</v>
      </c>
      <c r="J75">
        <v>6.7531882280252704</v>
      </c>
      <c r="K75">
        <v>1.2196211814880371</v>
      </c>
      <c r="L75">
        <v>5.8685693740844727</v>
      </c>
      <c r="M75">
        <v>0.57476115226745605</v>
      </c>
      <c r="N75">
        <v>0.25065127015113831</v>
      </c>
      <c r="O75">
        <v>1.159276485443115</v>
      </c>
      <c r="P75">
        <v>5.573491096496582</v>
      </c>
      <c r="Q75">
        <v>1.1048011779785161</v>
      </c>
      <c r="R75">
        <v>0.62384665012359619</v>
      </c>
      <c r="S75">
        <v>1.98631739616394</v>
      </c>
      <c r="T75">
        <v>0</v>
      </c>
    </row>
    <row r="76" spans="1:20" x14ac:dyDescent="0.25">
      <c r="A76" s="59" t="s">
        <v>104</v>
      </c>
      <c r="B76" t="s">
        <v>44</v>
      </c>
      <c r="C76" t="s">
        <v>81</v>
      </c>
      <c r="D76" t="s">
        <v>82</v>
      </c>
      <c r="E76">
        <v>1</v>
      </c>
      <c r="F76">
        <v>0.65</v>
      </c>
      <c r="G76">
        <v>65</v>
      </c>
      <c r="H76">
        <v>6.0770491861617231</v>
      </c>
      <c r="I76">
        <v>0.51105880737304688</v>
      </c>
      <c r="J76">
        <v>6.6343344490069569</v>
      </c>
      <c r="K76">
        <v>1.0379147529602051</v>
      </c>
      <c r="L76">
        <v>5.8936066627502441</v>
      </c>
      <c r="M76">
        <v>0.52388143539428711</v>
      </c>
      <c r="N76">
        <v>0.25594952702522278</v>
      </c>
      <c r="O76">
        <v>1.2344905138015749</v>
      </c>
      <c r="P76">
        <v>5.6585831642150879</v>
      </c>
      <c r="Q76">
        <v>1.025995135307312</v>
      </c>
      <c r="R76">
        <v>0.57528591156005859</v>
      </c>
      <c r="S76">
        <v>1.98732578754425</v>
      </c>
      <c r="T76">
        <v>0</v>
      </c>
    </row>
    <row r="77" spans="1:20" x14ac:dyDescent="0.25">
      <c r="A77" s="59" t="s">
        <v>105</v>
      </c>
      <c r="B77" t="s">
        <v>44</v>
      </c>
      <c r="C77" t="s">
        <v>81</v>
      </c>
      <c r="D77" t="s">
        <v>82</v>
      </c>
      <c r="E77">
        <v>1</v>
      </c>
      <c r="F77">
        <v>0</v>
      </c>
      <c r="G77">
        <v>40</v>
      </c>
      <c r="H77">
        <v>5.9391355405959576</v>
      </c>
      <c r="I77">
        <v>0.44649934768676758</v>
      </c>
      <c r="J77">
        <v>6.2290496881333439</v>
      </c>
      <c r="K77">
        <v>0.72331047058105469</v>
      </c>
      <c r="L77">
        <v>5.8325352668762207</v>
      </c>
      <c r="M77">
        <v>0.49122965335845947</v>
      </c>
      <c r="N77">
        <v>0.16038526594638819</v>
      </c>
      <c r="O77">
        <v>1.317593932151794</v>
      </c>
      <c r="P77">
        <v>5.613715648651123</v>
      </c>
      <c r="Q77">
        <v>0.87707406282424927</v>
      </c>
      <c r="R77">
        <v>0.45732191205024719</v>
      </c>
      <c r="S77">
        <v>1.9889853000640869</v>
      </c>
      <c r="T77">
        <v>0</v>
      </c>
    </row>
    <row r="78" spans="1:20" x14ac:dyDescent="0.25">
      <c r="A78" s="59" t="s">
        <v>106</v>
      </c>
      <c r="B78" t="s">
        <v>44</v>
      </c>
      <c r="C78" t="s">
        <v>81</v>
      </c>
      <c r="D78" t="s">
        <v>82</v>
      </c>
      <c r="E78">
        <v>1</v>
      </c>
      <c r="F78">
        <v>0</v>
      </c>
      <c r="G78">
        <v>0</v>
      </c>
      <c r="H78">
        <v>6.000724115647178</v>
      </c>
      <c r="I78">
        <v>0.35893511772155762</v>
      </c>
      <c r="J78">
        <v>6.1283112947365463</v>
      </c>
      <c r="K78">
        <v>0.47252178192138672</v>
      </c>
      <c r="L78">
        <v>5.9445052146911621</v>
      </c>
      <c r="M78">
        <v>0.41534745693206793</v>
      </c>
      <c r="N78">
        <v>0.1006653159856796</v>
      </c>
      <c r="O78">
        <v>1.4484307765960689</v>
      </c>
      <c r="P78">
        <v>5.8393330574035636</v>
      </c>
      <c r="Q78">
        <v>0.76707381010055542</v>
      </c>
      <c r="R78">
        <v>0.26797002553939819</v>
      </c>
      <c r="S78">
        <v>1.9902088642120359</v>
      </c>
      <c r="T78">
        <v>0</v>
      </c>
    </row>
    <row r="79" spans="1:20" x14ac:dyDescent="0.25">
      <c r="A79" s="59" t="s">
        <v>107</v>
      </c>
      <c r="B79" t="s">
        <v>44</v>
      </c>
      <c r="C79" t="s">
        <v>81</v>
      </c>
      <c r="D79" t="s">
        <v>82</v>
      </c>
      <c r="E79">
        <v>1</v>
      </c>
      <c r="F79">
        <v>0</v>
      </c>
      <c r="G79">
        <v>55</v>
      </c>
      <c r="H79">
        <v>5.6899904276777882</v>
      </c>
      <c r="I79">
        <v>0.31358647346496582</v>
      </c>
      <c r="J79">
        <v>5.7500600120405601</v>
      </c>
      <c r="K79">
        <v>0.36605715751647949</v>
      </c>
      <c r="L79">
        <v>5.7148852348327637</v>
      </c>
      <c r="M79">
        <v>0.40844371914863592</v>
      </c>
      <c r="N79">
        <v>-4.5498430728912347E-2</v>
      </c>
      <c r="O79">
        <v>1.5247945785522461</v>
      </c>
      <c r="P79">
        <v>5.5521440505981454</v>
      </c>
      <c r="Q79">
        <v>0.62757343053817749</v>
      </c>
      <c r="R79">
        <v>0.22726258635520941</v>
      </c>
      <c r="S79">
        <v>1.991657018661499</v>
      </c>
      <c r="T79">
        <v>0</v>
      </c>
    </row>
    <row r="80" spans="1:20" x14ac:dyDescent="0.25">
      <c r="A80" s="59" t="s">
        <v>108</v>
      </c>
      <c r="B80" t="s">
        <v>21</v>
      </c>
      <c r="C80" t="s">
        <v>109</v>
      </c>
      <c r="D80" t="s">
        <v>110</v>
      </c>
      <c r="E80">
        <v>0</v>
      </c>
      <c r="F80">
        <v>1</v>
      </c>
      <c r="G80">
        <v>90</v>
      </c>
      <c r="H80">
        <v>6.6449694541296243</v>
      </c>
      <c r="I80">
        <v>0.44902753829956049</v>
      </c>
      <c r="J80">
        <v>5.2390590524696892</v>
      </c>
      <c r="K80">
        <v>0.63021278381347656</v>
      </c>
      <c r="L80">
        <v>6.7965664863586426</v>
      </c>
      <c r="M80">
        <v>0.69544601440429688</v>
      </c>
      <c r="N80">
        <v>-0.16009391844272611</v>
      </c>
      <c r="O80">
        <v>1.996376633644104</v>
      </c>
      <c r="P80">
        <v>5.5624294281005859</v>
      </c>
      <c r="Q80">
        <v>0.9479515552520752</v>
      </c>
      <c r="R80">
        <v>-0.2503238320350647</v>
      </c>
      <c r="S80">
        <v>1.360268831253052</v>
      </c>
      <c r="T80">
        <v>16.290585696697239</v>
      </c>
    </row>
    <row r="81" spans="1:20" x14ac:dyDescent="0.25">
      <c r="A81" s="59" t="s">
        <v>111</v>
      </c>
      <c r="B81" t="s">
        <v>21</v>
      </c>
      <c r="C81" t="s">
        <v>109</v>
      </c>
      <c r="D81" t="s">
        <v>110</v>
      </c>
      <c r="E81">
        <v>0</v>
      </c>
      <c r="F81">
        <v>0</v>
      </c>
      <c r="G81">
        <v>5</v>
      </c>
      <c r="H81">
        <v>6.6449694541296243</v>
      </c>
      <c r="I81">
        <v>0.44902753829956049</v>
      </c>
      <c r="J81">
        <v>5.2390590524696892</v>
      </c>
      <c r="K81">
        <v>0.63021278381347656</v>
      </c>
      <c r="L81">
        <v>6.7965664863586426</v>
      </c>
      <c r="M81">
        <v>0.69544601440429688</v>
      </c>
      <c r="N81">
        <v>-0.16009391844272611</v>
      </c>
      <c r="O81">
        <v>1.996376633644104</v>
      </c>
      <c r="P81">
        <v>5.5624294281005859</v>
      </c>
      <c r="Q81">
        <v>0.9479515552520752</v>
      </c>
      <c r="R81">
        <v>-0.2503238320350647</v>
      </c>
      <c r="S81">
        <v>1.360268831253052</v>
      </c>
      <c r="T81">
        <v>16.290585696697239</v>
      </c>
    </row>
    <row r="82" spans="1:20" x14ac:dyDescent="0.25">
      <c r="A82" s="59" t="s">
        <v>112</v>
      </c>
      <c r="B82" t="s">
        <v>21</v>
      </c>
      <c r="C82" t="s">
        <v>109</v>
      </c>
      <c r="D82" t="s">
        <v>110</v>
      </c>
      <c r="E82">
        <v>0</v>
      </c>
      <c r="F82">
        <v>0</v>
      </c>
      <c r="G82">
        <v>1</v>
      </c>
      <c r="H82">
        <v>6.6449694541296243</v>
      </c>
      <c r="I82">
        <v>0.44902753829956049</v>
      </c>
      <c r="J82">
        <v>5.2390590524696892</v>
      </c>
      <c r="K82">
        <v>0.63021278381347656</v>
      </c>
      <c r="L82">
        <v>6.7965664863586426</v>
      </c>
      <c r="M82">
        <v>0.69544601440429688</v>
      </c>
      <c r="N82">
        <v>-0.16009391844272611</v>
      </c>
      <c r="O82">
        <v>1.996376633644104</v>
      </c>
      <c r="P82">
        <v>5.5624294281005859</v>
      </c>
      <c r="Q82">
        <v>0.9479515552520752</v>
      </c>
      <c r="R82">
        <v>-0.2503238320350647</v>
      </c>
      <c r="S82">
        <v>1.360268831253052</v>
      </c>
      <c r="T82">
        <v>16.290585696697239</v>
      </c>
    </row>
    <row r="83" spans="1:20" x14ac:dyDescent="0.25">
      <c r="A83" s="59" t="s">
        <v>113</v>
      </c>
      <c r="B83" t="s">
        <v>27</v>
      </c>
      <c r="C83" t="s">
        <v>109</v>
      </c>
      <c r="D83" t="s">
        <v>110</v>
      </c>
      <c r="E83">
        <v>0</v>
      </c>
      <c r="F83">
        <v>1</v>
      </c>
      <c r="G83">
        <v>90</v>
      </c>
      <c r="H83">
        <v>6.0768555583467689</v>
      </c>
      <c r="I83">
        <v>0.40640878677368159</v>
      </c>
      <c r="J83">
        <v>6.3725137395823124</v>
      </c>
      <c r="K83">
        <v>0.64625453948974609</v>
      </c>
      <c r="L83">
        <v>6.0038542747497559</v>
      </c>
      <c r="M83">
        <v>0.46246883273124689</v>
      </c>
      <c r="N83">
        <v>0.11712291836738591</v>
      </c>
      <c r="O83">
        <v>1.3492264747619629</v>
      </c>
      <c r="P83">
        <v>5.9062485694885254</v>
      </c>
      <c r="Q83">
        <v>0.94239449501037598</v>
      </c>
      <c r="R83">
        <v>0.34191802144050598</v>
      </c>
      <c r="S83">
        <v>1.9882228374481199</v>
      </c>
      <c r="T83">
        <v>0</v>
      </c>
    </row>
    <row r="84" spans="1:20" x14ac:dyDescent="0.25">
      <c r="A84" s="59" t="s">
        <v>114</v>
      </c>
      <c r="B84" t="s">
        <v>27</v>
      </c>
      <c r="C84" t="s">
        <v>109</v>
      </c>
      <c r="D84" t="s">
        <v>110</v>
      </c>
      <c r="E84">
        <v>0</v>
      </c>
      <c r="F84">
        <v>0.6</v>
      </c>
      <c r="G84">
        <v>60</v>
      </c>
      <c r="H84">
        <v>6.0063096029461613</v>
      </c>
      <c r="I84">
        <v>0.35807466506958008</v>
      </c>
      <c r="J84">
        <v>6.1970747601686034</v>
      </c>
      <c r="K84">
        <v>0.5137782096862793</v>
      </c>
      <c r="L84">
        <v>5.9748420715332031</v>
      </c>
      <c r="M84">
        <v>0.42911255359649658</v>
      </c>
      <c r="N84">
        <v>5.4658077657222748E-2</v>
      </c>
      <c r="O84">
        <v>1.4268732070922849</v>
      </c>
      <c r="P84">
        <v>5.8897829055786133</v>
      </c>
      <c r="Q84">
        <v>0.84309619665145874</v>
      </c>
      <c r="R84">
        <v>0.25998198986053472</v>
      </c>
      <c r="S84">
        <v>1.9893249273300171</v>
      </c>
      <c r="T84">
        <v>0</v>
      </c>
    </row>
    <row r="85" spans="1:20" x14ac:dyDescent="0.25">
      <c r="A85" s="59" t="s">
        <v>115</v>
      </c>
      <c r="B85" t="s">
        <v>27</v>
      </c>
      <c r="C85" t="s">
        <v>109</v>
      </c>
      <c r="D85" t="s">
        <v>110</v>
      </c>
      <c r="E85">
        <v>0</v>
      </c>
      <c r="F85">
        <v>0</v>
      </c>
      <c r="G85">
        <v>0</v>
      </c>
      <c r="H85">
        <v>6.0497932466651632</v>
      </c>
      <c r="I85">
        <v>0.39300656318664551</v>
      </c>
      <c r="J85">
        <v>6.0662970986587768</v>
      </c>
      <c r="K85">
        <v>0.37774467468261719</v>
      </c>
      <c r="L85">
        <v>6.1501870155334473</v>
      </c>
      <c r="M85">
        <v>0.51387530565261841</v>
      </c>
      <c r="N85">
        <v>-0.14453686773777011</v>
      </c>
      <c r="O85">
        <v>1.2876212596893311</v>
      </c>
      <c r="P85">
        <v>5.9927835464477539</v>
      </c>
      <c r="Q85">
        <v>0.76680505275726318</v>
      </c>
      <c r="R85">
        <v>7.1206033229827881E-2</v>
      </c>
      <c r="S85">
        <v>1.9900839328765869</v>
      </c>
      <c r="T85">
        <v>0</v>
      </c>
    </row>
    <row r="86" spans="1:20" x14ac:dyDescent="0.25">
      <c r="A86" s="59" t="s">
        <v>116</v>
      </c>
      <c r="B86" t="s">
        <v>27</v>
      </c>
      <c r="C86" t="s">
        <v>109</v>
      </c>
      <c r="D86" t="s">
        <v>110</v>
      </c>
      <c r="E86">
        <v>0</v>
      </c>
      <c r="F86">
        <v>1</v>
      </c>
      <c r="G86">
        <v>90</v>
      </c>
      <c r="H86">
        <v>5.8034908831182381</v>
      </c>
      <c r="I86">
        <v>0.5646202564239502</v>
      </c>
      <c r="J86">
        <v>5.8638346856486558</v>
      </c>
      <c r="K86">
        <v>0.63402128219604492</v>
      </c>
      <c r="L86">
        <v>5.9226460456848136</v>
      </c>
      <c r="M86">
        <v>0.70064729452133179</v>
      </c>
      <c r="N86">
        <v>-0.12538859248161319</v>
      </c>
      <c r="O86">
        <v>1.0521225929260249</v>
      </c>
      <c r="P86">
        <v>5.613286018371582</v>
      </c>
      <c r="Q86">
        <v>1.1839554309844971</v>
      </c>
      <c r="R86">
        <v>0.1549626886844635</v>
      </c>
      <c r="S86">
        <v>1.9845747947692871</v>
      </c>
      <c r="T86">
        <v>0</v>
      </c>
    </row>
    <row r="87" spans="1:20" x14ac:dyDescent="0.25">
      <c r="A87" s="59" t="s">
        <v>117</v>
      </c>
      <c r="B87" t="s">
        <v>27</v>
      </c>
      <c r="C87" t="s">
        <v>109</v>
      </c>
      <c r="D87" t="s">
        <v>110</v>
      </c>
      <c r="E87">
        <v>0</v>
      </c>
      <c r="F87">
        <v>0</v>
      </c>
      <c r="G87">
        <v>0</v>
      </c>
      <c r="H87">
        <v>5.7905986578090847</v>
      </c>
      <c r="I87">
        <v>0.43206119537353521</v>
      </c>
      <c r="J87">
        <v>5.8267057445694466</v>
      </c>
      <c r="K87">
        <v>0.48732995986938482</v>
      </c>
      <c r="L87">
        <v>5.8191127777099609</v>
      </c>
      <c r="M87">
        <v>0.53953075408935547</v>
      </c>
      <c r="N87">
        <v>-3.9304643869400017E-2</v>
      </c>
      <c r="O87">
        <v>1.2825309038162229</v>
      </c>
      <c r="P87">
        <v>5.639498233795166</v>
      </c>
      <c r="Q87">
        <v>0.91530114412307739</v>
      </c>
      <c r="R87">
        <v>0.1501938998699188</v>
      </c>
      <c r="S87">
        <v>1.9881665706634519</v>
      </c>
      <c r="T87">
        <v>0</v>
      </c>
    </row>
    <row r="88" spans="1:20" x14ac:dyDescent="0.25">
      <c r="A88" s="59" t="s">
        <v>118</v>
      </c>
      <c r="B88" t="s">
        <v>27</v>
      </c>
      <c r="C88" t="s">
        <v>109</v>
      </c>
      <c r="D88" t="s">
        <v>110</v>
      </c>
      <c r="E88">
        <v>0</v>
      </c>
      <c r="F88">
        <v>1</v>
      </c>
      <c r="G88">
        <v>90</v>
      </c>
      <c r="H88">
        <v>5.8006978897550816</v>
      </c>
      <c r="I88">
        <v>0.39429783821105963</v>
      </c>
      <c r="J88">
        <v>5.7248924950094322</v>
      </c>
      <c r="K88">
        <v>0.34341120719909668</v>
      </c>
      <c r="L88">
        <v>5.937126636505127</v>
      </c>
      <c r="M88">
        <v>0.52643316984176636</v>
      </c>
      <c r="N88">
        <v>-0.1909424960613251</v>
      </c>
      <c r="O88">
        <v>1.3147740364074709</v>
      </c>
      <c r="P88">
        <v>5.7783894538879386</v>
      </c>
      <c r="Q88">
        <v>0.7553713321685791</v>
      </c>
      <c r="R88">
        <v>-5.3042173385620117E-2</v>
      </c>
      <c r="S88">
        <v>1.9899870157241819</v>
      </c>
      <c r="T88">
        <v>0</v>
      </c>
    </row>
    <row r="89" spans="1:20" x14ac:dyDescent="0.25">
      <c r="A89" s="59" t="s">
        <v>119</v>
      </c>
      <c r="B89" t="s">
        <v>27</v>
      </c>
      <c r="C89" t="s">
        <v>109</v>
      </c>
      <c r="D89" t="s">
        <v>110</v>
      </c>
      <c r="E89">
        <v>0</v>
      </c>
      <c r="F89">
        <v>0</v>
      </c>
      <c r="G89">
        <v>30</v>
      </c>
      <c r="H89">
        <v>5.6750748541593303</v>
      </c>
      <c r="I89">
        <v>0.41852116584777832</v>
      </c>
      <c r="J89">
        <v>5.6092661874884273</v>
      </c>
      <c r="K89">
        <v>0.38865804672241211</v>
      </c>
      <c r="L89">
        <v>5.7889342308044434</v>
      </c>
      <c r="M89">
        <v>0.54980605840682983</v>
      </c>
      <c r="N89">
        <v>-0.1531178951263428</v>
      </c>
      <c r="O89">
        <v>1.295670866966248</v>
      </c>
      <c r="P89">
        <v>5.6063132286071777</v>
      </c>
      <c r="Q89">
        <v>0.8303368091583252</v>
      </c>
      <c r="R89">
        <v>2.309363335371017E-3</v>
      </c>
      <c r="S89">
        <v>1.9890401363372801</v>
      </c>
      <c r="T89">
        <v>0</v>
      </c>
    </row>
    <row r="90" spans="1:20" x14ac:dyDescent="0.25">
      <c r="A90" s="59" t="s">
        <v>120</v>
      </c>
      <c r="B90" t="s">
        <v>27</v>
      </c>
      <c r="C90" t="s">
        <v>109</v>
      </c>
      <c r="D90" t="s">
        <v>110</v>
      </c>
      <c r="E90">
        <v>0</v>
      </c>
      <c r="F90">
        <v>0.4</v>
      </c>
      <c r="G90">
        <v>55</v>
      </c>
      <c r="H90">
        <v>5.6338880710056634</v>
      </c>
      <c r="I90">
        <v>0.38801693916320801</v>
      </c>
      <c r="J90">
        <v>5.6069597269712466</v>
      </c>
      <c r="K90">
        <v>0.4025731086730957</v>
      </c>
      <c r="L90">
        <v>5.7111625671386719</v>
      </c>
      <c r="M90">
        <v>0.50921660661697388</v>
      </c>
      <c r="N90">
        <v>-0.11265918612480159</v>
      </c>
      <c r="O90">
        <v>1.3668785095214839</v>
      </c>
      <c r="P90">
        <v>5.5483651161193848</v>
      </c>
      <c r="Q90">
        <v>0.82987111806869507</v>
      </c>
      <c r="R90">
        <v>5.2386805415153503E-2</v>
      </c>
      <c r="S90">
        <v>1.989072322845459</v>
      </c>
      <c r="T90">
        <v>0</v>
      </c>
    </row>
    <row r="91" spans="1:20" x14ac:dyDescent="0.25">
      <c r="A91" s="59" t="s">
        <v>121</v>
      </c>
      <c r="B91" t="s">
        <v>27</v>
      </c>
      <c r="C91" t="s">
        <v>109</v>
      </c>
      <c r="D91" t="s">
        <v>110</v>
      </c>
      <c r="E91">
        <v>0</v>
      </c>
      <c r="F91">
        <v>0</v>
      </c>
      <c r="G91">
        <v>30</v>
      </c>
      <c r="H91">
        <v>5.6384575561220451</v>
      </c>
      <c r="I91">
        <v>0.40592002868652338</v>
      </c>
      <c r="J91">
        <v>5.5879273132948608</v>
      </c>
      <c r="K91">
        <v>0.37250971794128418</v>
      </c>
      <c r="L91">
        <v>5.755711555480957</v>
      </c>
      <c r="M91">
        <v>0.53782796859741211</v>
      </c>
      <c r="N91">
        <v>-0.16112598776817319</v>
      </c>
      <c r="O91">
        <v>1.32245934009552</v>
      </c>
      <c r="P91">
        <v>5.5976762771606454</v>
      </c>
      <c r="Q91">
        <v>0.80152380466461182</v>
      </c>
      <c r="R91">
        <v>-9.3915052711963654E-3</v>
      </c>
      <c r="S91">
        <v>1.989379286766052</v>
      </c>
      <c r="T91">
        <v>0</v>
      </c>
    </row>
    <row r="92" spans="1:20" x14ac:dyDescent="0.25">
      <c r="A92" s="59" t="s">
        <v>122</v>
      </c>
      <c r="B92" t="s">
        <v>27</v>
      </c>
      <c r="C92" t="s">
        <v>109</v>
      </c>
      <c r="D92" t="s">
        <v>110</v>
      </c>
      <c r="E92">
        <v>0</v>
      </c>
      <c r="F92">
        <v>0</v>
      </c>
      <c r="G92">
        <v>0</v>
      </c>
      <c r="H92">
        <v>5.5769721835048713</v>
      </c>
      <c r="I92">
        <v>0.4158790111541748</v>
      </c>
      <c r="J92">
        <v>5.4692296945151266</v>
      </c>
      <c r="K92">
        <v>0.36114597320556641</v>
      </c>
      <c r="L92">
        <v>5.7437882423400879</v>
      </c>
      <c r="M92">
        <v>0.55811899900436401</v>
      </c>
      <c r="N92">
        <v>-0.219477504491806</v>
      </c>
      <c r="O92">
        <v>1.3047423362731929</v>
      </c>
      <c r="P92">
        <v>5.5645871162414551</v>
      </c>
      <c r="Q92">
        <v>0.80516374111175537</v>
      </c>
      <c r="R92">
        <v>-8.89911949634552E-2</v>
      </c>
      <c r="S92">
        <v>1.989228367805481</v>
      </c>
      <c r="T92">
        <v>0</v>
      </c>
    </row>
    <row r="93" spans="1:20" x14ac:dyDescent="0.25">
      <c r="A93" s="59" t="s">
        <v>123</v>
      </c>
      <c r="B93" t="s">
        <v>39</v>
      </c>
      <c r="C93" t="s">
        <v>109</v>
      </c>
      <c r="D93" t="s">
        <v>110</v>
      </c>
      <c r="E93">
        <v>0</v>
      </c>
      <c r="F93">
        <v>1</v>
      </c>
      <c r="G93">
        <v>80</v>
      </c>
      <c r="H93">
        <v>6.2145172042014183</v>
      </c>
      <c r="I93">
        <v>0.51280093193054199</v>
      </c>
      <c r="J93">
        <v>6.9351980326393559</v>
      </c>
      <c r="K93">
        <v>1.231343746185303</v>
      </c>
      <c r="L93">
        <v>6.0010638236999512</v>
      </c>
      <c r="M93">
        <v>0.50355041027069092</v>
      </c>
      <c r="N93">
        <v>0.30756527185440058</v>
      </c>
      <c r="O93">
        <v>1.238971471786499</v>
      </c>
      <c r="P93">
        <v>5.743105411529541</v>
      </c>
      <c r="Q93">
        <v>1.1119071245193479</v>
      </c>
      <c r="R93">
        <v>0.625571608543396</v>
      </c>
      <c r="S93">
        <v>1.9863543510437009</v>
      </c>
      <c r="T93">
        <v>0</v>
      </c>
    </row>
    <row r="94" spans="1:20" x14ac:dyDescent="0.25">
      <c r="A94" s="59" t="s">
        <v>124</v>
      </c>
      <c r="B94" t="s">
        <v>39</v>
      </c>
      <c r="C94" t="s">
        <v>109</v>
      </c>
      <c r="D94" t="s">
        <v>110</v>
      </c>
      <c r="E94">
        <v>0</v>
      </c>
      <c r="F94">
        <v>1</v>
      </c>
      <c r="G94">
        <v>90</v>
      </c>
      <c r="H94">
        <v>5.8563789811818996</v>
      </c>
      <c r="I94">
        <v>0.44404125213623052</v>
      </c>
      <c r="J94">
        <v>6.1908389114955193</v>
      </c>
      <c r="K94">
        <v>0.74738645553588867</v>
      </c>
      <c r="L94">
        <v>5.7592902183532706</v>
      </c>
      <c r="M94">
        <v>0.49424973130226141</v>
      </c>
      <c r="N94">
        <v>0.1453706473112106</v>
      </c>
      <c r="O94">
        <v>1.3153055906295781</v>
      </c>
      <c r="P94">
        <v>5.5539169311523438</v>
      </c>
      <c r="Q94">
        <v>0.90378910303115845</v>
      </c>
      <c r="R94">
        <v>0.45896780490875239</v>
      </c>
      <c r="S94">
        <v>1.988604068756104</v>
      </c>
      <c r="T94">
        <v>0</v>
      </c>
    </row>
    <row r="95" spans="1:20" x14ac:dyDescent="0.25">
      <c r="A95" s="59" t="s">
        <v>125</v>
      </c>
      <c r="B95" t="s">
        <v>39</v>
      </c>
      <c r="C95" t="s">
        <v>109</v>
      </c>
      <c r="D95" t="s">
        <v>110</v>
      </c>
      <c r="E95">
        <v>0</v>
      </c>
      <c r="F95">
        <v>0.4</v>
      </c>
      <c r="G95">
        <v>60</v>
      </c>
      <c r="H95">
        <v>5.8330668986284193</v>
      </c>
      <c r="I95">
        <v>0.38853216171264648</v>
      </c>
      <c r="J95">
        <v>6.1040324937858292</v>
      </c>
      <c r="K95">
        <v>0.66057610511779785</v>
      </c>
      <c r="L95">
        <v>5.7802534103393546</v>
      </c>
      <c r="M95">
        <v>0.45366045832633972</v>
      </c>
      <c r="N95">
        <v>8.661208301782608E-2</v>
      </c>
      <c r="O95">
        <v>1.403282165527344</v>
      </c>
      <c r="P95">
        <v>5.5585670471191406</v>
      </c>
      <c r="Q95">
        <v>0.83627325296401978</v>
      </c>
      <c r="R95">
        <v>0.43134909868240362</v>
      </c>
      <c r="S95">
        <v>1.9894200563430791</v>
      </c>
      <c r="T95">
        <v>0</v>
      </c>
    </row>
    <row r="96" spans="1:20" x14ac:dyDescent="0.25">
      <c r="A96" s="59" t="s">
        <v>126</v>
      </c>
      <c r="B96" t="s">
        <v>39</v>
      </c>
      <c r="C96" t="s">
        <v>109</v>
      </c>
      <c r="D96" t="s">
        <v>110</v>
      </c>
      <c r="E96">
        <v>0</v>
      </c>
      <c r="F96">
        <v>1</v>
      </c>
      <c r="G96">
        <v>90</v>
      </c>
      <c r="H96">
        <v>5.7901536300750953</v>
      </c>
      <c r="I96">
        <v>0.500762939453125</v>
      </c>
      <c r="J96">
        <v>6.0385019909317226</v>
      </c>
      <c r="K96">
        <v>0.7973625659942627</v>
      </c>
      <c r="L96">
        <v>5.7372093200683594</v>
      </c>
      <c r="M96">
        <v>0.58393675088882446</v>
      </c>
      <c r="N96">
        <v>6.7212849855422974E-2</v>
      </c>
      <c r="O96">
        <v>1.177253246307373</v>
      </c>
      <c r="P96">
        <v>5.4073324203491211</v>
      </c>
      <c r="Q96">
        <v>1.0628988742828369</v>
      </c>
      <c r="R96">
        <v>0.39951649308204651</v>
      </c>
      <c r="S96">
        <v>1.9852867126464839</v>
      </c>
      <c r="T96">
        <v>0</v>
      </c>
    </row>
    <row r="97" spans="1:20" x14ac:dyDescent="0.25">
      <c r="A97" s="59" t="s">
        <v>127</v>
      </c>
      <c r="B97" t="s">
        <v>39</v>
      </c>
      <c r="C97" t="s">
        <v>109</v>
      </c>
      <c r="D97" t="s">
        <v>110</v>
      </c>
      <c r="E97">
        <v>0</v>
      </c>
      <c r="F97">
        <v>0</v>
      </c>
      <c r="G97">
        <v>40</v>
      </c>
      <c r="H97">
        <v>5.8069339937668074</v>
      </c>
      <c r="I97">
        <v>0.35658168792724609</v>
      </c>
      <c r="J97">
        <v>5.9229179305349966</v>
      </c>
      <c r="K97">
        <v>0.48665261268615723</v>
      </c>
      <c r="L97">
        <v>5.7835206985473633</v>
      </c>
      <c r="M97">
        <v>0.4329148530960083</v>
      </c>
      <c r="N97">
        <v>4.0344089269638062E-2</v>
      </c>
      <c r="O97">
        <v>1.4518003463745119</v>
      </c>
      <c r="P97">
        <v>5.592559814453125</v>
      </c>
      <c r="Q97">
        <v>0.7430037260055542</v>
      </c>
      <c r="R97">
        <v>0.31118848919868469</v>
      </c>
      <c r="S97">
        <v>1.9904161691665649</v>
      </c>
      <c r="T97">
        <v>0</v>
      </c>
    </row>
    <row r="98" spans="1:20" x14ac:dyDescent="0.25">
      <c r="A98" s="59" t="s">
        <v>128</v>
      </c>
      <c r="B98" t="s">
        <v>39</v>
      </c>
      <c r="C98" t="s">
        <v>109</v>
      </c>
      <c r="D98" t="s">
        <v>110</v>
      </c>
      <c r="E98">
        <v>0</v>
      </c>
      <c r="F98">
        <v>0</v>
      </c>
      <c r="G98">
        <v>0</v>
      </c>
      <c r="H98">
        <v>5.7793780901538492</v>
      </c>
      <c r="I98">
        <v>0.4621431827545166</v>
      </c>
      <c r="J98">
        <v>5.8448922650932866</v>
      </c>
      <c r="K98">
        <v>0.56390047073364258</v>
      </c>
      <c r="L98">
        <v>5.794497013092041</v>
      </c>
      <c r="M98">
        <v>0.56762796640396118</v>
      </c>
      <c r="N98">
        <v>-1.9793033599853519E-2</v>
      </c>
      <c r="O98">
        <v>1.2353203296661379</v>
      </c>
      <c r="P98">
        <v>5.5534205436706543</v>
      </c>
      <c r="Q98">
        <v>0.98137193918228149</v>
      </c>
      <c r="R98">
        <v>0.21481816470623019</v>
      </c>
      <c r="S98">
        <v>1.9873272180557251</v>
      </c>
      <c r="T98">
        <v>0</v>
      </c>
    </row>
    <row r="99" spans="1:20" x14ac:dyDescent="0.25">
      <c r="A99" s="59" t="s">
        <v>129</v>
      </c>
      <c r="B99" t="s">
        <v>39</v>
      </c>
      <c r="C99" t="s">
        <v>109</v>
      </c>
      <c r="D99" t="s">
        <v>110</v>
      </c>
      <c r="E99">
        <v>0</v>
      </c>
      <c r="F99">
        <v>0.6</v>
      </c>
      <c r="G99">
        <v>60</v>
      </c>
      <c r="H99">
        <v>5.7969793322707437</v>
      </c>
      <c r="I99">
        <v>0.42285752296447748</v>
      </c>
      <c r="J99">
        <v>5.8391808164324823</v>
      </c>
      <c r="K99">
        <v>0.51003837585449219</v>
      </c>
      <c r="L99">
        <v>5.8149089813232422</v>
      </c>
      <c r="M99">
        <v>0.52569198608398438</v>
      </c>
      <c r="N99">
        <v>-2.5382101535797119E-2</v>
      </c>
      <c r="O99">
        <v>1.301360487937927</v>
      </c>
      <c r="P99">
        <v>5.6022224426269531</v>
      </c>
      <c r="Q99">
        <v>0.9172624945640564</v>
      </c>
      <c r="R99">
        <v>0.18815326690673831</v>
      </c>
      <c r="S99">
        <v>1.9881600141525271</v>
      </c>
      <c r="T99">
        <v>0</v>
      </c>
    </row>
    <row r="100" spans="1:20" x14ac:dyDescent="0.25">
      <c r="A100" s="59" t="s">
        <v>130</v>
      </c>
      <c r="B100" t="s">
        <v>39</v>
      </c>
      <c r="C100" t="s">
        <v>109</v>
      </c>
      <c r="D100" t="s">
        <v>110</v>
      </c>
      <c r="E100">
        <v>0</v>
      </c>
      <c r="F100">
        <v>0</v>
      </c>
      <c r="G100">
        <v>50</v>
      </c>
      <c r="H100">
        <v>5.8634854457837804</v>
      </c>
      <c r="I100">
        <v>0.28739380836486822</v>
      </c>
      <c r="J100">
        <v>5.8346974327114456</v>
      </c>
      <c r="K100">
        <v>0.28651833534240723</v>
      </c>
      <c r="L100">
        <v>5.8895840644836426</v>
      </c>
      <c r="M100">
        <v>0.37765470147132868</v>
      </c>
      <c r="N100">
        <v>-5.158783495426178E-2</v>
      </c>
      <c r="O100">
        <v>1.5533932447433469</v>
      </c>
      <c r="P100">
        <v>5.8215489387512207</v>
      </c>
      <c r="Q100">
        <v>0.60698533058166504</v>
      </c>
      <c r="R100">
        <v>1.6134155914187431E-2</v>
      </c>
      <c r="S100">
        <v>1.991820693016052</v>
      </c>
      <c r="T100">
        <v>0</v>
      </c>
    </row>
    <row r="101" spans="1:20" x14ac:dyDescent="0.25">
      <c r="A101" s="59" t="s">
        <v>131</v>
      </c>
      <c r="B101" t="s">
        <v>39</v>
      </c>
      <c r="C101" t="s">
        <v>109</v>
      </c>
      <c r="D101" t="s">
        <v>110</v>
      </c>
      <c r="E101">
        <v>0</v>
      </c>
      <c r="F101">
        <v>0</v>
      </c>
      <c r="G101">
        <v>0</v>
      </c>
      <c r="H101">
        <v>5.8815639192857327</v>
      </c>
      <c r="I101">
        <v>0.29037785530090332</v>
      </c>
      <c r="J101">
        <v>5.8170290372319444</v>
      </c>
      <c r="K101">
        <v>0.26947212219238281</v>
      </c>
      <c r="L101">
        <v>5.9466657638549796</v>
      </c>
      <c r="M101">
        <v>0.3955247700214386</v>
      </c>
      <c r="N101">
        <v>-0.1222577095031738</v>
      </c>
      <c r="O101">
        <v>1.5253257751464839</v>
      </c>
      <c r="P101">
        <v>5.8869175910949707</v>
      </c>
      <c r="Q101">
        <v>0.59997099637985229</v>
      </c>
      <c r="R101">
        <v>-8.6494967341423035E-2</v>
      </c>
      <c r="S101">
        <v>1.9918404817581179</v>
      </c>
      <c r="T101">
        <v>0</v>
      </c>
    </row>
    <row r="102" spans="1:20" x14ac:dyDescent="0.25">
      <c r="A102" s="59" t="s">
        <v>132</v>
      </c>
      <c r="B102" t="s">
        <v>39</v>
      </c>
      <c r="C102" t="s">
        <v>109</v>
      </c>
      <c r="D102" t="s">
        <v>110</v>
      </c>
      <c r="E102">
        <v>0</v>
      </c>
      <c r="F102">
        <v>0</v>
      </c>
      <c r="G102">
        <v>40</v>
      </c>
      <c r="H102">
        <v>5.7794742683566556</v>
      </c>
      <c r="I102">
        <v>0.28318643569946289</v>
      </c>
      <c r="J102">
        <v>5.6695362653237753</v>
      </c>
      <c r="K102">
        <v>0.27006626129150391</v>
      </c>
      <c r="L102">
        <v>5.8584694862365723</v>
      </c>
      <c r="M102">
        <v>0.39271825551986689</v>
      </c>
      <c r="N102">
        <v>-0.1489855349063873</v>
      </c>
      <c r="O102">
        <v>1.5485081672668459</v>
      </c>
      <c r="P102">
        <v>5.7304072380065918</v>
      </c>
      <c r="Q102">
        <v>0.59924083948135376</v>
      </c>
      <c r="R102">
        <v>-7.5526915490627289E-2</v>
      </c>
      <c r="S102">
        <v>1.991795539855957</v>
      </c>
      <c r="T102">
        <v>0</v>
      </c>
    </row>
    <row r="103" spans="1:20" x14ac:dyDescent="0.25">
      <c r="A103" s="59" t="s">
        <v>133</v>
      </c>
      <c r="B103" t="s">
        <v>44</v>
      </c>
      <c r="C103" t="s">
        <v>109</v>
      </c>
      <c r="D103" t="s">
        <v>110</v>
      </c>
      <c r="E103">
        <v>0</v>
      </c>
      <c r="F103">
        <v>1</v>
      </c>
      <c r="G103">
        <v>90</v>
      </c>
      <c r="H103">
        <v>6.0062697107307574</v>
      </c>
      <c r="I103">
        <v>0.56525039672851563</v>
      </c>
      <c r="J103">
        <v>6.7806821963813517</v>
      </c>
      <c r="K103">
        <v>1.2945578098297119</v>
      </c>
      <c r="L103">
        <v>5.8061361312866211</v>
      </c>
      <c r="M103">
        <v>0.58753037452697754</v>
      </c>
      <c r="N103">
        <v>0.24916914105415339</v>
      </c>
      <c r="O103">
        <v>1.150248765945435</v>
      </c>
      <c r="P103">
        <v>5.5137972831726074</v>
      </c>
      <c r="Q103">
        <v>1.1239112615585329</v>
      </c>
      <c r="R103">
        <v>0.6471407413482666</v>
      </c>
      <c r="S103">
        <v>1.9860298633575439</v>
      </c>
      <c r="T103">
        <v>0</v>
      </c>
    </row>
    <row r="104" spans="1:20" x14ac:dyDescent="0.25">
      <c r="A104" s="59" t="s">
        <v>134</v>
      </c>
      <c r="B104" t="s">
        <v>44</v>
      </c>
      <c r="C104" t="s">
        <v>109</v>
      </c>
      <c r="D104" t="s">
        <v>110</v>
      </c>
      <c r="E104">
        <v>0</v>
      </c>
      <c r="F104">
        <v>0</v>
      </c>
      <c r="G104">
        <v>0</v>
      </c>
      <c r="H104">
        <v>5.8591975724407463</v>
      </c>
      <c r="I104">
        <v>0.58157777786254883</v>
      </c>
      <c r="J104">
        <v>6.6792035662166436</v>
      </c>
      <c r="K104">
        <v>1.2989737987518311</v>
      </c>
      <c r="L104">
        <v>5.6631813049316406</v>
      </c>
      <c r="M104">
        <v>0.61179983615875244</v>
      </c>
      <c r="N104">
        <v>0.2346858084201813</v>
      </c>
      <c r="O104">
        <v>1.1279118061065669</v>
      </c>
      <c r="P104">
        <v>5.4054360389709473</v>
      </c>
      <c r="Q104">
        <v>1.119182229042053</v>
      </c>
      <c r="R104">
        <v>0.65134680271148682</v>
      </c>
      <c r="S104">
        <v>1.9857029914855959</v>
      </c>
      <c r="T104">
        <v>0</v>
      </c>
    </row>
    <row r="105" spans="1:20" x14ac:dyDescent="0.25">
      <c r="A105" s="59" t="s">
        <v>135</v>
      </c>
      <c r="B105" t="s">
        <v>44</v>
      </c>
      <c r="C105" t="s">
        <v>109</v>
      </c>
      <c r="D105" t="s">
        <v>110</v>
      </c>
      <c r="E105">
        <v>0</v>
      </c>
      <c r="F105">
        <v>0.4</v>
      </c>
      <c r="G105">
        <v>55</v>
      </c>
      <c r="H105">
        <v>5.9997883285112721</v>
      </c>
      <c r="I105">
        <v>0.44263362884521479</v>
      </c>
      <c r="J105">
        <v>6.4630109440525407</v>
      </c>
      <c r="K105">
        <v>0.88265085220336914</v>
      </c>
      <c r="L105">
        <v>5.8804683685302734</v>
      </c>
      <c r="M105">
        <v>0.47758689522743231</v>
      </c>
      <c r="N105">
        <v>0.18422749638557431</v>
      </c>
      <c r="O105">
        <v>1.3298159837722781</v>
      </c>
      <c r="P105">
        <v>5.6642866134643546</v>
      </c>
      <c r="Q105">
        <v>0.95678955316543579</v>
      </c>
      <c r="R105">
        <v>0.52294325828552246</v>
      </c>
      <c r="S105">
        <v>1.988125681877136</v>
      </c>
      <c r="T105">
        <v>0</v>
      </c>
    </row>
    <row r="106" spans="1:20" x14ac:dyDescent="0.25">
      <c r="A106" s="59" t="s">
        <v>136</v>
      </c>
      <c r="B106" t="s">
        <v>44</v>
      </c>
      <c r="C106" t="s">
        <v>109</v>
      </c>
      <c r="D106" t="s">
        <v>110</v>
      </c>
      <c r="E106">
        <v>0</v>
      </c>
      <c r="F106">
        <v>0.6</v>
      </c>
      <c r="G106">
        <v>60</v>
      </c>
      <c r="H106">
        <v>5.782093251253535</v>
      </c>
      <c r="I106">
        <v>0.44121336936950678</v>
      </c>
      <c r="J106">
        <v>6.0466167989628863</v>
      </c>
      <c r="K106">
        <v>0.66862607002258301</v>
      </c>
      <c r="L106">
        <v>5.6931271553039551</v>
      </c>
      <c r="M106">
        <v>0.49583983421325678</v>
      </c>
      <c r="N106">
        <v>0.13293752074241641</v>
      </c>
      <c r="O106">
        <v>1.3289027214050291</v>
      </c>
      <c r="P106">
        <v>5.4861950874328613</v>
      </c>
      <c r="Q106">
        <v>0.82900452613830566</v>
      </c>
      <c r="R106">
        <v>0.44396591186523438</v>
      </c>
      <c r="S106">
        <v>1.9894781112670901</v>
      </c>
      <c r="T106">
        <v>0</v>
      </c>
    </row>
    <row r="107" spans="1:20" x14ac:dyDescent="0.25">
      <c r="A107" s="59" t="s">
        <v>137</v>
      </c>
      <c r="B107" t="s">
        <v>44</v>
      </c>
      <c r="C107" t="s">
        <v>109</v>
      </c>
      <c r="D107" t="s">
        <v>110</v>
      </c>
      <c r="E107">
        <v>0</v>
      </c>
      <c r="F107">
        <v>0</v>
      </c>
      <c r="G107">
        <v>30</v>
      </c>
      <c r="H107">
        <v>5.768026808102432</v>
      </c>
      <c r="I107">
        <v>0.42221999168396002</v>
      </c>
      <c r="J107">
        <v>5.9973796781468671</v>
      </c>
      <c r="K107">
        <v>0.60909366607666016</v>
      </c>
      <c r="L107">
        <v>5.698265552520752</v>
      </c>
      <c r="M107">
        <v>0.48434561491012568</v>
      </c>
      <c r="N107">
        <v>0.1069575697183609</v>
      </c>
      <c r="O107">
        <v>1.3586826324462891</v>
      </c>
      <c r="P107">
        <v>5.5083413124084473</v>
      </c>
      <c r="Q107">
        <v>0.79920244216918945</v>
      </c>
      <c r="R107">
        <v>0.40938574075698853</v>
      </c>
      <c r="S107">
        <v>1.9898122549057009</v>
      </c>
      <c r="T107">
        <v>0</v>
      </c>
    </row>
    <row r="108" spans="1:20" x14ac:dyDescent="0.25">
      <c r="A108" s="59" t="s">
        <v>138</v>
      </c>
      <c r="B108" t="s">
        <v>44</v>
      </c>
      <c r="C108" t="s">
        <v>109</v>
      </c>
      <c r="D108" t="s">
        <v>110</v>
      </c>
      <c r="E108">
        <v>0</v>
      </c>
      <c r="F108">
        <v>0</v>
      </c>
      <c r="G108">
        <v>50</v>
      </c>
      <c r="H108">
        <v>5.7724915504124761</v>
      </c>
      <c r="I108">
        <v>0.27757167816162109</v>
      </c>
      <c r="J108">
        <v>5.8129513410667393</v>
      </c>
      <c r="K108">
        <v>0.35313701629638672</v>
      </c>
      <c r="L108">
        <v>5.8045306205749512</v>
      </c>
      <c r="M108">
        <v>0.36979088187217712</v>
      </c>
      <c r="N108">
        <v>-6.4648211002349854E-2</v>
      </c>
      <c r="O108">
        <v>1.582356810569763</v>
      </c>
      <c r="P108">
        <v>5.622535228729248</v>
      </c>
      <c r="Q108">
        <v>0.60608863830566406</v>
      </c>
      <c r="R108">
        <v>0.22645245492458341</v>
      </c>
      <c r="S108">
        <v>1.9919301271438601</v>
      </c>
      <c r="T108">
        <v>0</v>
      </c>
    </row>
    <row r="109" spans="1:20" x14ac:dyDescent="0.25">
      <c r="A109" s="59" t="s">
        <v>139</v>
      </c>
      <c r="B109" t="s">
        <v>21</v>
      </c>
      <c r="C109" t="s">
        <v>51</v>
      </c>
      <c r="D109" t="s">
        <v>50</v>
      </c>
      <c r="E109">
        <v>1</v>
      </c>
      <c r="F109">
        <v>1</v>
      </c>
      <c r="G109">
        <v>90</v>
      </c>
      <c r="H109">
        <v>6.0055910013336504</v>
      </c>
      <c r="I109">
        <v>9.8094463348388672E-2</v>
      </c>
      <c r="J109">
        <v>4.6757236239748146</v>
      </c>
      <c r="K109">
        <v>0.57117307186126709</v>
      </c>
      <c r="L109">
        <v>5.9952278137207031</v>
      </c>
      <c r="M109">
        <v>0.12255054712295529</v>
      </c>
      <c r="N109">
        <v>6.2864556908607483E-2</v>
      </c>
      <c r="O109">
        <v>1.9992856979370119</v>
      </c>
      <c r="P109">
        <v>4.8721332550048828</v>
      </c>
      <c r="Q109">
        <v>0.92783379554748535</v>
      </c>
      <c r="R109">
        <v>-0.1577609181404114</v>
      </c>
      <c r="S109">
        <v>1.4268555641174321</v>
      </c>
      <c r="T109">
        <v>7.0242643356323242</v>
      </c>
    </row>
    <row r="110" spans="1:20" x14ac:dyDescent="0.25">
      <c r="A110" s="59" t="s">
        <v>140</v>
      </c>
      <c r="B110" t="s">
        <v>21</v>
      </c>
      <c r="C110" t="s">
        <v>51</v>
      </c>
      <c r="D110" t="s">
        <v>50</v>
      </c>
      <c r="E110">
        <v>1</v>
      </c>
      <c r="F110">
        <v>0</v>
      </c>
      <c r="G110">
        <v>5</v>
      </c>
      <c r="H110">
        <v>6.0055910013336504</v>
      </c>
      <c r="I110">
        <v>9.8094463348388672E-2</v>
      </c>
      <c r="J110">
        <v>4.6757236239748146</v>
      </c>
      <c r="K110">
        <v>0.57117307186126709</v>
      </c>
      <c r="L110">
        <v>5.9952278137207031</v>
      </c>
      <c r="M110">
        <v>0.12255054712295529</v>
      </c>
      <c r="N110">
        <v>6.2864556908607483E-2</v>
      </c>
      <c r="O110">
        <v>1.9992856979370119</v>
      </c>
      <c r="P110">
        <v>4.8721332550048828</v>
      </c>
      <c r="Q110">
        <v>0.92783379554748535</v>
      </c>
      <c r="R110">
        <v>-0.1577609181404114</v>
      </c>
      <c r="S110">
        <v>1.4268555641174321</v>
      </c>
      <c r="T110">
        <v>7.0242643356323242</v>
      </c>
    </row>
    <row r="111" spans="1:20" x14ac:dyDescent="0.25">
      <c r="A111" s="59" t="s">
        <v>141</v>
      </c>
      <c r="B111" t="s">
        <v>21</v>
      </c>
      <c r="C111" t="s">
        <v>51</v>
      </c>
      <c r="D111" t="s">
        <v>50</v>
      </c>
      <c r="E111">
        <v>1</v>
      </c>
      <c r="F111">
        <v>0</v>
      </c>
      <c r="G111">
        <v>1</v>
      </c>
      <c r="H111">
        <v>6.0055910013336504</v>
      </c>
      <c r="I111">
        <v>9.8094463348388672E-2</v>
      </c>
      <c r="J111">
        <v>4.6757236239748146</v>
      </c>
      <c r="K111">
        <v>0.57117307186126709</v>
      </c>
      <c r="L111">
        <v>5.9952278137207031</v>
      </c>
      <c r="M111">
        <v>0.12255054712295529</v>
      </c>
      <c r="N111">
        <v>6.2864556908607483E-2</v>
      </c>
      <c r="O111">
        <v>1.9992856979370119</v>
      </c>
      <c r="P111">
        <v>4.8721332550048828</v>
      </c>
      <c r="Q111">
        <v>0.92783379554748535</v>
      </c>
      <c r="R111">
        <v>-0.1577609181404114</v>
      </c>
      <c r="S111">
        <v>1.4268555641174321</v>
      </c>
      <c r="T111">
        <v>7.0242643356323242</v>
      </c>
    </row>
    <row r="112" spans="1:20" x14ac:dyDescent="0.25">
      <c r="A112" s="59" t="s">
        <v>142</v>
      </c>
      <c r="B112" t="s">
        <v>27</v>
      </c>
      <c r="C112" t="s">
        <v>51</v>
      </c>
      <c r="D112" t="s">
        <v>50</v>
      </c>
      <c r="E112">
        <v>1</v>
      </c>
      <c r="F112">
        <v>0.4</v>
      </c>
      <c r="G112">
        <v>40</v>
      </c>
      <c r="H112">
        <v>6.0555126965594566</v>
      </c>
      <c r="I112">
        <v>0.46129417419433588</v>
      </c>
      <c r="J112">
        <v>6.3263080473110209</v>
      </c>
      <c r="K112">
        <v>0.64892172813415527</v>
      </c>
      <c r="L112">
        <v>6.1692118644714364</v>
      </c>
      <c r="M112">
        <v>0.58799570798873901</v>
      </c>
      <c r="N112">
        <v>-0.1427915096282959</v>
      </c>
      <c r="O112">
        <v>1.16639256477356</v>
      </c>
      <c r="P112">
        <v>5.939631462097168</v>
      </c>
      <c r="Q112">
        <v>1.066001892089844</v>
      </c>
      <c r="R112">
        <v>0.25886809825897222</v>
      </c>
      <c r="S112">
        <v>1.986565947532654</v>
      </c>
      <c r="T112">
        <v>0</v>
      </c>
    </row>
    <row r="113" spans="1:20" x14ac:dyDescent="0.25">
      <c r="A113" s="59" t="s">
        <v>143</v>
      </c>
      <c r="B113" t="s">
        <v>27</v>
      </c>
      <c r="C113" t="s">
        <v>51</v>
      </c>
      <c r="D113" t="s">
        <v>50</v>
      </c>
      <c r="E113">
        <v>1</v>
      </c>
      <c r="F113">
        <v>0.6</v>
      </c>
      <c r="G113">
        <v>60</v>
      </c>
      <c r="H113">
        <v>5.9038593856475119</v>
      </c>
      <c r="I113">
        <v>0.50848031044006348</v>
      </c>
      <c r="J113">
        <v>6.0307552372808173</v>
      </c>
      <c r="K113">
        <v>0.67973589897155762</v>
      </c>
      <c r="L113">
        <v>5.9851512908935547</v>
      </c>
      <c r="M113">
        <v>0.6332402229309082</v>
      </c>
      <c r="N113">
        <v>-9.4944685697555542E-2</v>
      </c>
      <c r="O113">
        <v>1.1239967346191411</v>
      </c>
      <c r="P113">
        <v>5.6599879264831543</v>
      </c>
      <c r="Q113">
        <v>1.1595126390457151</v>
      </c>
      <c r="R113">
        <v>0.230229526758194</v>
      </c>
      <c r="S113">
        <v>1.9850665330886841</v>
      </c>
      <c r="T113">
        <v>0</v>
      </c>
    </row>
    <row r="114" spans="1:20" x14ac:dyDescent="0.25">
      <c r="A114" s="59" t="s">
        <v>144</v>
      </c>
      <c r="B114" t="s">
        <v>27</v>
      </c>
      <c r="C114" t="s">
        <v>51</v>
      </c>
      <c r="D114" t="s">
        <v>50</v>
      </c>
      <c r="E114">
        <v>1</v>
      </c>
      <c r="F114">
        <v>1</v>
      </c>
      <c r="G114">
        <v>90</v>
      </c>
      <c r="H114">
        <v>5.9748869854123052</v>
      </c>
      <c r="I114">
        <v>0.31655454635620123</v>
      </c>
      <c r="J114">
        <v>5.9793874153256619</v>
      </c>
      <c r="K114">
        <v>0.32688570022583008</v>
      </c>
      <c r="L114">
        <v>6.0436019897460938</v>
      </c>
      <c r="M114">
        <v>0.42461174726486212</v>
      </c>
      <c r="N114">
        <v>-0.1201832145452499</v>
      </c>
      <c r="O114">
        <v>1.4571225643157959</v>
      </c>
      <c r="P114">
        <v>5.9597549438476563</v>
      </c>
      <c r="Q114">
        <v>0.68993639945983887</v>
      </c>
      <c r="R114">
        <v>2.117680199444294E-2</v>
      </c>
      <c r="S114">
        <v>1.9909224510192871</v>
      </c>
      <c r="T114">
        <v>0</v>
      </c>
    </row>
    <row r="115" spans="1:20" x14ac:dyDescent="0.25">
      <c r="A115" s="59" t="s">
        <v>145</v>
      </c>
      <c r="B115" t="s">
        <v>27</v>
      </c>
      <c r="C115" t="s">
        <v>51</v>
      </c>
      <c r="D115" t="s">
        <v>50</v>
      </c>
      <c r="E115">
        <v>1</v>
      </c>
      <c r="F115">
        <v>0</v>
      </c>
      <c r="G115">
        <v>20</v>
      </c>
      <c r="H115">
        <v>5.9761639228881904</v>
      </c>
      <c r="I115">
        <v>0.21528005599975589</v>
      </c>
      <c r="J115">
        <v>5.9480259116262344</v>
      </c>
      <c r="K115">
        <v>0.2283973693847656</v>
      </c>
      <c r="L115">
        <v>6.0232629776000977</v>
      </c>
      <c r="M115">
        <v>0.30197042226791382</v>
      </c>
      <c r="N115">
        <v>-0.1158971935510635</v>
      </c>
      <c r="O115">
        <v>1.6795215606689451</v>
      </c>
      <c r="P115">
        <v>6.0349178314208984</v>
      </c>
      <c r="Q115">
        <v>0.51288390159606934</v>
      </c>
      <c r="R115">
        <v>-0.1250326931476593</v>
      </c>
      <c r="S115">
        <v>1.992866039276123</v>
      </c>
      <c r="T115">
        <v>0</v>
      </c>
    </row>
    <row r="116" spans="1:20" x14ac:dyDescent="0.25">
      <c r="A116" s="59" t="s">
        <v>146</v>
      </c>
      <c r="B116" t="s">
        <v>27</v>
      </c>
      <c r="C116" t="s">
        <v>51</v>
      </c>
      <c r="D116" t="s">
        <v>50</v>
      </c>
      <c r="E116">
        <v>1</v>
      </c>
      <c r="F116">
        <v>0</v>
      </c>
      <c r="G116">
        <v>25</v>
      </c>
      <c r="H116">
        <v>5.7060806649539506</v>
      </c>
      <c r="I116">
        <v>0.38443374633789063</v>
      </c>
      <c r="J116">
        <v>5.7267957226135708</v>
      </c>
      <c r="K116">
        <v>0.4298088550567627</v>
      </c>
      <c r="L116">
        <v>5.7527241706848136</v>
      </c>
      <c r="M116">
        <v>0.49495214223861689</v>
      </c>
      <c r="N116">
        <v>-7.0138454437255859E-2</v>
      </c>
      <c r="O116">
        <v>1.373166084289551</v>
      </c>
      <c r="P116">
        <v>5.5714268684387207</v>
      </c>
      <c r="Q116">
        <v>0.81637871265411377</v>
      </c>
      <c r="R116">
        <v>0.14004167914390561</v>
      </c>
      <c r="S116">
        <v>1.9893473386764531</v>
      </c>
      <c r="T116">
        <v>0</v>
      </c>
    </row>
    <row r="117" spans="1:20" x14ac:dyDescent="0.25">
      <c r="A117" s="59" t="s">
        <v>147</v>
      </c>
      <c r="B117" t="s">
        <v>27</v>
      </c>
      <c r="C117" t="s">
        <v>51</v>
      </c>
      <c r="D117" t="s">
        <v>50</v>
      </c>
      <c r="E117">
        <v>1</v>
      </c>
      <c r="F117">
        <v>0.45</v>
      </c>
      <c r="G117">
        <v>35</v>
      </c>
      <c r="H117">
        <v>5.6927379174671744</v>
      </c>
      <c r="I117">
        <v>0.3797767162322998</v>
      </c>
      <c r="J117">
        <v>5.6706795576257818</v>
      </c>
      <c r="K117">
        <v>0.34943771362304688</v>
      </c>
      <c r="L117">
        <v>5.8119902610778809</v>
      </c>
      <c r="M117">
        <v>0.50955039262771606</v>
      </c>
      <c r="N117">
        <v>-0.1728154718875885</v>
      </c>
      <c r="O117">
        <v>1.3610653877258301</v>
      </c>
      <c r="P117">
        <v>5.6988153457641602</v>
      </c>
      <c r="Q117">
        <v>0.75957256555557251</v>
      </c>
      <c r="R117">
        <v>-2.7860157191753391E-2</v>
      </c>
      <c r="S117">
        <v>1.989923357963562</v>
      </c>
      <c r="T117">
        <v>0</v>
      </c>
    </row>
    <row r="118" spans="1:20" x14ac:dyDescent="0.25">
      <c r="A118" s="59" t="s">
        <v>148</v>
      </c>
      <c r="B118" t="s">
        <v>27</v>
      </c>
      <c r="C118" t="s">
        <v>51</v>
      </c>
      <c r="D118" t="s">
        <v>50</v>
      </c>
      <c r="E118">
        <v>1</v>
      </c>
      <c r="F118">
        <v>0.55000000000000004</v>
      </c>
      <c r="G118">
        <v>55</v>
      </c>
      <c r="H118">
        <v>5.6368015765795496</v>
      </c>
      <c r="I118">
        <v>0.46255898475646973</v>
      </c>
      <c r="J118">
        <v>5.618105254385612</v>
      </c>
      <c r="K118">
        <v>0.43360161781311041</v>
      </c>
      <c r="L118">
        <v>5.7986068725585938</v>
      </c>
      <c r="M118">
        <v>0.60512840747833252</v>
      </c>
      <c r="N118">
        <v>-0.19674783945083621</v>
      </c>
      <c r="O118">
        <v>1.218580007553101</v>
      </c>
      <c r="P118">
        <v>5.6169824600219727</v>
      </c>
      <c r="Q118">
        <v>0.92770969867706299</v>
      </c>
      <c r="R118">
        <v>1.621320843696594E-4</v>
      </c>
      <c r="S118">
        <v>1.987812757492065</v>
      </c>
      <c r="T118">
        <v>0</v>
      </c>
    </row>
    <row r="119" spans="1:20" x14ac:dyDescent="0.25">
      <c r="A119" s="59" t="s">
        <v>149</v>
      </c>
      <c r="B119" t="s">
        <v>27</v>
      </c>
      <c r="C119" t="s">
        <v>51</v>
      </c>
      <c r="D119" t="s">
        <v>50</v>
      </c>
      <c r="E119">
        <v>1</v>
      </c>
      <c r="F119">
        <v>1</v>
      </c>
      <c r="G119">
        <v>75</v>
      </c>
      <c r="H119">
        <v>5.6477705436264793</v>
      </c>
      <c r="I119">
        <v>0.46199750900268549</v>
      </c>
      <c r="J119">
        <v>5.5688333814842208</v>
      </c>
      <c r="K119">
        <v>0.40584182739257813</v>
      </c>
      <c r="L119">
        <v>5.8718023300170898</v>
      </c>
      <c r="M119">
        <v>0.61163550615310669</v>
      </c>
      <c r="N119">
        <v>-0.26735648512840271</v>
      </c>
      <c r="O119">
        <v>1.210314989089966</v>
      </c>
      <c r="P119">
        <v>5.6295452117919922</v>
      </c>
      <c r="Q119">
        <v>0.89277875423431396</v>
      </c>
      <c r="R119">
        <v>-5.1810994744300842E-2</v>
      </c>
      <c r="S119">
        <v>1.988203167915344</v>
      </c>
      <c r="T119">
        <v>0</v>
      </c>
    </row>
    <row r="120" spans="1:20" x14ac:dyDescent="0.25">
      <c r="A120" s="59" t="s">
        <v>150</v>
      </c>
      <c r="B120" t="s">
        <v>39</v>
      </c>
      <c r="C120" t="s">
        <v>51</v>
      </c>
      <c r="D120" t="s">
        <v>50</v>
      </c>
      <c r="E120">
        <v>1</v>
      </c>
      <c r="F120">
        <v>0.55000000000000004</v>
      </c>
      <c r="G120">
        <v>55</v>
      </c>
      <c r="H120">
        <v>6.1491030532621949</v>
      </c>
      <c r="I120">
        <v>0.50839829444885254</v>
      </c>
      <c r="J120">
        <v>6.8202432943436522</v>
      </c>
      <c r="K120">
        <v>1.1243269443511961</v>
      </c>
      <c r="L120">
        <v>5.9971823692321777</v>
      </c>
      <c r="M120">
        <v>0.54304766654968262</v>
      </c>
      <c r="N120">
        <v>0.2056242227554321</v>
      </c>
      <c r="O120">
        <v>1.1954904794692991</v>
      </c>
      <c r="P120">
        <v>5.7617149353027344</v>
      </c>
      <c r="Q120">
        <v>1.106884121894836</v>
      </c>
      <c r="R120">
        <v>0.57766419649124146</v>
      </c>
      <c r="S120">
        <v>1.9863630533218379</v>
      </c>
      <c r="T120">
        <v>0</v>
      </c>
    </row>
    <row r="121" spans="1:20" x14ac:dyDescent="0.25">
      <c r="A121" s="59" t="s">
        <v>151</v>
      </c>
      <c r="B121" t="s">
        <v>39</v>
      </c>
      <c r="C121" t="s">
        <v>51</v>
      </c>
      <c r="D121" t="s">
        <v>50</v>
      </c>
      <c r="E121">
        <v>1</v>
      </c>
      <c r="F121">
        <v>0</v>
      </c>
      <c r="G121">
        <v>0</v>
      </c>
      <c r="H121">
        <v>6.0741468007950017</v>
      </c>
      <c r="I121">
        <v>0.52522683143615723</v>
      </c>
      <c r="J121">
        <v>6.607863513968006</v>
      </c>
      <c r="K121">
        <v>1.008135318756104</v>
      </c>
      <c r="L121">
        <v>5.9109525680541992</v>
      </c>
      <c r="M121">
        <v>0.55770576000213623</v>
      </c>
      <c r="N121">
        <v>0.21486195921897891</v>
      </c>
      <c r="O121">
        <v>1.1852869987487791</v>
      </c>
      <c r="P121">
        <v>5.6808991432189941</v>
      </c>
      <c r="Q121">
        <v>1.054296016693115</v>
      </c>
      <c r="R121">
        <v>0.54353535175323486</v>
      </c>
      <c r="S121">
        <v>1.9869271516799929</v>
      </c>
      <c r="T121">
        <v>0</v>
      </c>
    </row>
    <row r="122" spans="1:20" x14ac:dyDescent="0.25">
      <c r="A122" s="59" t="s">
        <v>152</v>
      </c>
      <c r="B122" t="s">
        <v>39</v>
      </c>
      <c r="C122" t="s">
        <v>51</v>
      </c>
      <c r="D122" t="s">
        <v>50</v>
      </c>
      <c r="E122">
        <v>1</v>
      </c>
      <c r="F122">
        <v>0</v>
      </c>
      <c r="G122">
        <v>50</v>
      </c>
      <c r="H122">
        <v>6.0115590121897373</v>
      </c>
      <c r="I122">
        <v>0.50868606567382813</v>
      </c>
      <c r="J122">
        <v>6.4552141085052126</v>
      </c>
      <c r="K122">
        <v>0.90103983879089355</v>
      </c>
      <c r="L122">
        <v>5.8593950271606454</v>
      </c>
      <c r="M122">
        <v>0.54237115383148193</v>
      </c>
      <c r="N122">
        <v>0.20623993873596189</v>
      </c>
      <c r="O122">
        <v>1.2192156314849849</v>
      </c>
      <c r="P122">
        <v>5.6483798027038574</v>
      </c>
      <c r="Q122">
        <v>0.99822622537612915</v>
      </c>
      <c r="R122">
        <v>0.51043105125427246</v>
      </c>
      <c r="S122">
        <v>1.9875625371932979</v>
      </c>
      <c r="T122">
        <v>0</v>
      </c>
    </row>
    <row r="123" spans="1:20" x14ac:dyDescent="0.25">
      <c r="A123" s="59" t="s">
        <v>153</v>
      </c>
      <c r="B123" t="s">
        <v>39</v>
      </c>
      <c r="C123" t="s">
        <v>51</v>
      </c>
      <c r="D123" t="s">
        <v>50</v>
      </c>
      <c r="E123">
        <v>1</v>
      </c>
      <c r="F123">
        <v>0</v>
      </c>
      <c r="G123">
        <v>0</v>
      </c>
      <c r="H123">
        <v>6.0306066808995391</v>
      </c>
      <c r="I123">
        <v>0.46769285202026373</v>
      </c>
      <c r="J123">
        <v>6.4486974482935731</v>
      </c>
      <c r="K123">
        <v>0.82456088066101074</v>
      </c>
      <c r="L123">
        <v>5.9163727760314941</v>
      </c>
      <c r="M123">
        <v>0.51341927051544189</v>
      </c>
      <c r="N123">
        <v>0.16429233551025391</v>
      </c>
      <c r="O123">
        <v>1.266573429107666</v>
      </c>
      <c r="P123">
        <v>5.7401690483093262</v>
      </c>
      <c r="Q123">
        <v>0.98400700092315674</v>
      </c>
      <c r="R123">
        <v>0.46686983108520508</v>
      </c>
      <c r="S123">
        <v>1.9877569675445561</v>
      </c>
      <c r="T123">
        <v>0</v>
      </c>
    </row>
    <row r="124" spans="1:20" x14ac:dyDescent="0.25">
      <c r="A124" s="59" t="s">
        <v>154</v>
      </c>
      <c r="B124" t="s">
        <v>39</v>
      </c>
      <c r="C124" t="s">
        <v>51</v>
      </c>
      <c r="D124" t="s">
        <v>50</v>
      </c>
      <c r="E124">
        <v>1</v>
      </c>
      <c r="F124">
        <v>0.45</v>
      </c>
      <c r="G124">
        <v>55</v>
      </c>
      <c r="H124">
        <v>5.9908200141140071</v>
      </c>
      <c r="I124">
        <v>0.51798892021179199</v>
      </c>
      <c r="J124">
        <v>6.3923902234532761</v>
      </c>
      <c r="K124">
        <v>0.87747049331665039</v>
      </c>
      <c r="L124">
        <v>5.8373088836669922</v>
      </c>
      <c r="M124">
        <v>0.5537867546081543</v>
      </c>
      <c r="N124">
        <v>0.2037976682186127</v>
      </c>
      <c r="O124">
        <v>1.202759981155396</v>
      </c>
      <c r="P124">
        <v>5.6138229370117188</v>
      </c>
      <c r="Q124">
        <v>0.98972129821777344</v>
      </c>
      <c r="R124">
        <v>0.50001764297485352</v>
      </c>
      <c r="S124">
        <v>1.9876042604446409</v>
      </c>
      <c r="T124">
        <v>0</v>
      </c>
    </row>
    <row r="125" spans="1:20" x14ac:dyDescent="0.25">
      <c r="A125" s="59" t="s">
        <v>155</v>
      </c>
      <c r="B125" t="s">
        <v>39</v>
      </c>
      <c r="C125" t="s">
        <v>51</v>
      </c>
      <c r="D125" t="s">
        <v>50</v>
      </c>
      <c r="E125">
        <v>1</v>
      </c>
      <c r="F125">
        <v>0.35</v>
      </c>
      <c r="G125">
        <v>45</v>
      </c>
      <c r="H125">
        <v>5.9247772072903606</v>
      </c>
      <c r="I125">
        <v>0.40522193908691412</v>
      </c>
      <c r="J125">
        <v>6.0689648816449422</v>
      </c>
      <c r="K125">
        <v>0.55875110626220703</v>
      </c>
      <c r="L125">
        <v>5.8990120887756348</v>
      </c>
      <c r="M125">
        <v>0.48693656921386719</v>
      </c>
      <c r="N125">
        <v>3.9397478103637702E-2</v>
      </c>
      <c r="O125">
        <v>1.338894128799438</v>
      </c>
      <c r="P125">
        <v>5.7151079177856454</v>
      </c>
      <c r="Q125">
        <v>0.88995283842086792</v>
      </c>
      <c r="R125">
        <v>0.2814980149269104</v>
      </c>
      <c r="S125">
        <v>1.9886766672134399</v>
      </c>
      <c r="T125">
        <v>0</v>
      </c>
    </row>
    <row r="126" spans="1:20" x14ac:dyDescent="0.25">
      <c r="A126" s="59" t="s">
        <v>156</v>
      </c>
      <c r="B126" t="s">
        <v>39</v>
      </c>
      <c r="C126" t="s">
        <v>51</v>
      </c>
      <c r="D126" t="s">
        <v>50</v>
      </c>
      <c r="E126">
        <v>1</v>
      </c>
      <c r="F126">
        <v>0.45</v>
      </c>
      <c r="G126">
        <v>55</v>
      </c>
      <c r="H126">
        <v>5.8256018860014134</v>
      </c>
      <c r="I126">
        <v>0.42939066886901861</v>
      </c>
      <c r="J126">
        <v>6.0227301206325512</v>
      </c>
      <c r="K126">
        <v>0.62315559387207031</v>
      </c>
      <c r="L126">
        <v>5.7528667449951172</v>
      </c>
      <c r="M126">
        <v>0.49104753136634832</v>
      </c>
      <c r="N126">
        <v>0.109935000538826</v>
      </c>
      <c r="O126">
        <v>1.33465039730072</v>
      </c>
      <c r="P126">
        <v>5.5330386161804199</v>
      </c>
      <c r="Q126">
        <v>0.83807551860809326</v>
      </c>
      <c r="R126">
        <v>0.39401108026504522</v>
      </c>
      <c r="S126">
        <v>1.989336371421814</v>
      </c>
      <c r="T126">
        <v>0</v>
      </c>
    </row>
    <row r="127" spans="1:20" x14ac:dyDescent="0.25">
      <c r="A127" s="59" t="s">
        <v>157</v>
      </c>
      <c r="B127" t="s">
        <v>39</v>
      </c>
      <c r="C127" t="s">
        <v>51</v>
      </c>
      <c r="D127" t="s">
        <v>50</v>
      </c>
      <c r="E127">
        <v>1</v>
      </c>
      <c r="F127">
        <v>0</v>
      </c>
      <c r="G127">
        <v>0</v>
      </c>
      <c r="H127">
        <v>5.9623717135285146</v>
      </c>
      <c r="I127">
        <v>0.35168981552124018</v>
      </c>
      <c r="J127">
        <v>5.9918800987436569</v>
      </c>
      <c r="K127">
        <v>0.36306166648864752</v>
      </c>
      <c r="L127">
        <v>6.0119805335998544</v>
      </c>
      <c r="M127">
        <v>0.45720294117927551</v>
      </c>
      <c r="N127">
        <v>-8.0744713544845581E-2</v>
      </c>
      <c r="O127">
        <v>1.396803140640259</v>
      </c>
      <c r="P127">
        <v>5.9249520301818848</v>
      </c>
      <c r="Q127">
        <v>0.73954933881759644</v>
      </c>
      <c r="R127">
        <v>6.7242786288261414E-2</v>
      </c>
      <c r="S127">
        <v>1.990369558334351</v>
      </c>
      <c r="T127">
        <v>0</v>
      </c>
    </row>
    <row r="128" spans="1:20" x14ac:dyDescent="0.25">
      <c r="A128" s="59" t="s">
        <v>158</v>
      </c>
      <c r="B128" t="s">
        <v>39</v>
      </c>
      <c r="C128" t="s">
        <v>51</v>
      </c>
      <c r="D128" t="s">
        <v>50</v>
      </c>
      <c r="E128">
        <v>1</v>
      </c>
      <c r="F128">
        <v>0.65</v>
      </c>
      <c r="G128">
        <v>65</v>
      </c>
      <c r="H128">
        <v>5.8936626716199836</v>
      </c>
      <c r="I128">
        <v>0.44062447547912598</v>
      </c>
      <c r="J128">
        <v>5.9088475228777328</v>
      </c>
      <c r="K128">
        <v>0.46313118934631348</v>
      </c>
      <c r="L128">
        <v>5.9843926429748544</v>
      </c>
      <c r="M128">
        <v>0.56437349319458008</v>
      </c>
      <c r="N128">
        <v>-0.1190366595983505</v>
      </c>
      <c r="O128">
        <v>1.2306957244873049</v>
      </c>
      <c r="P128">
        <v>5.7744340896606454</v>
      </c>
      <c r="Q128">
        <v>0.90729880332946777</v>
      </c>
      <c r="R128">
        <v>0.1094989329576492</v>
      </c>
      <c r="S128">
        <v>1.9882984161376951</v>
      </c>
      <c r="T128">
        <v>0</v>
      </c>
    </row>
    <row r="129" spans="1:20" x14ac:dyDescent="0.25">
      <c r="A129" s="59" t="s">
        <v>159</v>
      </c>
      <c r="B129" t="s">
        <v>39</v>
      </c>
      <c r="C129" t="s">
        <v>51</v>
      </c>
      <c r="D129" t="s">
        <v>50</v>
      </c>
      <c r="E129">
        <v>1</v>
      </c>
      <c r="F129">
        <v>1</v>
      </c>
      <c r="G129">
        <v>90</v>
      </c>
      <c r="H129">
        <v>5.8766355267665089</v>
      </c>
      <c r="I129">
        <v>0.32728767395019531</v>
      </c>
      <c r="J129">
        <v>5.89015660260395</v>
      </c>
      <c r="K129">
        <v>0.37819576263427729</v>
      </c>
      <c r="L129">
        <v>5.8920269012451172</v>
      </c>
      <c r="M129">
        <v>0.41803824901580811</v>
      </c>
      <c r="N129">
        <v>-2.7482688426971439E-2</v>
      </c>
      <c r="O129">
        <v>1.4762415885925291</v>
      </c>
      <c r="P129">
        <v>5.7518277168273926</v>
      </c>
      <c r="Q129">
        <v>0.71715402603149414</v>
      </c>
      <c r="R129">
        <v>0.14189869165420529</v>
      </c>
      <c r="S129">
        <v>1.990626215934753</v>
      </c>
      <c r="T129">
        <v>0</v>
      </c>
    </row>
    <row r="130" spans="1:20" x14ac:dyDescent="0.25">
      <c r="A130" s="59" t="s">
        <v>160</v>
      </c>
      <c r="B130" t="s">
        <v>44</v>
      </c>
      <c r="C130" t="s">
        <v>51</v>
      </c>
      <c r="D130" t="s">
        <v>50</v>
      </c>
      <c r="E130">
        <v>1</v>
      </c>
      <c r="F130">
        <v>0.55000000000000004</v>
      </c>
      <c r="G130">
        <v>55</v>
      </c>
      <c r="H130">
        <v>6.3278646372124383</v>
      </c>
      <c r="I130">
        <v>0.63194608688354492</v>
      </c>
      <c r="J130">
        <v>7.395288359481782</v>
      </c>
      <c r="K130">
        <v>1.8007879257202151</v>
      </c>
      <c r="L130">
        <v>6.1128830909729004</v>
      </c>
      <c r="M130">
        <v>0.67284113168716431</v>
      </c>
      <c r="N130">
        <v>0.23371429741382599</v>
      </c>
      <c r="O130">
        <v>0.9880949854850769</v>
      </c>
      <c r="P130">
        <v>5.5704360008239746</v>
      </c>
      <c r="Q130">
        <v>1.302107453346252</v>
      </c>
      <c r="R130">
        <v>0.74528557062149048</v>
      </c>
      <c r="S130">
        <v>1.9838383197784419</v>
      </c>
      <c r="T130">
        <v>0</v>
      </c>
    </row>
    <row r="131" spans="1:20" x14ac:dyDescent="0.25">
      <c r="A131" s="59" t="s">
        <v>161</v>
      </c>
      <c r="B131" t="s">
        <v>44</v>
      </c>
      <c r="C131" t="s">
        <v>51</v>
      </c>
      <c r="D131" t="s">
        <v>50</v>
      </c>
      <c r="E131">
        <v>1</v>
      </c>
      <c r="F131">
        <v>1</v>
      </c>
      <c r="G131">
        <v>70</v>
      </c>
      <c r="H131">
        <v>6.1104635012887716</v>
      </c>
      <c r="I131">
        <v>0.5532071590423584</v>
      </c>
      <c r="J131">
        <v>6.8915281691315187</v>
      </c>
      <c r="K131">
        <v>1.3098311424255371</v>
      </c>
      <c r="L131">
        <v>5.9264297485351563</v>
      </c>
      <c r="M131">
        <v>0.582527756690979</v>
      </c>
      <c r="N131">
        <v>0.2315089404582977</v>
      </c>
      <c r="O131">
        <v>1.1418609619140621</v>
      </c>
      <c r="P131">
        <v>5.6124787330627441</v>
      </c>
      <c r="Q131">
        <v>1.1463164091110229</v>
      </c>
      <c r="R131">
        <v>0.64278358221054077</v>
      </c>
      <c r="S131">
        <v>1.9858357906341551</v>
      </c>
      <c r="T131">
        <v>0</v>
      </c>
    </row>
    <row r="132" spans="1:20" x14ac:dyDescent="0.25">
      <c r="A132" s="59" t="s">
        <v>162</v>
      </c>
      <c r="B132" t="s">
        <v>44</v>
      </c>
      <c r="C132" t="s">
        <v>51</v>
      </c>
      <c r="D132" t="s">
        <v>50</v>
      </c>
      <c r="E132">
        <v>1</v>
      </c>
      <c r="F132">
        <v>0</v>
      </c>
      <c r="G132">
        <v>50</v>
      </c>
      <c r="H132">
        <v>6.0530812022114251</v>
      </c>
      <c r="I132">
        <v>0.55544257164001465</v>
      </c>
      <c r="J132">
        <v>6.7885648365378746</v>
      </c>
      <c r="K132">
        <v>1.2502326965332029</v>
      </c>
      <c r="L132">
        <v>5.8354859352111816</v>
      </c>
      <c r="M132">
        <v>0.56155163049697876</v>
      </c>
      <c r="N132">
        <v>0.2823193371295929</v>
      </c>
      <c r="O132">
        <v>1.179593682289124</v>
      </c>
      <c r="P132">
        <v>5.5591459274291992</v>
      </c>
      <c r="Q132">
        <v>1.065507769584656</v>
      </c>
      <c r="R132">
        <v>0.65712809562683105</v>
      </c>
      <c r="S132">
        <v>1.9868742227554319</v>
      </c>
      <c r="T132">
        <v>0</v>
      </c>
    </row>
    <row r="133" spans="1:20" x14ac:dyDescent="0.25">
      <c r="A133" s="59" t="s">
        <v>163</v>
      </c>
      <c r="B133" t="s">
        <v>44</v>
      </c>
      <c r="C133" t="s">
        <v>51</v>
      </c>
      <c r="D133" t="s">
        <v>50</v>
      </c>
      <c r="E133">
        <v>1</v>
      </c>
      <c r="F133">
        <v>0</v>
      </c>
      <c r="G133">
        <v>55</v>
      </c>
      <c r="H133">
        <v>6.0638141000347838</v>
      </c>
      <c r="I133">
        <v>0.55077219009399414</v>
      </c>
      <c r="J133">
        <v>6.6669673244690593</v>
      </c>
      <c r="K133">
        <v>1.1255455017089839</v>
      </c>
      <c r="L133">
        <v>5.8637080192565918</v>
      </c>
      <c r="M133">
        <v>0.568012535572052</v>
      </c>
      <c r="N133">
        <v>0.25746637582778931</v>
      </c>
      <c r="O133">
        <v>1.168404102325439</v>
      </c>
      <c r="P133">
        <v>5.5954494476318359</v>
      </c>
      <c r="Q133">
        <v>1.073166131973267</v>
      </c>
      <c r="R133">
        <v>0.59549498558044434</v>
      </c>
      <c r="S133">
        <v>1.9866969585418699</v>
      </c>
      <c r="T133">
        <v>0</v>
      </c>
    </row>
    <row r="134" spans="1:20" x14ac:dyDescent="0.25">
      <c r="A134" s="59" t="s">
        <v>164</v>
      </c>
      <c r="B134" t="s">
        <v>44</v>
      </c>
      <c r="C134" t="s">
        <v>51</v>
      </c>
      <c r="D134" t="s">
        <v>50</v>
      </c>
      <c r="E134">
        <v>1</v>
      </c>
      <c r="F134">
        <v>1</v>
      </c>
      <c r="G134">
        <v>70</v>
      </c>
      <c r="H134">
        <v>5.8388371616922257</v>
      </c>
      <c r="I134">
        <v>0.55027604103088379</v>
      </c>
      <c r="J134">
        <v>6.3851808117442896</v>
      </c>
      <c r="K134">
        <v>1.0239336490631099</v>
      </c>
      <c r="L134">
        <v>5.6678600311279297</v>
      </c>
      <c r="M134">
        <v>0.58481854200363159</v>
      </c>
      <c r="N134">
        <v>0.21465665102004999</v>
      </c>
      <c r="O134">
        <v>1.174129724502563</v>
      </c>
      <c r="P134">
        <v>5.4187378883361816</v>
      </c>
      <c r="Q134">
        <v>1.0010801553726201</v>
      </c>
      <c r="R134">
        <v>0.58144658803939819</v>
      </c>
      <c r="S134">
        <v>1.9874053001403811</v>
      </c>
      <c r="T134">
        <v>0</v>
      </c>
    </row>
    <row r="135" spans="1:20" x14ac:dyDescent="0.25">
      <c r="A135" s="59" t="s">
        <v>165</v>
      </c>
      <c r="B135" t="s">
        <v>21</v>
      </c>
      <c r="C135" t="s">
        <v>166</v>
      </c>
      <c r="D135" t="s">
        <v>167</v>
      </c>
      <c r="E135">
        <v>1</v>
      </c>
      <c r="F135">
        <v>1</v>
      </c>
      <c r="G135">
        <v>90</v>
      </c>
      <c r="H135">
        <v>6.226762795690779</v>
      </c>
      <c r="I135">
        <v>0.32448172569274902</v>
      </c>
      <c r="J135">
        <v>3.9610066285277878</v>
      </c>
      <c r="K135">
        <v>0.87947046756744385</v>
      </c>
      <c r="L135">
        <v>6.2325081825256348</v>
      </c>
      <c r="M135">
        <v>0.44172376394271851</v>
      </c>
      <c r="N135">
        <v>-9.6947997808456421E-3</v>
      </c>
      <c r="O135">
        <v>1.9972047805786131</v>
      </c>
      <c r="P135">
        <v>4.4578857421875</v>
      </c>
      <c r="Q135">
        <v>1.210368752479553</v>
      </c>
      <c r="R135">
        <v>-0.32353654503822332</v>
      </c>
      <c r="S135">
        <v>1.259607791900635</v>
      </c>
      <c r="T135">
        <v>4.9671541899442673</v>
      </c>
    </row>
    <row r="136" spans="1:20" x14ac:dyDescent="0.25">
      <c r="A136" s="59" t="s">
        <v>168</v>
      </c>
      <c r="B136" t="s">
        <v>21</v>
      </c>
      <c r="C136" t="s">
        <v>166</v>
      </c>
      <c r="D136" t="s">
        <v>167</v>
      </c>
      <c r="E136">
        <v>1</v>
      </c>
      <c r="F136">
        <v>0</v>
      </c>
      <c r="G136">
        <v>1</v>
      </c>
      <c r="H136">
        <v>6.226762795690779</v>
      </c>
      <c r="I136">
        <v>0.32448172569274902</v>
      </c>
      <c r="J136">
        <v>3.9610066285277878</v>
      </c>
      <c r="K136">
        <v>0.87947046756744385</v>
      </c>
      <c r="L136">
        <v>6.2325081825256348</v>
      </c>
      <c r="M136">
        <v>0.44172376394271851</v>
      </c>
      <c r="N136">
        <v>-9.6947997808456421E-3</v>
      </c>
      <c r="O136">
        <v>1.9972047805786131</v>
      </c>
      <c r="P136">
        <v>4.4578857421875</v>
      </c>
      <c r="Q136">
        <v>1.210368752479553</v>
      </c>
      <c r="R136">
        <v>-0.32353654503822332</v>
      </c>
      <c r="S136">
        <v>1.259607791900635</v>
      </c>
      <c r="T136">
        <v>4.9671541899442673</v>
      </c>
    </row>
    <row r="137" spans="1:20" x14ac:dyDescent="0.25">
      <c r="A137" s="59" t="s">
        <v>169</v>
      </c>
      <c r="B137" t="s">
        <v>21</v>
      </c>
      <c r="C137" t="s">
        <v>166</v>
      </c>
      <c r="D137" t="s">
        <v>167</v>
      </c>
      <c r="E137">
        <v>1</v>
      </c>
      <c r="F137">
        <v>0</v>
      </c>
      <c r="G137">
        <v>5</v>
      </c>
      <c r="H137">
        <v>5.8467181943237154</v>
      </c>
      <c r="I137">
        <v>0.23535323143005371</v>
      </c>
      <c r="J137">
        <v>3.0712550430992329</v>
      </c>
      <c r="K137">
        <v>1.145341157913208</v>
      </c>
      <c r="L137">
        <v>5.9863080978393546</v>
      </c>
      <c r="M137">
        <v>0.38006734848022461</v>
      </c>
      <c r="N137">
        <v>-0.26172423362731928</v>
      </c>
      <c r="O137">
        <v>1.9972265958786011</v>
      </c>
      <c r="P137">
        <v>3.688334703445435</v>
      </c>
      <c r="Q137">
        <v>1.3555951118469241</v>
      </c>
      <c r="R137">
        <v>-0.43386766314506531</v>
      </c>
      <c r="S137">
        <v>1.1368217468261721</v>
      </c>
      <c r="T137">
        <v>0.81344712525606155</v>
      </c>
    </row>
    <row r="138" spans="1:20" x14ac:dyDescent="0.25">
      <c r="A138" s="59" t="s">
        <v>170</v>
      </c>
      <c r="B138" t="s">
        <v>27</v>
      </c>
      <c r="C138" t="s">
        <v>166</v>
      </c>
      <c r="D138" t="s">
        <v>167</v>
      </c>
      <c r="E138">
        <v>1</v>
      </c>
      <c r="F138">
        <v>1</v>
      </c>
      <c r="G138">
        <v>90</v>
      </c>
      <c r="H138">
        <v>6.1632190064705243</v>
      </c>
      <c r="I138">
        <v>0.46980619430541992</v>
      </c>
      <c r="J138">
        <v>6.6377361373930244</v>
      </c>
      <c r="K138">
        <v>0.92879772186279297</v>
      </c>
      <c r="L138">
        <v>6.115593433380127</v>
      </c>
      <c r="M138">
        <v>0.54933875799179077</v>
      </c>
      <c r="N138">
        <v>6.4299598336219788E-2</v>
      </c>
      <c r="O138">
        <v>1.193166971206665</v>
      </c>
      <c r="P138">
        <v>5.8390603065490723</v>
      </c>
      <c r="Q138">
        <v>1.1069186925888059</v>
      </c>
      <c r="R138">
        <v>0.46771544218063349</v>
      </c>
      <c r="S138">
        <v>1.986258745193481</v>
      </c>
      <c r="T138">
        <v>0</v>
      </c>
    </row>
    <row r="139" spans="1:20" x14ac:dyDescent="0.25">
      <c r="A139" s="59" t="s">
        <v>171</v>
      </c>
      <c r="B139" t="s">
        <v>27</v>
      </c>
      <c r="C139" t="s">
        <v>166</v>
      </c>
      <c r="D139" t="s">
        <v>167</v>
      </c>
      <c r="E139">
        <v>1</v>
      </c>
      <c r="F139">
        <v>0.55000000000000004</v>
      </c>
      <c r="G139">
        <v>55</v>
      </c>
      <c r="H139">
        <v>6.0100526422960137</v>
      </c>
      <c r="I139">
        <v>0.46372699737548828</v>
      </c>
      <c r="J139">
        <v>6.3341305551585316</v>
      </c>
      <c r="K139">
        <v>0.74929976463317871</v>
      </c>
      <c r="L139">
        <v>5.9805893898010254</v>
      </c>
      <c r="M139">
        <v>0.5509600043296814</v>
      </c>
      <c r="N139">
        <v>3.9711892604827881E-2</v>
      </c>
      <c r="O139">
        <v>1.2196898460388179</v>
      </c>
      <c r="P139">
        <v>5.7679691314697266</v>
      </c>
      <c r="Q139">
        <v>1.0486512184143071</v>
      </c>
      <c r="R139">
        <v>0.36866402626037598</v>
      </c>
      <c r="S139">
        <v>1.986821055412292</v>
      </c>
      <c r="T139">
        <v>0</v>
      </c>
    </row>
    <row r="140" spans="1:20" x14ac:dyDescent="0.25">
      <c r="A140" s="59" t="s">
        <v>172</v>
      </c>
      <c r="B140" t="s">
        <v>27</v>
      </c>
      <c r="C140" t="s">
        <v>166</v>
      </c>
      <c r="D140" t="s">
        <v>167</v>
      </c>
      <c r="E140">
        <v>1</v>
      </c>
      <c r="F140">
        <v>1</v>
      </c>
      <c r="G140">
        <v>80</v>
      </c>
      <c r="H140">
        <v>6.0492288249901822</v>
      </c>
      <c r="I140">
        <v>0.41145443916320801</v>
      </c>
      <c r="J140">
        <v>6.3032838214076872</v>
      </c>
      <c r="K140">
        <v>0.60501527786254883</v>
      </c>
      <c r="L140">
        <v>6.1960558891296387</v>
      </c>
      <c r="M140">
        <v>0.54183441400527954</v>
      </c>
      <c r="N140">
        <v>-0.19938340783119199</v>
      </c>
      <c r="O140">
        <v>1.2447894811630249</v>
      </c>
      <c r="P140">
        <v>5.9692163467407227</v>
      </c>
      <c r="Q140">
        <v>1.0275013446807859</v>
      </c>
      <c r="R140">
        <v>0.23387591540813449</v>
      </c>
      <c r="S140">
        <v>1.987050414085388</v>
      </c>
      <c r="T140">
        <v>0</v>
      </c>
    </row>
    <row r="141" spans="1:20" x14ac:dyDescent="0.25">
      <c r="A141" s="59" t="s">
        <v>173</v>
      </c>
      <c r="B141" t="s">
        <v>27</v>
      </c>
      <c r="C141" t="s">
        <v>166</v>
      </c>
      <c r="D141" t="s">
        <v>167</v>
      </c>
      <c r="E141">
        <v>1</v>
      </c>
      <c r="F141">
        <v>0.45</v>
      </c>
      <c r="G141">
        <v>60</v>
      </c>
      <c r="H141">
        <v>6.0585465229183573</v>
      </c>
      <c r="I141">
        <v>0.36029648780822748</v>
      </c>
      <c r="J141">
        <v>6.2920756792700976</v>
      </c>
      <c r="K141">
        <v>0.55873608589172363</v>
      </c>
      <c r="L141">
        <v>6.0467572212219238</v>
      </c>
      <c r="M141">
        <v>0.44135645031929022</v>
      </c>
      <c r="N141">
        <v>1.9917964935302731E-2</v>
      </c>
      <c r="O141">
        <v>1.3991508483886721</v>
      </c>
      <c r="P141">
        <v>5.9586009979248047</v>
      </c>
      <c r="Q141">
        <v>0.91758739948272705</v>
      </c>
      <c r="R141">
        <v>0.25930207967758179</v>
      </c>
      <c r="S141">
        <v>1.988458395004272</v>
      </c>
      <c r="T141">
        <v>0</v>
      </c>
    </row>
    <row r="142" spans="1:20" x14ac:dyDescent="0.25">
      <c r="A142" s="59" t="s">
        <v>174</v>
      </c>
      <c r="B142" t="s">
        <v>27</v>
      </c>
      <c r="C142" t="s">
        <v>166</v>
      </c>
      <c r="D142" t="s">
        <v>167</v>
      </c>
      <c r="E142">
        <v>1</v>
      </c>
      <c r="F142">
        <v>1</v>
      </c>
      <c r="G142">
        <v>90</v>
      </c>
      <c r="H142">
        <v>6.0210198135124768</v>
      </c>
      <c r="I142">
        <v>0.44994378089904791</v>
      </c>
      <c r="J142">
        <v>6.2532432898534216</v>
      </c>
      <c r="K142">
        <v>0.66406488418579102</v>
      </c>
      <c r="L142">
        <v>6.166923999786377</v>
      </c>
      <c r="M142">
        <v>0.58231955766677856</v>
      </c>
      <c r="N142">
        <v>-0.18449586629867551</v>
      </c>
      <c r="O142">
        <v>1.183833003044128</v>
      </c>
      <c r="P142">
        <v>5.8777608871459961</v>
      </c>
      <c r="Q142">
        <v>1.116597056388855</v>
      </c>
      <c r="R142">
        <v>0.24133884906768799</v>
      </c>
      <c r="S142">
        <v>1.985828280448914</v>
      </c>
      <c r="T142">
        <v>0</v>
      </c>
    </row>
    <row r="143" spans="1:20" x14ac:dyDescent="0.25">
      <c r="A143" s="59" t="s">
        <v>175</v>
      </c>
      <c r="B143" t="s">
        <v>27</v>
      </c>
      <c r="C143" t="s">
        <v>166</v>
      </c>
      <c r="D143" t="s">
        <v>167</v>
      </c>
      <c r="E143">
        <v>1</v>
      </c>
      <c r="F143">
        <v>0</v>
      </c>
      <c r="G143">
        <v>25</v>
      </c>
      <c r="H143">
        <v>6.0730352748856031</v>
      </c>
      <c r="I143">
        <v>0.3170473575592041</v>
      </c>
      <c r="J143">
        <v>6.1509062016084357</v>
      </c>
      <c r="K143">
        <v>0.38332104682922358</v>
      </c>
      <c r="L143">
        <v>6.1251425743103027</v>
      </c>
      <c r="M143">
        <v>0.41877081990241999</v>
      </c>
      <c r="N143">
        <v>-9.2591136693954468E-2</v>
      </c>
      <c r="O143">
        <v>1.448766946792603</v>
      </c>
      <c r="P143">
        <v>6.0502867698669434</v>
      </c>
      <c r="Q143">
        <v>0.75953984260559082</v>
      </c>
      <c r="R143">
        <v>9.8123401403427124E-2</v>
      </c>
      <c r="S143">
        <v>1.990225076675415</v>
      </c>
      <c r="T143">
        <v>0</v>
      </c>
    </row>
    <row r="144" spans="1:20" x14ac:dyDescent="0.25">
      <c r="A144" s="59" t="s">
        <v>176</v>
      </c>
      <c r="B144" t="s">
        <v>27</v>
      </c>
      <c r="C144" t="s">
        <v>166</v>
      </c>
      <c r="D144" t="s">
        <v>167</v>
      </c>
      <c r="E144">
        <v>1</v>
      </c>
      <c r="F144">
        <v>0</v>
      </c>
      <c r="G144">
        <v>0</v>
      </c>
      <c r="H144">
        <v>5.9741164405371947</v>
      </c>
      <c r="I144">
        <v>0.45490884780883789</v>
      </c>
      <c r="J144">
        <v>6.1181651029862696</v>
      </c>
      <c r="K144">
        <v>0.63855862617492676</v>
      </c>
      <c r="L144">
        <v>6.0784845352172852</v>
      </c>
      <c r="M144">
        <v>0.58092182874679565</v>
      </c>
      <c r="N144">
        <v>-0.13281659781932831</v>
      </c>
      <c r="O144">
        <v>1.1912715435028081</v>
      </c>
      <c r="P144">
        <v>5.7875518798828116</v>
      </c>
      <c r="Q144">
        <v>1.110278725624084</v>
      </c>
      <c r="R144">
        <v>0.21532994508743289</v>
      </c>
      <c r="S144">
        <v>1.985812306404114</v>
      </c>
      <c r="T144">
        <v>0</v>
      </c>
    </row>
    <row r="145" spans="1:20" x14ac:dyDescent="0.25">
      <c r="A145" s="59" t="s">
        <v>177</v>
      </c>
      <c r="B145" t="s">
        <v>27</v>
      </c>
      <c r="C145" t="s">
        <v>166</v>
      </c>
      <c r="D145" t="s">
        <v>167</v>
      </c>
      <c r="E145">
        <v>1</v>
      </c>
      <c r="F145">
        <v>0</v>
      </c>
      <c r="G145">
        <v>50</v>
      </c>
      <c r="H145">
        <v>5.9508816670471196</v>
      </c>
      <c r="I145">
        <v>0.32986688613891602</v>
      </c>
      <c r="J145">
        <v>6.1065659306834377</v>
      </c>
      <c r="K145">
        <v>0.50736451148986816</v>
      </c>
      <c r="L145">
        <v>5.9235196113586426</v>
      </c>
      <c r="M145">
        <v>0.39862924814224238</v>
      </c>
      <c r="N145">
        <v>5.1210738718509667E-2</v>
      </c>
      <c r="O145">
        <v>1.491896867752075</v>
      </c>
      <c r="P145">
        <v>5.775273323059082</v>
      </c>
      <c r="Q145">
        <v>0.79408842325210571</v>
      </c>
      <c r="R145">
        <v>0.29397305846214289</v>
      </c>
      <c r="S145">
        <v>1.989887118339539</v>
      </c>
      <c r="T145">
        <v>0</v>
      </c>
    </row>
    <row r="146" spans="1:20" x14ac:dyDescent="0.25">
      <c r="A146" s="59" t="s">
        <v>178</v>
      </c>
      <c r="B146" t="s">
        <v>27</v>
      </c>
      <c r="C146" t="s">
        <v>166</v>
      </c>
      <c r="D146" t="s">
        <v>167</v>
      </c>
      <c r="E146">
        <v>1</v>
      </c>
      <c r="F146">
        <v>0</v>
      </c>
      <c r="G146">
        <v>30</v>
      </c>
      <c r="H146">
        <v>5.9431099167665726</v>
      </c>
      <c r="I146">
        <v>0.37494778633117681</v>
      </c>
      <c r="J146">
        <v>6.0197221700211614</v>
      </c>
      <c r="K146">
        <v>0.48155641555786127</v>
      </c>
      <c r="L146">
        <v>6.0075974464416504</v>
      </c>
      <c r="M146">
        <v>0.48720332980155939</v>
      </c>
      <c r="N146">
        <v>-9.8330900073051453E-2</v>
      </c>
      <c r="O146">
        <v>1.348908662796021</v>
      </c>
      <c r="P146">
        <v>5.8348278999328613</v>
      </c>
      <c r="Q146">
        <v>0.90457433462142944</v>
      </c>
      <c r="R146">
        <v>0.15011519193649289</v>
      </c>
      <c r="S146">
        <v>1.9884176254272461</v>
      </c>
      <c r="T146">
        <v>0</v>
      </c>
    </row>
    <row r="147" spans="1:20" x14ac:dyDescent="0.25">
      <c r="A147" s="59" t="s">
        <v>179</v>
      </c>
      <c r="B147" t="s">
        <v>27</v>
      </c>
      <c r="C147" t="s">
        <v>166</v>
      </c>
      <c r="D147" t="s">
        <v>167</v>
      </c>
      <c r="E147">
        <v>1</v>
      </c>
      <c r="F147">
        <v>0</v>
      </c>
      <c r="G147">
        <v>35</v>
      </c>
      <c r="H147">
        <v>5.8228683235698062</v>
      </c>
      <c r="I147">
        <v>0.44877195358276373</v>
      </c>
      <c r="J147">
        <v>5.8780056950271007</v>
      </c>
      <c r="K147">
        <v>0.53740620613098145</v>
      </c>
      <c r="L147">
        <v>5.921165943145752</v>
      </c>
      <c r="M147">
        <v>0.57578945159912109</v>
      </c>
      <c r="N147">
        <v>-0.12634073197841639</v>
      </c>
      <c r="O147">
        <v>1.226128101348877</v>
      </c>
      <c r="P147">
        <v>5.6892647743225098</v>
      </c>
      <c r="Q147">
        <v>1.0251481533050539</v>
      </c>
      <c r="R147">
        <v>0.13546602427959439</v>
      </c>
      <c r="S147">
        <v>1.986767530441284</v>
      </c>
      <c r="T147">
        <v>0</v>
      </c>
    </row>
    <row r="148" spans="1:20" x14ac:dyDescent="0.25">
      <c r="A148" s="59" t="s">
        <v>180</v>
      </c>
      <c r="B148" t="s">
        <v>27</v>
      </c>
      <c r="C148" t="s">
        <v>166</v>
      </c>
      <c r="D148" t="s">
        <v>167</v>
      </c>
      <c r="E148">
        <v>1</v>
      </c>
      <c r="F148">
        <v>1</v>
      </c>
      <c r="G148">
        <v>80</v>
      </c>
      <c r="H148">
        <v>5.8729445024146001</v>
      </c>
      <c r="I148">
        <v>0.41104888916015619</v>
      </c>
      <c r="J148">
        <v>5.8158957254495851</v>
      </c>
      <c r="K148">
        <v>0.47221112251281738</v>
      </c>
      <c r="L148">
        <v>6.0796475410461426</v>
      </c>
      <c r="M148">
        <v>0.55193024873733521</v>
      </c>
      <c r="N148">
        <v>-0.27306649088859558</v>
      </c>
      <c r="O148">
        <v>1.264910221099854</v>
      </c>
      <c r="P148">
        <v>5.741858959197998</v>
      </c>
      <c r="Q148">
        <v>0.97003495693206787</v>
      </c>
      <c r="R148">
        <v>5.6419506669044488E-2</v>
      </c>
      <c r="S148">
        <v>1.987414598464966</v>
      </c>
      <c r="T148">
        <v>0</v>
      </c>
    </row>
    <row r="149" spans="1:20" x14ac:dyDescent="0.25">
      <c r="A149" s="59" t="s">
        <v>181</v>
      </c>
      <c r="B149" t="s">
        <v>39</v>
      </c>
      <c r="C149" t="s">
        <v>166</v>
      </c>
      <c r="D149" t="s">
        <v>167</v>
      </c>
      <c r="E149">
        <v>1</v>
      </c>
      <c r="F149">
        <v>1</v>
      </c>
      <c r="G149">
        <v>90</v>
      </c>
      <c r="H149">
        <v>6.3107362313175477</v>
      </c>
      <c r="I149">
        <v>0.55877876281738281</v>
      </c>
      <c r="J149">
        <v>7.0209273761474416</v>
      </c>
      <c r="K149">
        <v>1.2800836563110349</v>
      </c>
      <c r="L149">
        <v>6.1618003845214844</v>
      </c>
      <c r="M149">
        <v>0.61023819446563721</v>
      </c>
      <c r="N149">
        <v>0.17946526408195501</v>
      </c>
      <c r="O149">
        <v>1.0713479518890381</v>
      </c>
      <c r="P149">
        <v>5.7987794876098633</v>
      </c>
      <c r="Q149">
        <v>1.2092263698577881</v>
      </c>
      <c r="R149">
        <v>0.60080444812774658</v>
      </c>
      <c r="S149">
        <v>1.985065102577209</v>
      </c>
      <c r="T149">
        <v>0</v>
      </c>
    </row>
    <row r="150" spans="1:20" x14ac:dyDescent="0.25">
      <c r="A150" s="59" t="s">
        <v>182</v>
      </c>
      <c r="B150" t="s">
        <v>39</v>
      </c>
      <c r="C150" t="s">
        <v>166</v>
      </c>
      <c r="D150" t="s">
        <v>167</v>
      </c>
      <c r="E150">
        <v>1</v>
      </c>
      <c r="F150">
        <v>1</v>
      </c>
      <c r="G150">
        <v>90</v>
      </c>
      <c r="H150">
        <v>6.2288864386473302</v>
      </c>
      <c r="I150">
        <v>0.48374772071838379</v>
      </c>
      <c r="J150">
        <v>6.6762695581072524</v>
      </c>
      <c r="K150">
        <v>0.91928195953369141</v>
      </c>
      <c r="L150">
        <v>6.1993155479431152</v>
      </c>
      <c r="M150">
        <v>0.57150465250015259</v>
      </c>
      <c r="N150">
        <v>3.8355231285095208E-2</v>
      </c>
      <c r="O150">
        <v>1.149118304252625</v>
      </c>
      <c r="P150">
        <v>5.9010028839111328</v>
      </c>
      <c r="Q150">
        <v>1.129077553749084</v>
      </c>
      <c r="R150">
        <v>0.44972163438797003</v>
      </c>
      <c r="S150">
        <v>1.9859833717346189</v>
      </c>
      <c r="T150">
        <v>0</v>
      </c>
    </row>
    <row r="151" spans="1:20" x14ac:dyDescent="0.25">
      <c r="A151" s="59" t="s">
        <v>183</v>
      </c>
      <c r="B151" t="s">
        <v>39</v>
      </c>
      <c r="C151" t="s">
        <v>166</v>
      </c>
      <c r="D151" t="s">
        <v>167</v>
      </c>
      <c r="E151">
        <v>1</v>
      </c>
      <c r="F151">
        <v>0.55000000000000004</v>
      </c>
      <c r="G151">
        <v>55</v>
      </c>
      <c r="H151">
        <v>6.1210402481577288</v>
      </c>
      <c r="I151">
        <v>0.41930150985717768</v>
      </c>
      <c r="J151">
        <v>6.4569918640669766</v>
      </c>
      <c r="K151">
        <v>0.70075535774230957</v>
      </c>
      <c r="L151">
        <v>6.1080045700073242</v>
      </c>
      <c r="M151">
        <v>0.50675415992736816</v>
      </c>
      <c r="N151">
        <v>1.9133254885673519E-2</v>
      </c>
      <c r="O151">
        <v>1.273562431335449</v>
      </c>
      <c r="P151">
        <v>5.9526567459106454</v>
      </c>
      <c r="Q151">
        <v>1.0237094163894651</v>
      </c>
      <c r="R151">
        <v>0.34067478775978088</v>
      </c>
      <c r="S151">
        <v>1.987231373786926</v>
      </c>
      <c r="T151">
        <v>0</v>
      </c>
    </row>
    <row r="152" spans="1:20" x14ac:dyDescent="0.25">
      <c r="A152" s="59" t="s">
        <v>184</v>
      </c>
      <c r="B152" t="s">
        <v>39</v>
      </c>
      <c r="C152" t="s">
        <v>166</v>
      </c>
      <c r="D152" t="s">
        <v>167</v>
      </c>
      <c r="E152">
        <v>1</v>
      </c>
      <c r="F152">
        <v>0.45</v>
      </c>
      <c r="G152">
        <v>55</v>
      </c>
      <c r="H152">
        <v>6.0543824794666934</v>
      </c>
      <c r="I152">
        <v>0.42430925369262701</v>
      </c>
      <c r="J152">
        <v>6.3695858678059736</v>
      </c>
      <c r="K152">
        <v>0.70983266830444336</v>
      </c>
      <c r="L152">
        <v>5.9737281799316406</v>
      </c>
      <c r="M152">
        <v>0.47979995608329767</v>
      </c>
      <c r="N152">
        <v>0.12461380660533911</v>
      </c>
      <c r="O152">
        <v>1.3224277496337891</v>
      </c>
      <c r="P152">
        <v>5.8160586357116699</v>
      </c>
      <c r="Q152">
        <v>0.96243441104888916</v>
      </c>
      <c r="R152">
        <v>0.3888777494430542</v>
      </c>
      <c r="S152">
        <v>1.9879797697067261</v>
      </c>
      <c r="T152">
        <v>0</v>
      </c>
    </row>
    <row r="153" spans="1:20" x14ac:dyDescent="0.25">
      <c r="A153" s="59" t="s">
        <v>185</v>
      </c>
      <c r="B153" t="s">
        <v>39</v>
      </c>
      <c r="C153" t="s">
        <v>166</v>
      </c>
      <c r="D153" t="s">
        <v>167</v>
      </c>
      <c r="E153">
        <v>1</v>
      </c>
      <c r="F153">
        <v>0</v>
      </c>
      <c r="G153">
        <v>0</v>
      </c>
      <c r="H153">
        <v>5.9775286626207977</v>
      </c>
      <c r="I153">
        <v>0.41192150115966802</v>
      </c>
      <c r="J153">
        <v>6.1250109051533199</v>
      </c>
      <c r="K153">
        <v>0.56278109550476074</v>
      </c>
      <c r="L153">
        <v>6.0531024932861328</v>
      </c>
      <c r="M153">
        <v>0.52915900945663452</v>
      </c>
      <c r="N153">
        <v>-0.1059133559465408</v>
      </c>
      <c r="O153">
        <v>1.2719601392745969</v>
      </c>
      <c r="P153">
        <v>5.8511877059936523</v>
      </c>
      <c r="Q153">
        <v>0.99857282638549805</v>
      </c>
      <c r="R153">
        <v>0.19917090237140661</v>
      </c>
      <c r="S153">
        <v>1.987301826477051</v>
      </c>
      <c r="T153">
        <v>0</v>
      </c>
    </row>
    <row r="154" spans="1:20" x14ac:dyDescent="0.25">
      <c r="A154" s="59" t="s">
        <v>186</v>
      </c>
      <c r="B154" t="s">
        <v>39</v>
      </c>
      <c r="C154" t="s">
        <v>166</v>
      </c>
      <c r="D154" t="s">
        <v>167</v>
      </c>
      <c r="E154">
        <v>1</v>
      </c>
      <c r="F154">
        <v>0</v>
      </c>
      <c r="G154">
        <v>30</v>
      </c>
      <c r="H154">
        <v>5.975379295378505</v>
      </c>
      <c r="I154">
        <v>0.28234338760375982</v>
      </c>
      <c r="J154">
        <v>5.974349487495008</v>
      </c>
      <c r="K154">
        <v>0.3076775074005127</v>
      </c>
      <c r="L154">
        <v>6.024500846862793</v>
      </c>
      <c r="M154">
        <v>0.38012358546257019</v>
      </c>
      <c r="N154">
        <v>-9.6202626824378967E-2</v>
      </c>
      <c r="O154">
        <v>1.5363373756408689</v>
      </c>
      <c r="P154">
        <v>5.965883731842041</v>
      </c>
      <c r="Q154">
        <v>0.65451496839523315</v>
      </c>
      <c r="R154">
        <v>9.618859738111496E-3</v>
      </c>
      <c r="S154">
        <v>1.9913259744644169</v>
      </c>
      <c r="T154">
        <v>0</v>
      </c>
    </row>
    <row r="155" spans="1:20" x14ac:dyDescent="0.25">
      <c r="A155" s="59" t="s">
        <v>187</v>
      </c>
      <c r="B155" t="s">
        <v>39</v>
      </c>
      <c r="C155" t="s">
        <v>166</v>
      </c>
      <c r="D155" t="s">
        <v>167</v>
      </c>
      <c r="E155">
        <v>1</v>
      </c>
      <c r="F155">
        <v>0</v>
      </c>
      <c r="G155">
        <v>35</v>
      </c>
      <c r="H155">
        <v>5.9194955422169206</v>
      </c>
      <c r="I155">
        <v>0.24069809913635251</v>
      </c>
      <c r="J155">
        <v>5.858299710346615</v>
      </c>
      <c r="K155">
        <v>0.25571537017822271</v>
      </c>
      <c r="L155">
        <v>5.9651913642883301</v>
      </c>
      <c r="M155">
        <v>0.33166861534118652</v>
      </c>
      <c r="N155">
        <v>-0.10253164172172551</v>
      </c>
      <c r="O155">
        <v>1.632982730865479</v>
      </c>
      <c r="P155">
        <v>5.9062395095825204</v>
      </c>
      <c r="Q155">
        <v>0.56495338678359985</v>
      </c>
      <c r="R155">
        <v>-6.3120797276496887E-2</v>
      </c>
      <c r="S155">
        <v>1.992271423339844</v>
      </c>
      <c r="T155">
        <v>0</v>
      </c>
    </row>
    <row r="156" spans="1:20" x14ac:dyDescent="0.25">
      <c r="A156" s="59" t="s">
        <v>188</v>
      </c>
      <c r="B156" t="s">
        <v>44</v>
      </c>
      <c r="C156" t="s">
        <v>166</v>
      </c>
      <c r="D156" t="s">
        <v>167</v>
      </c>
      <c r="E156">
        <v>1</v>
      </c>
      <c r="F156">
        <v>1</v>
      </c>
      <c r="G156">
        <v>90</v>
      </c>
      <c r="H156">
        <v>6.4647146124228732</v>
      </c>
      <c r="I156">
        <v>0.70698165893554688</v>
      </c>
      <c r="J156">
        <v>7.8470998903353841</v>
      </c>
      <c r="K156">
        <v>2.2537319660186772</v>
      </c>
      <c r="L156">
        <v>6.2592744827270508</v>
      </c>
      <c r="M156">
        <v>0.77206796407699585</v>
      </c>
      <c r="N156">
        <v>0.19469159841537481</v>
      </c>
      <c r="O156">
        <v>0.86778485774993896</v>
      </c>
      <c r="P156">
        <v>5.5401415824890137</v>
      </c>
      <c r="Q156">
        <v>1.4010545015335081</v>
      </c>
      <c r="R156">
        <v>0.82336527109146118</v>
      </c>
      <c r="S156">
        <v>1.9825204610824581</v>
      </c>
      <c r="T156">
        <v>0</v>
      </c>
    </row>
    <row r="157" spans="1:20" x14ac:dyDescent="0.25">
      <c r="A157" s="59" t="s">
        <v>189</v>
      </c>
      <c r="B157" t="s">
        <v>44</v>
      </c>
      <c r="C157" t="s">
        <v>166</v>
      </c>
      <c r="D157" t="s">
        <v>167</v>
      </c>
      <c r="E157">
        <v>1</v>
      </c>
      <c r="F157">
        <v>0.65</v>
      </c>
      <c r="G157">
        <v>65</v>
      </c>
      <c r="H157">
        <v>6.341077697271027</v>
      </c>
      <c r="I157">
        <v>0.68889713287353516</v>
      </c>
      <c r="J157">
        <v>7.5513433385125612</v>
      </c>
      <c r="K157">
        <v>1.987231969833374</v>
      </c>
      <c r="L157">
        <v>6.1223020553588867</v>
      </c>
      <c r="M157">
        <v>0.74422472715377808</v>
      </c>
      <c r="N157">
        <v>0.2150329798460007</v>
      </c>
      <c r="O157">
        <v>0.91065365076065063</v>
      </c>
      <c r="P157">
        <v>5.528925895690918</v>
      </c>
      <c r="Q157">
        <v>1.367902994155884</v>
      </c>
      <c r="R157">
        <v>0.77096939086914063</v>
      </c>
      <c r="S157">
        <v>1.982903718948364</v>
      </c>
      <c r="T157">
        <v>0</v>
      </c>
    </row>
    <row r="158" spans="1:20" x14ac:dyDescent="0.25">
      <c r="A158" s="59" t="s">
        <v>190</v>
      </c>
      <c r="B158" t="s">
        <v>44</v>
      </c>
      <c r="C158" t="s">
        <v>166</v>
      </c>
      <c r="D158" t="s">
        <v>167</v>
      </c>
      <c r="E158">
        <v>1</v>
      </c>
      <c r="F158">
        <v>0</v>
      </c>
      <c r="G158">
        <v>50</v>
      </c>
      <c r="H158">
        <v>6.1701934736918327</v>
      </c>
      <c r="I158">
        <v>0.47037792205810552</v>
      </c>
      <c r="J158">
        <v>6.7561863712787371</v>
      </c>
      <c r="K158">
        <v>1.0775160789489751</v>
      </c>
      <c r="L158">
        <v>5.9991874694824219</v>
      </c>
      <c r="M158">
        <v>0.47642672061920172</v>
      </c>
      <c r="N158">
        <v>0.26206758618354797</v>
      </c>
      <c r="O158">
        <v>1.295728921890259</v>
      </c>
      <c r="P158">
        <v>5.7383952140808114</v>
      </c>
      <c r="Q158">
        <v>1.051150918006897</v>
      </c>
      <c r="R158">
        <v>0.5827069878578186</v>
      </c>
      <c r="S158">
        <v>1.987071633338928</v>
      </c>
      <c r="T158">
        <v>0</v>
      </c>
    </row>
    <row r="159" spans="1:20" x14ac:dyDescent="0.25">
      <c r="A159" s="59" t="s">
        <v>191</v>
      </c>
      <c r="B159" t="s">
        <v>44</v>
      </c>
      <c r="C159" t="s">
        <v>166</v>
      </c>
      <c r="D159" t="s">
        <v>167</v>
      </c>
      <c r="E159">
        <v>1</v>
      </c>
      <c r="F159">
        <v>0.35</v>
      </c>
      <c r="G159">
        <v>60</v>
      </c>
      <c r="H159">
        <v>6.0275714411159651</v>
      </c>
      <c r="I159">
        <v>0.56993293762207031</v>
      </c>
      <c r="J159">
        <v>6.625698433073639</v>
      </c>
      <c r="K159">
        <v>1.142688512802124</v>
      </c>
      <c r="L159">
        <v>5.8301100730895996</v>
      </c>
      <c r="M159">
        <v>0.59592479467391968</v>
      </c>
      <c r="N159">
        <v>0.24253445863723749</v>
      </c>
      <c r="O159">
        <v>1.13640308380127</v>
      </c>
      <c r="P159">
        <v>5.5328927040100098</v>
      </c>
      <c r="Q159">
        <v>1.0744103193283081</v>
      </c>
      <c r="R159">
        <v>0.6032448410987854</v>
      </c>
      <c r="S159">
        <v>1.986658096313477</v>
      </c>
      <c r="T159">
        <v>0</v>
      </c>
    </row>
    <row r="160" spans="1:20" x14ac:dyDescent="0.25">
      <c r="A160" s="59" t="s">
        <v>192</v>
      </c>
      <c r="B160" t="s">
        <v>21</v>
      </c>
      <c r="C160" t="s">
        <v>193</v>
      </c>
      <c r="D160" t="s">
        <v>194</v>
      </c>
      <c r="E160">
        <v>0</v>
      </c>
      <c r="F160">
        <v>0</v>
      </c>
      <c r="G160">
        <v>5</v>
      </c>
      <c r="H160">
        <v>6.1946463938912659</v>
      </c>
      <c r="I160">
        <v>0.56511139869689941</v>
      </c>
      <c r="J160">
        <v>5.4220523701318033</v>
      </c>
      <c r="K160">
        <v>0.79935181140899658</v>
      </c>
      <c r="L160">
        <v>6.0217075347900391</v>
      </c>
      <c r="M160">
        <v>0.56091582775115967</v>
      </c>
      <c r="N160">
        <v>0.2224266976118088</v>
      </c>
      <c r="O160">
        <v>1.9974877834320071</v>
      </c>
      <c r="P160">
        <v>6.1248579025268546</v>
      </c>
      <c r="Q160">
        <v>0.96668410301208496</v>
      </c>
      <c r="R160">
        <v>-0.51048028469085693</v>
      </c>
      <c r="S160">
        <v>1.240621089935303</v>
      </c>
      <c r="T160">
        <v>45.435544848442078</v>
      </c>
    </row>
    <row r="161" spans="1:20" x14ac:dyDescent="0.25">
      <c r="A161" s="59" t="s">
        <v>195</v>
      </c>
      <c r="B161" t="s">
        <v>21</v>
      </c>
      <c r="C161" t="s">
        <v>193</v>
      </c>
      <c r="D161" t="s">
        <v>194</v>
      </c>
      <c r="E161">
        <v>0</v>
      </c>
      <c r="F161">
        <v>1</v>
      </c>
      <c r="G161">
        <v>90</v>
      </c>
      <c r="H161">
        <v>6.1028483331548973</v>
      </c>
      <c r="I161">
        <v>0.46288800239562988</v>
      </c>
      <c r="J161">
        <v>5.2450930634316979</v>
      </c>
      <c r="K161">
        <v>0.79222357273101807</v>
      </c>
      <c r="L161">
        <v>5.9885272979736328</v>
      </c>
      <c r="M161">
        <v>0.50012892484664917</v>
      </c>
      <c r="N161">
        <v>0.16725341975688929</v>
      </c>
      <c r="O161">
        <v>1.9979181289672849</v>
      </c>
      <c r="P161">
        <v>5.970921516418457</v>
      </c>
      <c r="Q161">
        <v>0.93121731281280518</v>
      </c>
      <c r="R161">
        <v>-0.5436510443687439</v>
      </c>
      <c r="S161">
        <v>1.229702949523926</v>
      </c>
      <c r="T161">
        <v>35.772362351417542</v>
      </c>
    </row>
    <row r="162" spans="1:20" x14ac:dyDescent="0.25">
      <c r="A162" s="59" t="s">
        <v>196</v>
      </c>
      <c r="B162" t="s">
        <v>21</v>
      </c>
      <c r="C162" t="s">
        <v>193</v>
      </c>
      <c r="D162" t="s">
        <v>194</v>
      </c>
      <c r="E162">
        <v>0</v>
      </c>
      <c r="F162">
        <v>0</v>
      </c>
      <c r="G162">
        <v>1</v>
      </c>
      <c r="H162">
        <v>6.1028483331548973</v>
      </c>
      <c r="I162">
        <v>0.46288800239562988</v>
      </c>
      <c r="J162">
        <v>5.2450930634316979</v>
      </c>
      <c r="K162">
        <v>0.79222357273101807</v>
      </c>
      <c r="L162">
        <v>5.9885272979736328</v>
      </c>
      <c r="M162">
        <v>0.50012892484664917</v>
      </c>
      <c r="N162">
        <v>0.16725341975688929</v>
      </c>
      <c r="O162">
        <v>1.9979181289672849</v>
      </c>
      <c r="P162">
        <v>5.970921516418457</v>
      </c>
      <c r="Q162">
        <v>0.93121731281280518</v>
      </c>
      <c r="R162">
        <v>-0.5436510443687439</v>
      </c>
      <c r="S162">
        <v>1.229702949523926</v>
      </c>
      <c r="T162">
        <v>35.772362351417542</v>
      </c>
    </row>
    <row r="163" spans="1:20" x14ac:dyDescent="0.25">
      <c r="A163" s="59" t="s">
        <v>197</v>
      </c>
      <c r="B163" t="s">
        <v>27</v>
      </c>
      <c r="C163" t="s">
        <v>193</v>
      </c>
      <c r="D163" t="s">
        <v>194</v>
      </c>
      <c r="E163">
        <v>0</v>
      </c>
      <c r="F163">
        <v>0</v>
      </c>
      <c r="G163">
        <v>0</v>
      </c>
      <c r="H163">
        <v>6.2145070056261353</v>
      </c>
      <c r="I163">
        <v>0.53270053863525391</v>
      </c>
      <c r="J163">
        <v>6.8707039354389732</v>
      </c>
      <c r="K163">
        <v>1.193000793457031</v>
      </c>
      <c r="L163">
        <v>6.1439461708068848</v>
      </c>
      <c r="M163">
        <v>0.61212277412414551</v>
      </c>
      <c r="N163">
        <v>8.5210844874382019E-2</v>
      </c>
      <c r="O163">
        <v>1.090195894241333</v>
      </c>
      <c r="P163">
        <v>5.7461071014404297</v>
      </c>
      <c r="Q163">
        <v>1.17023229598999</v>
      </c>
      <c r="R163">
        <v>0.57977437973022461</v>
      </c>
      <c r="S163">
        <v>1.9855202436447139</v>
      </c>
      <c r="T163">
        <v>0</v>
      </c>
    </row>
    <row r="164" spans="1:20" x14ac:dyDescent="0.25">
      <c r="A164" s="59" t="s">
        <v>198</v>
      </c>
      <c r="B164" t="s">
        <v>27</v>
      </c>
      <c r="C164" t="s">
        <v>193</v>
      </c>
      <c r="D164" t="s">
        <v>194</v>
      </c>
      <c r="E164">
        <v>0</v>
      </c>
      <c r="F164">
        <v>1</v>
      </c>
      <c r="G164">
        <v>90</v>
      </c>
      <c r="H164">
        <v>6.2504856189705018</v>
      </c>
      <c r="I164">
        <v>0.49474263191223139</v>
      </c>
      <c r="J164">
        <v>6.7990896364595184</v>
      </c>
      <c r="K164">
        <v>0.97480678558349609</v>
      </c>
      <c r="L164">
        <v>6.2308917045593262</v>
      </c>
      <c r="M164">
        <v>0.58694291114807129</v>
      </c>
      <c r="N164">
        <v>2.4732932448387149E-2</v>
      </c>
      <c r="O164">
        <v>1.123210191726685</v>
      </c>
      <c r="P164">
        <v>5.9477176666259766</v>
      </c>
      <c r="Q164">
        <v>1.1316312551498411</v>
      </c>
      <c r="R164">
        <v>0.48325058817863459</v>
      </c>
      <c r="S164">
        <v>1.9860303401947019</v>
      </c>
      <c r="T164">
        <v>0</v>
      </c>
    </row>
    <row r="165" spans="1:20" x14ac:dyDescent="0.25">
      <c r="A165" s="59" t="s">
        <v>199</v>
      </c>
      <c r="B165" t="s">
        <v>27</v>
      </c>
      <c r="C165" t="s">
        <v>193</v>
      </c>
      <c r="D165" t="s">
        <v>194</v>
      </c>
      <c r="E165">
        <v>0</v>
      </c>
      <c r="F165">
        <v>1</v>
      </c>
      <c r="G165">
        <v>90</v>
      </c>
      <c r="H165">
        <v>6.0625649322308108</v>
      </c>
      <c r="I165">
        <v>0.50469183921813965</v>
      </c>
      <c r="J165">
        <v>6.3631616371521984</v>
      </c>
      <c r="K165">
        <v>0.7729499340057373</v>
      </c>
      <c r="L165">
        <v>6.1075220108032227</v>
      </c>
      <c r="M165">
        <v>0.61841821670532227</v>
      </c>
      <c r="N165">
        <v>-5.3822189569473267E-2</v>
      </c>
      <c r="O165">
        <v>1.11509120464325</v>
      </c>
      <c r="P165">
        <v>5.8016085624694824</v>
      </c>
      <c r="Q165">
        <v>1.1201374530792241</v>
      </c>
      <c r="R165">
        <v>0.34591752290725708</v>
      </c>
      <c r="S165">
        <v>1.9858794212341311</v>
      </c>
      <c r="T165">
        <v>0</v>
      </c>
    </row>
    <row r="166" spans="1:20" x14ac:dyDescent="0.25">
      <c r="A166" s="59" t="s">
        <v>200</v>
      </c>
      <c r="B166" t="s">
        <v>27</v>
      </c>
      <c r="C166" t="s">
        <v>193</v>
      </c>
      <c r="D166" t="s">
        <v>194</v>
      </c>
      <c r="E166">
        <v>0</v>
      </c>
      <c r="F166">
        <v>0.4</v>
      </c>
      <c r="G166">
        <v>35</v>
      </c>
      <c r="H166">
        <v>5.9513049049520239</v>
      </c>
      <c r="I166">
        <v>0.34935164451599121</v>
      </c>
      <c r="J166">
        <v>5.9962156473767472</v>
      </c>
      <c r="K166">
        <v>0.33926558494567871</v>
      </c>
      <c r="L166">
        <v>6.0886473655700684</v>
      </c>
      <c r="M166">
        <v>0.4760688841342926</v>
      </c>
      <c r="N166">
        <v>-0.2120374143123627</v>
      </c>
      <c r="O166">
        <v>1.3766201734542849</v>
      </c>
      <c r="P166">
        <v>5.9682197570800781</v>
      </c>
      <c r="Q166">
        <v>0.71195381879806519</v>
      </c>
      <c r="R166">
        <v>2.9264375567436222E-2</v>
      </c>
      <c r="S166">
        <v>1.990676641464233</v>
      </c>
      <c r="T166">
        <v>0</v>
      </c>
    </row>
    <row r="167" spans="1:20" x14ac:dyDescent="0.25">
      <c r="A167" s="59" t="s">
        <v>201</v>
      </c>
      <c r="B167" t="s">
        <v>27</v>
      </c>
      <c r="C167" t="s">
        <v>193</v>
      </c>
      <c r="D167" t="s">
        <v>194</v>
      </c>
      <c r="E167">
        <v>0</v>
      </c>
      <c r="F167">
        <v>0</v>
      </c>
      <c r="G167">
        <v>20</v>
      </c>
      <c r="H167">
        <v>5.9963005621897834</v>
      </c>
      <c r="I167">
        <v>0.31644797325134277</v>
      </c>
      <c r="J167">
        <v>5.9754123080772503</v>
      </c>
      <c r="K167">
        <v>0.27998089790344238</v>
      </c>
      <c r="L167">
        <v>6.1326117515563956</v>
      </c>
      <c r="M167">
        <v>0.43934506177902222</v>
      </c>
      <c r="N167">
        <v>-0.2274545431137085</v>
      </c>
      <c r="O167">
        <v>1.436374425888062</v>
      </c>
      <c r="P167">
        <v>6.0135965347290039</v>
      </c>
      <c r="Q167">
        <v>0.61419665813446045</v>
      </c>
      <c r="R167">
        <v>-4.6318776905536652E-2</v>
      </c>
      <c r="S167">
        <v>1.991761445999146</v>
      </c>
      <c r="T167">
        <v>0</v>
      </c>
    </row>
    <row r="168" spans="1:20" x14ac:dyDescent="0.25">
      <c r="A168" s="59" t="s">
        <v>202</v>
      </c>
      <c r="B168" t="s">
        <v>27</v>
      </c>
      <c r="C168" t="s">
        <v>193</v>
      </c>
      <c r="D168" t="s">
        <v>194</v>
      </c>
      <c r="E168">
        <v>0</v>
      </c>
      <c r="F168">
        <v>0.45</v>
      </c>
      <c r="G168">
        <v>55</v>
      </c>
      <c r="H168">
        <v>5.9249525798351863</v>
      </c>
      <c r="I168">
        <v>0.28722882270812988</v>
      </c>
      <c r="J168">
        <v>5.8993043349883783</v>
      </c>
      <c r="K168">
        <v>0.27453732490539551</v>
      </c>
      <c r="L168">
        <v>6.002415657043457</v>
      </c>
      <c r="M168">
        <v>0.39521849155426031</v>
      </c>
      <c r="N168">
        <v>-0.1452385485172272</v>
      </c>
      <c r="O168">
        <v>1.521232128143311</v>
      </c>
      <c r="P168">
        <v>5.9355225563049316</v>
      </c>
      <c r="Q168">
        <v>0.60187828540802002</v>
      </c>
      <c r="R168">
        <v>-4.4834606349468231E-2</v>
      </c>
      <c r="S168">
        <v>1.9918732643127439</v>
      </c>
      <c r="T168">
        <v>0</v>
      </c>
    </row>
    <row r="169" spans="1:20" x14ac:dyDescent="0.25">
      <c r="A169" s="59" t="s">
        <v>203</v>
      </c>
      <c r="B169" t="s">
        <v>27</v>
      </c>
      <c r="C169" t="s">
        <v>193</v>
      </c>
      <c r="D169" t="s">
        <v>194</v>
      </c>
      <c r="E169">
        <v>0</v>
      </c>
      <c r="F169">
        <v>0.6</v>
      </c>
      <c r="G169">
        <v>60</v>
      </c>
      <c r="H169">
        <v>5.7315709331412421</v>
      </c>
      <c r="I169">
        <v>0.43633294105529791</v>
      </c>
      <c r="J169">
        <v>5.6716129256990104</v>
      </c>
      <c r="K169">
        <v>0.39810299873352051</v>
      </c>
      <c r="L169">
        <v>5.9290881156921387</v>
      </c>
      <c r="M169">
        <v>0.58047324419021606</v>
      </c>
      <c r="N169">
        <v>-0.2489398121833801</v>
      </c>
      <c r="O169">
        <v>1.242768287658691</v>
      </c>
      <c r="P169">
        <v>5.6961755752563477</v>
      </c>
      <c r="Q169">
        <v>0.86262989044189453</v>
      </c>
      <c r="R169">
        <v>-2.1804071962833401E-2</v>
      </c>
      <c r="S169">
        <v>1.988658547401428</v>
      </c>
      <c r="T169">
        <v>0</v>
      </c>
    </row>
    <row r="170" spans="1:20" x14ac:dyDescent="0.25">
      <c r="A170" s="59" t="s">
        <v>204</v>
      </c>
      <c r="B170" t="s">
        <v>39</v>
      </c>
      <c r="C170" t="s">
        <v>193</v>
      </c>
      <c r="D170" t="s">
        <v>194</v>
      </c>
      <c r="E170">
        <v>0</v>
      </c>
      <c r="F170">
        <v>1</v>
      </c>
      <c r="G170">
        <v>90</v>
      </c>
      <c r="H170">
        <v>6.2306002904915321</v>
      </c>
      <c r="I170">
        <v>0.63313889503479004</v>
      </c>
      <c r="J170">
        <v>7.1163804742153589</v>
      </c>
      <c r="K170">
        <v>1.584133625030518</v>
      </c>
      <c r="L170">
        <v>6.0739078521728516</v>
      </c>
      <c r="M170">
        <v>0.69832777976989746</v>
      </c>
      <c r="N170">
        <v>0.1648189723491669</v>
      </c>
      <c r="O170">
        <v>0.97647631168365479</v>
      </c>
      <c r="P170">
        <v>5.5393824577331543</v>
      </c>
      <c r="Q170">
        <v>1.273466229438782</v>
      </c>
      <c r="R170">
        <v>0.68893486261367798</v>
      </c>
      <c r="S170">
        <v>1.9841229915618901</v>
      </c>
      <c r="T170">
        <v>0</v>
      </c>
    </row>
    <row r="171" spans="1:20" x14ac:dyDescent="0.25">
      <c r="A171" s="59" t="s">
        <v>205</v>
      </c>
      <c r="B171" t="s">
        <v>39</v>
      </c>
      <c r="C171" t="s">
        <v>193</v>
      </c>
      <c r="D171" t="s">
        <v>194</v>
      </c>
      <c r="E171">
        <v>0</v>
      </c>
      <c r="F171">
        <v>0.55000000000000004</v>
      </c>
      <c r="G171">
        <v>55</v>
      </c>
      <c r="H171">
        <v>6.2370832048885454</v>
      </c>
      <c r="I171">
        <v>0.58248114585876465</v>
      </c>
      <c r="J171">
        <v>7.0409793527690399</v>
      </c>
      <c r="K171">
        <v>1.3991460800170901</v>
      </c>
      <c r="L171">
        <v>6.1295619010925293</v>
      </c>
      <c r="M171">
        <v>0.65621179342269897</v>
      </c>
      <c r="N171">
        <v>0.1207559555768967</v>
      </c>
      <c r="O171">
        <v>1.026810884475708</v>
      </c>
      <c r="P171">
        <v>5.6719317436218262</v>
      </c>
      <c r="Q171">
        <v>1.213903069496155</v>
      </c>
      <c r="R171">
        <v>0.64759278297424316</v>
      </c>
      <c r="S171">
        <v>1.984980702400208</v>
      </c>
      <c r="T171">
        <v>0</v>
      </c>
    </row>
    <row r="172" spans="1:20" x14ac:dyDescent="0.25">
      <c r="A172" s="59" t="s">
        <v>206</v>
      </c>
      <c r="B172" t="s">
        <v>39</v>
      </c>
      <c r="C172" t="s">
        <v>193</v>
      </c>
      <c r="D172" t="s">
        <v>194</v>
      </c>
      <c r="E172">
        <v>0</v>
      </c>
      <c r="F172">
        <v>1</v>
      </c>
      <c r="G172">
        <v>80</v>
      </c>
      <c r="H172">
        <v>6.1806054433418662</v>
      </c>
      <c r="I172">
        <v>0.5546572208404541</v>
      </c>
      <c r="J172">
        <v>7.0253496394664179</v>
      </c>
      <c r="K172">
        <v>1.3870282173156741</v>
      </c>
      <c r="L172">
        <v>6.0285148620605469</v>
      </c>
      <c r="M172">
        <v>0.60293960571289063</v>
      </c>
      <c r="N172">
        <v>0.18550701439380651</v>
      </c>
      <c r="O172">
        <v>1.103385925292969</v>
      </c>
      <c r="P172">
        <v>5.6628909111022949</v>
      </c>
      <c r="Q172">
        <v>1.1856280565261841</v>
      </c>
      <c r="R172">
        <v>0.65565502643585205</v>
      </c>
      <c r="S172">
        <v>1.985368490219116</v>
      </c>
      <c r="T172">
        <v>0</v>
      </c>
    </row>
    <row r="173" spans="1:20" x14ac:dyDescent="0.25">
      <c r="A173" s="59" t="s">
        <v>207</v>
      </c>
      <c r="B173" t="s">
        <v>39</v>
      </c>
      <c r="C173" t="s">
        <v>193</v>
      </c>
      <c r="D173" t="s">
        <v>194</v>
      </c>
      <c r="E173">
        <v>0</v>
      </c>
      <c r="F173">
        <v>1</v>
      </c>
      <c r="G173">
        <v>90</v>
      </c>
      <c r="H173">
        <v>6.1652573601359997</v>
      </c>
      <c r="I173">
        <v>0.53162264823913574</v>
      </c>
      <c r="J173">
        <v>6.8933394556415566</v>
      </c>
      <c r="K173">
        <v>1.2447583675384519</v>
      </c>
      <c r="L173">
        <v>6.0529260635375977</v>
      </c>
      <c r="M173">
        <v>0.59366500377655029</v>
      </c>
      <c r="N173">
        <v>0.13962788879871371</v>
      </c>
      <c r="O173">
        <v>1.1216229200363159</v>
      </c>
      <c r="P173">
        <v>5.699765682220459</v>
      </c>
      <c r="Q173">
        <v>1.160290479660034</v>
      </c>
      <c r="R173">
        <v>0.60813570022583008</v>
      </c>
      <c r="S173">
        <v>1.9856607913970949</v>
      </c>
      <c r="T173">
        <v>0</v>
      </c>
    </row>
    <row r="174" spans="1:20" x14ac:dyDescent="0.25">
      <c r="A174" s="59" t="s">
        <v>208</v>
      </c>
      <c r="B174" t="s">
        <v>39</v>
      </c>
      <c r="C174" t="s">
        <v>193</v>
      </c>
      <c r="D174" t="s">
        <v>194</v>
      </c>
      <c r="E174">
        <v>0</v>
      </c>
      <c r="F174">
        <v>0</v>
      </c>
      <c r="G174">
        <v>60</v>
      </c>
      <c r="H174">
        <v>6.028581183373908</v>
      </c>
      <c r="I174">
        <v>0.4462435245513916</v>
      </c>
      <c r="J174">
        <v>6.3299378652482678</v>
      </c>
      <c r="K174">
        <v>0.67680001258850098</v>
      </c>
      <c r="L174">
        <v>6.0674676895141602</v>
      </c>
      <c r="M174">
        <v>0.55494731664657593</v>
      </c>
      <c r="N174">
        <v>-5.2017897367477417E-2</v>
      </c>
      <c r="O174">
        <v>1.216588973999023</v>
      </c>
      <c r="P174">
        <v>5.8563461303710938</v>
      </c>
      <c r="Q174">
        <v>1.0105428695678711</v>
      </c>
      <c r="R174">
        <v>0.32609468698501592</v>
      </c>
      <c r="S174">
        <v>1.987311124801636</v>
      </c>
      <c r="T174">
        <v>0</v>
      </c>
    </row>
    <row r="175" spans="1:20" x14ac:dyDescent="0.25">
      <c r="A175" s="59" t="s">
        <v>209</v>
      </c>
      <c r="B175" t="s">
        <v>39</v>
      </c>
      <c r="C175" t="s">
        <v>193</v>
      </c>
      <c r="D175" t="s">
        <v>194</v>
      </c>
      <c r="E175">
        <v>0</v>
      </c>
      <c r="F175">
        <v>1</v>
      </c>
      <c r="G175">
        <v>80</v>
      </c>
      <c r="H175">
        <v>6.063416822820602</v>
      </c>
      <c r="I175">
        <v>0.33675956726074219</v>
      </c>
      <c r="J175">
        <v>6.1300068409147856</v>
      </c>
      <c r="K175">
        <v>0.38748526573181152</v>
      </c>
      <c r="L175">
        <v>6.0441970825195313</v>
      </c>
      <c r="M175">
        <v>0.41055536270141602</v>
      </c>
      <c r="N175">
        <v>3.4927405416965478E-2</v>
      </c>
      <c r="O175">
        <v>1.4531100988388059</v>
      </c>
      <c r="P175">
        <v>5.9887723922729492</v>
      </c>
      <c r="Q175">
        <v>0.73518610000610352</v>
      </c>
      <c r="R175">
        <v>0.14134153723716739</v>
      </c>
      <c r="S175">
        <v>1.990524530410767</v>
      </c>
      <c r="T175">
        <v>0</v>
      </c>
    </row>
    <row r="176" spans="1:20" x14ac:dyDescent="0.25">
      <c r="A176" s="59" t="s">
        <v>210</v>
      </c>
      <c r="B176" t="s">
        <v>39</v>
      </c>
      <c r="C176" t="s">
        <v>193</v>
      </c>
      <c r="D176" t="s">
        <v>194</v>
      </c>
      <c r="E176">
        <v>0</v>
      </c>
      <c r="F176">
        <v>0</v>
      </c>
      <c r="G176">
        <v>30</v>
      </c>
      <c r="H176">
        <v>5.9778496112580957</v>
      </c>
      <c r="I176">
        <v>0.38909459114074713</v>
      </c>
      <c r="J176">
        <v>6.1049596422832559</v>
      </c>
      <c r="K176">
        <v>0.47431135177612299</v>
      </c>
      <c r="L176">
        <v>6.0261216163635254</v>
      </c>
      <c r="M176">
        <v>0.49709963798522949</v>
      </c>
      <c r="N176">
        <v>-7.2203963994979858E-2</v>
      </c>
      <c r="O176">
        <v>1.323220014572144</v>
      </c>
      <c r="P176">
        <v>5.8762383460998544</v>
      </c>
      <c r="Q176">
        <v>0.84427332878112793</v>
      </c>
      <c r="R176">
        <v>0.19689188897609711</v>
      </c>
      <c r="S176">
        <v>1.989232659339905</v>
      </c>
      <c r="T176">
        <v>0</v>
      </c>
    </row>
    <row r="177" spans="1:20" x14ac:dyDescent="0.25">
      <c r="A177" s="59" t="s">
        <v>211</v>
      </c>
      <c r="B177" t="s">
        <v>39</v>
      </c>
      <c r="C177" t="s">
        <v>193</v>
      </c>
      <c r="D177" t="s">
        <v>194</v>
      </c>
      <c r="E177">
        <v>0</v>
      </c>
      <c r="F177">
        <v>0</v>
      </c>
      <c r="G177">
        <v>50</v>
      </c>
      <c r="H177">
        <v>5.9656945610179557</v>
      </c>
      <c r="I177">
        <v>0.3212735652923584</v>
      </c>
      <c r="J177">
        <v>6.0186789525498101</v>
      </c>
      <c r="K177">
        <v>0.3784945011138916</v>
      </c>
      <c r="L177">
        <v>5.9609298706054688</v>
      </c>
      <c r="M177">
        <v>0.40090209245681763</v>
      </c>
      <c r="N177">
        <v>8.8751316070556641E-3</v>
      </c>
      <c r="O177">
        <v>1.489513158798218</v>
      </c>
      <c r="P177">
        <v>5.8565268516540527</v>
      </c>
      <c r="Q177">
        <v>0.69530230760574341</v>
      </c>
      <c r="R177">
        <v>0.17056070268154139</v>
      </c>
      <c r="S177">
        <v>1.990955591201782</v>
      </c>
      <c r="T177">
        <v>0</v>
      </c>
    </row>
    <row r="178" spans="1:20" x14ac:dyDescent="0.25">
      <c r="A178" s="59" t="s">
        <v>212</v>
      </c>
      <c r="B178" t="s">
        <v>39</v>
      </c>
      <c r="C178" t="s">
        <v>193</v>
      </c>
      <c r="D178" t="s">
        <v>194</v>
      </c>
      <c r="E178">
        <v>0</v>
      </c>
      <c r="F178">
        <v>0</v>
      </c>
      <c r="G178">
        <v>0</v>
      </c>
      <c r="H178">
        <v>5.9970231613073306</v>
      </c>
      <c r="I178">
        <v>0.32647395133972168</v>
      </c>
      <c r="J178">
        <v>6.0052629780611477</v>
      </c>
      <c r="K178">
        <v>0.33782482147216802</v>
      </c>
      <c r="L178">
        <v>6.0322780609130859</v>
      </c>
      <c r="M178">
        <v>0.42404919862747192</v>
      </c>
      <c r="N178">
        <v>-6.1968281865119927E-2</v>
      </c>
      <c r="O178">
        <v>1.4489127397537229</v>
      </c>
      <c r="P178">
        <v>5.9312644004821777</v>
      </c>
      <c r="Q178">
        <v>0.68029159307479858</v>
      </c>
      <c r="R178">
        <v>8.0735981464385986E-2</v>
      </c>
      <c r="S178">
        <v>1.9910780191421511</v>
      </c>
      <c r="T178">
        <v>0</v>
      </c>
    </row>
    <row r="179" spans="1:20" x14ac:dyDescent="0.25">
      <c r="A179" s="59" t="s">
        <v>213</v>
      </c>
      <c r="B179" t="s">
        <v>39</v>
      </c>
      <c r="C179" t="s">
        <v>193</v>
      </c>
      <c r="D179" t="s">
        <v>194</v>
      </c>
      <c r="E179">
        <v>0</v>
      </c>
      <c r="F179">
        <v>0</v>
      </c>
      <c r="G179">
        <v>50</v>
      </c>
      <c r="H179">
        <v>5.8274367365592834</v>
      </c>
      <c r="I179">
        <v>0.32417821884155268</v>
      </c>
      <c r="J179">
        <v>5.7840485928000103</v>
      </c>
      <c r="K179">
        <v>0.2994534969329834</v>
      </c>
      <c r="L179">
        <v>5.932861328125</v>
      </c>
      <c r="M179">
        <v>0.44439628720283508</v>
      </c>
      <c r="N179">
        <v>-0.1751735508441925</v>
      </c>
      <c r="O179">
        <v>1.451081514358521</v>
      </c>
      <c r="P179">
        <v>5.8200521469116211</v>
      </c>
      <c r="Q179">
        <v>0.65524381399154663</v>
      </c>
      <c r="R179">
        <v>-4.1000448167324073E-2</v>
      </c>
      <c r="S179">
        <v>1.9912089109420781</v>
      </c>
      <c r="T179">
        <v>0</v>
      </c>
    </row>
    <row r="180" spans="1:20" x14ac:dyDescent="0.25">
      <c r="A180" s="59" t="s">
        <v>214</v>
      </c>
      <c r="B180" t="s">
        <v>44</v>
      </c>
      <c r="C180" t="s">
        <v>193</v>
      </c>
      <c r="D180" t="s">
        <v>194</v>
      </c>
      <c r="E180">
        <v>0</v>
      </c>
      <c r="F180">
        <v>0.6</v>
      </c>
      <c r="G180">
        <v>60</v>
      </c>
      <c r="H180">
        <v>6.3728660691049299</v>
      </c>
      <c r="I180">
        <v>0.73945474624633789</v>
      </c>
      <c r="J180">
        <v>7.777882912094813</v>
      </c>
      <c r="K180">
        <v>2.303884744644165</v>
      </c>
      <c r="L180">
        <v>6.1567330360412598</v>
      </c>
      <c r="M180">
        <v>0.80783504247665405</v>
      </c>
      <c r="N180">
        <v>0.19566872715950009</v>
      </c>
      <c r="O180">
        <v>0.84911859035491943</v>
      </c>
      <c r="P180">
        <v>5.423090934753418</v>
      </c>
      <c r="Q180">
        <v>1.432349801063538</v>
      </c>
      <c r="R180">
        <v>0.82319623231887817</v>
      </c>
      <c r="S180">
        <v>1.981951951980591</v>
      </c>
      <c r="T180">
        <v>0</v>
      </c>
    </row>
    <row r="181" spans="1:20" x14ac:dyDescent="0.25">
      <c r="A181" s="59" t="s">
        <v>215</v>
      </c>
      <c r="B181" t="s">
        <v>44</v>
      </c>
      <c r="C181" t="s">
        <v>193</v>
      </c>
      <c r="D181" t="s">
        <v>194</v>
      </c>
      <c r="E181">
        <v>0</v>
      </c>
      <c r="F181">
        <v>1</v>
      </c>
      <c r="G181">
        <v>70</v>
      </c>
      <c r="H181">
        <v>6.4289205903731927</v>
      </c>
      <c r="I181">
        <v>0.68906164169311523</v>
      </c>
      <c r="J181">
        <v>7.7330147870705668</v>
      </c>
      <c r="K181">
        <v>2.153971910476685</v>
      </c>
      <c r="L181">
        <v>6.245633602142334</v>
      </c>
      <c r="M181">
        <v>0.757343590259552</v>
      </c>
      <c r="N181">
        <v>0.17729401588439939</v>
      </c>
      <c r="O181">
        <v>0.88627320528030396</v>
      </c>
      <c r="P181">
        <v>5.5315418243408203</v>
      </c>
      <c r="Q181">
        <v>1.39240026473999</v>
      </c>
      <c r="R181">
        <v>0.80339807271957397</v>
      </c>
      <c r="S181">
        <v>1.9826047420501709</v>
      </c>
      <c r="T181">
        <v>0</v>
      </c>
    </row>
    <row r="182" spans="1:20" x14ac:dyDescent="0.25">
      <c r="A182" s="59" t="s">
        <v>216</v>
      </c>
      <c r="B182" t="s">
        <v>44</v>
      </c>
      <c r="C182" t="s">
        <v>193</v>
      </c>
      <c r="D182" t="s">
        <v>194</v>
      </c>
      <c r="E182">
        <v>0</v>
      </c>
      <c r="F182">
        <v>0</v>
      </c>
      <c r="G182">
        <v>0</v>
      </c>
      <c r="H182">
        <v>6.4091069408361552</v>
      </c>
      <c r="I182">
        <v>0.67279410362243652</v>
      </c>
      <c r="J182">
        <v>7.7112025222033056</v>
      </c>
      <c r="K182">
        <v>2.1052722930908199</v>
      </c>
      <c r="L182">
        <v>6.1992154121398926</v>
      </c>
      <c r="M182">
        <v>0.72788655757904053</v>
      </c>
      <c r="N182">
        <v>0.21100637316703799</v>
      </c>
      <c r="O182">
        <v>0.91703653335571289</v>
      </c>
      <c r="P182">
        <v>5.5560832023620614</v>
      </c>
      <c r="Q182">
        <v>1.3587431907653811</v>
      </c>
      <c r="R182">
        <v>0.80436640977859497</v>
      </c>
      <c r="S182">
        <v>1.9831182956695561</v>
      </c>
      <c r="T182">
        <v>0</v>
      </c>
    </row>
    <row r="183" spans="1:20" x14ac:dyDescent="0.25">
      <c r="A183" s="59" t="s">
        <v>217</v>
      </c>
      <c r="B183" t="s">
        <v>44</v>
      </c>
      <c r="C183" t="s">
        <v>193</v>
      </c>
      <c r="D183" t="s">
        <v>194</v>
      </c>
      <c r="E183">
        <v>0</v>
      </c>
      <c r="F183">
        <v>0.4</v>
      </c>
      <c r="G183">
        <v>60</v>
      </c>
      <c r="H183">
        <v>6.1795717878950036</v>
      </c>
      <c r="I183">
        <v>0.66051197052001953</v>
      </c>
      <c r="J183">
        <v>7.1281002592306857</v>
      </c>
      <c r="K183">
        <v>1.660555362701416</v>
      </c>
      <c r="L183">
        <v>5.9872255325317383</v>
      </c>
      <c r="M183">
        <v>0.71789067983627319</v>
      </c>
      <c r="N183">
        <v>0.19639852643013</v>
      </c>
      <c r="O183">
        <v>0.96198558807373047</v>
      </c>
      <c r="P183">
        <v>5.4693107604980469</v>
      </c>
      <c r="Q183">
        <v>1.309349417686462</v>
      </c>
      <c r="R183">
        <v>0.69932353496551514</v>
      </c>
      <c r="S183">
        <v>1.9835677146911621</v>
      </c>
      <c r="T183">
        <v>0</v>
      </c>
    </row>
    <row r="184" spans="1:20" x14ac:dyDescent="0.25">
      <c r="A184" s="59" t="s">
        <v>218</v>
      </c>
      <c r="B184" t="s">
        <v>44</v>
      </c>
      <c r="C184" t="s">
        <v>193</v>
      </c>
      <c r="D184" t="s">
        <v>194</v>
      </c>
      <c r="E184">
        <v>0</v>
      </c>
      <c r="F184">
        <v>0</v>
      </c>
      <c r="G184">
        <v>30</v>
      </c>
      <c r="H184">
        <v>6.1198848781331394</v>
      </c>
      <c r="I184">
        <v>0.32180595397949219</v>
      </c>
      <c r="J184">
        <v>6.2842380162118943</v>
      </c>
      <c r="K184">
        <v>0.45652675628662109</v>
      </c>
      <c r="L184">
        <v>6.0741958618164063</v>
      </c>
      <c r="M184">
        <v>0.37667280435562128</v>
      </c>
      <c r="N184">
        <v>9.0317495167255402E-2</v>
      </c>
      <c r="O184">
        <v>1.5014688968658449</v>
      </c>
      <c r="P184">
        <v>6.0737686157226563</v>
      </c>
      <c r="Q184">
        <v>0.82304853200912476</v>
      </c>
      <c r="R184">
        <v>0.18634238839149481</v>
      </c>
      <c r="S184">
        <v>1.98957896232605</v>
      </c>
      <c r="T184">
        <v>0</v>
      </c>
    </row>
    <row r="185" spans="1:20" x14ac:dyDescent="0.25">
      <c r="A185" s="59" t="s">
        <v>219</v>
      </c>
      <c r="B185" t="s">
        <v>44</v>
      </c>
      <c r="C185" t="s">
        <v>193</v>
      </c>
      <c r="D185" t="s">
        <v>194</v>
      </c>
      <c r="E185">
        <v>0</v>
      </c>
      <c r="F185">
        <v>0</v>
      </c>
      <c r="G185">
        <v>0</v>
      </c>
      <c r="H185">
        <v>5.887395422263876</v>
      </c>
      <c r="I185">
        <v>0.27965807914733892</v>
      </c>
      <c r="J185">
        <v>5.8950251578460771</v>
      </c>
      <c r="K185">
        <v>0.31374192237853998</v>
      </c>
      <c r="L185">
        <v>5.90863037109375</v>
      </c>
      <c r="M185">
        <v>0.36642003059387213</v>
      </c>
      <c r="N185">
        <v>-4.3279930949211121E-2</v>
      </c>
      <c r="O185">
        <v>1.569504499435425</v>
      </c>
      <c r="P185">
        <v>5.795649528503418</v>
      </c>
      <c r="Q185">
        <v>0.60848218202590942</v>
      </c>
      <c r="R185">
        <v>0.1205868944525719</v>
      </c>
      <c r="S185">
        <v>1.9918820858001709</v>
      </c>
      <c r="T185">
        <v>0</v>
      </c>
    </row>
    <row r="186" spans="1:20" x14ac:dyDescent="0.25">
      <c r="A186" s="59" t="s">
        <v>220</v>
      </c>
      <c r="B186" t="s">
        <v>21</v>
      </c>
      <c r="C186" t="s">
        <v>221</v>
      </c>
      <c r="D186" t="s">
        <v>222</v>
      </c>
      <c r="E186">
        <v>0</v>
      </c>
      <c r="F186">
        <v>1</v>
      </c>
      <c r="G186">
        <v>90</v>
      </c>
      <c r="H186">
        <v>6.1550369744670919</v>
      </c>
      <c r="I186">
        <v>0.38445901870727539</v>
      </c>
      <c r="J186">
        <v>5.6864859294927292</v>
      </c>
      <c r="K186">
        <v>0.57836484909057617</v>
      </c>
      <c r="L186">
        <v>6.003903865814209</v>
      </c>
      <c r="M186">
        <v>0.32094728946685791</v>
      </c>
      <c r="N186">
        <v>0.32718861103057861</v>
      </c>
      <c r="O186">
        <v>1.998162627220154</v>
      </c>
      <c r="P186">
        <v>6.1636543273925781</v>
      </c>
      <c r="Q186">
        <v>0.72508609294891357</v>
      </c>
      <c r="R186">
        <v>-0.4595521092414856</v>
      </c>
      <c r="S186">
        <v>1.3904316425323491</v>
      </c>
      <c r="T186">
        <v>59.725093841552727</v>
      </c>
    </row>
    <row r="187" spans="1:20" x14ac:dyDescent="0.25">
      <c r="A187" s="59" t="s">
        <v>223</v>
      </c>
      <c r="B187" t="s">
        <v>21</v>
      </c>
      <c r="C187" t="s">
        <v>221</v>
      </c>
      <c r="D187" t="s">
        <v>222</v>
      </c>
      <c r="E187">
        <v>0</v>
      </c>
      <c r="F187">
        <v>0</v>
      </c>
      <c r="G187">
        <v>1</v>
      </c>
      <c r="H187">
        <v>6.1550369744670919</v>
      </c>
      <c r="I187">
        <v>0.38445901870727539</v>
      </c>
      <c r="J187">
        <v>5.6864859294927292</v>
      </c>
      <c r="K187">
        <v>0.57836484909057617</v>
      </c>
      <c r="L187">
        <v>6.003903865814209</v>
      </c>
      <c r="M187">
        <v>0.32094728946685791</v>
      </c>
      <c r="N187">
        <v>0.32718861103057861</v>
      </c>
      <c r="O187">
        <v>1.998162627220154</v>
      </c>
      <c r="P187">
        <v>6.1636543273925781</v>
      </c>
      <c r="Q187">
        <v>0.72508609294891357</v>
      </c>
      <c r="R187">
        <v>-0.4595521092414856</v>
      </c>
      <c r="S187">
        <v>1.3904316425323491</v>
      </c>
      <c r="T187">
        <v>59.725093841552727</v>
      </c>
    </row>
    <row r="188" spans="1:20" x14ac:dyDescent="0.25">
      <c r="A188" s="59" t="s">
        <v>224</v>
      </c>
      <c r="B188" t="s">
        <v>21</v>
      </c>
      <c r="C188" t="s">
        <v>221</v>
      </c>
      <c r="D188" t="s">
        <v>222</v>
      </c>
      <c r="E188">
        <v>0</v>
      </c>
      <c r="F188">
        <v>0</v>
      </c>
      <c r="G188">
        <v>5</v>
      </c>
      <c r="H188">
        <v>6.0809673344955399</v>
      </c>
      <c r="I188">
        <v>0.27130389213562012</v>
      </c>
      <c r="J188">
        <v>5.5296452112579066</v>
      </c>
      <c r="K188">
        <v>0.57281088829040527</v>
      </c>
      <c r="L188">
        <v>5.9958357810974121</v>
      </c>
      <c r="M188">
        <v>0.26585778594017029</v>
      </c>
      <c r="N188">
        <v>0.23044632375240329</v>
      </c>
      <c r="O188">
        <v>1.9986526966094971</v>
      </c>
      <c r="P188">
        <v>6.0221567153930664</v>
      </c>
      <c r="Q188">
        <v>0.6951403021812439</v>
      </c>
      <c r="R188">
        <v>-0.49006366729736328</v>
      </c>
      <c r="S188">
        <v>1.4017728567123411</v>
      </c>
      <c r="T188">
        <v>54.361891746521003</v>
      </c>
    </row>
    <row r="189" spans="1:20" x14ac:dyDescent="0.25">
      <c r="A189" s="59" t="s">
        <v>225</v>
      </c>
      <c r="B189" t="s">
        <v>27</v>
      </c>
      <c r="C189" t="s">
        <v>221</v>
      </c>
      <c r="D189" t="s">
        <v>222</v>
      </c>
      <c r="E189">
        <v>0</v>
      </c>
      <c r="F189">
        <v>1</v>
      </c>
      <c r="G189">
        <v>90</v>
      </c>
      <c r="H189">
        <v>6.1943679754436074</v>
      </c>
      <c r="I189">
        <v>0.42679953575134277</v>
      </c>
      <c r="J189">
        <v>6.5242191536402991</v>
      </c>
      <c r="K189">
        <v>0.65395545959472656</v>
      </c>
      <c r="L189">
        <v>6.2172365188598633</v>
      </c>
      <c r="M189">
        <v>0.52705436944961548</v>
      </c>
      <c r="N189">
        <v>-3.2234162092208862E-2</v>
      </c>
      <c r="O189">
        <v>1.230554461479187</v>
      </c>
      <c r="P189">
        <v>6.0732865333557129</v>
      </c>
      <c r="Q189">
        <v>0.9870038628578186</v>
      </c>
      <c r="R189">
        <v>0.31884101033210749</v>
      </c>
      <c r="S189">
        <v>1.9877394437789919</v>
      </c>
      <c r="T189">
        <v>0</v>
      </c>
    </row>
    <row r="190" spans="1:20" x14ac:dyDescent="0.25">
      <c r="A190" s="59" t="s">
        <v>226</v>
      </c>
      <c r="B190" t="s">
        <v>27</v>
      </c>
      <c r="C190" t="s">
        <v>221</v>
      </c>
      <c r="D190" t="s">
        <v>222</v>
      </c>
      <c r="E190">
        <v>0</v>
      </c>
      <c r="F190">
        <v>0</v>
      </c>
      <c r="G190">
        <v>20</v>
      </c>
      <c r="H190">
        <v>6.1298431572664303</v>
      </c>
      <c r="I190">
        <v>0.39140033721923828</v>
      </c>
      <c r="J190">
        <v>6.2557270636324942</v>
      </c>
      <c r="K190">
        <v>0.45052075386047358</v>
      </c>
      <c r="L190">
        <v>6.2216043472290039</v>
      </c>
      <c r="M190">
        <v>0.50900852680206299</v>
      </c>
      <c r="N190">
        <v>-0.13347075879573819</v>
      </c>
      <c r="O190">
        <v>1.2806071043014531</v>
      </c>
      <c r="P190">
        <v>6.0600972175598136</v>
      </c>
      <c r="Q190">
        <v>0.82463163137435913</v>
      </c>
      <c r="R190">
        <v>0.1733973175287247</v>
      </c>
      <c r="S190">
        <v>1.9895390272140501</v>
      </c>
      <c r="T190">
        <v>0</v>
      </c>
    </row>
    <row r="191" spans="1:20" x14ac:dyDescent="0.25">
      <c r="A191" s="59" t="s">
        <v>227</v>
      </c>
      <c r="B191" t="s">
        <v>27</v>
      </c>
      <c r="C191" t="s">
        <v>221</v>
      </c>
      <c r="D191" t="s">
        <v>222</v>
      </c>
      <c r="E191">
        <v>0</v>
      </c>
      <c r="F191">
        <v>1</v>
      </c>
      <c r="G191">
        <v>90</v>
      </c>
      <c r="H191">
        <v>6.0909213047150432</v>
      </c>
      <c r="I191">
        <v>0.37719297409057623</v>
      </c>
      <c r="J191">
        <v>6.2024106028305939</v>
      </c>
      <c r="K191">
        <v>0.44889926910400391</v>
      </c>
      <c r="L191">
        <v>6.1535329818725586</v>
      </c>
      <c r="M191">
        <v>0.48705211281776428</v>
      </c>
      <c r="N191">
        <v>-9.5475122332572937E-2</v>
      </c>
      <c r="O191">
        <v>1.322542548179626</v>
      </c>
      <c r="P191">
        <v>6.0074315071105957</v>
      </c>
      <c r="Q191">
        <v>0.82161217927932739</v>
      </c>
      <c r="R191">
        <v>0.17345307767391199</v>
      </c>
      <c r="S191">
        <v>1.9895480871200559</v>
      </c>
      <c r="T191">
        <v>0</v>
      </c>
    </row>
    <row r="192" spans="1:20" x14ac:dyDescent="0.25">
      <c r="A192" s="59" t="s">
        <v>228</v>
      </c>
      <c r="B192" t="s">
        <v>27</v>
      </c>
      <c r="C192" t="s">
        <v>221</v>
      </c>
      <c r="D192" t="s">
        <v>222</v>
      </c>
      <c r="E192">
        <v>0</v>
      </c>
      <c r="F192">
        <v>0.6</v>
      </c>
      <c r="G192">
        <v>60</v>
      </c>
      <c r="H192">
        <v>6.0984794579364783</v>
      </c>
      <c r="I192">
        <v>0.35590195655822748</v>
      </c>
      <c r="J192">
        <v>6.1665167158333229</v>
      </c>
      <c r="K192">
        <v>0.38622665405273438</v>
      </c>
      <c r="L192">
        <v>6.1674442291259766</v>
      </c>
      <c r="M192">
        <v>0.46586880087852478</v>
      </c>
      <c r="N192">
        <v>-0.10991042852401731</v>
      </c>
      <c r="O192">
        <v>1.3600267171859739</v>
      </c>
      <c r="P192">
        <v>6.0519752502441406</v>
      </c>
      <c r="Q192">
        <v>0.75504463911056519</v>
      </c>
      <c r="R192">
        <v>0.1121527925133705</v>
      </c>
      <c r="S192">
        <v>1.990292906761169</v>
      </c>
      <c r="T192">
        <v>0</v>
      </c>
    </row>
    <row r="193" spans="1:20" x14ac:dyDescent="0.25">
      <c r="A193" s="59" t="s">
        <v>229</v>
      </c>
      <c r="B193" t="s">
        <v>27</v>
      </c>
      <c r="C193" t="s">
        <v>221</v>
      </c>
      <c r="D193" t="s">
        <v>222</v>
      </c>
      <c r="E193">
        <v>0</v>
      </c>
      <c r="F193">
        <v>0</v>
      </c>
      <c r="G193">
        <v>0</v>
      </c>
      <c r="H193">
        <v>6.0751237639963289</v>
      </c>
      <c r="I193">
        <v>0.35315299034118652</v>
      </c>
      <c r="J193">
        <v>6.1522668148220321</v>
      </c>
      <c r="K193">
        <v>0.3624112606048584</v>
      </c>
      <c r="L193">
        <v>6.2607002258300781</v>
      </c>
      <c r="M193">
        <v>0.48422035574913019</v>
      </c>
      <c r="N193">
        <v>-0.27893254160881042</v>
      </c>
      <c r="O193">
        <v>1.3455784320831301</v>
      </c>
      <c r="P193">
        <v>6.0742778778076172</v>
      </c>
      <c r="Q193">
        <v>0.73065894842147827</v>
      </c>
      <c r="R193">
        <v>7.9232364892959595E-2</v>
      </c>
      <c r="S193">
        <v>1.9905556440353389</v>
      </c>
      <c r="T193">
        <v>0</v>
      </c>
    </row>
    <row r="194" spans="1:20" x14ac:dyDescent="0.25">
      <c r="A194" s="59" t="s">
        <v>230</v>
      </c>
      <c r="B194" t="s">
        <v>27</v>
      </c>
      <c r="C194" t="s">
        <v>221</v>
      </c>
      <c r="D194" t="s">
        <v>222</v>
      </c>
      <c r="E194">
        <v>0</v>
      </c>
      <c r="F194">
        <v>0</v>
      </c>
      <c r="G194">
        <v>50</v>
      </c>
      <c r="H194">
        <v>6.0730974408602796</v>
      </c>
      <c r="I194">
        <v>0.32064008712768549</v>
      </c>
      <c r="J194">
        <v>6.1382920088831892</v>
      </c>
      <c r="K194">
        <v>0.3694159984588623</v>
      </c>
      <c r="L194">
        <v>6.074958324432373</v>
      </c>
      <c r="M194">
        <v>0.40260994434356689</v>
      </c>
      <c r="N194">
        <v>-3.4507215023040771E-3</v>
      </c>
      <c r="O194">
        <v>1.4699897766113279</v>
      </c>
      <c r="P194">
        <v>6.0323834419250488</v>
      </c>
      <c r="Q194">
        <v>0.72516125440597534</v>
      </c>
      <c r="R194">
        <v>0.10803871601819991</v>
      </c>
      <c r="S194">
        <v>1.990628600120544</v>
      </c>
      <c r="T194">
        <v>0</v>
      </c>
    </row>
    <row r="195" spans="1:20" x14ac:dyDescent="0.25">
      <c r="A195" s="59" t="s">
        <v>231</v>
      </c>
      <c r="B195" t="s">
        <v>27</v>
      </c>
      <c r="C195" t="s">
        <v>221</v>
      </c>
      <c r="D195" t="s">
        <v>222</v>
      </c>
      <c r="E195">
        <v>0</v>
      </c>
      <c r="F195">
        <v>0</v>
      </c>
      <c r="G195">
        <v>30</v>
      </c>
      <c r="H195">
        <v>6.0758440072666993</v>
      </c>
      <c r="I195">
        <v>0.34501934051513672</v>
      </c>
      <c r="J195">
        <v>6.1200391719021514</v>
      </c>
      <c r="K195">
        <v>0.34554409980773931</v>
      </c>
      <c r="L195">
        <v>6.2200331687927246</v>
      </c>
      <c r="M195">
        <v>0.47048225998878479</v>
      </c>
      <c r="N195">
        <v>-0.22486540675163269</v>
      </c>
      <c r="O195">
        <v>1.36574387550354</v>
      </c>
      <c r="P195">
        <v>6.0629220008850098</v>
      </c>
      <c r="Q195">
        <v>0.70822715759277344</v>
      </c>
      <c r="R195">
        <v>5.9966593980789178E-2</v>
      </c>
      <c r="S195">
        <v>1.990792870521545</v>
      </c>
      <c r="T195">
        <v>0</v>
      </c>
    </row>
    <row r="196" spans="1:20" x14ac:dyDescent="0.25">
      <c r="A196" s="59" t="s">
        <v>232</v>
      </c>
      <c r="B196" t="s">
        <v>27</v>
      </c>
      <c r="C196" t="s">
        <v>221</v>
      </c>
      <c r="D196" t="s">
        <v>222</v>
      </c>
      <c r="E196">
        <v>0</v>
      </c>
      <c r="F196">
        <v>1</v>
      </c>
      <c r="G196">
        <v>80</v>
      </c>
      <c r="H196">
        <v>6.057098581858825</v>
      </c>
      <c r="I196">
        <v>0.33485174179077148</v>
      </c>
      <c r="J196">
        <v>6.0821341428186821</v>
      </c>
      <c r="K196">
        <v>0.34121346473693848</v>
      </c>
      <c r="L196">
        <v>6.0985226631164551</v>
      </c>
      <c r="M196">
        <v>0.43487828969955439</v>
      </c>
      <c r="N196">
        <v>-7.0942133665084839E-2</v>
      </c>
      <c r="O196">
        <v>1.419796347618103</v>
      </c>
      <c r="P196">
        <v>6.0189499855041504</v>
      </c>
      <c r="Q196">
        <v>0.69497120380401611</v>
      </c>
      <c r="R196">
        <v>6.7563563585281372E-2</v>
      </c>
      <c r="S196">
        <v>1.9909342527389531</v>
      </c>
      <c r="T196">
        <v>0</v>
      </c>
    </row>
    <row r="197" spans="1:20" x14ac:dyDescent="0.25">
      <c r="A197" s="59" t="s">
        <v>233</v>
      </c>
      <c r="B197" t="s">
        <v>27</v>
      </c>
      <c r="C197" t="s">
        <v>221</v>
      </c>
      <c r="D197" t="s">
        <v>222</v>
      </c>
      <c r="E197">
        <v>0</v>
      </c>
      <c r="F197">
        <v>0.4</v>
      </c>
      <c r="G197">
        <v>55</v>
      </c>
      <c r="H197">
        <v>6.018947325827309</v>
      </c>
      <c r="I197">
        <v>0.26788163185119629</v>
      </c>
      <c r="J197">
        <v>6.0343337355707236</v>
      </c>
      <c r="K197">
        <v>0.2961575984954834</v>
      </c>
      <c r="L197">
        <v>6.0451908111572266</v>
      </c>
      <c r="M197">
        <v>0.35413286089897161</v>
      </c>
      <c r="N197">
        <v>-5.5318355560302727E-2</v>
      </c>
      <c r="O197">
        <v>1.5737016201019289</v>
      </c>
      <c r="P197">
        <v>6.0223312377929688</v>
      </c>
      <c r="Q197">
        <v>0.62816953659057617</v>
      </c>
      <c r="R197">
        <v>1.4229860156774519E-2</v>
      </c>
      <c r="S197">
        <v>1.991657018661499</v>
      </c>
      <c r="T197">
        <v>0</v>
      </c>
    </row>
    <row r="198" spans="1:20" x14ac:dyDescent="0.25">
      <c r="A198" s="59" t="s">
        <v>234</v>
      </c>
      <c r="B198" t="s">
        <v>27</v>
      </c>
      <c r="C198" t="s">
        <v>221</v>
      </c>
      <c r="D198" t="s">
        <v>222</v>
      </c>
      <c r="E198">
        <v>0</v>
      </c>
      <c r="F198">
        <v>0</v>
      </c>
      <c r="G198">
        <v>0</v>
      </c>
      <c r="H198">
        <v>5.8766550248627327</v>
      </c>
      <c r="I198">
        <v>0.32395553588867188</v>
      </c>
      <c r="J198">
        <v>5.8657619536013383</v>
      </c>
      <c r="K198">
        <v>0.32706236839294428</v>
      </c>
      <c r="L198">
        <v>5.9039039611816406</v>
      </c>
      <c r="M198">
        <v>0.41932561993598938</v>
      </c>
      <c r="N198">
        <v>-4.8477709293365479E-2</v>
      </c>
      <c r="O198">
        <v>1.475876092910767</v>
      </c>
      <c r="P198">
        <v>5.7777657508850098</v>
      </c>
      <c r="Q198">
        <v>0.64667594432830811</v>
      </c>
      <c r="R198">
        <v>0.1007618010044098</v>
      </c>
      <c r="S198">
        <v>1.991418838500977</v>
      </c>
      <c r="T198">
        <v>0</v>
      </c>
    </row>
    <row r="199" spans="1:20" x14ac:dyDescent="0.25">
      <c r="A199" s="59" t="s">
        <v>235</v>
      </c>
      <c r="B199" t="s">
        <v>39</v>
      </c>
      <c r="C199" t="s">
        <v>221</v>
      </c>
      <c r="D199" t="s">
        <v>222</v>
      </c>
      <c r="E199">
        <v>0</v>
      </c>
      <c r="F199">
        <v>1</v>
      </c>
      <c r="G199">
        <v>90</v>
      </c>
      <c r="H199">
        <v>6.527621357529382</v>
      </c>
      <c r="I199">
        <v>0.67057943344116211</v>
      </c>
      <c r="J199">
        <v>7.8896690914096279</v>
      </c>
      <c r="K199">
        <v>2.1412899494171138</v>
      </c>
      <c r="L199">
        <v>6.3361811637878418</v>
      </c>
      <c r="M199">
        <v>0.73250240087509155</v>
      </c>
      <c r="N199">
        <v>0.19137030839920041</v>
      </c>
      <c r="O199">
        <v>0.89591467380523682</v>
      </c>
      <c r="P199">
        <v>5.6952543258666992</v>
      </c>
      <c r="Q199">
        <v>1.35521924495697</v>
      </c>
      <c r="R199">
        <v>0.81436735391616821</v>
      </c>
      <c r="S199">
        <v>1.983300447463989</v>
      </c>
      <c r="T199">
        <v>0</v>
      </c>
    </row>
    <row r="200" spans="1:20" x14ac:dyDescent="0.25">
      <c r="A200" s="59" t="s">
        <v>236</v>
      </c>
      <c r="B200" t="s">
        <v>39</v>
      </c>
      <c r="C200" t="s">
        <v>221</v>
      </c>
      <c r="D200" t="s">
        <v>222</v>
      </c>
      <c r="E200">
        <v>0</v>
      </c>
      <c r="F200">
        <v>1</v>
      </c>
      <c r="G200">
        <v>90</v>
      </c>
      <c r="H200">
        <v>6.4623825359332931</v>
      </c>
      <c r="I200">
        <v>0.65424203872680664</v>
      </c>
      <c r="J200">
        <v>7.705041502455928</v>
      </c>
      <c r="K200">
        <v>2.015651941299438</v>
      </c>
      <c r="L200">
        <v>6.2951173782348633</v>
      </c>
      <c r="M200">
        <v>0.72066622972488403</v>
      </c>
      <c r="N200">
        <v>0.170209676027298</v>
      </c>
      <c r="O200">
        <v>0.91740649938583374</v>
      </c>
      <c r="P200">
        <v>5.6466598510742188</v>
      </c>
      <c r="Q200">
        <v>1.3468142747879031</v>
      </c>
      <c r="R200">
        <v>0.7864418625831604</v>
      </c>
      <c r="S200">
        <v>1.9833328723907471</v>
      </c>
      <c r="T200">
        <v>0</v>
      </c>
    </row>
    <row r="201" spans="1:20" x14ac:dyDescent="0.25">
      <c r="A201" s="59" t="s">
        <v>237</v>
      </c>
      <c r="B201" t="s">
        <v>39</v>
      </c>
      <c r="C201" t="s">
        <v>221</v>
      </c>
      <c r="D201" t="s">
        <v>222</v>
      </c>
      <c r="E201">
        <v>0</v>
      </c>
      <c r="F201">
        <v>1</v>
      </c>
      <c r="G201">
        <v>90</v>
      </c>
      <c r="H201">
        <v>6.383767591198148</v>
      </c>
      <c r="I201">
        <v>0.64718246459960938</v>
      </c>
      <c r="J201">
        <v>7.570708779378009</v>
      </c>
      <c r="K201">
        <v>1.916012048721313</v>
      </c>
      <c r="L201">
        <v>6.1909222602844238</v>
      </c>
      <c r="M201">
        <v>0.70226198434829712</v>
      </c>
      <c r="N201">
        <v>0.20117676258087161</v>
      </c>
      <c r="O201">
        <v>0.94758981466293335</v>
      </c>
      <c r="P201">
        <v>5.6195068359375</v>
      </c>
      <c r="Q201">
        <v>1.325645923614502</v>
      </c>
      <c r="R201">
        <v>0.76837062835693359</v>
      </c>
      <c r="S201">
        <v>1.983582496643066</v>
      </c>
      <c r="T201">
        <v>0</v>
      </c>
    </row>
    <row r="202" spans="1:20" x14ac:dyDescent="0.25">
      <c r="A202" s="59" t="s">
        <v>238</v>
      </c>
      <c r="B202" t="s">
        <v>39</v>
      </c>
      <c r="C202" t="s">
        <v>221</v>
      </c>
      <c r="D202" t="s">
        <v>222</v>
      </c>
      <c r="E202">
        <v>0</v>
      </c>
      <c r="F202">
        <v>0.6</v>
      </c>
      <c r="G202">
        <v>60</v>
      </c>
      <c r="H202">
        <v>6.4469426423619689</v>
      </c>
      <c r="I202">
        <v>0.58025169372558594</v>
      </c>
      <c r="J202">
        <v>7.4417977205167327</v>
      </c>
      <c r="K202">
        <v>1.600754022598267</v>
      </c>
      <c r="L202">
        <v>6.248082160949707</v>
      </c>
      <c r="M202">
        <v>0.61403977870941162</v>
      </c>
      <c r="N202">
        <v>0.23697985708713529</v>
      </c>
      <c r="O202">
        <v>1.0405247211456301</v>
      </c>
      <c r="P202">
        <v>5.8475747108459473</v>
      </c>
      <c r="Q202">
        <v>1.282516717910767</v>
      </c>
      <c r="R202">
        <v>0.69067627191543579</v>
      </c>
      <c r="S202">
        <v>1.984238386154175</v>
      </c>
      <c r="T202">
        <v>0</v>
      </c>
    </row>
    <row r="203" spans="1:20" x14ac:dyDescent="0.25">
      <c r="A203" s="59" t="s">
        <v>239</v>
      </c>
      <c r="B203" t="s">
        <v>39</v>
      </c>
      <c r="C203" t="s">
        <v>221</v>
      </c>
      <c r="D203" t="s">
        <v>222</v>
      </c>
      <c r="E203">
        <v>0</v>
      </c>
      <c r="F203">
        <v>0</v>
      </c>
      <c r="G203">
        <v>30</v>
      </c>
      <c r="H203">
        <v>6.1728315065853927</v>
      </c>
      <c r="I203">
        <v>0.57429957389831543</v>
      </c>
      <c r="J203">
        <v>6.9528773810431517</v>
      </c>
      <c r="K203">
        <v>1.3891289234161379</v>
      </c>
      <c r="L203">
        <v>6.0702781677246094</v>
      </c>
      <c r="M203">
        <v>0.64860200881958008</v>
      </c>
      <c r="N203">
        <v>0.116609051823616</v>
      </c>
      <c r="O203">
        <v>1.04723596572876</v>
      </c>
      <c r="P203">
        <v>5.6017532348632813</v>
      </c>
      <c r="Q203">
        <v>1.2325286865234379</v>
      </c>
      <c r="R203">
        <v>0.63538211584091187</v>
      </c>
      <c r="S203">
        <v>1.984648704528809</v>
      </c>
      <c r="T203">
        <v>0</v>
      </c>
    </row>
    <row r="204" spans="1:20" x14ac:dyDescent="0.25">
      <c r="A204" s="59" t="s">
        <v>240</v>
      </c>
      <c r="B204" t="s">
        <v>39</v>
      </c>
      <c r="C204" t="s">
        <v>221</v>
      </c>
      <c r="D204" t="s">
        <v>222</v>
      </c>
      <c r="E204">
        <v>0</v>
      </c>
      <c r="F204">
        <v>0.4</v>
      </c>
      <c r="G204">
        <v>55</v>
      </c>
      <c r="H204">
        <v>6.0227054442155232</v>
      </c>
      <c r="I204">
        <v>0.40143728256225591</v>
      </c>
      <c r="J204">
        <v>6.1840729536589816</v>
      </c>
      <c r="K204">
        <v>0.54293680191040039</v>
      </c>
      <c r="L204">
        <v>5.9773831367492676</v>
      </c>
      <c r="M204">
        <v>0.47230494022369379</v>
      </c>
      <c r="N204">
        <v>7.1382239460945129E-2</v>
      </c>
      <c r="O204">
        <v>1.345590353012085</v>
      </c>
      <c r="P204">
        <v>5.825526237487793</v>
      </c>
      <c r="Q204">
        <v>0.84374332427978516</v>
      </c>
      <c r="R204">
        <v>0.29888436198234558</v>
      </c>
      <c r="S204">
        <v>1.989325642585754</v>
      </c>
      <c r="T204">
        <v>0</v>
      </c>
    </row>
    <row r="205" spans="1:20" x14ac:dyDescent="0.25">
      <c r="A205" s="59" t="s">
        <v>241</v>
      </c>
      <c r="B205" t="s">
        <v>39</v>
      </c>
      <c r="C205" t="s">
        <v>221</v>
      </c>
      <c r="D205" t="s">
        <v>222</v>
      </c>
      <c r="E205">
        <v>0</v>
      </c>
      <c r="F205">
        <v>0</v>
      </c>
      <c r="G205">
        <v>0</v>
      </c>
      <c r="H205">
        <v>6.0412920022721712</v>
      </c>
      <c r="I205">
        <v>0.37914276123046881</v>
      </c>
      <c r="J205">
        <v>6.1199262521419753</v>
      </c>
      <c r="K205">
        <v>0.43979048728942871</v>
      </c>
      <c r="L205">
        <v>6.0542359352111816</v>
      </c>
      <c r="M205">
        <v>0.47323700785636902</v>
      </c>
      <c r="N205">
        <v>-2.0376548171043399E-2</v>
      </c>
      <c r="O205">
        <v>1.349019050598145</v>
      </c>
      <c r="P205">
        <v>5.9166703224182129</v>
      </c>
      <c r="Q205">
        <v>0.79241639375686646</v>
      </c>
      <c r="R205">
        <v>0.18688565492629999</v>
      </c>
      <c r="S205">
        <v>1.989863514900208</v>
      </c>
      <c r="T205">
        <v>0</v>
      </c>
    </row>
    <row r="206" spans="1:20" x14ac:dyDescent="0.25">
      <c r="A206" s="59" t="s">
        <v>242</v>
      </c>
      <c r="B206" t="s">
        <v>39</v>
      </c>
      <c r="C206" t="s">
        <v>221</v>
      </c>
      <c r="D206" t="s">
        <v>222</v>
      </c>
      <c r="E206">
        <v>0</v>
      </c>
      <c r="F206">
        <v>0</v>
      </c>
      <c r="G206">
        <v>50</v>
      </c>
      <c r="H206">
        <v>6.0022374705814796</v>
      </c>
      <c r="I206">
        <v>0.27135515213012701</v>
      </c>
      <c r="J206">
        <v>6.0237482871675754</v>
      </c>
      <c r="K206">
        <v>0.3183140754699707</v>
      </c>
      <c r="L206">
        <v>6.012570858001709</v>
      </c>
      <c r="M206">
        <v>0.35070890188217158</v>
      </c>
      <c r="N206">
        <v>-2.201853692531586E-2</v>
      </c>
      <c r="O206">
        <v>1.5792195796966551</v>
      </c>
      <c r="P206">
        <v>5.9587597846984863</v>
      </c>
      <c r="Q206">
        <v>0.64437609910964966</v>
      </c>
      <c r="R206">
        <v>7.4904114007949829E-2</v>
      </c>
      <c r="S206">
        <v>1.9914982318878169</v>
      </c>
      <c r="T206">
        <v>0</v>
      </c>
    </row>
    <row r="207" spans="1:20" x14ac:dyDescent="0.25">
      <c r="A207" s="59" t="s">
        <v>243</v>
      </c>
      <c r="B207" t="s">
        <v>39</v>
      </c>
      <c r="C207" t="s">
        <v>221</v>
      </c>
      <c r="D207" t="s">
        <v>222</v>
      </c>
      <c r="E207">
        <v>0</v>
      </c>
      <c r="F207">
        <v>0.65</v>
      </c>
      <c r="G207">
        <v>65</v>
      </c>
      <c r="H207">
        <v>6.0296462279020799</v>
      </c>
      <c r="I207">
        <v>0.28493952751159668</v>
      </c>
      <c r="J207">
        <v>6.0120665730713574</v>
      </c>
      <c r="K207">
        <v>0.28231167793273931</v>
      </c>
      <c r="L207">
        <v>6.0693178176879883</v>
      </c>
      <c r="M207">
        <v>0.37899923324584961</v>
      </c>
      <c r="N207">
        <v>-7.8018367290496826E-2</v>
      </c>
      <c r="O207">
        <v>1.528218626976013</v>
      </c>
      <c r="P207">
        <v>6.0246744155883789</v>
      </c>
      <c r="Q207">
        <v>0.60980337858200073</v>
      </c>
      <c r="R207">
        <v>-1.542840898036957E-2</v>
      </c>
      <c r="S207">
        <v>1.9918428659439089</v>
      </c>
      <c r="T207">
        <v>0</v>
      </c>
    </row>
    <row r="208" spans="1:20" x14ac:dyDescent="0.25">
      <c r="A208" s="59" t="s">
        <v>244</v>
      </c>
      <c r="B208" t="s">
        <v>39</v>
      </c>
      <c r="C208" t="s">
        <v>221</v>
      </c>
      <c r="D208" t="s">
        <v>222</v>
      </c>
      <c r="E208">
        <v>0</v>
      </c>
      <c r="F208">
        <v>0.35</v>
      </c>
      <c r="G208">
        <v>40</v>
      </c>
      <c r="H208">
        <v>5.9811231871963466</v>
      </c>
      <c r="I208">
        <v>0.2268409729003906</v>
      </c>
      <c r="J208">
        <v>5.9426514941561903</v>
      </c>
      <c r="K208">
        <v>0.2309727668762207</v>
      </c>
      <c r="L208">
        <v>6.0256133079528809</v>
      </c>
      <c r="M208">
        <v>0.314555823802948</v>
      </c>
      <c r="N208">
        <v>-0.1052244305610657</v>
      </c>
      <c r="O208">
        <v>1.655673503875732</v>
      </c>
      <c r="P208">
        <v>6.0215616226196289</v>
      </c>
      <c r="Q208">
        <v>0.51761877536773682</v>
      </c>
      <c r="R208">
        <v>-0.112724632024765</v>
      </c>
      <c r="S208">
        <v>1.9928164482116699</v>
      </c>
      <c r="T208">
        <v>0</v>
      </c>
    </row>
    <row r="209" spans="1:20" x14ac:dyDescent="0.25">
      <c r="A209" s="59" t="s">
        <v>245</v>
      </c>
      <c r="B209" t="s">
        <v>44</v>
      </c>
      <c r="C209" t="s">
        <v>221</v>
      </c>
      <c r="D209" t="s">
        <v>222</v>
      </c>
      <c r="E209">
        <v>0</v>
      </c>
      <c r="F209">
        <v>1</v>
      </c>
      <c r="G209">
        <v>80</v>
      </c>
      <c r="H209">
        <v>6.5012177286809552</v>
      </c>
      <c r="I209">
        <v>0.70927262306213379</v>
      </c>
      <c r="J209">
        <v>7.9964517477655619</v>
      </c>
      <c r="K209">
        <v>2.4257528781890869</v>
      </c>
      <c r="L209">
        <v>6.3086743354797363</v>
      </c>
      <c r="M209">
        <v>0.77908319234848022</v>
      </c>
      <c r="N209">
        <v>0.1808987557888031</v>
      </c>
      <c r="O209">
        <v>0.85691022872924805</v>
      </c>
      <c r="P209">
        <v>5.5126585960388184</v>
      </c>
      <c r="Q209">
        <v>1.416235208511353</v>
      </c>
      <c r="R209">
        <v>0.85509449243545532</v>
      </c>
      <c r="S209">
        <v>1.9823300838470459</v>
      </c>
      <c r="T209">
        <v>0</v>
      </c>
    </row>
    <row r="210" spans="1:20" x14ac:dyDescent="0.25">
      <c r="A210" s="59" t="s">
        <v>246</v>
      </c>
      <c r="B210" t="s">
        <v>44</v>
      </c>
      <c r="C210" t="s">
        <v>221</v>
      </c>
      <c r="D210" t="s">
        <v>222</v>
      </c>
      <c r="E210">
        <v>0</v>
      </c>
      <c r="F210">
        <v>0</v>
      </c>
      <c r="G210">
        <v>60</v>
      </c>
      <c r="H210">
        <v>6.2852424192913903</v>
      </c>
      <c r="I210">
        <v>0.57843780517578125</v>
      </c>
      <c r="J210">
        <v>7.2245731470437544</v>
      </c>
      <c r="K210">
        <v>1.549070358276367</v>
      </c>
      <c r="L210">
        <v>6.1682400703430176</v>
      </c>
      <c r="M210">
        <v>0.64777475595474243</v>
      </c>
      <c r="N210">
        <v>0.13304948806762701</v>
      </c>
      <c r="O210">
        <v>1.0289306640625</v>
      </c>
      <c r="P210">
        <v>5.6813955307006836</v>
      </c>
      <c r="Q210">
        <v>1.2423980236053469</v>
      </c>
      <c r="R210">
        <v>0.69013351202011108</v>
      </c>
      <c r="S210">
        <v>1.9846657514572139</v>
      </c>
      <c r="T210">
        <v>0</v>
      </c>
    </row>
    <row r="211" spans="1:20" x14ac:dyDescent="0.25">
      <c r="A211" s="59" t="s">
        <v>247</v>
      </c>
      <c r="B211" t="s">
        <v>44</v>
      </c>
      <c r="C211" t="s">
        <v>221</v>
      </c>
      <c r="D211" t="s">
        <v>222</v>
      </c>
      <c r="E211">
        <v>0</v>
      </c>
      <c r="F211">
        <v>0</v>
      </c>
      <c r="G211">
        <v>30</v>
      </c>
      <c r="H211">
        <v>5.879310890327532</v>
      </c>
      <c r="I211">
        <v>0.24260210990905759</v>
      </c>
      <c r="J211">
        <v>5.8504293885186156</v>
      </c>
      <c r="K211">
        <v>0.26727914810180659</v>
      </c>
      <c r="L211">
        <v>5.921353816986084</v>
      </c>
      <c r="M211">
        <v>0.33274421095848078</v>
      </c>
      <c r="N211">
        <v>-9.4099387526512146E-2</v>
      </c>
      <c r="O211">
        <v>1.6356687545776369</v>
      </c>
      <c r="P211">
        <v>5.811793327331543</v>
      </c>
      <c r="Q211">
        <v>0.55159300565719604</v>
      </c>
      <c r="R211">
        <v>5.2121132612228387E-2</v>
      </c>
      <c r="S211">
        <v>1.992480516433716</v>
      </c>
      <c r="T211">
        <v>0</v>
      </c>
    </row>
    <row r="212" spans="1:20" x14ac:dyDescent="0.25">
      <c r="A212" s="59" t="s">
        <v>248</v>
      </c>
      <c r="B212" t="s">
        <v>21</v>
      </c>
      <c r="C212" t="s">
        <v>82</v>
      </c>
      <c r="D212" t="s">
        <v>81</v>
      </c>
      <c r="E212">
        <v>0</v>
      </c>
      <c r="F212">
        <v>1</v>
      </c>
      <c r="G212">
        <v>90</v>
      </c>
      <c r="H212">
        <v>6.1579864174282877</v>
      </c>
      <c r="I212">
        <v>0.32451510429382319</v>
      </c>
      <c r="J212">
        <v>5.9912235071546771</v>
      </c>
      <c r="K212">
        <v>0.49699950218200678</v>
      </c>
      <c r="L212">
        <v>6.0037403106689453</v>
      </c>
      <c r="M212">
        <v>0.20613949000835419</v>
      </c>
      <c r="N212">
        <v>0.48045152425765991</v>
      </c>
      <c r="O212">
        <v>1.9983172416687009</v>
      </c>
      <c r="P212">
        <v>6.3857812881469727</v>
      </c>
      <c r="Q212">
        <v>0.6382821798324585</v>
      </c>
      <c r="R212">
        <v>-0.43168431520462042</v>
      </c>
      <c r="S212">
        <v>1.485291481018066</v>
      </c>
      <c r="T212">
        <v>76.011484861373901</v>
      </c>
    </row>
    <row r="213" spans="1:20" x14ac:dyDescent="0.25">
      <c r="A213" s="59" t="s">
        <v>249</v>
      </c>
      <c r="B213" t="s">
        <v>21</v>
      </c>
      <c r="C213" t="s">
        <v>82</v>
      </c>
      <c r="D213" t="s">
        <v>81</v>
      </c>
      <c r="E213">
        <v>0</v>
      </c>
      <c r="F213">
        <v>0</v>
      </c>
      <c r="G213">
        <v>1</v>
      </c>
      <c r="H213">
        <v>6.1579864174282877</v>
      </c>
      <c r="I213">
        <v>0.32451510429382319</v>
      </c>
      <c r="J213">
        <v>5.9912235071546771</v>
      </c>
      <c r="K213">
        <v>0.49699950218200678</v>
      </c>
      <c r="L213">
        <v>6.0037403106689453</v>
      </c>
      <c r="M213">
        <v>0.20613949000835419</v>
      </c>
      <c r="N213">
        <v>0.48045152425765991</v>
      </c>
      <c r="O213">
        <v>1.9983172416687009</v>
      </c>
      <c r="P213">
        <v>6.3857812881469727</v>
      </c>
      <c r="Q213">
        <v>0.6382821798324585</v>
      </c>
      <c r="R213">
        <v>-0.43168431520462042</v>
      </c>
      <c r="S213">
        <v>1.485291481018066</v>
      </c>
      <c r="T213">
        <v>76.011484861373901</v>
      </c>
    </row>
    <row r="214" spans="1:20" x14ac:dyDescent="0.25">
      <c r="A214" s="59" t="s">
        <v>250</v>
      </c>
      <c r="B214" t="s">
        <v>21</v>
      </c>
      <c r="C214" t="s">
        <v>82</v>
      </c>
      <c r="D214" t="s">
        <v>81</v>
      </c>
      <c r="E214">
        <v>0</v>
      </c>
      <c r="F214">
        <v>0</v>
      </c>
      <c r="G214">
        <v>5</v>
      </c>
      <c r="H214">
        <v>6.1579864174282877</v>
      </c>
      <c r="I214">
        <v>0.32451510429382319</v>
      </c>
      <c r="J214">
        <v>5.9912235071546771</v>
      </c>
      <c r="K214">
        <v>0.49699950218200678</v>
      </c>
      <c r="L214">
        <v>6.0037403106689453</v>
      </c>
      <c r="M214">
        <v>0.20613949000835419</v>
      </c>
      <c r="N214">
        <v>0.48045152425765991</v>
      </c>
      <c r="O214">
        <v>1.9983172416687009</v>
      </c>
      <c r="P214">
        <v>6.3857812881469727</v>
      </c>
      <c r="Q214">
        <v>0.6382821798324585</v>
      </c>
      <c r="R214">
        <v>-0.43168431520462042</v>
      </c>
      <c r="S214">
        <v>1.485291481018066</v>
      </c>
      <c r="T214">
        <v>76.011484861373901</v>
      </c>
    </row>
    <row r="215" spans="1:20" x14ac:dyDescent="0.25">
      <c r="A215" s="59" t="s">
        <v>251</v>
      </c>
      <c r="B215" t="s">
        <v>27</v>
      </c>
      <c r="C215" t="s">
        <v>82</v>
      </c>
      <c r="D215" t="s">
        <v>81</v>
      </c>
      <c r="E215">
        <v>0</v>
      </c>
      <c r="F215">
        <v>1</v>
      </c>
      <c r="G215">
        <v>90</v>
      </c>
      <c r="H215">
        <v>6.2272887171539537</v>
      </c>
      <c r="I215">
        <v>0.48817944526672358</v>
      </c>
      <c r="J215">
        <v>6.7904406468164211</v>
      </c>
      <c r="K215">
        <v>0.97955846786499023</v>
      </c>
      <c r="L215">
        <v>6.1252608299255371</v>
      </c>
      <c r="M215">
        <v>0.54585063457489014</v>
      </c>
      <c r="N215">
        <v>0.138109415769577</v>
      </c>
      <c r="O215">
        <v>1.181863069534302</v>
      </c>
      <c r="P215">
        <v>5.921177864074707</v>
      </c>
      <c r="Q215">
        <v>1.1044843196868901</v>
      </c>
      <c r="R215">
        <v>0.5002855658531189</v>
      </c>
      <c r="S215">
        <v>1.9863917827606199</v>
      </c>
      <c r="T215">
        <v>0</v>
      </c>
    </row>
    <row r="216" spans="1:20" x14ac:dyDescent="0.25">
      <c r="A216" s="59" t="s">
        <v>252</v>
      </c>
      <c r="B216" t="s">
        <v>27</v>
      </c>
      <c r="C216" t="s">
        <v>82</v>
      </c>
      <c r="D216" t="s">
        <v>81</v>
      </c>
      <c r="E216">
        <v>0</v>
      </c>
      <c r="F216">
        <v>0</v>
      </c>
      <c r="G216">
        <v>25</v>
      </c>
      <c r="H216">
        <v>6.1376589818331464</v>
      </c>
      <c r="I216">
        <v>0.53786468505859375</v>
      </c>
      <c r="J216">
        <v>6.7572075722015708</v>
      </c>
      <c r="K216">
        <v>1.0822322368621831</v>
      </c>
      <c r="L216">
        <v>6.0058722496032706</v>
      </c>
      <c r="M216">
        <v>0.59196293354034424</v>
      </c>
      <c r="N216">
        <v>0.164044588804245</v>
      </c>
      <c r="O216">
        <v>1.127402544021606</v>
      </c>
      <c r="P216">
        <v>5.7584505081176758</v>
      </c>
      <c r="Q216">
        <v>1.121849536895752</v>
      </c>
      <c r="R216">
        <v>0.54860800504684448</v>
      </c>
      <c r="S216">
        <v>1.986115455627441</v>
      </c>
      <c r="T216">
        <v>0</v>
      </c>
    </row>
    <row r="217" spans="1:20" x14ac:dyDescent="0.25">
      <c r="A217" s="59" t="s">
        <v>253</v>
      </c>
      <c r="B217" t="s">
        <v>27</v>
      </c>
      <c r="C217" t="s">
        <v>82</v>
      </c>
      <c r="D217" t="s">
        <v>81</v>
      </c>
      <c r="E217">
        <v>0</v>
      </c>
      <c r="F217">
        <v>1</v>
      </c>
      <c r="G217">
        <v>90</v>
      </c>
      <c r="H217">
        <v>6.0581304431400094</v>
      </c>
      <c r="I217">
        <v>0.41207027435302729</v>
      </c>
      <c r="J217">
        <v>6.103222901679966</v>
      </c>
      <c r="K217">
        <v>0.41214275360107422</v>
      </c>
      <c r="L217">
        <v>6.106508731842041</v>
      </c>
      <c r="M217">
        <v>0.52074712514877319</v>
      </c>
      <c r="N217">
        <v>-6.9010153412818909E-2</v>
      </c>
      <c r="O217">
        <v>1.2685210704803469</v>
      </c>
      <c r="P217">
        <v>5.9665231704711914</v>
      </c>
      <c r="Q217">
        <v>0.79362708330154419</v>
      </c>
      <c r="R217">
        <v>0.1270435452461243</v>
      </c>
      <c r="S217">
        <v>1.989810705184937</v>
      </c>
      <c r="T217">
        <v>0</v>
      </c>
    </row>
    <row r="218" spans="1:20" x14ac:dyDescent="0.25">
      <c r="A218" s="59" t="s">
        <v>254</v>
      </c>
      <c r="B218" t="s">
        <v>27</v>
      </c>
      <c r="C218" t="s">
        <v>82</v>
      </c>
      <c r="D218" t="s">
        <v>81</v>
      </c>
      <c r="E218">
        <v>0</v>
      </c>
      <c r="F218">
        <v>0</v>
      </c>
      <c r="G218">
        <v>30</v>
      </c>
      <c r="H218">
        <v>6.0112557627391769</v>
      </c>
      <c r="I218">
        <v>0.3834843635559082</v>
      </c>
      <c r="J218">
        <v>6.0539229951933207</v>
      </c>
      <c r="K218">
        <v>0.39214968681335449</v>
      </c>
      <c r="L218">
        <v>6.0527381896972656</v>
      </c>
      <c r="M218">
        <v>0.48846098780632019</v>
      </c>
      <c r="N218">
        <v>-6.3178107142448425E-2</v>
      </c>
      <c r="O218">
        <v>1.331462502479553</v>
      </c>
      <c r="P218">
        <v>5.9307470321655273</v>
      </c>
      <c r="Q218">
        <v>0.76099389791488647</v>
      </c>
      <c r="R218">
        <v>0.1195297688245773</v>
      </c>
      <c r="S218">
        <v>1.990172147750854</v>
      </c>
      <c r="T218">
        <v>0</v>
      </c>
    </row>
    <row r="219" spans="1:20" x14ac:dyDescent="0.25">
      <c r="A219" s="59" t="s">
        <v>255</v>
      </c>
      <c r="B219" t="s">
        <v>27</v>
      </c>
      <c r="C219" t="s">
        <v>82</v>
      </c>
      <c r="D219" t="s">
        <v>81</v>
      </c>
      <c r="E219">
        <v>0</v>
      </c>
      <c r="F219">
        <v>0</v>
      </c>
      <c r="G219">
        <v>15</v>
      </c>
      <c r="H219">
        <v>5.9822113486550172</v>
      </c>
      <c r="I219">
        <v>0.36660909652709961</v>
      </c>
      <c r="J219">
        <v>6.0480372980010459</v>
      </c>
      <c r="K219">
        <v>0.37511134147644037</v>
      </c>
      <c r="L219">
        <v>5.9968957901000977</v>
      </c>
      <c r="M219">
        <v>0.46067297458648682</v>
      </c>
      <c r="N219">
        <v>-2.3760512471199039E-2</v>
      </c>
      <c r="O219">
        <v>1.3819689750671389</v>
      </c>
      <c r="P219">
        <v>5.9276680946350098</v>
      </c>
      <c r="Q219">
        <v>0.72590619325637817</v>
      </c>
      <c r="R219">
        <v>0.12239910662174221</v>
      </c>
      <c r="S219">
        <v>1.9905858039855959</v>
      </c>
      <c r="T219">
        <v>0</v>
      </c>
    </row>
    <row r="220" spans="1:20" x14ac:dyDescent="0.25">
      <c r="A220" s="59" t="s">
        <v>256</v>
      </c>
      <c r="B220" t="s">
        <v>27</v>
      </c>
      <c r="C220" t="s">
        <v>82</v>
      </c>
      <c r="D220" t="s">
        <v>81</v>
      </c>
      <c r="E220">
        <v>0</v>
      </c>
      <c r="F220">
        <v>0</v>
      </c>
      <c r="G220">
        <v>0</v>
      </c>
      <c r="H220">
        <v>5.9830327291317156</v>
      </c>
      <c r="I220">
        <v>0.36435294151306152</v>
      </c>
      <c r="J220">
        <v>6.0382463253524463</v>
      </c>
      <c r="K220">
        <v>0.3663787841796875</v>
      </c>
      <c r="L220">
        <v>6.0090293884277344</v>
      </c>
      <c r="M220">
        <v>0.46254122257232672</v>
      </c>
      <c r="N220">
        <v>-4.1877508163452148E-2</v>
      </c>
      <c r="O220">
        <v>1.380159974098206</v>
      </c>
      <c r="P220">
        <v>5.9333939552307129</v>
      </c>
      <c r="Q220">
        <v>0.71935164928436279</v>
      </c>
      <c r="R220">
        <v>0.1078275218605995</v>
      </c>
      <c r="S220">
        <v>1.9906506538391111</v>
      </c>
      <c r="T220">
        <v>0</v>
      </c>
    </row>
    <row r="221" spans="1:20" x14ac:dyDescent="0.25">
      <c r="A221" s="59" t="s">
        <v>257</v>
      </c>
      <c r="B221" t="s">
        <v>27</v>
      </c>
      <c r="C221" t="s">
        <v>82</v>
      </c>
      <c r="D221" t="s">
        <v>81</v>
      </c>
      <c r="E221">
        <v>0</v>
      </c>
      <c r="F221">
        <v>0</v>
      </c>
      <c r="G221">
        <v>0</v>
      </c>
      <c r="H221">
        <v>5.9817434185827718</v>
      </c>
      <c r="I221">
        <v>0.32140421867370611</v>
      </c>
      <c r="J221">
        <v>5.9769790394050437</v>
      </c>
      <c r="K221">
        <v>0.27920031547546392</v>
      </c>
      <c r="L221">
        <v>6.0372891426086426</v>
      </c>
      <c r="M221">
        <v>0.42575210332870478</v>
      </c>
      <c r="N221">
        <v>-9.7056746482849121E-2</v>
      </c>
      <c r="O221">
        <v>1.45172119140625</v>
      </c>
      <c r="P221">
        <v>5.9974584579467773</v>
      </c>
      <c r="Q221">
        <v>0.60627937316894531</v>
      </c>
      <c r="R221">
        <v>-2.519283443689346E-2</v>
      </c>
      <c r="S221">
        <v>1.991864085197449</v>
      </c>
      <c r="T221">
        <v>0</v>
      </c>
    </row>
    <row r="222" spans="1:20" x14ac:dyDescent="0.25">
      <c r="A222" s="59" t="s">
        <v>258</v>
      </c>
      <c r="B222" t="s">
        <v>27</v>
      </c>
      <c r="C222" t="s">
        <v>82</v>
      </c>
      <c r="D222" t="s">
        <v>81</v>
      </c>
      <c r="E222">
        <v>0</v>
      </c>
      <c r="F222">
        <v>0.6</v>
      </c>
      <c r="G222">
        <v>60</v>
      </c>
      <c r="H222">
        <v>5.933356561509906</v>
      </c>
      <c r="I222">
        <v>0.2742767333984375</v>
      </c>
      <c r="J222">
        <v>5.9383977967527164</v>
      </c>
      <c r="K222">
        <v>0.26130914688110352</v>
      </c>
      <c r="L222">
        <v>5.9903497695922852</v>
      </c>
      <c r="M222">
        <v>0.37418791651725769</v>
      </c>
      <c r="N222">
        <v>-0.1132367104291916</v>
      </c>
      <c r="O222">
        <v>1.5552536249160771</v>
      </c>
      <c r="P222">
        <v>5.9699563980102539</v>
      </c>
      <c r="Q222">
        <v>0.57196635007858276</v>
      </c>
      <c r="R222">
        <v>-4.1104361414909363E-2</v>
      </c>
      <c r="S222">
        <v>1.992233037948608</v>
      </c>
      <c r="T222">
        <v>0</v>
      </c>
    </row>
    <row r="223" spans="1:20" x14ac:dyDescent="0.25">
      <c r="A223" s="59" t="s">
        <v>259</v>
      </c>
      <c r="B223" t="s">
        <v>27</v>
      </c>
      <c r="C223" t="s">
        <v>82</v>
      </c>
      <c r="D223" t="s">
        <v>81</v>
      </c>
      <c r="E223">
        <v>0</v>
      </c>
      <c r="F223">
        <v>0.4</v>
      </c>
      <c r="G223">
        <v>55</v>
      </c>
      <c r="H223">
        <v>5.9786980474918927</v>
      </c>
      <c r="I223">
        <v>0.31230306625366211</v>
      </c>
      <c r="J223">
        <v>5.937749598761167</v>
      </c>
      <c r="K223">
        <v>0.26175785064697271</v>
      </c>
      <c r="L223">
        <v>6.0542588233947754</v>
      </c>
      <c r="M223">
        <v>0.42187273502349848</v>
      </c>
      <c r="N223">
        <v>-0.13286806643009191</v>
      </c>
      <c r="O223">
        <v>1.4626733064651489</v>
      </c>
      <c r="P223">
        <v>5.9877276420593262</v>
      </c>
      <c r="Q223">
        <v>0.57852715253829956</v>
      </c>
      <c r="R223">
        <v>-6.4257830381393433E-2</v>
      </c>
      <c r="S223">
        <v>1.992145895957947</v>
      </c>
      <c r="T223">
        <v>0</v>
      </c>
    </row>
    <row r="224" spans="1:20" x14ac:dyDescent="0.25">
      <c r="A224" s="59" t="s">
        <v>260</v>
      </c>
      <c r="B224" t="s">
        <v>27</v>
      </c>
      <c r="C224" t="s">
        <v>82</v>
      </c>
      <c r="D224" t="s">
        <v>81</v>
      </c>
      <c r="E224">
        <v>0</v>
      </c>
      <c r="F224">
        <v>0</v>
      </c>
      <c r="G224">
        <v>20</v>
      </c>
      <c r="H224">
        <v>5.8701763723900502</v>
      </c>
      <c r="I224">
        <v>0.38141059875488281</v>
      </c>
      <c r="J224">
        <v>5.9237092192322969</v>
      </c>
      <c r="K224">
        <v>0.43128442764282232</v>
      </c>
      <c r="L224">
        <v>5.8768339157104492</v>
      </c>
      <c r="M224">
        <v>0.47489863634109503</v>
      </c>
      <c r="N224">
        <v>-1.044966280460358E-2</v>
      </c>
      <c r="O224">
        <v>1.3736897706985469</v>
      </c>
      <c r="P224">
        <v>5.7041583061218262</v>
      </c>
      <c r="Q224">
        <v>0.7550196647644043</v>
      </c>
      <c r="R224">
        <v>0.2105667442083359</v>
      </c>
      <c r="S224">
        <v>1.9902244806289671</v>
      </c>
      <c r="T224">
        <v>0</v>
      </c>
    </row>
    <row r="225" spans="1:20" x14ac:dyDescent="0.25">
      <c r="A225" s="59" t="s">
        <v>261</v>
      </c>
      <c r="B225" t="s">
        <v>27</v>
      </c>
      <c r="C225" t="s">
        <v>82</v>
      </c>
      <c r="D225" t="s">
        <v>81</v>
      </c>
      <c r="E225">
        <v>0</v>
      </c>
      <c r="F225">
        <v>1</v>
      </c>
      <c r="G225">
        <v>90</v>
      </c>
      <c r="H225">
        <v>5.8658861758225838</v>
      </c>
      <c r="I225">
        <v>0.29396939277648931</v>
      </c>
      <c r="J225">
        <v>5.8496464963485639</v>
      </c>
      <c r="K225">
        <v>0.2575232982635498</v>
      </c>
      <c r="L225">
        <v>5.9388794898986816</v>
      </c>
      <c r="M225">
        <v>0.40213412046432501</v>
      </c>
      <c r="N225">
        <v>-0.134656697511673</v>
      </c>
      <c r="O225">
        <v>1.516999483108521</v>
      </c>
      <c r="P225">
        <v>5.8854770660400391</v>
      </c>
      <c r="Q225">
        <v>0.56524515151977539</v>
      </c>
      <c r="R225">
        <v>-4.7207042574882507E-2</v>
      </c>
      <c r="S225">
        <v>1.9922729730606079</v>
      </c>
      <c r="T225">
        <v>0</v>
      </c>
    </row>
    <row r="226" spans="1:20" x14ac:dyDescent="0.25">
      <c r="A226" s="59" t="s">
        <v>262</v>
      </c>
      <c r="B226" t="s">
        <v>39</v>
      </c>
      <c r="C226" t="s">
        <v>82</v>
      </c>
      <c r="D226" t="s">
        <v>81</v>
      </c>
      <c r="E226">
        <v>0</v>
      </c>
      <c r="F226">
        <v>1</v>
      </c>
      <c r="G226">
        <v>90</v>
      </c>
      <c r="H226">
        <v>6.4445343504394392</v>
      </c>
      <c r="I226">
        <v>0.56849360466003418</v>
      </c>
      <c r="J226">
        <v>7.1964356331361961</v>
      </c>
      <c r="K226">
        <v>1.297066926956177</v>
      </c>
      <c r="L226">
        <v>6.1741819381713867</v>
      </c>
      <c r="M226">
        <v>0.54885733127593994</v>
      </c>
      <c r="N226">
        <v>0.35545903444290161</v>
      </c>
      <c r="O226">
        <v>1.124465703964233</v>
      </c>
      <c r="P226">
        <v>5.9634256362915039</v>
      </c>
      <c r="Q226">
        <v>1.241225957870483</v>
      </c>
      <c r="R226">
        <v>0.59363657236099243</v>
      </c>
      <c r="S226">
        <v>1.9847390651702881</v>
      </c>
      <c r="T226">
        <v>0</v>
      </c>
    </row>
    <row r="227" spans="1:20" x14ac:dyDescent="0.25">
      <c r="A227" s="59" t="s">
        <v>263</v>
      </c>
      <c r="B227" t="s">
        <v>39</v>
      </c>
      <c r="C227" t="s">
        <v>82</v>
      </c>
      <c r="D227" t="s">
        <v>81</v>
      </c>
      <c r="E227">
        <v>0</v>
      </c>
      <c r="F227">
        <v>1</v>
      </c>
      <c r="G227">
        <v>85</v>
      </c>
      <c r="H227">
        <v>6.0605109508641224</v>
      </c>
      <c r="I227">
        <v>0.41834378242492681</v>
      </c>
      <c r="J227">
        <v>6.2823321215336456</v>
      </c>
      <c r="K227">
        <v>0.57247281074523926</v>
      </c>
      <c r="L227">
        <v>5.9855871200561523</v>
      </c>
      <c r="M227">
        <v>0.47589957714080811</v>
      </c>
      <c r="N227">
        <v>0.1167839616537094</v>
      </c>
      <c r="O227">
        <v>1.3287985324859619</v>
      </c>
      <c r="P227">
        <v>5.8909320831298828</v>
      </c>
      <c r="Q227">
        <v>0.869476318359375</v>
      </c>
      <c r="R227">
        <v>0.31465548276901251</v>
      </c>
      <c r="S227">
        <v>1.9890708923339839</v>
      </c>
      <c r="T227">
        <v>0</v>
      </c>
    </row>
    <row r="228" spans="1:20" x14ac:dyDescent="0.25">
      <c r="A228" s="59" t="s">
        <v>264</v>
      </c>
      <c r="B228" t="s">
        <v>39</v>
      </c>
      <c r="C228" t="s">
        <v>82</v>
      </c>
      <c r="D228" t="s">
        <v>81</v>
      </c>
      <c r="E228">
        <v>0</v>
      </c>
      <c r="F228">
        <v>1</v>
      </c>
      <c r="G228">
        <v>90</v>
      </c>
      <c r="H228">
        <v>6.07501707117249</v>
      </c>
      <c r="I228">
        <v>0.40771675109863281</v>
      </c>
      <c r="J228">
        <v>6.1416592874290821</v>
      </c>
      <c r="K228">
        <v>0.42602181434631348</v>
      </c>
      <c r="L228">
        <v>6.1084661483764648</v>
      </c>
      <c r="M228">
        <v>0.5112755298614502</v>
      </c>
      <c r="N228">
        <v>-4.8641353845596307E-2</v>
      </c>
      <c r="O228">
        <v>1.279793262481689</v>
      </c>
      <c r="P228">
        <v>5.9779529571533203</v>
      </c>
      <c r="Q228">
        <v>0.80042004585266113</v>
      </c>
      <c r="R228">
        <v>0.15022304654121399</v>
      </c>
      <c r="S228">
        <v>1.9897605180740361</v>
      </c>
      <c r="T228">
        <v>0</v>
      </c>
    </row>
    <row r="229" spans="1:20" x14ac:dyDescent="0.25">
      <c r="A229" s="59" t="s">
        <v>265</v>
      </c>
      <c r="B229" t="s">
        <v>39</v>
      </c>
      <c r="C229" t="s">
        <v>82</v>
      </c>
      <c r="D229" t="s">
        <v>81</v>
      </c>
      <c r="E229">
        <v>0</v>
      </c>
      <c r="F229">
        <v>0</v>
      </c>
      <c r="G229">
        <v>0</v>
      </c>
      <c r="H229">
        <v>5.9759224872257386</v>
      </c>
      <c r="I229">
        <v>0.32966184616088873</v>
      </c>
      <c r="J229">
        <v>6.0642722146701962</v>
      </c>
      <c r="K229">
        <v>0.40626811981201172</v>
      </c>
      <c r="L229">
        <v>5.9513282775878906</v>
      </c>
      <c r="M229">
        <v>0.39985191822052002</v>
      </c>
      <c r="N229">
        <v>4.5895442366600037E-2</v>
      </c>
      <c r="O229">
        <v>1.486157298088074</v>
      </c>
      <c r="P229">
        <v>5.8656110763549796</v>
      </c>
      <c r="Q229">
        <v>0.72045600414276123</v>
      </c>
      <c r="R229">
        <v>0.20022338628768921</v>
      </c>
      <c r="S229">
        <v>1.990696787834167</v>
      </c>
      <c r="T229">
        <v>0</v>
      </c>
    </row>
    <row r="230" spans="1:20" x14ac:dyDescent="0.25">
      <c r="A230" s="59" t="s">
        <v>266</v>
      </c>
      <c r="B230" t="s">
        <v>39</v>
      </c>
      <c r="C230" t="s">
        <v>82</v>
      </c>
      <c r="D230" t="s">
        <v>81</v>
      </c>
      <c r="E230">
        <v>0</v>
      </c>
      <c r="F230">
        <v>0</v>
      </c>
      <c r="G230">
        <v>0</v>
      </c>
      <c r="H230">
        <v>5.9459629251501944</v>
      </c>
      <c r="I230">
        <v>0.37095522880554199</v>
      </c>
      <c r="J230">
        <v>6.0158166223524017</v>
      </c>
      <c r="K230">
        <v>0.38350152969360352</v>
      </c>
      <c r="L230">
        <v>5.9649534225463867</v>
      </c>
      <c r="M230">
        <v>0.46755781769752502</v>
      </c>
      <c r="N230">
        <v>-3.0269339680671688E-2</v>
      </c>
      <c r="O230">
        <v>1.3767353296279909</v>
      </c>
      <c r="P230">
        <v>5.8793072700500488</v>
      </c>
      <c r="Q230">
        <v>0.73054981231689453</v>
      </c>
      <c r="R230">
        <v>0.13757377862930301</v>
      </c>
      <c r="S230">
        <v>1.9905239343643191</v>
      </c>
      <c r="T230">
        <v>0</v>
      </c>
    </row>
    <row r="231" spans="1:20" x14ac:dyDescent="0.25">
      <c r="A231" s="59" t="s">
        <v>267</v>
      </c>
      <c r="B231" t="s">
        <v>39</v>
      </c>
      <c r="C231" t="s">
        <v>82</v>
      </c>
      <c r="D231" t="s">
        <v>81</v>
      </c>
      <c r="E231">
        <v>0</v>
      </c>
      <c r="F231">
        <v>1</v>
      </c>
      <c r="G231">
        <v>90</v>
      </c>
      <c r="H231">
        <v>5.9958139642750163</v>
      </c>
      <c r="I231">
        <v>0.25714635848999018</v>
      </c>
      <c r="J231">
        <v>5.9845797869861226</v>
      </c>
      <c r="K231">
        <v>0.25828957557678223</v>
      </c>
      <c r="L231">
        <v>6.0227479934692383</v>
      </c>
      <c r="M231">
        <v>0.34226173162460333</v>
      </c>
      <c r="N231">
        <v>-5.8741271495819092E-2</v>
      </c>
      <c r="O231">
        <v>1.5992128849029541</v>
      </c>
      <c r="P231">
        <v>6.0240755081176758</v>
      </c>
      <c r="Q231">
        <v>0.568043053150177</v>
      </c>
      <c r="R231">
        <v>-5.1760345697402947E-2</v>
      </c>
      <c r="S231">
        <v>1.992289781570435</v>
      </c>
      <c r="T231">
        <v>0</v>
      </c>
    </row>
    <row r="232" spans="1:20" x14ac:dyDescent="0.25">
      <c r="A232" s="59" t="s">
        <v>268</v>
      </c>
      <c r="B232" t="s">
        <v>39</v>
      </c>
      <c r="C232" t="s">
        <v>82</v>
      </c>
      <c r="D232" t="s">
        <v>81</v>
      </c>
      <c r="E232">
        <v>0</v>
      </c>
      <c r="F232">
        <v>0</v>
      </c>
      <c r="G232">
        <v>55</v>
      </c>
      <c r="H232">
        <v>5.8998023794911809</v>
      </c>
      <c r="I232">
        <v>0.28869175910949713</v>
      </c>
      <c r="J232">
        <v>5.9286653672665652</v>
      </c>
      <c r="K232">
        <v>0.29491424560546881</v>
      </c>
      <c r="L232">
        <v>5.9307384490966797</v>
      </c>
      <c r="M232">
        <v>0.38091215491294861</v>
      </c>
      <c r="N232">
        <v>-6.0597613453865051E-2</v>
      </c>
      <c r="O232">
        <v>1.5431067943573</v>
      </c>
      <c r="P232">
        <v>5.8828964233398438</v>
      </c>
      <c r="Q232">
        <v>0.60655421018600464</v>
      </c>
      <c r="R232">
        <v>5.6131377816200263E-2</v>
      </c>
      <c r="S232">
        <v>1.991884231567383</v>
      </c>
      <c r="T232">
        <v>0</v>
      </c>
    </row>
    <row r="233" spans="1:20" x14ac:dyDescent="0.25">
      <c r="A233" s="59" t="s">
        <v>269</v>
      </c>
      <c r="B233" t="s">
        <v>39</v>
      </c>
      <c r="C233" t="s">
        <v>82</v>
      </c>
      <c r="D233" t="s">
        <v>81</v>
      </c>
      <c r="E233">
        <v>0</v>
      </c>
      <c r="F233">
        <v>0</v>
      </c>
      <c r="G233">
        <v>20</v>
      </c>
      <c r="H233">
        <v>5.7639444262104886</v>
      </c>
      <c r="I233">
        <v>0.30023741722106928</v>
      </c>
      <c r="J233">
        <v>5.7546104691006619</v>
      </c>
      <c r="K233">
        <v>0.28609323501586909</v>
      </c>
      <c r="L233">
        <v>5.8251309394836426</v>
      </c>
      <c r="M233">
        <v>0.40656378865241999</v>
      </c>
      <c r="N233">
        <v>-0.1118889153003693</v>
      </c>
      <c r="O233">
        <v>1.5228033065795901</v>
      </c>
      <c r="P233">
        <v>5.7137331962585449</v>
      </c>
      <c r="Q233">
        <v>0.59061872959136963</v>
      </c>
      <c r="R233">
        <v>5.1500622183084488E-2</v>
      </c>
      <c r="S233">
        <v>1.991996288299561</v>
      </c>
      <c r="T233">
        <v>0</v>
      </c>
    </row>
    <row r="234" spans="1:20" x14ac:dyDescent="0.25">
      <c r="A234" s="59" t="s">
        <v>270</v>
      </c>
      <c r="B234" t="s">
        <v>39</v>
      </c>
      <c r="C234" t="s">
        <v>82</v>
      </c>
      <c r="D234" t="s">
        <v>81</v>
      </c>
      <c r="E234">
        <v>0</v>
      </c>
      <c r="F234">
        <v>0</v>
      </c>
      <c r="G234">
        <v>50</v>
      </c>
      <c r="H234">
        <v>5.7100290331236767</v>
      </c>
      <c r="I234">
        <v>0.27329134941101069</v>
      </c>
      <c r="J234">
        <v>5.705607653609472</v>
      </c>
      <c r="K234">
        <v>0.27773261070251459</v>
      </c>
      <c r="L234">
        <v>5.7742114067077637</v>
      </c>
      <c r="M234">
        <v>0.3776593804359436</v>
      </c>
      <c r="N234">
        <v>-0.12618942558765411</v>
      </c>
      <c r="O234">
        <v>1.5832192897796631</v>
      </c>
      <c r="P234">
        <v>5.6583352088928223</v>
      </c>
      <c r="Q234">
        <v>0.56863385438919067</v>
      </c>
      <c r="R234">
        <v>6.1815366148948669E-2</v>
      </c>
      <c r="S234">
        <v>1.9922360181808469</v>
      </c>
      <c r="T234">
        <v>0</v>
      </c>
    </row>
    <row r="235" spans="1:20" x14ac:dyDescent="0.25">
      <c r="A235" s="59" t="s">
        <v>271</v>
      </c>
      <c r="B235" t="s">
        <v>44</v>
      </c>
      <c r="C235" t="s">
        <v>82</v>
      </c>
      <c r="D235" t="s">
        <v>81</v>
      </c>
      <c r="E235">
        <v>0</v>
      </c>
      <c r="F235">
        <v>1</v>
      </c>
      <c r="G235">
        <v>90</v>
      </c>
      <c r="H235">
        <v>6.2024970353896176</v>
      </c>
      <c r="I235">
        <v>0.64909267425537109</v>
      </c>
      <c r="J235">
        <v>7.3424919211612734</v>
      </c>
      <c r="K235">
        <v>1.809895992279053</v>
      </c>
      <c r="L235">
        <v>5.9090890884399414</v>
      </c>
      <c r="M235">
        <v>0.65077066421508789</v>
      </c>
      <c r="N235">
        <v>0.32694530487060552</v>
      </c>
      <c r="O235">
        <v>1.03145432472229</v>
      </c>
      <c r="P235">
        <v>5.5003037452697754</v>
      </c>
      <c r="Q235">
        <v>1.273241281509399</v>
      </c>
      <c r="R235">
        <v>0.75978529453277588</v>
      </c>
      <c r="S235">
        <v>1.9842133522033689</v>
      </c>
      <c r="T235">
        <v>0</v>
      </c>
    </row>
    <row r="236" spans="1:20" x14ac:dyDescent="0.25">
      <c r="A236" s="59" t="s">
        <v>272</v>
      </c>
      <c r="B236" t="s">
        <v>44</v>
      </c>
      <c r="C236" t="s">
        <v>82</v>
      </c>
      <c r="D236" t="s">
        <v>81</v>
      </c>
      <c r="E236">
        <v>0</v>
      </c>
      <c r="F236">
        <v>0.55000000000000004</v>
      </c>
      <c r="G236">
        <v>55</v>
      </c>
      <c r="H236">
        <v>6.1179711241744172</v>
      </c>
      <c r="I236">
        <v>0.55226993560791016</v>
      </c>
      <c r="J236">
        <v>6.8370519970605672</v>
      </c>
      <c r="K236">
        <v>1.244956254959106</v>
      </c>
      <c r="L236">
        <v>5.9330482482910156</v>
      </c>
      <c r="M236">
        <v>0.58078747987747192</v>
      </c>
      <c r="N236">
        <v>0.23328456282615659</v>
      </c>
      <c r="O236">
        <v>1.1428959369659419</v>
      </c>
      <c r="P236">
        <v>5.6366677284240723</v>
      </c>
      <c r="Q236">
        <v>1.1397746801376341</v>
      </c>
      <c r="R236">
        <v>0.61805069446563721</v>
      </c>
      <c r="S236">
        <v>1.9859011173248291</v>
      </c>
      <c r="T236">
        <v>0</v>
      </c>
    </row>
    <row r="237" spans="1:20" x14ac:dyDescent="0.25">
      <c r="A237" s="59" t="s">
        <v>273</v>
      </c>
      <c r="B237" t="s">
        <v>44</v>
      </c>
      <c r="C237" t="s">
        <v>82</v>
      </c>
      <c r="D237" t="s">
        <v>81</v>
      </c>
      <c r="E237">
        <v>0</v>
      </c>
      <c r="F237">
        <v>0</v>
      </c>
      <c r="G237">
        <v>0</v>
      </c>
      <c r="H237">
        <v>6.1013813013364446</v>
      </c>
      <c r="I237">
        <v>0.548858642578125</v>
      </c>
      <c r="J237">
        <v>6.8257963619652964</v>
      </c>
      <c r="K237">
        <v>1.228542804718018</v>
      </c>
      <c r="L237">
        <v>5.8936452865600586</v>
      </c>
      <c r="M237">
        <v>0.56025636196136475</v>
      </c>
      <c r="N237">
        <v>0.27055829763412481</v>
      </c>
      <c r="O237">
        <v>1.17372727394104</v>
      </c>
      <c r="P237">
        <v>5.6325998306274414</v>
      </c>
      <c r="Q237">
        <v>1.0970690250396731</v>
      </c>
      <c r="R237">
        <v>0.63168466091156006</v>
      </c>
      <c r="S237">
        <v>1.9864810705184941</v>
      </c>
      <c r="T237">
        <v>0</v>
      </c>
    </row>
    <row r="238" spans="1:20" x14ac:dyDescent="0.25">
      <c r="A238" s="59" t="s">
        <v>274</v>
      </c>
      <c r="B238" t="s">
        <v>44</v>
      </c>
      <c r="C238" t="s">
        <v>82</v>
      </c>
      <c r="D238" t="s">
        <v>81</v>
      </c>
      <c r="E238">
        <v>0</v>
      </c>
      <c r="F238">
        <v>0.45</v>
      </c>
      <c r="G238">
        <v>55</v>
      </c>
      <c r="H238">
        <v>6.0475607910055942</v>
      </c>
      <c r="I238">
        <v>0.36570501327514648</v>
      </c>
      <c r="J238">
        <v>6.2232906095869724</v>
      </c>
      <c r="K238">
        <v>0.48779773712158198</v>
      </c>
      <c r="L238">
        <v>5.9905905723571777</v>
      </c>
      <c r="M238">
        <v>0.42294669151306152</v>
      </c>
      <c r="N238">
        <v>0.1001583784818649</v>
      </c>
      <c r="O238">
        <v>1.426729083061218</v>
      </c>
      <c r="P238">
        <v>5.9403533935546884</v>
      </c>
      <c r="Q238">
        <v>0.81201714277267456</v>
      </c>
      <c r="R238">
        <v>0.24940325319767001</v>
      </c>
      <c r="S238">
        <v>1.989710211753845</v>
      </c>
      <c r="T238">
        <v>0</v>
      </c>
    </row>
    <row r="239" spans="1:20" x14ac:dyDescent="0.25">
      <c r="A239" s="59" t="s">
        <v>275</v>
      </c>
      <c r="B239" t="s">
        <v>44</v>
      </c>
      <c r="C239" t="s">
        <v>82</v>
      </c>
      <c r="D239" t="s">
        <v>81</v>
      </c>
      <c r="E239">
        <v>0</v>
      </c>
      <c r="F239">
        <v>0</v>
      </c>
      <c r="G239">
        <v>50</v>
      </c>
      <c r="H239">
        <v>6.0212562278751456</v>
      </c>
      <c r="I239">
        <v>0.33857154846191412</v>
      </c>
      <c r="J239">
        <v>6.1058652892914624</v>
      </c>
      <c r="K239">
        <v>0.37088656425476069</v>
      </c>
      <c r="L239">
        <v>6.0228009223937988</v>
      </c>
      <c r="M239">
        <v>0.42325684428215032</v>
      </c>
      <c r="N239">
        <v>-2.7235150337219238E-3</v>
      </c>
      <c r="O239">
        <v>1.44059145450592</v>
      </c>
      <c r="P239">
        <v>5.9898562431335449</v>
      </c>
      <c r="Q239">
        <v>0.72024554014205933</v>
      </c>
      <c r="R239">
        <v>0.1189576983451843</v>
      </c>
      <c r="S239">
        <v>1.9906769990921021</v>
      </c>
      <c r="T239">
        <v>0</v>
      </c>
    </row>
    <row r="240" spans="1:20" x14ac:dyDescent="0.25">
      <c r="A240" s="59" t="s">
        <v>276</v>
      </c>
      <c r="B240" t="s">
        <v>21</v>
      </c>
      <c r="C240" t="s">
        <v>167</v>
      </c>
      <c r="D240" t="s">
        <v>166</v>
      </c>
      <c r="E240">
        <v>0</v>
      </c>
      <c r="F240">
        <v>0</v>
      </c>
      <c r="G240">
        <v>0</v>
      </c>
      <c r="H240">
        <v>6.379769554685792</v>
      </c>
      <c r="I240">
        <v>0.50934028625488281</v>
      </c>
      <c r="J240">
        <v>4.6509233391088669</v>
      </c>
      <c r="K240">
        <v>0.8967139720916748</v>
      </c>
      <c r="L240">
        <v>6.2999176979064941</v>
      </c>
      <c r="M240">
        <v>0.60798352956771851</v>
      </c>
      <c r="N240">
        <v>9.7289606928825378E-2</v>
      </c>
      <c r="O240">
        <v>1.99595034122467</v>
      </c>
      <c r="P240">
        <v>5.2895078659057617</v>
      </c>
      <c r="Q240">
        <v>1.176144123077393</v>
      </c>
      <c r="R240">
        <v>-0.40237048268318182</v>
      </c>
      <c r="S240">
        <v>1.214829206466675</v>
      </c>
      <c r="T240">
        <v>13.018065690994259</v>
      </c>
    </row>
    <row r="241" spans="1:20" x14ac:dyDescent="0.25">
      <c r="A241" s="59" t="s">
        <v>277</v>
      </c>
      <c r="B241" t="s">
        <v>21</v>
      </c>
      <c r="C241" t="s">
        <v>167</v>
      </c>
      <c r="D241" t="s">
        <v>166</v>
      </c>
      <c r="E241">
        <v>0</v>
      </c>
      <c r="F241">
        <v>0</v>
      </c>
      <c r="G241">
        <v>0</v>
      </c>
      <c r="H241">
        <v>6.2672553752665658</v>
      </c>
      <c r="I241">
        <v>0.4794914722442627</v>
      </c>
      <c r="J241">
        <v>4.2257377167069166</v>
      </c>
      <c r="K241">
        <v>1.0305429697036741</v>
      </c>
      <c r="L241">
        <v>6.1523852348327637</v>
      </c>
      <c r="M241">
        <v>0.52295136451721191</v>
      </c>
      <c r="N241">
        <v>0.1609527915716171</v>
      </c>
      <c r="O241">
        <v>1.996205806732178</v>
      </c>
      <c r="P241">
        <v>4.9400863647460938</v>
      </c>
      <c r="Q241">
        <v>1.3045990467071531</v>
      </c>
      <c r="R241">
        <v>-0.42586237192153931</v>
      </c>
      <c r="S241">
        <v>1.173516154289246</v>
      </c>
      <c r="T241">
        <v>7.6858192682266244</v>
      </c>
    </row>
    <row r="242" spans="1:20" x14ac:dyDescent="0.25">
      <c r="A242" s="59" t="s">
        <v>278</v>
      </c>
      <c r="B242" t="s">
        <v>21</v>
      </c>
      <c r="C242" t="s">
        <v>167</v>
      </c>
      <c r="D242" t="s">
        <v>166</v>
      </c>
      <c r="E242">
        <v>0</v>
      </c>
      <c r="F242">
        <v>0</v>
      </c>
      <c r="G242">
        <v>5</v>
      </c>
      <c r="H242">
        <v>6.2672553752665658</v>
      </c>
      <c r="I242">
        <v>0.4794914722442627</v>
      </c>
      <c r="J242">
        <v>4.2257377167069166</v>
      </c>
      <c r="K242">
        <v>1.0305429697036741</v>
      </c>
      <c r="L242">
        <v>6.1523852348327637</v>
      </c>
      <c r="M242">
        <v>0.52295136451721191</v>
      </c>
      <c r="N242">
        <v>0.1609527915716171</v>
      </c>
      <c r="O242">
        <v>1.996205806732178</v>
      </c>
      <c r="P242">
        <v>4.9400863647460938</v>
      </c>
      <c r="Q242">
        <v>1.3045990467071531</v>
      </c>
      <c r="R242">
        <v>-0.42586237192153931</v>
      </c>
      <c r="S242">
        <v>1.173516154289246</v>
      </c>
      <c r="T242">
        <v>7.6858192682266244</v>
      </c>
    </row>
    <row r="243" spans="1:20" x14ac:dyDescent="0.25">
      <c r="A243" s="59" t="s">
        <v>279</v>
      </c>
      <c r="B243" t="s">
        <v>21</v>
      </c>
      <c r="C243" t="s">
        <v>167</v>
      </c>
      <c r="D243" t="s">
        <v>166</v>
      </c>
      <c r="E243">
        <v>0</v>
      </c>
      <c r="F243">
        <v>1</v>
      </c>
      <c r="G243">
        <v>80</v>
      </c>
      <c r="H243">
        <v>5.6983890238387556</v>
      </c>
      <c r="I243">
        <v>0.18876862525939939</v>
      </c>
      <c r="J243">
        <v>2.919559271976365</v>
      </c>
      <c r="K243">
        <v>1.06062376499176</v>
      </c>
      <c r="L243">
        <v>5.764439582824707</v>
      </c>
      <c r="M243">
        <v>0.29318097233772278</v>
      </c>
      <c r="N243">
        <v>-0.16492985188961029</v>
      </c>
      <c r="O243">
        <v>1.99756932258606</v>
      </c>
      <c r="P243">
        <v>3.4806218147277832</v>
      </c>
      <c r="Q243">
        <v>1.276597380638123</v>
      </c>
      <c r="R243">
        <v>-0.41667631268501282</v>
      </c>
      <c r="S243">
        <v>1.1440995931625371</v>
      </c>
      <c r="T243">
        <v>0.34633164759725332</v>
      </c>
    </row>
    <row r="244" spans="1:20" x14ac:dyDescent="0.25">
      <c r="A244" s="59" t="s">
        <v>280</v>
      </c>
      <c r="B244" t="s">
        <v>27</v>
      </c>
      <c r="C244" t="s">
        <v>167</v>
      </c>
      <c r="D244" t="s">
        <v>166</v>
      </c>
      <c r="E244">
        <v>0</v>
      </c>
      <c r="F244">
        <v>0</v>
      </c>
      <c r="G244">
        <v>0</v>
      </c>
      <c r="H244">
        <v>6.02335329155071</v>
      </c>
      <c r="I244">
        <v>0.35900044441223139</v>
      </c>
      <c r="J244">
        <v>6.2270946931020106</v>
      </c>
      <c r="K244">
        <v>0.53994488716125488</v>
      </c>
      <c r="L244">
        <v>6.0416855812072754</v>
      </c>
      <c r="M244">
        <v>0.4532616138458252</v>
      </c>
      <c r="N244">
        <v>-3.0148297548294071E-2</v>
      </c>
      <c r="O244">
        <v>1.3885689973831179</v>
      </c>
      <c r="P244">
        <v>5.9421401023864746</v>
      </c>
      <c r="Q244">
        <v>0.93304938077926636</v>
      </c>
      <c r="R244">
        <v>0.22054579854011541</v>
      </c>
      <c r="S244">
        <v>1.988210916519165</v>
      </c>
      <c r="T244">
        <v>0</v>
      </c>
    </row>
    <row r="245" spans="1:20" x14ac:dyDescent="0.25">
      <c r="A245" s="59" t="s">
        <v>281</v>
      </c>
      <c r="B245" t="s">
        <v>27</v>
      </c>
      <c r="C245" t="s">
        <v>167</v>
      </c>
      <c r="D245" t="s">
        <v>166</v>
      </c>
      <c r="E245">
        <v>0</v>
      </c>
      <c r="F245">
        <v>1</v>
      </c>
      <c r="G245">
        <v>80</v>
      </c>
      <c r="H245">
        <v>6.0114689302496176</v>
      </c>
      <c r="I245">
        <v>0.5256805419921875</v>
      </c>
      <c r="J245">
        <v>6.2252054032728683</v>
      </c>
      <c r="K245">
        <v>0.74964618682861328</v>
      </c>
      <c r="L245">
        <v>6.0776152610778809</v>
      </c>
      <c r="M245">
        <v>0.64631170034408569</v>
      </c>
      <c r="N245">
        <v>-7.5669184327125549E-2</v>
      </c>
      <c r="O245">
        <v>1.0862746238708501</v>
      </c>
      <c r="P245">
        <v>5.750730037689209</v>
      </c>
      <c r="Q245">
        <v>1.193292498588562</v>
      </c>
      <c r="R245">
        <v>0.2815452516078949</v>
      </c>
      <c r="S245">
        <v>1.984747171401978</v>
      </c>
      <c r="T245">
        <v>0</v>
      </c>
    </row>
    <row r="246" spans="1:20" x14ac:dyDescent="0.25">
      <c r="A246" s="59" t="s">
        <v>282</v>
      </c>
      <c r="B246" t="s">
        <v>27</v>
      </c>
      <c r="C246" t="s">
        <v>167</v>
      </c>
      <c r="D246" t="s">
        <v>166</v>
      </c>
      <c r="E246">
        <v>0</v>
      </c>
      <c r="F246">
        <v>0</v>
      </c>
      <c r="G246">
        <v>30</v>
      </c>
      <c r="H246">
        <v>6.0114282104716716</v>
      </c>
      <c r="I246">
        <v>0.33450007438659668</v>
      </c>
      <c r="J246">
        <v>6.1696300948209446</v>
      </c>
      <c r="K246">
        <v>0.4865119457244873</v>
      </c>
      <c r="L246">
        <v>5.9950509071350098</v>
      </c>
      <c r="M246">
        <v>0.40979984402656561</v>
      </c>
      <c r="N246">
        <v>2.9824599623680111E-2</v>
      </c>
      <c r="O246">
        <v>1.4636778831481929</v>
      </c>
      <c r="P246">
        <v>5.910581111907959</v>
      </c>
      <c r="Q246">
        <v>0.83828169107437134</v>
      </c>
      <c r="R246">
        <v>0.22299601137638089</v>
      </c>
      <c r="S246">
        <v>1.9893530607223511</v>
      </c>
      <c r="T246">
        <v>0</v>
      </c>
    </row>
    <row r="247" spans="1:20" x14ac:dyDescent="0.25">
      <c r="A247" s="59" t="s">
        <v>283</v>
      </c>
      <c r="B247" t="s">
        <v>27</v>
      </c>
      <c r="C247" t="s">
        <v>167</v>
      </c>
      <c r="D247" t="s">
        <v>166</v>
      </c>
      <c r="E247">
        <v>0</v>
      </c>
      <c r="F247">
        <v>0</v>
      </c>
      <c r="G247">
        <v>0</v>
      </c>
      <c r="H247">
        <v>5.9406545437119371</v>
      </c>
      <c r="I247">
        <v>0.46442151069641108</v>
      </c>
      <c r="J247">
        <v>6.0459209875410673</v>
      </c>
      <c r="K247">
        <v>0.63475155830383301</v>
      </c>
      <c r="L247">
        <v>6.0270743370056152</v>
      </c>
      <c r="M247">
        <v>0.58762294054031372</v>
      </c>
      <c r="N247">
        <v>-0.1088570356369019</v>
      </c>
      <c r="O247">
        <v>1.1854982376098631</v>
      </c>
      <c r="P247">
        <v>5.7356247901916504</v>
      </c>
      <c r="Q247">
        <v>1.1243195533752439</v>
      </c>
      <c r="R247">
        <v>0.20034536719322199</v>
      </c>
      <c r="S247">
        <v>1.9855631589889531</v>
      </c>
      <c r="T247">
        <v>0</v>
      </c>
    </row>
    <row r="248" spans="1:20" x14ac:dyDescent="0.25">
      <c r="A248" s="59" t="s">
        <v>284</v>
      </c>
      <c r="B248" t="s">
        <v>27</v>
      </c>
      <c r="C248" t="s">
        <v>167</v>
      </c>
      <c r="D248" t="s">
        <v>166</v>
      </c>
      <c r="E248">
        <v>0</v>
      </c>
      <c r="F248">
        <v>1</v>
      </c>
      <c r="G248">
        <v>90</v>
      </c>
      <c r="H248">
        <v>5.8759805152895197</v>
      </c>
      <c r="I248">
        <v>0.48928093910217291</v>
      </c>
      <c r="J248">
        <v>5.9783817278746838</v>
      </c>
      <c r="K248">
        <v>0.64205789566040039</v>
      </c>
      <c r="L248">
        <v>5.9497299194335938</v>
      </c>
      <c r="M248">
        <v>0.61187821626663208</v>
      </c>
      <c r="N248">
        <v>-8.9240789413452148E-2</v>
      </c>
      <c r="O248">
        <v>1.159549355506897</v>
      </c>
      <c r="P248">
        <v>5.6609258651733398</v>
      </c>
      <c r="Q248">
        <v>1.1332910060882571</v>
      </c>
      <c r="R248">
        <v>0.2031848132610321</v>
      </c>
      <c r="S248">
        <v>1.985390901565552</v>
      </c>
      <c r="T248">
        <v>0</v>
      </c>
    </row>
    <row r="249" spans="1:20" x14ac:dyDescent="0.25">
      <c r="A249" s="59" t="s">
        <v>285</v>
      </c>
      <c r="B249" t="s">
        <v>27</v>
      </c>
      <c r="C249" t="s">
        <v>167</v>
      </c>
      <c r="D249" t="s">
        <v>166</v>
      </c>
      <c r="E249">
        <v>0</v>
      </c>
      <c r="F249">
        <v>1</v>
      </c>
      <c r="G249">
        <v>80</v>
      </c>
      <c r="H249">
        <v>5.8936586324674582</v>
      </c>
      <c r="I249">
        <v>0.3749244213104248</v>
      </c>
      <c r="J249">
        <v>5.8520063602087937</v>
      </c>
      <c r="K249">
        <v>0.42339205741882319</v>
      </c>
      <c r="L249">
        <v>6.0312399864196777</v>
      </c>
      <c r="M249">
        <v>0.50446802377700806</v>
      </c>
      <c r="N249">
        <v>-0.20073232054710391</v>
      </c>
      <c r="O249">
        <v>1.336225032806396</v>
      </c>
      <c r="P249">
        <v>5.8037495613098136</v>
      </c>
      <c r="Q249">
        <v>0.88071799278259277</v>
      </c>
      <c r="R249">
        <v>4.0589418262243271E-2</v>
      </c>
      <c r="S249">
        <v>1.9885662794113159</v>
      </c>
      <c r="T249">
        <v>0</v>
      </c>
    </row>
    <row r="250" spans="1:20" x14ac:dyDescent="0.25">
      <c r="A250" s="59" t="s">
        <v>286</v>
      </c>
      <c r="B250" t="s">
        <v>27</v>
      </c>
      <c r="C250" t="s">
        <v>167</v>
      </c>
      <c r="D250" t="s">
        <v>166</v>
      </c>
      <c r="E250">
        <v>0</v>
      </c>
      <c r="F250">
        <v>0</v>
      </c>
      <c r="G250">
        <v>25</v>
      </c>
      <c r="H250">
        <v>5.7064628828920716</v>
      </c>
      <c r="I250">
        <v>0.52267336845397949</v>
      </c>
      <c r="J250">
        <v>5.7723932002756104</v>
      </c>
      <c r="K250">
        <v>0.60893368721008301</v>
      </c>
      <c r="L250">
        <v>5.7933073043823242</v>
      </c>
      <c r="M250">
        <v>0.65257894992828369</v>
      </c>
      <c r="N250">
        <v>-9.8428919911384583E-2</v>
      </c>
      <c r="O250">
        <v>1.131849527359009</v>
      </c>
      <c r="P250">
        <v>5.5381870269775391</v>
      </c>
      <c r="Q250">
        <v>1.143207311630249</v>
      </c>
      <c r="R250">
        <v>0.15017279982566831</v>
      </c>
      <c r="S250">
        <v>1.985084176063538</v>
      </c>
      <c r="T250">
        <v>0</v>
      </c>
    </row>
    <row r="251" spans="1:20" x14ac:dyDescent="0.25">
      <c r="A251" s="59" t="s">
        <v>287</v>
      </c>
      <c r="B251" t="s">
        <v>27</v>
      </c>
      <c r="C251" t="s">
        <v>167</v>
      </c>
      <c r="D251" t="s">
        <v>166</v>
      </c>
      <c r="E251">
        <v>0</v>
      </c>
      <c r="F251">
        <v>0</v>
      </c>
      <c r="G251">
        <v>35</v>
      </c>
      <c r="H251">
        <v>5.6717207252331043</v>
      </c>
      <c r="I251">
        <v>0.43714761734008789</v>
      </c>
      <c r="J251">
        <v>5.7471922968166238</v>
      </c>
      <c r="K251">
        <v>0.4916539192199707</v>
      </c>
      <c r="L251">
        <v>5.7403044700622559</v>
      </c>
      <c r="M251">
        <v>0.55875623226165771</v>
      </c>
      <c r="N251">
        <v>-9.1107994318008423E-2</v>
      </c>
      <c r="O251">
        <v>1.2779355049133301</v>
      </c>
      <c r="P251">
        <v>5.6086807250976563</v>
      </c>
      <c r="Q251">
        <v>0.96644419431686401</v>
      </c>
      <c r="R251">
        <v>0.10588265955448151</v>
      </c>
      <c r="S251">
        <v>1.9874434471130371</v>
      </c>
      <c r="T251">
        <v>0</v>
      </c>
    </row>
    <row r="252" spans="1:20" x14ac:dyDescent="0.25">
      <c r="A252" s="59" t="s">
        <v>288</v>
      </c>
      <c r="B252" t="s">
        <v>27</v>
      </c>
      <c r="C252" t="s">
        <v>167</v>
      </c>
      <c r="D252" t="s">
        <v>166</v>
      </c>
      <c r="E252">
        <v>0</v>
      </c>
      <c r="F252">
        <v>1</v>
      </c>
      <c r="G252">
        <v>90</v>
      </c>
      <c r="H252">
        <v>5.7001523527861604</v>
      </c>
      <c r="I252">
        <v>0.59095430374145508</v>
      </c>
      <c r="J252">
        <v>5.6942210935358384</v>
      </c>
      <c r="K252">
        <v>0.67069196701049805</v>
      </c>
      <c r="L252">
        <v>5.8068604469299316</v>
      </c>
      <c r="M252">
        <v>0.72768038511276245</v>
      </c>
      <c r="N252">
        <v>-0.1081513464450836</v>
      </c>
      <c r="O252">
        <v>1.0352587699890139</v>
      </c>
      <c r="P252">
        <v>5.4267687797546387</v>
      </c>
      <c r="Q252">
        <v>1.250679016113281</v>
      </c>
      <c r="R252">
        <v>0.15628659725189209</v>
      </c>
      <c r="S252">
        <v>1.983466267585754</v>
      </c>
      <c r="T252">
        <v>0</v>
      </c>
    </row>
    <row r="253" spans="1:20" x14ac:dyDescent="0.25">
      <c r="A253" s="59" t="s">
        <v>289</v>
      </c>
      <c r="B253" t="s">
        <v>27</v>
      </c>
      <c r="C253" t="s">
        <v>167</v>
      </c>
      <c r="D253" t="s">
        <v>166</v>
      </c>
      <c r="E253">
        <v>0</v>
      </c>
      <c r="F253">
        <v>0</v>
      </c>
      <c r="G253">
        <v>35</v>
      </c>
      <c r="H253">
        <v>5.5139417509975042</v>
      </c>
      <c r="I253">
        <v>0.53261446952819824</v>
      </c>
      <c r="J253">
        <v>5.412442729206898</v>
      </c>
      <c r="K253">
        <v>0.53226780891418457</v>
      </c>
      <c r="L253">
        <v>5.7185273170471191</v>
      </c>
      <c r="M253">
        <v>0.68559795618057251</v>
      </c>
      <c r="N253">
        <v>-0.21890342235565191</v>
      </c>
      <c r="O253">
        <v>1.124935626983643</v>
      </c>
      <c r="P253">
        <v>5.3974852561950684</v>
      </c>
      <c r="Q253">
        <v>1.13579797744751</v>
      </c>
      <c r="R253">
        <v>7.145661860704422E-3</v>
      </c>
      <c r="S253">
        <v>1.984862685203552</v>
      </c>
      <c r="T253">
        <v>0</v>
      </c>
    </row>
    <row r="254" spans="1:20" x14ac:dyDescent="0.25">
      <c r="A254" s="59" t="s">
        <v>290</v>
      </c>
      <c r="B254" t="s">
        <v>39</v>
      </c>
      <c r="C254" t="s">
        <v>167</v>
      </c>
      <c r="D254" t="s">
        <v>166</v>
      </c>
      <c r="E254">
        <v>0</v>
      </c>
      <c r="F254">
        <v>0.45</v>
      </c>
      <c r="G254">
        <v>55</v>
      </c>
      <c r="H254">
        <v>6.1671772974786938</v>
      </c>
      <c r="I254">
        <v>0.56701564788818359</v>
      </c>
      <c r="J254">
        <v>6.9539846638777147</v>
      </c>
      <c r="K254">
        <v>1.32585072517395</v>
      </c>
      <c r="L254">
        <v>5.973668098449707</v>
      </c>
      <c r="M254">
        <v>0.59608465433120728</v>
      </c>
      <c r="N254">
        <v>0.237693727016449</v>
      </c>
      <c r="O254">
        <v>1.112421989440918</v>
      </c>
      <c r="P254">
        <v>5.6608853340148926</v>
      </c>
      <c r="Q254">
        <v>1.165462374687195</v>
      </c>
      <c r="R254">
        <v>0.64039486646652222</v>
      </c>
      <c r="S254">
        <v>1.985613346099854</v>
      </c>
      <c r="T254">
        <v>0</v>
      </c>
    </row>
    <row r="255" spans="1:20" x14ac:dyDescent="0.25">
      <c r="A255" s="59" t="s">
        <v>291</v>
      </c>
      <c r="B255" t="s">
        <v>39</v>
      </c>
      <c r="C255" t="s">
        <v>167</v>
      </c>
      <c r="D255" t="s">
        <v>166</v>
      </c>
      <c r="E255">
        <v>0</v>
      </c>
      <c r="F255">
        <v>1</v>
      </c>
      <c r="G255">
        <v>90</v>
      </c>
      <c r="H255">
        <v>6.047839704283926</v>
      </c>
      <c r="I255">
        <v>0.50723814964294434</v>
      </c>
      <c r="J255">
        <v>6.3683946131100742</v>
      </c>
      <c r="K255">
        <v>0.83926033973693848</v>
      </c>
      <c r="L255">
        <v>6.0452146530151367</v>
      </c>
      <c r="M255">
        <v>0.60814106464385986</v>
      </c>
      <c r="N255">
        <v>3.1989961862564091E-3</v>
      </c>
      <c r="O255">
        <v>1.1291849613189699</v>
      </c>
      <c r="P255">
        <v>5.7129631042480469</v>
      </c>
      <c r="Q255">
        <v>1.1356201171875</v>
      </c>
      <c r="R255">
        <v>0.39011356234550482</v>
      </c>
      <c r="S255">
        <v>1.9856691360473631</v>
      </c>
      <c r="T255">
        <v>0</v>
      </c>
    </row>
    <row r="256" spans="1:20" x14ac:dyDescent="0.25">
      <c r="A256" s="59" t="s">
        <v>292</v>
      </c>
      <c r="B256" t="s">
        <v>39</v>
      </c>
      <c r="C256" t="s">
        <v>167</v>
      </c>
      <c r="D256" t="s">
        <v>166</v>
      </c>
      <c r="E256">
        <v>0</v>
      </c>
      <c r="F256">
        <v>0.4</v>
      </c>
      <c r="G256">
        <v>55</v>
      </c>
      <c r="H256">
        <v>5.9536656492519748</v>
      </c>
      <c r="I256">
        <v>0.49084711074829102</v>
      </c>
      <c r="J256">
        <v>6.2672016266929029</v>
      </c>
      <c r="K256">
        <v>0.78085994720458984</v>
      </c>
      <c r="L256">
        <v>5.826845645904541</v>
      </c>
      <c r="M256">
        <v>0.53499740362167358</v>
      </c>
      <c r="N256">
        <v>0.1748217046260834</v>
      </c>
      <c r="O256">
        <v>1.2413957118988039</v>
      </c>
      <c r="P256">
        <v>5.6077699661254883</v>
      </c>
      <c r="Q256">
        <v>0.95735549926757813</v>
      </c>
      <c r="R256">
        <v>0.45074748992919922</v>
      </c>
      <c r="S256">
        <v>1.9879627227783201</v>
      </c>
      <c r="T256">
        <v>0</v>
      </c>
    </row>
    <row r="257" spans="1:20" x14ac:dyDescent="0.25">
      <c r="A257" s="59" t="s">
        <v>293</v>
      </c>
      <c r="B257" t="s">
        <v>39</v>
      </c>
      <c r="C257" t="s">
        <v>167</v>
      </c>
      <c r="D257" t="s">
        <v>166</v>
      </c>
      <c r="E257">
        <v>0</v>
      </c>
      <c r="F257">
        <v>0</v>
      </c>
      <c r="G257">
        <v>0</v>
      </c>
      <c r="H257">
        <v>6.0131158168310108</v>
      </c>
      <c r="I257">
        <v>0.35419893264770508</v>
      </c>
      <c r="J257">
        <v>6.1665788104539887</v>
      </c>
      <c r="K257">
        <v>0.49609541893005371</v>
      </c>
      <c r="L257">
        <v>5.9953985214233398</v>
      </c>
      <c r="M257">
        <v>0.43182718753814697</v>
      </c>
      <c r="N257">
        <v>3.0600428581237789E-2</v>
      </c>
      <c r="O257">
        <v>1.423197269439697</v>
      </c>
      <c r="P257">
        <v>5.913276195526123</v>
      </c>
      <c r="Q257">
        <v>0.86730456352233887</v>
      </c>
      <c r="R257">
        <v>0.21144439280033109</v>
      </c>
      <c r="S257">
        <v>1.9889911413192749</v>
      </c>
      <c r="T257">
        <v>0</v>
      </c>
    </row>
    <row r="258" spans="1:20" x14ac:dyDescent="0.25">
      <c r="A258" s="59" t="s">
        <v>294</v>
      </c>
      <c r="B258" t="s">
        <v>39</v>
      </c>
      <c r="C258" t="s">
        <v>167</v>
      </c>
      <c r="D258" t="s">
        <v>166</v>
      </c>
      <c r="E258">
        <v>0</v>
      </c>
      <c r="F258">
        <v>0</v>
      </c>
      <c r="G258">
        <v>50</v>
      </c>
      <c r="H258">
        <v>5.9426627512669166</v>
      </c>
      <c r="I258">
        <v>0.40321612358093262</v>
      </c>
      <c r="J258">
        <v>6.0966271465285624</v>
      </c>
      <c r="K258">
        <v>0.58180093765258789</v>
      </c>
      <c r="L258">
        <v>5.8785185813903809</v>
      </c>
      <c r="M258">
        <v>0.46426117420196528</v>
      </c>
      <c r="N258">
        <v>0.10264395177364349</v>
      </c>
      <c r="O258">
        <v>1.3692197799682619</v>
      </c>
      <c r="P258">
        <v>5.6854753494262704</v>
      </c>
      <c r="Q258">
        <v>0.86260491609573364</v>
      </c>
      <c r="R258">
        <v>0.33092859387397772</v>
      </c>
      <c r="S258">
        <v>1.989054679870605</v>
      </c>
      <c r="T258">
        <v>0</v>
      </c>
    </row>
    <row r="259" spans="1:20" x14ac:dyDescent="0.25">
      <c r="A259" s="59" t="s">
        <v>295</v>
      </c>
      <c r="B259" t="s">
        <v>39</v>
      </c>
      <c r="C259" t="s">
        <v>167</v>
      </c>
      <c r="D259" t="s">
        <v>166</v>
      </c>
      <c r="E259">
        <v>0</v>
      </c>
      <c r="F259">
        <v>0</v>
      </c>
      <c r="G259">
        <v>40</v>
      </c>
      <c r="H259">
        <v>5.9613518134302241</v>
      </c>
      <c r="I259">
        <v>0.3678889274597168</v>
      </c>
      <c r="J259">
        <v>5.975104856317234</v>
      </c>
      <c r="K259">
        <v>0.40503931045532232</v>
      </c>
      <c r="L259">
        <v>5.9532294273376456</v>
      </c>
      <c r="M259">
        <v>0.45249989628791809</v>
      </c>
      <c r="N259">
        <v>1.338513940572739E-2</v>
      </c>
      <c r="O259">
        <v>1.3967041969299321</v>
      </c>
      <c r="P259">
        <v>5.8538990020751953</v>
      </c>
      <c r="Q259">
        <v>0.79083365201950073</v>
      </c>
      <c r="R259">
        <v>0.1132797971367836</v>
      </c>
      <c r="S259">
        <v>1.9897733926773069</v>
      </c>
      <c r="T259">
        <v>0</v>
      </c>
    </row>
    <row r="260" spans="1:20" x14ac:dyDescent="0.25">
      <c r="A260" s="59" t="s">
        <v>296</v>
      </c>
      <c r="B260" t="s">
        <v>39</v>
      </c>
      <c r="C260" t="s">
        <v>167</v>
      </c>
      <c r="D260" t="s">
        <v>166</v>
      </c>
      <c r="E260">
        <v>0</v>
      </c>
      <c r="F260">
        <v>1</v>
      </c>
      <c r="G260">
        <v>80</v>
      </c>
      <c r="H260">
        <v>5.9040613661620096</v>
      </c>
      <c r="I260">
        <v>0.33028650283813482</v>
      </c>
      <c r="J260">
        <v>5.937562561286085</v>
      </c>
      <c r="K260">
        <v>0.41275262832641602</v>
      </c>
      <c r="L260">
        <v>5.9262847900390616</v>
      </c>
      <c r="M260">
        <v>0.4240688681602478</v>
      </c>
      <c r="N260">
        <v>-3.9099305868148797E-2</v>
      </c>
      <c r="O260">
        <v>1.461891174316406</v>
      </c>
      <c r="P260">
        <v>5.7989649772644043</v>
      </c>
      <c r="Q260">
        <v>0.79334127902984619</v>
      </c>
      <c r="R260">
        <v>0.1288125067949295</v>
      </c>
      <c r="S260">
        <v>1.989732027053833</v>
      </c>
      <c r="T260">
        <v>0</v>
      </c>
    </row>
    <row r="261" spans="1:20" x14ac:dyDescent="0.25">
      <c r="A261" s="59" t="s">
        <v>297</v>
      </c>
      <c r="B261" t="s">
        <v>39</v>
      </c>
      <c r="C261" t="s">
        <v>167</v>
      </c>
      <c r="D261" t="s">
        <v>166</v>
      </c>
      <c r="E261">
        <v>0</v>
      </c>
      <c r="F261">
        <v>0.6</v>
      </c>
      <c r="G261">
        <v>60</v>
      </c>
      <c r="H261">
        <v>5.8938056744579503</v>
      </c>
      <c r="I261">
        <v>0.32458591461181641</v>
      </c>
      <c r="J261">
        <v>5.8934173009794506</v>
      </c>
      <c r="K261">
        <v>0.39572787284851069</v>
      </c>
      <c r="L261">
        <v>5.8877835273742676</v>
      </c>
      <c r="M261">
        <v>0.4045659601688385</v>
      </c>
      <c r="N261">
        <v>1.11161395907402E-2</v>
      </c>
      <c r="O261">
        <v>1.493375420570374</v>
      </c>
      <c r="P261">
        <v>5.725712776184082</v>
      </c>
      <c r="Q261">
        <v>0.72867888212203979</v>
      </c>
      <c r="R261">
        <v>0.16840322315692899</v>
      </c>
      <c r="S261">
        <v>1.9905047416687009</v>
      </c>
      <c r="T261">
        <v>0</v>
      </c>
    </row>
    <row r="262" spans="1:20" x14ac:dyDescent="0.25">
      <c r="A262" s="59" t="s">
        <v>298</v>
      </c>
      <c r="B262" t="s">
        <v>39</v>
      </c>
      <c r="C262" t="s">
        <v>167</v>
      </c>
      <c r="D262" t="s">
        <v>166</v>
      </c>
      <c r="E262">
        <v>0</v>
      </c>
      <c r="F262">
        <v>0.55000000000000004</v>
      </c>
      <c r="G262">
        <v>55</v>
      </c>
      <c r="H262">
        <v>5.8585689461222641</v>
      </c>
      <c r="I262">
        <v>0.34299850463867188</v>
      </c>
      <c r="J262">
        <v>5.8870820747765729</v>
      </c>
      <c r="K262">
        <v>0.42554330825805659</v>
      </c>
      <c r="L262">
        <v>5.8403000831604004</v>
      </c>
      <c r="M262">
        <v>0.41961950063705439</v>
      </c>
      <c r="N262">
        <v>3.2491199672222137E-2</v>
      </c>
      <c r="O262">
        <v>1.4691318273544309</v>
      </c>
      <c r="P262">
        <v>5.6554427146911621</v>
      </c>
      <c r="Q262">
        <v>0.7274436354637146</v>
      </c>
      <c r="R262">
        <v>0.2293410450220108</v>
      </c>
      <c r="S262">
        <v>1.990546703338623</v>
      </c>
      <c r="T262">
        <v>0</v>
      </c>
    </row>
    <row r="263" spans="1:20" x14ac:dyDescent="0.25">
      <c r="A263" s="59" t="s">
        <v>299</v>
      </c>
      <c r="B263" t="s">
        <v>39</v>
      </c>
      <c r="C263" t="s">
        <v>167</v>
      </c>
      <c r="D263" t="s">
        <v>166</v>
      </c>
      <c r="E263">
        <v>0</v>
      </c>
      <c r="F263">
        <v>0</v>
      </c>
      <c r="G263">
        <v>20</v>
      </c>
      <c r="H263">
        <v>5.7597837712933408</v>
      </c>
      <c r="I263">
        <v>0.37118172645568848</v>
      </c>
      <c r="J263">
        <v>5.7636177294591651</v>
      </c>
      <c r="K263">
        <v>0.44156718254089361</v>
      </c>
      <c r="L263">
        <v>5.8058261871337891</v>
      </c>
      <c r="M263">
        <v>0.47962802648544312</v>
      </c>
      <c r="N263">
        <v>-7.1461319923400879E-2</v>
      </c>
      <c r="O263">
        <v>1.389823436737061</v>
      </c>
      <c r="P263">
        <v>5.6058998107910156</v>
      </c>
      <c r="Q263">
        <v>0.84034460783004761</v>
      </c>
      <c r="R263">
        <v>0.13814656436443329</v>
      </c>
      <c r="S263">
        <v>1.989068269729614</v>
      </c>
      <c r="T263">
        <v>0</v>
      </c>
    </row>
    <row r="264" spans="1:20" x14ac:dyDescent="0.25">
      <c r="A264" s="59" t="s">
        <v>300</v>
      </c>
      <c r="B264" t="s">
        <v>39</v>
      </c>
      <c r="C264" t="s">
        <v>167</v>
      </c>
      <c r="D264" t="s">
        <v>166</v>
      </c>
      <c r="E264">
        <v>0</v>
      </c>
      <c r="F264">
        <v>0</v>
      </c>
      <c r="G264">
        <v>0</v>
      </c>
      <c r="H264">
        <v>5.6576860600883894</v>
      </c>
      <c r="I264">
        <v>0.3948051929473877</v>
      </c>
      <c r="J264">
        <v>5.557685946908979</v>
      </c>
      <c r="K264">
        <v>0.37977457046508789</v>
      </c>
      <c r="L264">
        <v>5.7997479438781738</v>
      </c>
      <c r="M264">
        <v>0.53043556213378906</v>
      </c>
      <c r="N264">
        <v>-0.19720333814620969</v>
      </c>
      <c r="O264">
        <v>1.334170937538147</v>
      </c>
      <c r="P264">
        <v>5.6201987266540527</v>
      </c>
      <c r="Q264">
        <v>0.8368455171585083</v>
      </c>
      <c r="R264">
        <v>-5.6445688009262078E-2</v>
      </c>
      <c r="S264">
        <v>1.9888995885848999</v>
      </c>
      <c r="T264">
        <v>0</v>
      </c>
    </row>
    <row r="265" spans="1:20" x14ac:dyDescent="0.25">
      <c r="A265" s="59" t="s">
        <v>301</v>
      </c>
      <c r="B265" t="s">
        <v>44</v>
      </c>
      <c r="C265" t="s">
        <v>167</v>
      </c>
      <c r="D265" t="s">
        <v>166</v>
      </c>
      <c r="E265">
        <v>0</v>
      </c>
      <c r="F265">
        <v>1</v>
      </c>
      <c r="G265">
        <v>90</v>
      </c>
      <c r="H265">
        <v>6.3692037025186714</v>
      </c>
      <c r="I265">
        <v>0.72213625907897949</v>
      </c>
      <c r="J265">
        <v>7.7016201973587783</v>
      </c>
      <c r="K265">
        <v>2.2509140968322749</v>
      </c>
      <c r="L265">
        <v>6.1679024696350098</v>
      </c>
      <c r="M265">
        <v>0.79142284393310547</v>
      </c>
      <c r="N265">
        <v>0.18616208434104919</v>
      </c>
      <c r="O265">
        <v>0.86358803510665894</v>
      </c>
      <c r="P265">
        <v>5.4029040336608887</v>
      </c>
      <c r="Q265">
        <v>1.4318975210189819</v>
      </c>
      <c r="R265">
        <v>0.81149649620056152</v>
      </c>
      <c r="S265">
        <v>1.981919050216675</v>
      </c>
      <c r="T265">
        <v>0</v>
      </c>
    </row>
    <row r="266" spans="1:20" x14ac:dyDescent="0.25">
      <c r="A266" s="59" t="s">
        <v>302</v>
      </c>
      <c r="B266" t="s">
        <v>44</v>
      </c>
      <c r="C266" t="s">
        <v>167</v>
      </c>
      <c r="D266" t="s">
        <v>166</v>
      </c>
      <c r="E266">
        <v>0</v>
      </c>
      <c r="F266">
        <v>0</v>
      </c>
      <c r="G266">
        <v>0</v>
      </c>
      <c r="H266">
        <v>6.292542243149942</v>
      </c>
      <c r="I266">
        <v>0.64283466339111328</v>
      </c>
      <c r="J266">
        <v>7.4295546263107024</v>
      </c>
      <c r="K266">
        <v>1.821885824203491</v>
      </c>
      <c r="L266">
        <v>6.0067167282104492</v>
      </c>
      <c r="M266">
        <v>0.64875835180282593</v>
      </c>
      <c r="N266">
        <v>0.3197612464427948</v>
      </c>
      <c r="O266">
        <v>1.019297242164612</v>
      </c>
      <c r="P266">
        <v>5.5769505500793457</v>
      </c>
      <c r="Q266">
        <v>1.287267208099365</v>
      </c>
      <c r="R266">
        <v>0.75745725631713867</v>
      </c>
      <c r="S266">
        <v>1.984072685241699</v>
      </c>
      <c r="T266">
        <v>0</v>
      </c>
    </row>
    <row r="267" spans="1:20" x14ac:dyDescent="0.25">
      <c r="A267" s="59" t="s">
        <v>303</v>
      </c>
      <c r="B267" t="s">
        <v>44</v>
      </c>
      <c r="C267" t="s">
        <v>167</v>
      </c>
      <c r="D267" t="s">
        <v>166</v>
      </c>
      <c r="E267">
        <v>0</v>
      </c>
      <c r="F267">
        <v>0.6</v>
      </c>
      <c r="G267">
        <v>60</v>
      </c>
      <c r="H267">
        <v>6.1720281520746454</v>
      </c>
      <c r="I267">
        <v>0.67870259284973145</v>
      </c>
      <c r="J267">
        <v>7.1286905814326271</v>
      </c>
      <c r="K267">
        <v>1.7084231376647949</v>
      </c>
      <c r="L267">
        <v>5.9704089164733887</v>
      </c>
      <c r="M267">
        <v>0.73688876628875732</v>
      </c>
      <c r="N267">
        <v>0.20043697953224179</v>
      </c>
      <c r="O267">
        <v>0.94286572933197021</v>
      </c>
      <c r="P267">
        <v>5.4231100082397461</v>
      </c>
      <c r="Q267">
        <v>1.3478242158889771</v>
      </c>
      <c r="R267">
        <v>0.69904851913452148</v>
      </c>
      <c r="S267">
        <v>1.982947468757629</v>
      </c>
      <c r="T267">
        <v>0</v>
      </c>
    </row>
    <row r="268" spans="1:20" x14ac:dyDescent="0.25">
      <c r="A268" s="59" t="s">
        <v>304</v>
      </c>
      <c r="B268" t="s">
        <v>44</v>
      </c>
      <c r="C268" t="s">
        <v>167</v>
      </c>
      <c r="D268" t="s">
        <v>166</v>
      </c>
      <c r="E268">
        <v>0</v>
      </c>
      <c r="F268">
        <v>0</v>
      </c>
      <c r="G268">
        <v>55</v>
      </c>
      <c r="H268">
        <v>6.0853674648222764</v>
      </c>
      <c r="I268">
        <v>0.62658405303955078</v>
      </c>
      <c r="J268">
        <v>6.9109721536431774</v>
      </c>
      <c r="K268">
        <v>1.4391100406646731</v>
      </c>
      <c r="L268">
        <v>5.8798198699951172</v>
      </c>
      <c r="M268">
        <v>0.66795402765274048</v>
      </c>
      <c r="N268">
        <v>0.22537149488925931</v>
      </c>
      <c r="O268">
        <v>1.032456636428833</v>
      </c>
      <c r="P268">
        <v>5.4977216720581046</v>
      </c>
      <c r="Q268">
        <v>1.230654120445251</v>
      </c>
      <c r="R268">
        <v>0.65551340579986572</v>
      </c>
      <c r="S268">
        <v>1.984579801559448</v>
      </c>
      <c r="T268">
        <v>0</v>
      </c>
    </row>
    <row r="269" spans="1:20" x14ac:dyDescent="0.25">
      <c r="A269" s="59" t="s">
        <v>305</v>
      </c>
      <c r="B269" t="s">
        <v>44</v>
      </c>
      <c r="C269" t="s">
        <v>167</v>
      </c>
      <c r="D269" t="s">
        <v>166</v>
      </c>
      <c r="E269">
        <v>0</v>
      </c>
      <c r="F269">
        <v>0.4</v>
      </c>
      <c r="G269">
        <v>55</v>
      </c>
      <c r="H269">
        <v>5.9100628608143158</v>
      </c>
      <c r="I269">
        <v>0.52660059928894043</v>
      </c>
      <c r="J269">
        <v>6.3122600135472648</v>
      </c>
      <c r="K269">
        <v>0.87208914756774902</v>
      </c>
      <c r="L269">
        <v>5.7468857765197754</v>
      </c>
      <c r="M269">
        <v>0.55893057584762573</v>
      </c>
      <c r="N269">
        <v>0.2143980860710144</v>
      </c>
      <c r="O269">
        <v>1.196643471717834</v>
      </c>
      <c r="P269">
        <v>5.5344753265380859</v>
      </c>
      <c r="Q269">
        <v>0.97389626502990723</v>
      </c>
      <c r="R269">
        <v>0.50580072402954102</v>
      </c>
      <c r="S269">
        <v>1.987696528434753</v>
      </c>
      <c r="T269">
        <v>0</v>
      </c>
    </row>
    <row r="270" spans="1:20" x14ac:dyDescent="0.25">
      <c r="A270" s="59" t="s">
        <v>306</v>
      </c>
      <c r="B270" t="s">
        <v>21</v>
      </c>
      <c r="C270" t="s">
        <v>307</v>
      </c>
      <c r="D270" t="s">
        <v>308</v>
      </c>
      <c r="E270">
        <v>1</v>
      </c>
      <c r="F270">
        <v>1</v>
      </c>
      <c r="G270">
        <v>90</v>
      </c>
      <c r="H270">
        <v>6.1036681759477647</v>
      </c>
      <c r="I270">
        <v>0.23472857475280759</v>
      </c>
      <c r="J270">
        <v>5.8182661335998951</v>
      </c>
      <c r="K270">
        <v>0.46811318397521973</v>
      </c>
      <c r="L270">
        <v>6.0009565353393546</v>
      </c>
      <c r="M270">
        <v>0.17257058620452881</v>
      </c>
      <c r="N270">
        <v>0.39973348379135132</v>
      </c>
      <c r="O270">
        <v>1.9987080097198491</v>
      </c>
      <c r="P270">
        <v>6.2039947509765616</v>
      </c>
      <c r="Q270">
        <v>0.58386385440826416</v>
      </c>
      <c r="R270">
        <v>-0.45653021335601812</v>
      </c>
      <c r="S270">
        <v>1.5154933929443359</v>
      </c>
      <c r="T270">
        <v>72.097295522689819</v>
      </c>
    </row>
    <row r="271" spans="1:20" x14ac:dyDescent="0.25">
      <c r="A271" s="59" t="s">
        <v>309</v>
      </c>
      <c r="B271" t="s">
        <v>21</v>
      </c>
      <c r="C271" t="s">
        <v>307</v>
      </c>
      <c r="D271" t="s">
        <v>308</v>
      </c>
      <c r="E271">
        <v>1</v>
      </c>
      <c r="F271">
        <v>0</v>
      </c>
      <c r="G271">
        <v>0</v>
      </c>
      <c r="H271">
        <v>6.1036681759477647</v>
      </c>
      <c r="I271">
        <v>0.23472857475280759</v>
      </c>
      <c r="J271">
        <v>5.8182661335998951</v>
      </c>
      <c r="K271">
        <v>0.46811318397521973</v>
      </c>
      <c r="L271">
        <v>6.0009565353393546</v>
      </c>
      <c r="M271">
        <v>0.17257058620452881</v>
      </c>
      <c r="N271">
        <v>0.39973348379135132</v>
      </c>
      <c r="O271">
        <v>1.9987080097198491</v>
      </c>
      <c r="P271">
        <v>6.2039947509765616</v>
      </c>
      <c r="Q271">
        <v>0.58386385440826416</v>
      </c>
      <c r="R271">
        <v>-0.45653021335601812</v>
      </c>
      <c r="S271">
        <v>1.5154933929443359</v>
      </c>
      <c r="T271">
        <v>72.097295522689819</v>
      </c>
    </row>
    <row r="272" spans="1:20" x14ac:dyDescent="0.25">
      <c r="A272" s="59" t="s">
        <v>310</v>
      </c>
      <c r="B272" t="s">
        <v>21</v>
      </c>
      <c r="C272" t="s">
        <v>307</v>
      </c>
      <c r="D272" t="s">
        <v>308</v>
      </c>
      <c r="E272">
        <v>1</v>
      </c>
      <c r="F272">
        <v>0</v>
      </c>
      <c r="G272">
        <v>5</v>
      </c>
      <c r="H272">
        <v>6.1036681759477647</v>
      </c>
      <c r="I272">
        <v>0.23472857475280759</v>
      </c>
      <c r="J272">
        <v>5.8182661335998951</v>
      </c>
      <c r="K272">
        <v>0.46811318397521973</v>
      </c>
      <c r="L272">
        <v>6.0009565353393546</v>
      </c>
      <c r="M272">
        <v>0.17257058620452881</v>
      </c>
      <c r="N272">
        <v>0.39973348379135132</v>
      </c>
      <c r="O272">
        <v>1.9987080097198491</v>
      </c>
      <c r="P272">
        <v>6.2039947509765616</v>
      </c>
      <c r="Q272">
        <v>0.58386385440826416</v>
      </c>
      <c r="R272">
        <v>-0.45653021335601812</v>
      </c>
      <c r="S272">
        <v>1.5154933929443359</v>
      </c>
      <c r="T272">
        <v>72.097295522689819</v>
      </c>
    </row>
    <row r="273" spans="1:20" x14ac:dyDescent="0.25">
      <c r="A273" s="59" t="s">
        <v>311</v>
      </c>
      <c r="B273" t="s">
        <v>21</v>
      </c>
      <c r="C273" t="s">
        <v>307</v>
      </c>
      <c r="D273" t="s">
        <v>308</v>
      </c>
      <c r="E273">
        <v>1</v>
      </c>
      <c r="F273">
        <v>0</v>
      </c>
      <c r="G273">
        <v>0</v>
      </c>
      <c r="H273">
        <v>6.1036681759477647</v>
      </c>
      <c r="I273">
        <v>0.23472857475280759</v>
      </c>
      <c r="J273">
        <v>5.8182661335998951</v>
      </c>
      <c r="K273">
        <v>0.46811318397521973</v>
      </c>
      <c r="L273">
        <v>6.0009565353393546</v>
      </c>
      <c r="M273">
        <v>0.17257058620452881</v>
      </c>
      <c r="N273">
        <v>0.39973348379135132</v>
      </c>
      <c r="O273">
        <v>1.9987080097198491</v>
      </c>
      <c r="P273">
        <v>6.2039947509765616</v>
      </c>
      <c r="Q273">
        <v>0.58386385440826416</v>
      </c>
      <c r="R273">
        <v>-0.45653021335601812</v>
      </c>
      <c r="S273">
        <v>1.5154933929443359</v>
      </c>
      <c r="T273">
        <v>72.097295522689819</v>
      </c>
    </row>
    <row r="274" spans="1:20" x14ac:dyDescent="0.25">
      <c r="A274" s="59" t="s">
        <v>312</v>
      </c>
      <c r="B274" t="s">
        <v>27</v>
      </c>
      <c r="C274" t="s">
        <v>307</v>
      </c>
      <c r="D274" t="s">
        <v>308</v>
      </c>
      <c r="E274">
        <v>1</v>
      </c>
      <c r="F274">
        <v>1</v>
      </c>
      <c r="G274">
        <v>90</v>
      </c>
      <c r="H274">
        <v>6.3710560425497027</v>
      </c>
      <c r="I274">
        <v>0.5771944522857666</v>
      </c>
      <c r="J274">
        <v>7.2498924684566166</v>
      </c>
      <c r="K274">
        <v>1.4207825660705571</v>
      </c>
      <c r="L274">
        <v>6.185701847076416</v>
      </c>
      <c r="M274">
        <v>0.61624586582183838</v>
      </c>
      <c r="N274">
        <v>0.2204248309135437</v>
      </c>
      <c r="O274">
        <v>1.051145195960999</v>
      </c>
      <c r="P274">
        <v>5.8647603988647461</v>
      </c>
      <c r="Q274">
        <v>1.2491177320480349</v>
      </c>
      <c r="R274">
        <v>0.64037293195724487</v>
      </c>
      <c r="S274">
        <v>1.9846315383911131</v>
      </c>
      <c r="T274">
        <v>0</v>
      </c>
    </row>
    <row r="275" spans="1:20" x14ac:dyDescent="0.25">
      <c r="A275" s="59" t="s">
        <v>313</v>
      </c>
      <c r="B275" t="s">
        <v>27</v>
      </c>
      <c r="C275" t="s">
        <v>307</v>
      </c>
      <c r="D275" t="s">
        <v>308</v>
      </c>
      <c r="E275">
        <v>1</v>
      </c>
      <c r="F275">
        <v>1</v>
      </c>
      <c r="G275">
        <v>80</v>
      </c>
      <c r="H275">
        <v>6.106046889770397</v>
      </c>
      <c r="I275">
        <v>0.40952110290527338</v>
      </c>
      <c r="J275">
        <v>6.4252003356367506</v>
      </c>
      <c r="K275">
        <v>0.63489913940429688</v>
      </c>
      <c r="L275">
        <v>6.1559538841247559</v>
      </c>
      <c r="M275">
        <v>0.51781535148620605</v>
      </c>
      <c r="N275">
        <v>-7.1581587195396423E-2</v>
      </c>
      <c r="O275">
        <v>1.2650105953216551</v>
      </c>
      <c r="P275">
        <v>6.0098347663879386</v>
      </c>
      <c r="Q275">
        <v>0.99196386337280273</v>
      </c>
      <c r="R275">
        <v>0.29498854279518127</v>
      </c>
      <c r="S275">
        <v>1.9876084327697749</v>
      </c>
      <c r="T275">
        <v>0</v>
      </c>
    </row>
    <row r="276" spans="1:20" x14ac:dyDescent="0.25">
      <c r="A276" s="59" t="s">
        <v>314</v>
      </c>
      <c r="B276" t="s">
        <v>27</v>
      </c>
      <c r="C276" t="s">
        <v>307</v>
      </c>
      <c r="D276" t="s">
        <v>308</v>
      </c>
      <c r="E276">
        <v>1</v>
      </c>
      <c r="F276">
        <v>0</v>
      </c>
      <c r="G276">
        <v>0</v>
      </c>
      <c r="H276">
        <v>6.0935891185985049</v>
      </c>
      <c r="I276">
        <v>0.3611605167388916</v>
      </c>
      <c r="J276">
        <v>6.2352897485664363</v>
      </c>
      <c r="K276">
        <v>0.44357633590698242</v>
      </c>
      <c r="L276">
        <v>6.1145453453063956</v>
      </c>
      <c r="M276">
        <v>0.45592021942138672</v>
      </c>
      <c r="N276">
        <v>-3.4249439835548401E-2</v>
      </c>
      <c r="O276">
        <v>1.371856093406677</v>
      </c>
      <c r="P276">
        <v>6.0412116050720206</v>
      </c>
      <c r="Q276">
        <v>0.81048130989074707</v>
      </c>
      <c r="R276">
        <v>0.17496269941329959</v>
      </c>
      <c r="S276">
        <v>1.9896993637084961</v>
      </c>
      <c r="T276">
        <v>0</v>
      </c>
    </row>
    <row r="277" spans="1:20" x14ac:dyDescent="0.25">
      <c r="A277" s="59" t="s">
        <v>315</v>
      </c>
      <c r="B277" t="s">
        <v>27</v>
      </c>
      <c r="C277" t="s">
        <v>307</v>
      </c>
      <c r="D277" t="s">
        <v>308</v>
      </c>
      <c r="E277">
        <v>1</v>
      </c>
      <c r="F277">
        <v>1</v>
      </c>
      <c r="G277">
        <v>90</v>
      </c>
      <c r="H277">
        <v>6.0975175164184234</v>
      </c>
      <c r="I277">
        <v>0.30196452140808111</v>
      </c>
      <c r="J277">
        <v>6.2144757772589436</v>
      </c>
      <c r="K277">
        <v>0.39304351806640619</v>
      </c>
      <c r="L277">
        <v>6.1521992683410636</v>
      </c>
      <c r="M277">
        <v>0.40269583463668818</v>
      </c>
      <c r="N277">
        <v>-0.1010114550590515</v>
      </c>
      <c r="O277">
        <v>1.475399851799011</v>
      </c>
      <c r="P277">
        <v>6.0926666259765616</v>
      </c>
      <c r="Q277">
        <v>0.76409131288528442</v>
      </c>
      <c r="R277">
        <v>0.1177583038806915</v>
      </c>
      <c r="S277">
        <v>1.990211963653564</v>
      </c>
      <c r="T277">
        <v>0</v>
      </c>
    </row>
    <row r="278" spans="1:20" x14ac:dyDescent="0.25">
      <c r="A278" s="59" t="s">
        <v>316</v>
      </c>
      <c r="B278" t="s">
        <v>27</v>
      </c>
      <c r="C278" t="s">
        <v>307</v>
      </c>
      <c r="D278" t="s">
        <v>308</v>
      </c>
      <c r="E278">
        <v>1</v>
      </c>
      <c r="F278">
        <v>0</v>
      </c>
      <c r="G278">
        <v>25</v>
      </c>
      <c r="H278">
        <v>6.0759992613746121</v>
      </c>
      <c r="I278">
        <v>0.3491518497467041</v>
      </c>
      <c r="J278">
        <v>6.128167443779601</v>
      </c>
      <c r="K278">
        <v>0.36452317237853998</v>
      </c>
      <c r="L278">
        <v>6.18902587890625</v>
      </c>
      <c r="M278">
        <v>0.46947729587554932</v>
      </c>
      <c r="N278">
        <v>-0.1776830852031708</v>
      </c>
      <c r="O278">
        <v>1.363497734069824</v>
      </c>
      <c r="P278">
        <v>6.0489253997802734</v>
      </c>
      <c r="Q278">
        <v>0.73434674739837646</v>
      </c>
      <c r="R278">
        <v>8.0093160271644592E-2</v>
      </c>
      <c r="S278">
        <v>1.9905016422271731</v>
      </c>
      <c r="T278">
        <v>0</v>
      </c>
    </row>
    <row r="279" spans="1:20" x14ac:dyDescent="0.25">
      <c r="A279" s="59" t="s">
        <v>317</v>
      </c>
      <c r="B279" t="s">
        <v>27</v>
      </c>
      <c r="C279" t="s">
        <v>307</v>
      </c>
      <c r="D279" t="s">
        <v>308</v>
      </c>
      <c r="E279">
        <v>1</v>
      </c>
      <c r="F279">
        <v>0</v>
      </c>
      <c r="G279">
        <v>20</v>
      </c>
      <c r="H279">
        <v>6.0269587548540287</v>
      </c>
      <c r="I279">
        <v>0.29624056816101069</v>
      </c>
      <c r="J279">
        <v>6.0680714030692746</v>
      </c>
      <c r="K279">
        <v>0.31721377372741699</v>
      </c>
      <c r="L279">
        <v>6.0601253509521484</v>
      </c>
      <c r="M279">
        <v>0.38918942213058472</v>
      </c>
      <c r="N279">
        <v>-6.355711817741394E-2</v>
      </c>
      <c r="O279">
        <v>1.508322954177856</v>
      </c>
      <c r="P279">
        <v>6.0333127975463867</v>
      </c>
      <c r="Q279">
        <v>0.660988450050354</v>
      </c>
      <c r="R279">
        <v>3.9151031523942947E-2</v>
      </c>
      <c r="S279">
        <v>1.9913067817687991</v>
      </c>
      <c r="T279">
        <v>0</v>
      </c>
    </row>
    <row r="280" spans="1:20" x14ac:dyDescent="0.25">
      <c r="A280" s="59" t="s">
        <v>318</v>
      </c>
      <c r="B280" t="s">
        <v>27</v>
      </c>
      <c r="C280" t="s">
        <v>307</v>
      </c>
      <c r="D280" t="s">
        <v>308</v>
      </c>
      <c r="E280">
        <v>1</v>
      </c>
      <c r="F280">
        <v>0.55000000000000004</v>
      </c>
      <c r="G280">
        <v>55</v>
      </c>
      <c r="H280">
        <v>5.9913866499206003</v>
      </c>
      <c r="I280">
        <v>0.28588128089904791</v>
      </c>
      <c r="J280">
        <v>6.0527747215442114</v>
      </c>
      <c r="K280">
        <v>0.32478857040405268</v>
      </c>
      <c r="L280">
        <v>6.0077095031738281</v>
      </c>
      <c r="M280">
        <v>0.37044739723205572</v>
      </c>
      <c r="N280">
        <v>-3.2910972833633423E-2</v>
      </c>
      <c r="O280">
        <v>1.5455309152603149</v>
      </c>
      <c r="P280">
        <v>5.9918880462646484</v>
      </c>
      <c r="Q280">
        <v>0.66110414266586304</v>
      </c>
      <c r="R280">
        <v>6.8440496921539307E-2</v>
      </c>
      <c r="S280">
        <v>1.991314291954041</v>
      </c>
      <c r="T280">
        <v>0</v>
      </c>
    </row>
    <row r="281" spans="1:20" x14ac:dyDescent="0.25">
      <c r="A281" s="59" t="s">
        <v>319</v>
      </c>
      <c r="B281" t="s">
        <v>27</v>
      </c>
      <c r="C281" t="s">
        <v>307</v>
      </c>
      <c r="D281" t="s">
        <v>308</v>
      </c>
      <c r="E281">
        <v>1</v>
      </c>
      <c r="F281">
        <v>0.4</v>
      </c>
      <c r="G281">
        <v>55</v>
      </c>
      <c r="H281">
        <v>6.0416827914346181</v>
      </c>
      <c r="I281">
        <v>0.31070590019226069</v>
      </c>
      <c r="J281">
        <v>6.0069874656572093</v>
      </c>
      <c r="K281">
        <v>0.27845454216003418</v>
      </c>
      <c r="L281">
        <v>6.1678256988525391</v>
      </c>
      <c r="M281">
        <v>0.43069064617156982</v>
      </c>
      <c r="N281">
        <v>-0.21510764956474299</v>
      </c>
      <c r="O281">
        <v>1.4434788227081301</v>
      </c>
      <c r="P281">
        <v>6.0389094352722168</v>
      </c>
      <c r="Q281">
        <v>0.60883980989456177</v>
      </c>
      <c r="R281">
        <v>-3.9075672626495361E-2</v>
      </c>
      <c r="S281">
        <v>1.9918394088745119</v>
      </c>
      <c r="T281">
        <v>0</v>
      </c>
    </row>
    <row r="282" spans="1:20" x14ac:dyDescent="0.25">
      <c r="A282" s="59" t="s">
        <v>320</v>
      </c>
      <c r="B282" t="s">
        <v>27</v>
      </c>
      <c r="C282" t="s">
        <v>307</v>
      </c>
      <c r="D282" t="s">
        <v>308</v>
      </c>
      <c r="E282">
        <v>1</v>
      </c>
      <c r="F282">
        <v>0</v>
      </c>
      <c r="G282">
        <v>15</v>
      </c>
      <c r="H282">
        <v>5.9675710494962839</v>
      </c>
      <c r="I282">
        <v>0.36539649963378912</v>
      </c>
      <c r="J282">
        <v>5.9815254927199346</v>
      </c>
      <c r="K282">
        <v>0.34493279457092291</v>
      </c>
      <c r="L282">
        <v>6.0733547210693359</v>
      </c>
      <c r="M282">
        <v>0.48700615763664251</v>
      </c>
      <c r="N282">
        <v>-0.16058120131492609</v>
      </c>
      <c r="O282">
        <v>1.3501418828964229</v>
      </c>
      <c r="P282">
        <v>5.9446353912353516</v>
      </c>
      <c r="Q282">
        <v>0.71912002563476563</v>
      </c>
      <c r="R282">
        <v>3.8174409419298172E-2</v>
      </c>
      <c r="S282">
        <v>1.9905903339385991</v>
      </c>
      <c r="T282">
        <v>0</v>
      </c>
    </row>
    <row r="283" spans="1:20" x14ac:dyDescent="0.25">
      <c r="A283" s="59" t="s">
        <v>321</v>
      </c>
      <c r="B283" t="s">
        <v>27</v>
      </c>
      <c r="C283" t="s">
        <v>307</v>
      </c>
      <c r="D283" t="s">
        <v>308</v>
      </c>
      <c r="E283">
        <v>1</v>
      </c>
      <c r="F283">
        <v>0.6</v>
      </c>
      <c r="G283">
        <v>60</v>
      </c>
      <c r="H283">
        <v>5.9832366565943804</v>
      </c>
      <c r="I283">
        <v>0.2469484806060791</v>
      </c>
      <c r="J283">
        <v>5.9234098801599622</v>
      </c>
      <c r="K283">
        <v>0.229273796081543</v>
      </c>
      <c r="L283">
        <v>6.0681905746459961</v>
      </c>
      <c r="M283">
        <v>0.35081079602241522</v>
      </c>
      <c r="N283">
        <v>-0.17859622836112979</v>
      </c>
      <c r="O283">
        <v>1.596702575683594</v>
      </c>
      <c r="P283">
        <v>6.0202465057373047</v>
      </c>
      <c r="Q283">
        <v>0.51561802625656128</v>
      </c>
      <c r="R283">
        <v>-0.13829609751701349</v>
      </c>
      <c r="S283">
        <v>1.9928197860717769</v>
      </c>
      <c r="T283">
        <v>0</v>
      </c>
    </row>
    <row r="284" spans="1:20" x14ac:dyDescent="0.25">
      <c r="A284" s="59" t="s">
        <v>322</v>
      </c>
      <c r="B284" t="s">
        <v>27</v>
      </c>
      <c r="C284" t="s">
        <v>307</v>
      </c>
      <c r="D284" t="s">
        <v>308</v>
      </c>
      <c r="E284">
        <v>1</v>
      </c>
      <c r="F284">
        <v>0</v>
      </c>
      <c r="G284">
        <v>0</v>
      </c>
      <c r="H284">
        <v>5.8315158317986171</v>
      </c>
      <c r="I284">
        <v>0.35580039024353027</v>
      </c>
      <c r="J284">
        <v>5.7835085850964614</v>
      </c>
      <c r="K284">
        <v>0.2973179817199707</v>
      </c>
      <c r="L284">
        <v>5.995915412902832</v>
      </c>
      <c r="M284">
        <v>0.48894035816192633</v>
      </c>
      <c r="N284">
        <v>-0.24592536687850949</v>
      </c>
      <c r="O284">
        <v>1.3776922225952151</v>
      </c>
      <c r="P284">
        <v>5.8543658256530762</v>
      </c>
      <c r="Q284">
        <v>0.66054701805114746</v>
      </c>
      <c r="R284">
        <v>-7.9808980226516724E-2</v>
      </c>
      <c r="S284">
        <v>1.991125702857971</v>
      </c>
      <c r="T284">
        <v>0</v>
      </c>
    </row>
    <row r="285" spans="1:20" x14ac:dyDescent="0.25">
      <c r="A285" s="59" t="s">
        <v>323</v>
      </c>
      <c r="B285" t="s">
        <v>39</v>
      </c>
      <c r="C285" t="s">
        <v>307</v>
      </c>
      <c r="D285" t="s">
        <v>308</v>
      </c>
      <c r="E285">
        <v>1</v>
      </c>
      <c r="F285">
        <v>1</v>
      </c>
      <c r="G285">
        <v>90</v>
      </c>
      <c r="H285">
        <v>6.4212751855630703</v>
      </c>
      <c r="I285">
        <v>0.58211159706115723</v>
      </c>
      <c r="J285">
        <v>7.3293236599248202</v>
      </c>
      <c r="K285">
        <v>1.478610515594482</v>
      </c>
      <c r="L285">
        <v>6.1716547012329102</v>
      </c>
      <c r="M285">
        <v>0.58565956354141235</v>
      </c>
      <c r="N285">
        <v>0.30962589383125311</v>
      </c>
      <c r="O285">
        <v>1.07904577255249</v>
      </c>
      <c r="P285">
        <v>5.8772001266479492</v>
      </c>
      <c r="Q285">
        <v>1.2625802755355831</v>
      </c>
      <c r="R285">
        <v>0.65627354383468628</v>
      </c>
      <c r="S285">
        <v>1.98448121547699</v>
      </c>
      <c r="T285">
        <v>0</v>
      </c>
    </row>
    <row r="286" spans="1:20" x14ac:dyDescent="0.25">
      <c r="A286" s="59" t="s">
        <v>324</v>
      </c>
      <c r="B286" t="s">
        <v>39</v>
      </c>
      <c r="C286" t="s">
        <v>307</v>
      </c>
      <c r="D286" t="s">
        <v>308</v>
      </c>
      <c r="E286">
        <v>1</v>
      </c>
      <c r="F286">
        <v>0</v>
      </c>
      <c r="G286">
        <v>0</v>
      </c>
      <c r="H286">
        <v>6.2640136474585173</v>
      </c>
      <c r="I286">
        <v>0.53006148338317871</v>
      </c>
      <c r="J286">
        <v>7.0374794718915972</v>
      </c>
      <c r="K286">
        <v>1.2408275604248049</v>
      </c>
      <c r="L286">
        <v>6.0983953475952148</v>
      </c>
      <c r="M286">
        <v>0.56421202421188354</v>
      </c>
      <c r="N286">
        <v>0.2154418081045151</v>
      </c>
      <c r="O286">
        <v>1.14237380027771</v>
      </c>
      <c r="P286">
        <v>5.8588781356811523</v>
      </c>
      <c r="Q286">
        <v>1.190645694732666</v>
      </c>
      <c r="R286">
        <v>0.59207403659820557</v>
      </c>
      <c r="S286">
        <v>1.985345840454102</v>
      </c>
      <c r="T286">
        <v>0</v>
      </c>
    </row>
    <row r="287" spans="1:20" x14ac:dyDescent="0.25">
      <c r="A287" s="59" t="s">
        <v>325</v>
      </c>
      <c r="B287" t="s">
        <v>39</v>
      </c>
      <c r="C287" t="s">
        <v>307</v>
      </c>
      <c r="D287" t="s">
        <v>308</v>
      </c>
      <c r="E287">
        <v>1</v>
      </c>
      <c r="F287">
        <v>0</v>
      </c>
      <c r="G287">
        <v>40</v>
      </c>
      <c r="H287">
        <v>6.2329617541750526</v>
      </c>
      <c r="I287">
        <v>0.43720507621765142</v>
      </c>
      <c r="J287">
        <v>6.789865286407875</v>
      </c>
      <c r="K287">
        <v>0.94412994384765625</v>
      </c>
      <c r="L287">
        <v>6.0799741744995117</v>
      </c>
      <c r="M287">
        <v>0.44477209448814392</v>
      </c>
      <c r="N287">
        <v>0.25144881010055542</v>
      </c>
      <c r="O287">
        <v>1.340618252754211</v>
      </c>
      <c r="P287">
        <v>5.9651021957397461</v>
      </c>
      <c r="Q287">
        <v>1.095643877983093</v>
      </c>
      <c r="R287">
        <v>0.48343124985694891</v>
      </c>
      <c r="S287">
        <v>1.986511707305908</v>
      </c>
      <c r="T287">
        <v>0</v>
      </c>
    </row>
    <row r="288" spans="1:20" x14ac:dyDescent="0.25">
      <c r="A288" s="59" t="s">
        <v>326</v>
      </c>
      <c r="B288" t="s">
        <v>39</v>
      </c>
      <c r="C288" t="s">
        <v>307</v>
      </c>
      <c r="D288" t="s">
        <v>308</v>
      </c>
      <c r="E288">
        <v>1</v>
      </c>
      <c r="F288">
        <v>1</v>
      </c>
      <c r="G288">
        <v>90</v>
      </c>
      <c r="H288">
        <v>6.2728549640489701</v>
      </c>
      <c r="I288">
        <v>0.46262669563293463</v>
      </c>
      <c r="J288">
        <v>6.7618973790028898</v>
      </c>
      <c r="K288">
        <v>0.85386395454406738</v>
      </c>
      <c r="L288">
        <v>6.1315293312072754</v>
      </c>
      <c r="M288">
        <v>0.48994940519332891</v>
      </c>
      <c r="N288">
        <v>0.21196898818016049</v>
      </c>
      <c r="O288">
        <v>1.2584109306335449</v>
      </c>
      <c r="P288">
        <v>6.0653200149536133</v>
      </c>
      <c r="Q288">
        <v>1.097849488258362</v>
      </c>
      <c r="R288">
        <v>0.42190364003181458</v>
      </c>
      <c r="S288">
        <v>1.9864628314971919</v>
      </c>
      <c r="T288">
        <v>0</v>
      </c>
    </row>
    <row r="289" spans="1:20" x14ac:dyDescent="0.25">
      <c r="A289" s="59" t="s">
        <v>327</v>
      </c>
      <c r="B289" t="s">
        <v>39</v>
      </c>
      <c r="C289" t="s">
        <v>307</v>
      </c>
      <c r="D289" t="s">
        <v>308</v>
      </c>
      <c r="E289">
        <v>1</v>
      </c>
      <c r="F289">
        <v>0</v>
      </c>
      <c r="G289">
        <v>50</v>
      </c>
      <c r="H289">
        <v>6.2443579652256807</v>
      </c>
      <c r="I289">
        <v>0.43236207962036127</v>
      </c>
      <c r="J289">
        <v>6.7437081902335816</v>
      </c>
      <c r="K289">
        <v>0.84514975547790527</v>
      </c>
      <c r="L289">
        <v>6.1072821617126456</v>
      </c>
      <c r="M289">
        <v>0.45160037279129028</v>
      </c>
      <c r="N289">
        <v>0.22279283404350281</v>
      </c>
      <c r="O289">
        <v>1.329009056091309</v>
      </c>
      <c r="P289">
        <v>6.0546154975891113</v>
      </c>
      <c r="Q289">
        <v>1.087424039840698</v>
      </c>
      <c r="R289">
        <v>0.42146298289299011</v>
      </c>
      <c r="S289">
        <v>1.9865900278091431</v>
      </c>
      <c r="T289">
        <v>0</v>
      </c>
    </row>
    <row r="290" spans="1:20" x14ac:dyDescent="0.25">
      <c r="A290" s="59" t="s">
        <v>328</v>
      </c>
      <c r="B290" t="s">
        <v>39</v>
      </c>
      <c r="C290" t="s">
        <v>307</v>
      </c>
      <c r="D290" t="s">
        <v>308</v>
      </c>
      <c r="E290">
        <v>1</v>
      </c>
      <c r="F290">
        <v>1</v>
      </c>
      <c r="G290">
        <v>90</v>
      </c>
      <c r="H290">
        <v>6.1169939206245028</v>
      </c>
      <c r="I290">
        <v>0.37070035934448242</v>
      </c>
      <c r="J290">
        <v>6.2388495812210891</v>
      </c>
      <c r="K290">
        <v>0.42526602745056152</v>
      </c>
      <c r="L290">
        <v>6.2427763938903809</v>
      </c>
      <c r="M290">
        <v>0.49423900246620178</v>
      </c>
      <c r="N290">
        <v>-0.18757596611976621</v>
      </c>
      <c r="O290">
        <v>1.312968969345093</v>
      </c>
      <c r="P290">
        <v>6.0808877944946289</v>
      </c>
      <c r="Q290">
        <v>0.8040081262588501</v>
      </c>
      <c r="R290">
        <v>0.14446517825126651</v>
      </c>
      <c r="S290">
        <v>1.989763498306274</v>
      </c>
      <c r="T290">
        <v>0</v>
      </c>
    </row>
    <row r="291" spans="1:20" x14ac:dyDescent="0.25">
      <c r="A291" s="59" t="s">
        <v>329</v>
      </c>
      <c r="B291" t="s">
        <v>39</v>
      </c>
      <c r="C291" t="s">
        <v>307</v>
      </c>
      <c r="D291" t="s">
        <v>308</v>
      </c>
      <c r="E291">
        <v>1</v>
      </c>
      <c r="F291">
        <v>0.45</v>
      </c>
      <c r="G291">
        <v>60</v>
      </c>
      <c r="H291">
        <v>6.0679729440663026</v>
      </c>
      <c r="I291">
        <v>0.36750459671020508</v>
      </c>
      <c r="J291">
        <v>6.2149393121333656</v>
      </c>
      <c r="K291">
        <v>0.44875645637512213</v>
      </c>
      <c r="L291">
        <v>6.0626282691955566</v>
      </c>
      <c r="M291">
        <v>0.45240014791488647</v>
      </c>
      <c r="N291">
        <v>8.8071078062057495E-3</v>
      </c>
      <c r="O291">
        <v>1.378679037094116</v>
      </c>
      <c r="P291">
        <v>6.0041513442993164</v>
      </c>
      <c r="Q291">
        <v>0.80495387315750122</v>
      </c>
      <c r="R291">
        <v>0.19061790406703949</v>
      </c>
      <c r="S291">
        <v>1.989763021469116</v>
      </c>
      <c r="T291">
        <v>0</v>
      </c>
    </row>
    <row r="292" spans="1:20" x14ac:dyDescent="0.25">
      <c r="A292" s="59" t="s">
        <v>330</v>
      </c>
      <c r="B292" t="s">
        <v>39</v>
      </c>
      <c r="C292" t="s">
        <v>307</v>
      </c>
      <c r="D292" t="s">
        <v>308</v>
      </c>
      <c r="E292">
        <v>1</v>
      </c>
      <c r="F292">
        <v>0</v>
      </c>
      <c r="G292">
        <v>30</v>
      </c>
      <c r="H292">
        <v>6.0474473017523307</v>
      </c>
      <c r="I292">
        <v>0.2607884407043457</v>
      </c>
      <c r="J292">
        <v>6.1659368433810977</v>
      </c>
      <c r="K292">
        <v>0.36409449577331537</v>
      </c>
      <c r="L292">
        <v>6.0549602508544922</v>
      </c>
      <c r="M292">
        <v>0.33665108680725098</v>
      </c>
      <c r="N292">
        <v>-1.66807621717453E-2</v>
      </c>
      <c r="O292">
        <v>1.5981408357620239</v>
      </c>
      <c r="P292">
        <v>6.0764765739440918</v>
      </c>
      <c r="Q292">
        <v>0.72609758377075195</v>
      </c>
      <c r="R292">
        <v>9.1338574886322021E-2</v>
      </c>
      <c r="S292">
        <v>1.99062168598175</v>
      </c>
      <c r="T292">
        <v>0</v>
      </c>
    </row>
    <row r="293" spans="1:20" x14ac:dyDescent="0.25">
      <c r="A293" s="59" t="s">
        <v>331</v>
      </c>
      <c r="B293" t="s">
        <v>39</v>
      </c>
      <c r="C293" t="s">
        <v>307</v>
      </c>
      <c r="D293" t="s">
        <v>308</v>
      </c>
      <c r="E293">
        <v>1</v>
      </c>
      <c r="F293">
        <v>0</v>
      </c>
      <c r="G293">
        <v>0</v>
      </c>
      <c r="H293">
        <v>6.0377886671285959</v>
      </c>
      <c r="I293">
        <v>0.29072308540344238</v>
      </c>
      <c r="J293">
        <v>6.1015403995509132</v>
      </c>
      <c r="K293">
        <v>0.33597922325134277</v>
      </c>
      <c r="L293">
        <v>6.0585460662841797</v>
      </c>
      <c r="M293">
        <v>0.37761726975440979</v>
      </c>
      <c r="N293">
        <v>-4.1040346026420593E-2</v>
      </c>
      <c r="O293">
        <v>1.5258775949478149</v>
      </c>
      <c r="P293">
        <v>6.0407857894897461</v>
      </c>
      <c r="Q293">
        <v>0.6852988600730896</v>
      </c>
      <c r="R293">
        <v>6.5893232822418213E-2</v>
      </c>
      <c r="S293">
        <v>1.9910541772842409</v>
      </c>
      <c r="T293">
        <v>0</v>
      </c>
    </row>
    <row r="294" spans="1:20" x14ac:dyDescent="0.25">
      <c r="A294" s="59" t="s">
        <v>332</v>
      </c>
      <c r="B294" t="s">
        <v>39</v>
      </c>
      <c r="C294" t="s">
        <v>307</v>
      </c>
      <c r="D294" t="s">
        <v>308</v>
      </c>
      <c r="E294">
        <v>1</v>
      </c>
      <c r="F294">
        <v>0</v>
      </c>
      <c r="G294">
        <v>30</v>
      </c>
      <c r="H294">
        <v>5.9616606899466706</v>
      </c>
      <c r="I294">
        <v>0.27472949028015142</v>
      </c>
      <c r="J294">
        <v>5.9555364391829873</v>
      </c>
      <c r="K294">
        <v>0.26573681831359858</v>
      </c>
      <c r="L294">
        <v>6.0019311904907227</v>
      </c>
      <c r="M294">
        <v>0.36830064654350281</v>
      </c>
      <c r="N294">
        <v>-8.1494167447090149E-2</v>
      </c>
      <c r="O294">
        <v>1.55870521068573</v>
      </c>
      <c r="P294">
        <v>5.979057788848877</v>
      </c>
      <c r="Q294">
        <v>0.57861530780792236</v>
      </c>
      <c r="R294">
        <v>-3.0301794409751889E-2</v>
      </c>
      <c r="S294">
        <v>1.992169260978699</v>
      </c>
      <c r="T294">
        <v>0</v>
      </c>
    </row>
    <row r="295" spans="1:20" x14ac:dyDescent="0.25">
      <c r="A295" s="59" t="s">
        <v>333</v>
      </c>
      <c r="B295" t="s">
        <v>39</v>
      </c>
      <c r="C295" t="s">
        <v>307</v>
      </c>
      <c r="D295" t="s">
        <v>308</v>
      </c>
      <c r="E295">
        <v>1</v>
      </c>
      <c r="F295">
        <v>0</v>
      </c>
      <c r="G295">
        <v>0</v>
      </c>
      <c r="H295">
        <v>5.9282590569414726</v>
      </c>
      <c r="I295">
        <v>0.29785013198852539</v>
      </c>
      <c r="J295">
        <v>5.9184317885884692</v>
      </c>
      <c r="K295">
        <v>0.28402519226074219</v>
      </c>
      <c r="L295">
        <v>5.9838581085205078</v>
      </c>
      <c r="M295">
        <v>0.40026295185089111</v>
      </c>
      <c r="N295">
        <v>-0.1033361554145813</v>
      </c>
      <c r="O295">
        <v>1.507560014724731</v>
      </c>
      <c r="P295">
        <v>5.9236068725585938</v>
      </c>
      <c r="Q295">
        <v>0.61030107736587524</v>
      </c>
      <c r="R295">
        <v>-6.3386037945747384E-3</v>
      </c>
      <c r="S295">
        <v>1.991804361343384</v>
      </c>
      <c r="T295">
        <v>0</v>
      </c>
    </row>
    <row r="296" spans="1:20" x14ac:dyDescent="0.25">
      <c r="A296" s="59" t="s">
        <v>334</v>
      </c>
      <c r="B296" t="s">
        <v>44</v>
      </c>
      <c r="C296" t="s">
        <v>307</v>
      </c>
      <c r="D296" t="s">
        <v>308</v>
      </c>
      <c r="E296">
        <v>1</v>
      </c>
      <c r="F296">
        <v>0.45</v>
      </c>
      <c r="G296">
        <v>60</v>
      </c>
      <c r="H296">
        <v>6.3729158279786073</v>
      </c>
      <c r="I296">
        <v>0.64285540580749512</v>
      </c>
      <c r="J296">
        <v>7.6314334933256491</v>
      </c>
      <c r="K296">
        <v>1.9358940124511721</v>
      </c>
      <c r="L296">
        <v>6.1037130355834961</v>
      </c>
      <c r="M296">
        <v>0.6605486273765564</v>
      </c>
      <c r="N296">
        <v>0.29650676250457758</v>
      </c>
      <c r="O296">
        <v>0.99312794208526611</v>
      </c>
      <c r="P296">
        <v>5.6565494537353516</v>
      </c>
      <c r="Q296">
        <v>1.31971287727356</v>
      </c>
      <c r="R296">
        <v>0.77609717845916748</v>
      </c>
      <c r="S296">
        <v>1.983709454536438</v>
      </c>
      <c r="T296">
        <v>0</v>
      </c>
    </row>
    <row r="297" spans="1:20" x14ac:dyDescent="0.25">
      <c r="A297" s="59" t="s">
        <v>335</v>
      </c>
      <c r="B297" t="s">
        <v>44</v>
      </c>
      <c r="C297" t="s">
        <v>307</v>
      </c>
      <c r="D297" t="s">
        <v>308</v>
      </c>
      <c r="E297">
        <v>1</v>
      </c>
      <c r="F297">
        <v>1</v>
      </c>
      <c r="G297">
        <v>85</v>
      </c>
      <c r="H297">
        <v>6.3151652791803299</v>
      </c>
      <c r="I297">
        <v>0.55994844436645508</v>
      </c>
      <c r="J297">
        <v>7.3062795352988372</v>
      </c>
      <c r="K297">
        <v>1.54140305519104</v>
      </c>
      <c r="L297">
        <v>6.0691623687744141</v>
      </c>
      <c r="M297">
        <v>0.55181807279586792</v>
      </c>
      <c r="N297">
        <v>0.32311230897903442</v>
      </c>
      <c r="O297">
        <v>1.1449322700500491</v>
      </c>
      <c r="P297">
        <v>5.7696809768676758</v>
      </c>
      <c r="Q297">
        <v>1.23240053653717</v>
      </c>
      <c r="R297">
        <v>0.69178509712219238</v>
      </c>
      <c r="S297">
        <v>1.9848707914352419</v>
      </c>
      <c r="T297">
        <v>0</v>
      </c>
    </row>
    <row r="298" spans="1:20" x14ac:dyDescent="0.25">
      <c r="A298" s="59" t="s">
        <v>336</v>
      </c>
      <c r="B298" t="s">
        <v>44</v>
      </c>
      <c r="C298" t="s">
        <v>307</v>
      </c>
      <c r="D298" t="s">
        <v>308</v>
      </c>
      <c r="E298">
        <v>1</v>
      </c>
      <c r="F298">
        <v>0.55000000000000004</v>
      </c>
      <c r="G298">
        <v>55</v>
      </c>
      <c r="H298">
        <v>6.0998140575325772</v>
      </c>
      <c r="I298">
        <v>0.45642614364624018</v>
      </c>
      <c r="J298">
        <v>6.4524841557789836</v>
      </c>
      <c r="K298">
        <v>0.78129434585571289</v>
      </c>
      <c r="L298">
        <v>5.9683828353881836</v>
      </c>
      <c r="M298">
        <v>0.48756590485572809</v>
      </c>
      <c r="N298">
        <v>0.19842724502086639</v>
      </c>
      <c r="O298">
        <v>1.294819593429565</v>
      </c>
      <c r="P298">
        <v>5.7885622978210449</v>
      </c>
      <c r="Q298">
        <v>0.94892656803131104</v>
      </c>
      <c r="R298">
        <v>0.45637151598930359</v>
      </c>
      <c r="S298">
        <v>1.9882158041000371</v>
      </c>
      <c r="T298">
        <v>0</v>
      </c>
    </row>
    <row r="299" spans="1:20" x14ac:dyDescent="0.25">
      <c r="A299" s="59" t="s">
        <v>337</v>
      </c>
      <c r="B299" t="s">
        <v>44</v>
      </c>
      <c r="C299" t="s">
        <v>307</v>
      </c>
      <c r="D299" t="s">
        <v>308</v>
      </c>
      <c r="E299">
        <v>1</v>
      </c>
      <c r="F299">
        <v>0</v>
      </c>
      <c r="G299">
        <v>50</v>
      </c>
      <c r="H299">
        <v>6.025611952222607</v>
      </c>
      <c r="I299">
        <v>0.41248440742492681</v>
      </c>
      <c r="J299">
        <v>6.3314885076104188</v>
      </c>
      <c r="K299">
        <v>0.75138473510742188</v>
      </c>
      <c r="L299">
        <v>5.9226155281066886</v>
      </c>
      <c r="M299">
        <v>0.45015180110931402</v>
      </c>
      <c r="N299">
        <v>0.16903434693813321</v>
      </c>
      <c r="O299">
        <v>1.375294089317322</v>
      </c>
      <c r="P299">
        <v>5.6790170669555664</v>
      </c>
      <c r="Q299">
        <v>0.88125419616699219</v>
      </c>
      <c r="R299">
        <v>0.47708866000175482</v>
      </c>
      <c r="S299">
        <v>1.9890011548995969</v>
      </c>
      <c r="T299">
        <v>0</v>
      </c>
    </row>
    <row r="300" spans="1:20" x14ac:dyDescent="0.25">
      <c r="A300" s="59" t="s">
        <v>338</v>
      </c>
      <c r="B300" t="s">
        <v>21</v>
      </c>
      <c r="C300" t="s">
        <v>339</v>
      </c>
      <c r="D300" t="s">
        <v>340</v>
      </c>
      <c r="E300">
        <v>0</v>
      </c>
      <c r="F300">
        <v>0</v>
      </c>
      <c r="G300">
        <v>5</v>
      </c>
      <c r="H300">
        <v>6.1347054860443331</v>
      </c>
      <c r="I300">
        <v>0.5037384033203125</v>
      </c>
      <c r="J300">
        <v>5.485880598788933</v>
      </c>
      <c r="K300">
        <v>0.70448899269104004</v>
      </c>
      <c r="L300">
        <v>6.0025548934936523</v>
      </c>
      <c r="M300">
        <v>0.53334277868270874</v>
      </c>
      <c r="N300">
        <v>0.1807393878698349</v>
      </c>
      <c r="O300">
        <v>1.9976751804351811</v>
      </c>
      <c r="P300">
        <v>6.0841178894042969</v>
      </c>
      <c r="Q300">
        <v>0.87019455432891846</v>
      </c>
      <c r="R300">
        <v>-0.48216515779495239</v>
      </c>
      <c r="S300">
        <v>1.2946329116821289</v>
      </c>
      <c r="T300">
        <v>52.840244770050049</v>
      </c>
    </row>
    <row r="301" spans="1:20" x14ac:dyDescent="0.25">
      <c r="A301" s="59" t="s">
        <v>341</v>
      </c>
      <c r="B301" t="s">
        <v>21</v>
      </c>
      <c r="C301" t="s">
        <v>339</v>
      </c>
      <c r="D301" t="s">
        <v>340</v>
      </c>
      <c r="E301">
        <v>0</v>
      </c>
      <c r="F301">
        <v>1</v>
      </c>
      <c r="G301">
        <v>90</v>
      </c>
      <c r="H301">
        <v>6.1015138697726332</v>
      </c>
      <c r="I301">
        <v>0.48826837539672852</v>
      </c>
      <c r="J301">
        <v>5.3383424586846022</v>
      </c>
      <c r="K301">
        <v>0.72569632530212402</v>
      </c>
      <c r="L301">
        <v>6.0011487007141113</v>
      </c>
      <c r="M301">
        <v>0.55431884527206421</v>
      </c>
      <c r="N301">
        <v>0.13337706029415131</v>
      </c>
      <c r="O301">
        <v>1.9977409839630129</v>
      </c>
      <c r="P301">
        <v>5.9734687805175781</v>
      </c>
      <c r="Q301">
        <v>0.87983417510986328</v>
      </c>
      <c r="R301">
        <v>-0.50496453046798706</v>
      </c>
      <c r="S301">
        <v>1.2693173885345459</v>
      </c>
      <c r="T301">
        <v>44.106504321098328</v>
      </c>
    </row>
    <row r="302" spans="1:20" x14ac:dyDescent="0.25">
      <c r="A302" s="59" t="s">
        <v>342</v>
      </c>
      <c r="B302" t="s">
        <v>21</v>
      </c>
      <c r="C302" t="s">
        <v>339</v>
      </c>
      <c r="D302" t="s">
        <v>340</v>
      </c>
      <c r="E302">
        <v>0</v>
      </c>
      <c r="F302">
        <v>0</v>
      </c>
      <c r="G302">
        <v>0</v>
      </c>
      <c r="H302">
        <v>6.1015138697726332</v>
      </c>
      <c r="I302">
        <v>0.48826837539672852</v>
      </c>
      <c r="J302">
        <v>5.3383424586846022</v>
      </c>
      <c r="K302">
        <v>0.72569632530212402</v>
      </c>
      <c r="L302">
        <v>6.0011487007141113</v>
      </c>
      <c r="M302">
        <v>0.55431884527206421</v>
      </c>
      <c r="N302">
        <v>0.13337706029415131</v>
      </c>
      <c r="O302">
        <v>1.9977409839630129</v>
      </c>
      <c r="P302">
        <v>5.9734687805175781</v>
      </c>
      <c r="Q302">
        <v>0.87983417510986328</v>
      </c>
      <c r="R302">
        <v>-0.50496453046798706</v>
      </c>
      <c r="S302">
        <v>1.2693173885345459</v>
      </c>
      <c r="T302">
        <v>44.106504321098328</v>
      </c>
    </row>
    <row r="303" spans="1:20" x14ac:dyDescent="0.25">
      <c r="A303" s="59" t="s">
        <v>343</v>
      </c>
      <c r="B303" t="s">
        <v>27</v>
      </c>
      <c r="C303" t="s">
        <v>339</v>
      </c>
      <c r="D303" t="s">
        <v>340</v>
      </c>
      <c r="E303">
        <v>0</v>
      </c>
      <c r="F303">
        <v>1</v>
      </c>
      <c r="G303">
        <v>80</v>
      </c>
      <c r="H303">
        <v>6.2581729317784554</v>
      </c>
      <c r="I303">
        <v>0.45130109786987299</v>
      </c>
      <c r="J303">
        <v>6.7777500446097703</v>
      </c>
      <c r="K303">
        <v>0.86180973052978516</v>
      </c>
      <c r="L303">
        <v>6.2128071784973136</v>
      </c>
      <c r="M303">
        <v>0.52849102020263672</v>
      </c>
      <c r="N303">
        <v>6.3690721988677979E-2</v>
      </c>
      <c r="O303">
        <v>1.2092851400375371</v>
      </c>
      <c r="P303">
        <v>6.0743064880371094</v>
      </c>
      <c r="Q303">
        <v>1.1072707176208501</v>
      </c>
      <c r="R303">
        <v>0.42234483361244202</v>
      </c>
      <c r="S303">
        <v>1.986346960067749</v>
      </c>
      <c r="T303">
        <v>0</v>
      </c>
    </row>
    <row r="304" spans="1:20" x14ac:dyDescent="0.25">
      <c r="A304" s="59" t="s">
        <v>344</v>
      </c>
      <c r="B304" t="s">
        <v>27</v>
      </c>
      <c r="C304" t="s">
        <v>339</v>
      </c>
      <c r="D304" t="s">
        <v>340</v>
      </c>
      <c r="E304">
        <v>0</v>
      </c>
      <c r="F304">
        <v>1</v>
      </c>
      <c r="G304">
        <v>90</v>
      </c>
      <c r="H304">
        <v>6.2395749098183524</v>
      </c>
      <c r="I304">
        <v>0.44241619110107422</v>
      </c>
      <c r="J304">
        <v>6.7555215152227461</v>
      </c>
      <c r="K304">
        <v>0.83037972450256348</v>
      </c>
      <c r="L304">
        <v>6.2538442611694336</v>
      </c>
      <c r="M304">
        <v>0.54070848226547241</v>
      </c>
      <c r="N304">
        <v>-1.959307491779327E-2</v>
      </c>
      <c r="O304">
        <v>1.199201345443726</v>
      </c>
      <c r="P304">
        <v>6.0947489738464364</v>
      </c>
      <c r="Q304">
        <v>1.1004734039306641</v>
      </c>
      <c r="R304">
        <v>0.40317133069038391</v>
      </c>
      <c r="S304">
        <v>1.9864218235015869</v>
      </c>
      <c r="T304">
        <v>0</v>
      </c>
    </row>
    <row r="305" spans="1:20" x14ac:dyDescent="0.25">
      <c r="A305" s="59" t="s">
        <v>345</v>
      </c>
      <c r="B305" t="s">
        <v>27</v>
      </c>
      <c r="C305" t="s">
        <v>339</v>
      </c>
      <c r="D305" t="s">
        <v>340</v>
      </c>
      <c r="E305">
        <v>0</v>
      </c>
      <c r="F305">
        <v>1</v>
      </c>
      <c r="G305">
        <v>90</v>
      </c>
      <c r="H305">
        <v>6.2353855097913398</v>
      </c>
      <c r="I305">
        <v>0.41727352142333979</v>
      </c>
      <c r="J305">
        <v>6.7368509385666151</v>
      </c>
      <c r="K305">
        <v>0.82004165649414063</v>
      </c>
      <c r="L305">
        <v>6.1532964706420898</v>
      </c>
      <c r="M305">
        <v>0.47003424167633062</v>
      </c>
      <c r="N305">
        <v>0.12939101457595831</v>
      </c>
      <c r="O305">
        <v>1.3065106868743901</v>
      </c>
      <c r="P305">
        <v>6.0847434997558594</v>
      </c>
      <c r="Q305">
        <v>1.08764660358429</v>
      </c>
      <c r="R305">
        <v>0.40267112851142878</v>
      </c>
      <c r="S305">
        <v>1.9865807294845581</v>
      </c>
      <c r="T305">
        <v>0</v>
      </c>
    </row>
    <row r="306" spans="1:20" x14ac:dyDescent="0.25">
      <c r="A306" s="59" t="s">
        <v>346</v>
      </c>
      <c r="B306" t="s">
        <v>27</v>
      </c>
      <c r="C306" t="s">
        <v>339</v>
      </c>
      <c r="D306" t="s">
        <v>340</v>
      </c>
      <c r="E306">
        <v>0</v>
      </c>
      <c r="F306">
        <v>0</v>
      </c>
      <c r="G306">
        <v>30</v>
      </c>
      <c r="H306">
        <v>6.2134049825289246</v>
      </c>
      <c r="I306">
        <v>0.39134454727172852</v>
      </c>
      <c r="J306">
        <v>6.7288944288511212</v>
      </c>
      <c r="K306">
        <v>0.80030155181884766</v>
      </c>
      <c r="L306">
        <v>6.1518807411193848</v>
      </c>
      <c r="M306">
        <v>0.4505997896194458</v>
      </c>
      <c r="N306">
        <v>0.1014120206236839</v>
      </c>
      <c r="O306">
        <v>1.347521901130676</v>
      </c>
      <c r="P306">
        <v>6.1051473617553711</v>
      </c>
      <c r="Q306">
        <v>1.0854313373565669</v>
      </c>
      <c r="R306">
        <v>0.38865843415260309</v>
      </c>
      <c r="S306">
        <v>1.9866031408309941</v>
      </c>
      <c r="T306">
        <v>0</v>
      </c>
    </row>
    <row r="307" spans="1:20" x14ac:dyDescent="0.25">
      <c r="A307" s="59" t="s">
        <v>347</v>
      </c>
      <c r="B307" t="s">
        <v>27</v>
      </c>
      <c r="C307" t="s">
        <v>339</v>
      </c>
      <c r="D307" t="s">
        <v>340</v>
      </c>
      <c r="E307">
        <v>0</v>
      </c>
      <c r="F307">
        <v>0.6</v>
      </c>
      <c r="G307">
        <v>60</v>
      </c>
      <c r="H307">
        <v>6.2191518121158866</v>
      </c>
      <c r="I307">
        <v>0.41029119491577148</v>
      </c>
      <c r="J307">
        <v>6.6695620188063707</v>
      </c>
      <c r="K307">
        <v>0.75342583656311035</v>
      </c>
      <c r="L307">
        <v>6.2041440010070801</v>
      </c>
      <c r="M307">
        <v>0.49499177932739258</v>
      </c>
      <c r="N307">
        <v>2.255143970251083E-2</v>
      </c>
      <c r="O307">
        <v>1.275537848472595</v>
      </c>
      <c r="P307">
        <v>6.1018924713134766</v>
      </c>
      <c r="Q307">
        <v>1.057287812232971</v>
      </c>
      <c r="R307">
        <v>0.36692142486572271</v>
      </c>
      <c r="S307">
        <v>1.986932754516602</v>
      </c>
      <c r="T307">
        <v>0</v>
      </c>
    </row>
    <row r="308" spans="1:20" x14ac:dyDescent="0.25">
      <c r="A308" s="59" t="s">
        <v>348</v>
      </c>
      <c r="B308" t="s">
        <v>27</v>
      </c>
      <c r="C308" t="s">
        <v>339</v>
      </c>
      <c r="D308" t="s">
        <v>340</v>
      </c>
      <c r="E308">
        <v>0</v>
      </c>
      <c r="F308">
        <v>0.4</v>
      </c>
      <c r="G308">
        <v>40</v>
      </c>
      <c r="H308">
        <v>6.1849727730179964</v>
      </c>
      <c r="I308">
        <v>0.40233254432678223</v>
      </c>
      <c r="J308">
        <v>6.6284236273340671</v>
      </c>
      <c r="K308">
        <v>0.77539491653442383</v>
      </c>
      <c r="L308">
        <v>6.0723710060119629</v>
      </c>
      <c r="M308">
        <v>0.42996618151664728</v>
      </c>
      <c r="N308">
        <v>0.1929505318403244</v>
      </c>
      <c r="O308">
        <v>1.3812388181686399</v>
      </c>
      <c r="P308">
        <v>6.0130672454833984</v>
      </c>
      <c r="Q308">
        <v>1.030950665473938</v>
      </c>
      <c r="R308">
        <v>0.40115013718605042</v>
      </c>
      <c r="S308">
        <v>1.9872574806213379</v>
      </c>
      <c r="T308">
        <v>0</v>
      </c>
    </row>
    <row r="309" spans="1:20" x14ac:dyDescent="0.25">
      <c r="A309" s="59" t="s">
        <v>349</v>
      </c>
      <c r="B309" t="s">
        <v>27</v>
      </c>
      <c r="C309" t="s">
        <v>339</v>
      </c>
      <c r="D309" t="s">
        <v>340</v>
      </c>
      <c r="E309">
        <v>0</v>
      </c>
      <c r="F309">
        <v>0</v>
      </c>
      <c r="G309">
        <v>25</v>
      </c>
      <c r="H309">
        <v>6.0625046984112974</v>
      </c>
      <c r="I309">
        <v>0.29464960098266602</v>
      </c>
      <c r="J309">
        <v>6.0665417080175006</v>
      </c>
      <c r="K309">
        <v>0.30345630645751948</v>
      </c>
      <c r="L309">
        <v>6.1390504837036133</v>
      </c>
      <c r="M309">
        <v>0.4016488790512085</v>
      </c>
      <c r="N309">
        <v>-0.1412740349769592</v>
      </c>
      <c r="O309">
        <v>1.486980795860291</v>
      </c>
      <c r="P309">
        <v>6.0599460601806641</v>
      </c>
      <c r="Q309">
        <v>0.64640599489212036</v>
      </c>
      <c r="R309">
        <v>7.5882375240325928E-3</v>
      </c>
      <c r="S309">
        <v>1.991457462310791</v>
      </c>
      <c r="T309">
        <v>0</v>
      </c>
    </row>
    <row r="310" spans="1:20" x14ac:dyDescent="0.25">
      <c r="A310" s="59" t="s">
        <v>350</v>
      </c>
      <c r="B310" t="s">
        <v>27</v>
      </c>
      <c r="C310" t="s">
        <v>339</v>
      </c>
      <c r="D310" t="s">
        <v>340</v>
      </c>
      <c r="E310">
        <v>0</v>
      </c>
      <c r="F310">
        <v>0</v>
      </c>
      <c r="G310">
        <v>20</v>
      </c>
      <c r="H310">
        <v>5.9318233703880026</v>
      </c>
      <c r="I310">
        <v>0.26761102676391602</v>
      </c>
      <c r="J310">
        <v>5.8852370489003061</v>
      </c>
      <c r="K310">
        <v>0.24920058250427249</v>
      </c>
      <c r="L310">
        <v>6.0087928771972656</v>
      </c>
      <c r="M310">
        <v>0.37287375330924988</v>
      </c>
      <c r="N310">
        <v>-0.1528139412403107</v>
      </c>
      <c r="O310">
        <v>1.561607718467712</v>
      </c>
      <c r="P310">
        <v>5.9526472091674796</v>
      </c>
      <c r="Q310">
        <v>0.55546480417251587</v>
      </c>
      <c r="R310">
        <v>-9.0026482939720154E-2</v>
      </c>
      <c r="S310">
        <v>1.9923762083053591</v>
      </c>
      <c r="T310">
        <v>0</v>
      </c>
    </row>
    <row r="311" spans="1:20" x14ac:dyDescent="0.25">
      <c r="A311" s="59" t="s">
        <v>351</v>
      </c>
      <c r="B311" t="s">
        <v>39</v>
      </c>
      <c r="C311" t="s">
        <v>339</v>
      </c>
      <c r="D311" t="s">
        <v>340</v>
      </c>
      <c r="E311">
        <v>0</v>
      </c>
      <c r="F311">
        <v>1</v>
      </c>
      <c r="G311">
        <v>85</v>
      </c>
      <c r="H311">
        <v>6.5653986363726489</v>
      </c>
      <c r="I311">
        <v>0.69398760795593262</v>
      </c>
      <c r="J311">
        <v>8.006222426454924</v>
      </c>
      <c r="K311">
        <v>2.2566113471984859</v>
      </c>
      <c r="L311">
        <v>6.3800530433654794</v>
      </c>
      <c r="M311">
        <v>0.76307642459869385</v>
      </c>
      <c r="N311">
        <v>0.17783632874488831</v>
      </c>
      <c r="O311">
        <v>0.86254590749740601</v>
      </c>
      <c r="P311">
        <v>5.6912217140197754</v>
      </c>
      <c r="Q311">
        <v>1.3701145648956301</v>
      </c>
      <c r="R311">
        <v>0.83550006151199341</v>
      </c>
      <c r="S311">
        <v>1.98311984539032</v>
      </c>
      <c r="T311">
        <v>0</v>
      </c>
    </row>
    <row r="312" spans="1:20" x14ac:dyDescent="0.25">
      <c r="A312" s="59" t="s">
        <v>352</v>
      </c>
      <c r="B312" t="s">
        <v>39</v>
      </c>
      <c r="C312" t="s">
        <v>339</v>
      </c>
      <c r="D312" t="s">
        <v>340</v>
      </c>
      <c r="E312">
        <v>0</v>
      </c>
      <c r="F312">
        <v>0.45</v>
      </c>
      <c r="G312">
        <v>60</v>
      </c>
      <c r="H312">
        <v>6.3673632868550039</v>
      </c>
      <c r="I312">
        <v>0.54212117195129395</v>
      </c>
      <c r="J312">
        <v>7.2103247643827446</v>
      </c>
      <c r="K312">
        <v>1.359817743301392</v>
      </c>
      <c r="L312">
        <v>6.170468807220459</v>
      </c>
      <c r="M312">
        <v>0.56236255168914795</v>
      </c>
      <c r="N312">
        <v>0.25589510798454279</v>
      </c>
      <c r="O312">
        <v>1.124335885047913</v>
      </c>
      <c r="P312">
        <v>5.8954429626464844</v>
      </c>
      <c r="Q312">
        <v>1.2317906618118291</v>
      </c>
      <c r="R312">
        <v>0.62397414445877075</v>
      </c>
      <c r="S312">
        <v>1.9848654270172119</v>
      </c>
      <c r="T312">
        <v>0</v>
      </c>
    </row>
    <row r="313" spans="1:20" x14ac:dyDescent="0.25">
      <c r="A313" s="59" t="s">
        <v>353</v>
      </c>
      <c r="B313" t="s">
        <v>39</v>
      </c>
      <c r="C313" t="s">
        <v>339</v>
      </c>
      <c r="D313" t="s">
        <v>340</v>
      </c>
      <c r="E313">
        <v>0</v>
      </c>
      <c r="F313">
        <v>1</v>
      </c>
      <c r="G313">
        <v>90</v>
      </c>
      <c r="H313">
        <v>6.4026430550351439</v>
      </c>
      <c r="I313">
        <v>0.55528759956359863</v>
      </c>
      <c r="J313">
        <v>7.1486152457880969</v>
      </c>
      <c r="K313">
        <v>1.261584997177124</v>
      </c>
      <c r="L313">
        <v>6.2073855400085449</v>
      </c>
      <c r="M313">
        <v>0.58196991682052612</v>
      </c>
      <c r="N313">
        <v>0.24543322622776029</v>
      </c>
      <c r="O313">
        <v>1.090806841850281</v>
      </c>
      <c r="P313">
        <v>5.9558181762695313</v>
      </c>
      <c r="Q313">
        <v>1.22675609588623</v>
      </c>
      <c r="R313">
        <v>0.5846981406211853</v>
      </c>
      <c r="S313">
        <v>1.9849169254302981</v>
      </c>
      <c r="T313">
        <v>0</v>
      </c>
    </row>
    <row r="314" spans="1:20" x14ac:dyDescent="0.25">
      <c r="A314" s="59" t="s">
        <v>354</v>
      </c>
      <c r="B314" t="s">
        <v>39</v>
      </c>
      <c r="C314" t="s">
        <v>339</v>
      </c>
      <c r="D314" t="s">
        <v>340</v>
      </c>
      <c r="E314">
        <v>0</v>
      </c>
      <c r="F314">
        <v>1</v>
      </c>
      <c r="G314">
        <v>80</v>
      </c>
      <c r="H314">
        <v>6.4339469091095323</v>
      </c>
      <c r="I314">
        <v>0.55463433265686035</v>
      </c>
      <c r="J314">
        <v>7.1420712907370927</v>
      </c>
      <c r="K314">
        <v>1.219346761703491</v>
      </c>
      <c r="L314">
        <v>6.2236948013305664</v>
      </c>
      <c r="M314">
        <v>0.5723121166229248</v>
      </c>
      <c r="N314">
        <v>0.26812905073165888</v>
      </c>
      <c r="O314">
        <v>1.097682118415833</v>
      </c>
      <c r="P314">
        <v>6.0060157775878906</v>
      </c>
      <c r="Q314">
        <v>1.2339961528778081</v>
      </c>
      <c r="R314">
        <v>0.5622900128364563</v>
      </c>
      <c r="S314">
        <v>1.9848200082778931</v>
      </c>
      <c r="T314">
        <v>0</v>
      </c>
    </row>
    <row r="315" spans="1:20" x14ac:dyDescent="0.25">
      <c r="A315" s="59" t="s">
        <v>355</v>
      </c>
      <c r="B315" t="s">
        <v>39</v>
      </c>
      <c r="C315" t="s">
        <v>339</v>
      </c>
      <c r="D315" t="s">
        <v>340</v>
      </c>
      <c r="E315">
        <v>0</v>
      </c>
      <c r="F315">
        <v>0.45</v>
      </c>
      <c r="G315">
        <v>55</v>
      </c>
      <c r="H315">
        <v>6.2921461554387044</v>
      </c>
      <c r="I315">
        <v>0.46139693260192871</v>
      </c>
      <c r="J315">
        <v>6.8864363444133154</v>
      </c>
      <c r="K315">
        <v>0.98768377304077148</v>
      </c>
      <c r="L315">
        <v>6.1325764656066886</v>
      </c>
      <c r="M315">
        <v>0.47464519739151001</v>
      </c>
      <c r="N315">
        <v>0.24602971971035001</v>
      </c>
      <c r="O315">
        <v>1.2781004905700679</v>
      </c>
      <c r="P315">
        <v>6.0225934982299796</v>
      </c>
      <c r="Q315">
        <v>1.143703699111938</v>
      </c>
      <c r="R315">
        <v>0.48473182320594788</v>
      </c>
      <c r="S315">
        <v>1.9859248399734499</v>
      </c>
      <c r="T315">
        <v>0</v>
      </c>
    </row>
    <row r="316" spans="1:20" x14ac:dyDescent="0.25">
      <c r="A316" s="59" t="s">
        <v>356</v>
      </c>
      <c r="B316" t="s">
        <v>39</v>
      </c>
      <c r="C316" t="s">
        <v>339</v>
      </c>
      <c r="D316" t="s">
        <v>340</v>
      </c>
      <c r="E316">
        <v>0</v>
      </c>
      <c r="F316">
        <v>1</v>
      </c>
      <c r="G316">
        <v>80</v>
      </c>
      <c r="H316">
        <v>6.2401423238110194</v>
      </c>
      <c r="I316">
        <v>0.41147303581237787</v>
      </c>
      <c r="J316">
        <v>6.7633519268475482</v>
      </c>
      <c r="K316">
        <v>0.82992863655090332</v>
      </c>
      <c r="L316">
        <v>6.1269216537475586</v>
      </c>
      <c r="M316">
        <v>0.44189906120300287</v>
      </c>
      <c r="N316">
        <v>0.1888491362333298</v>
      </c>
      <c r="O316">
        <v>1.350249052047729</v>
      </c>
      <c r="P316">
        <v>6.1035661697387704</v>
      </c>
      <c r="Q316">
        <v>1.1010839939117429</v>
      </c>
      <c r="R316">
        <v>0.40248623490333563</v>
      </c>
      <c r="S316">
        <v>1.9864188432693479</v>
      </c>
      <c r="T316">
        <v>0</v>
      </c>
    </row>
    <row r="317" spans="1:20" x14ac:dyDescent="0.25">
      <c r="A317" s="59" t="s">
        <v>357</v>
      </c>
      <c r="B317" t="s">
        <v>39</v>
      </c>
      <c r="C317" t="s">
        <v>339</v>
      </c>
      <c r="D317" t="s">
        <v>340</v>
      </c>
      <c r="E317">
        <v>0</v>
      </c>
      <c r="F317">
        <v>0</v>
      </c>
      <c r="G317">
        <v>35</v>
      </c>
      <c r="H317">
        <v>6.1512211056613912</v>
      </c>
      <c r="I317">
        <v>0.44071459770202642</v>
      </c>
      <c r="J317">
        <v>6.7108483974636401</v>
      </c>
      <c r="K317">
        <v>0.93581271171569824</v>
      </c>
      <c r="L317">
        <v>6.0355772972106934</v>
      </c>
      <c r="M317">
        <v>0.4781879186630249</v>
      </c>
      <c r="N317">
        <v>0.17840296030044561</v>
      </c>
      <c r="O317">
        <v>1.30321204662323</v>
      </c>
      <c r="P317">
        <v>5.8846502304077148</v>
      </c>
      <c r="Q317">
        <v>1.065442800521851</v>
      </c>
      <c r="R317">
        <v>0.49460726976394648</v>
      </c>
      <c r="S317">
        <v>1.9868631362915039</v>
      </c>
      <c r="T317">
        <v>0</v>
      </c>
    </row>
    <row r="318" spans="1:20" x14ac:dyDescent="0.25">
      <c r="A318" s="59" t="s">
        <v>358</v>
      </c>
      <c r="B318" t="s">
        <v>39</v>
      </c>
      <c r="C318" t="s">
        <v>339</v>
      </c>
      <c r="D318" t="s">
        <v>340</v>
      </c>
      <c r="E318">
        <v>0</v>
      </c>
      <c r="F318">
        <v>0</v>
      </c>
      <c r="G318">
        <v>0</v>
      </c>
      <c r="H318">
        <v>6.0736834363824714</v>
      </c>
      <c r="I318">
        <v>0.34657382965087891</v>
      </c>
      <c r="J318">
        <v>6.2073869025365491</v>
      </c>
      <c r="K318">
        <v>0.43228244781494141</v>
      </c>
      <c r="L318">
        <v>6.0762500762939453</v>
      </c>
      <c r="M318">
        <v>0.43229800462722778</v>
      </c>
      <c r="N318">
        <v>-4.4289231300354004E-3</v>
      </c>
      <c r="O318">
        <v>1.415303707122803</v>
      </c>
      <c r="P318">
        <v>6.0192594528198242</v>
      </c>
      <c r="Q318">
        <v>0.79091775417327881</v>
      </c>
      <c r="R318">
        <v>0.17383700609207151</v>
      </c>
      <c r="S318">
        <v>1.98991870880127</v>
      </c>
      <c r="T318">
        <v>0</v>
      </c>
    </row>
    <row r="319" spans="1:20" x14ac:dyDescent="0.25">
      <c r="A319" s="59" t="s">
        <v>359</v>
      </c>
      <c r="B319" t="s">
        <v>39</v>
      </c>
      <c r="C319" t="s">
        <v>339</v>
      </c>
      <c r="D319" t="s">
        <v>340</v>
      </c>
      <c r="E319">
        <v>0</v>
      </c>
      <c r="F319">
        <v>0</v>
      </c>
      <c r="G319">
        <v>25</v>
      </c>
      <c r="H319">
        <v>6.0596803089068176</v>
      </c>
      <c r="I319">
        <v>0.34090638160705572</v>
      </c>
      <c r="J319">
        <v>6.1483375225029198</v>
      </c>
      <c r="K319">
        <v>0.39657449722290039</v>
      </c>
      <c r="L319">
        <v>6.0850610733032227</v>
      </c>
      <c r="M319">
        <v>0.43560323119163508</v>
      </c>
      <c r="N319">
        <v>-4.3437212705612183E-2</v>
      </c>
      <c r="O319">
        <v>1.415418148040771</v>
      </c>
      <c r="P319">
        <v>6.0067763328552246</v>
      </c>
      <c r="Q319">
        <v>0.75504499673843384</v>
      </c>
      <c r="R319">
        <v>0.13802583515644071</v>
      </c>
      <c r="S319">
        <v>1.990297675132751</v>
      </c>
      <c r="T319">
        <v>0</v>
      </c>
    </row>
    <row r="320" spans="1:20" x14ac:dyDescent="0.25">
      <c r="A320" s="59" t="s">
        <v>360</v>
      </c>
      <c r="B320" t="s">
        <v>39</v>
      </c>
      <c r="C320" t="s">
        <v>339</v>
      </c>
      <c r="D320" t="s">
        <v>340</v>
      </c>
      <c r="E320">
        <v>0</v>
      </c>
      <c r="F320">
        <v>0</v>
      </c>
      <c r="G320">
        <v>50</v>
      </c>
      <c r="H320">
        <v>5.9741144461424938</v>
      </c>
      <c r="I320">
        <v>0.26120567321777338</v>
      </c>
      <c r="J320">
        <v>5.986869177214726</v>
      </c>
      <c r="K320">
        <v>0.2708132266998291</v>
      </c>
      <c r="L320">
        <v>6.0157032012939453</v>
      </c>
      <c r="M320">
        <v>0.35328254103660578</v>
      </c>
      <c r="N320">
        <v>-8.7710946798324585E-2</v>
      </c>
      <c r="O320">
        <v>1.5849437713623049</v>
      </c>
      <c r="P320">
        <v>6.0081419944763184</v>
      </c>
      <c r="Q320">
        <v>0.58864033222198486</v>
      </c>
      <c r="R320">
        <v>-2.6944428682327271E-2</v>
      </c>
      <c r="S320">
        <v>1.992068767547607</v>
      </c>
      <c r="T320">
        <v>0</v>
      </c>
    </row>
    <row r="321" spans="1:20" x14ac:dyDescent="0.25">
      <c r="A321" s="59" t="s">
        <v>361</v>
      </c>
      <c r="B321" t="s">
        <v>44</v>
      </c>
      <c r="C321" t="s">
        <v>339</v>
      </c>
      <c r="D321" t="s">
        <v>340</v>
      </c>
      <c r="E321">
        <v>0</v>
      </c>
      <c r="F321">
        <v>1</v>
      </c>
      <c r="G321">
        <v>90</v>
      </c>
      <c r="H321">
        <v>6.5530808426790044</v>
      </c>
      <c r="I321">
        <v>0.71161103248596191</v>
      </c>
      <c r="J321">
        <v>8.3172428114162216</v>
      </c>
      <c r="K321">
        <v>2.7385249137878418</v>
      </c>
      <c r="L321">
        <v>6.3693342208862296</v>
      </c>
      <c r="M321">
        <v>0.78468161821365356</v>
      </c>
      <c r="N321">
        <v>0.1714250445365906</v>
      </c>
      <c r="O321">
        <v>0.84546029567718506</v>
      </c>
      <c r="P321">
        <v>5.5271792411804199</v>
      </c>
      <c r="Q321">
        <v>1.425773978233337</v>
      </c>
      <c r="R321">
        <v>0.91199129819869995</v>
      </c>
      <c r="S321">
        <v>1.982305526733398</v>
      </c>
      <c r="T321">
        <v>0</v>
      </c>
    </row>
    <row r="322" spans="1:20" x14ac:dyDescent="0.25">
      <c r="A322" s="59" t="s">
        <v>362</v>
      </c>
      <c r="B322" t="s">
        <v>44</v>
      </c>
      <c r="C322" t="s">
        <v>339</v>
      </c>
      <c r="D322" t="s">
        <v>340</v>
      </c>
      <c r="E322">
        <v>0</v>
      </c>
      <c r="F322">
        <v>0</v>
      </c>
      <c r="G322">
        <v>50</v>
      </c>
      <c r="H322">
        <v>6.4468523576809247</v>
      </c>
      <c r="I322">
        <v>0.69456005096435547</v>
      </c>
      <c r="J322">
        <v>7.8176244274961624</v>
      </c>
      <c r="K322">
        <v>2.1890852451324458</v>
      </c>
      <c r="L322">
        <v>6.2199716567993164</v>
      </c>
      <c r="M322">
        <v>0.7491459846496582</v>
      </c>
      <c r="N322">
        <v>0.22137317061424261</v>
      </c>
      <c r="O322">
        <v>0.8908655047416687</v>
      </c>
      <c r="P322">
        <v>5.5764822959899902</v>
      </c>
      <c r="Q322">
        <v>1.382864832878113</v>
      </c>
      <c r="R322">
        <v>0.81525141000747681</v>
      </c>
      <c r="S322">
        <v>1.9828037023544309</v>
      </c>
      <c r="T322">
        <v>0</v>
      </c>
    </row>
    <row r="323" spans="1:20" x14ac:dyDescent="0.25">
      <c r="A323" s="59" t="s">
        <v>363</v>
      </c>
      <c r="B323" t="s">
        <v>44</v>
      </c>
      <c r="C323" t="s">
        <v>339</v>
      </c>
      <c r="D323" t="s">
        <v>340</v>
      </c>
      <c r="E323">
        <v>0</v>
      </c>
      <c r="F323">
        <v>0.55000000000000004</v>
      </c>
      <c r="G323">
        <v>55</v>
      </c>
      <c r="H323">
        <v>6.3747168520462054</v>
      </c>
      <c r="I323">
        <v>0.60452985763549805</v>
      </c>
      <c r="J323">
        <v>7.455154767740158</v>
      </c>
      <c r="K323">
        <v>1.704130887985229</v>
      </c>
      <c r="L323">
        <v>6.166013240814209</v>
      </c>
      <c r="M323">
        <v>0.64036470651626587</v>
      </c>
      <c r="N323">
        <v>0.23839987814426419</v>
      </c>
      <c r="O323">
        <v>1.0191164016723631</v>
      </c>
      <c r="P323">
        <v>5.7384524345397949</v>
      </c>
      <c r="Q323">
        <v>1.2828818559646611</v>
      </c>
      <c r="R323">
        <v>0.72394263744354248</v>
      </c>
      <c r="S323">
        <v>1.9842038154602051</v>
      </c>
      <c r="T323">
        <v>0</v>
      </c>
    </row>
    <row r="324" spans="1:20" x14ac:dyDescent="0.25">
      <c r="A324" s="59" t="s">
        <v>364</v>
      </c>
      <c r="B324" t="s">
        <v>44</v>
      </c>
      <c r="C324" t="s">
        <v>339</v>
      </c>
      <c r="D324" t="s">
        <v>340</v>
      </c>
      <c r="E324">
        <v>0</v>
      </c>
      <c r="F324">
        <v>0</v>
      </c>
      <c r="G324">
        <v>55</v>
      </c>
      <c r="H324">
        <v>6.1657816035074422</v>
      </c>
      <c r="I324">
        <v>0.5094914436340332</v>
      </c>
      <c r="J324">
        <v>6.9237554095100471</v>
      </c>
      <c r="K324">
        <v>1.2607603073120119</v>
      </c>
      <c r="L324">
        <v>5.9915409088134766</v>
      </c>
      <c r="M324">
        <v>0.52968293428421021</v>
      </c>
      <c r="N324">
        <v>0.24089343845844269</v>
      </c>
      <c r="O324">
        <v>1.21088719367981</v>
      </c>
      <c r="P324">
        <v>5.699432373046875</v>
      </c>
      <c r="Q324">
        <v>1.1261734962463379</v>
      </c>
      <c r="R324">
        <v>0.63155519962310791</v>
      </c>
      <c r="S324">
        <v>1.9861476421356199</v>
      </c>
      <c r="T324">
        <v>0</v>
      </c>
    </row>
    <row r="325" spans="1:20" x14ac:dyDescent="0.25">
      <c r="A325" s="59" t="s">
        <v>365</v>
      </c>
      <c r="B325" t="s">
        <v>21</v>
      </c>
      <c r="C325" t="s">
        <v>110</v>
      </c>
      <c r="D325" t="s">
        <v>109</v>
      </c>
      <c r="E325">
        <v>1</v>
      </c>
      <c r="F325">
        <v>1</v>
      </c>
      <c r="G325">
        <v>90</v>
      </c>
      <c r="H325">
        <v>6.1268796178039446</v>
      </c>
      <c r="I325">
        <v>0.27521657943725591</v>
      </c>
      <c r="J325">
        <v>5.8231034119381473</v>
      </c>
      <c r="K325">
        <v>0.49623799324035639</v>
      </c>
      <c r="L325">
        <v>6.0003752708435059</v>
      </c>
      <c r="M325">
        <v>0.18683454394340521</v>
      </c>
      <c r="N325">
        <v>0.44406270980834961</v>
      </c>
      <c r="O325">
        <v>1.998507499694824</v>
      </c>
      <c r="P325">
        <v>6.1880216598510742</v>
      </c>
      <c r="Q325">
        <v>0.66808652877807617</v>
      </c>
      <c r="R325">
        <v>-0.38693302869796747</v>
      </c>
      <c r="S325">
        <v>1.4652929306030269</v>
      </c>
      <c r="T325">
        <v>64.60602879524231</v>
      </c>
    </row>
    <row r="326" spans="1:20" x14ac:dyDescent="0.25">
      <c r="A326" s="59" t="s">
        <v>366</v>
      </c>
      <c r="B326" t="s">
        <v>21</v>
      </c>
      <c r="C326" t="s">
        <v>110</v>
      </c>
      <c r="D326" t="s">
        <v>109</v>
      </c>
      <c r="E326">
        <v>1</v>
      </c>
      <c r="F326">
        <v>0</v>
      </c>
      <c r="G326">
        <v>1</v>
      </c>
      <c r="H326">
        <v>6.1268796178039446</v>
      </c>
      <c r="I326">
        <v>0.27521657943725591</v>
      </c>
      <c r="J326">
        <v>5.8231034119381473</v>
      </c>
      <c r="K326">
        <v>0.49623799324035639</v>
      </c>
      <c r="L326">
        <v>6.0003752708435059</v>
      </c>
      <c r="M326">
        <v>0.18683454394340521</v>
      </c>
      <c r="N326">
        <v>0.44406270980834961</v>
      </c>
      <c r="O326">
        <v>1.998507499694824</v>
      </c>
      <c r="P326">
        <v>6.1880216598510742</v>
      </c>
      <c r="Q326">
        <v>0.66808652877807617</v>
      </c>
      <c r="R326">
        <v>-0.38693302869796747</v>
      </c>
      <c r="S326">
        <v>1.4652929306030269</v>
      </c>
      <c r="T326">
        <v>64.60602879524231</v>
      </c>
    </row>
    <row r="327" spans="1:20" x14ac:dyDescent="0.25">
      <c r="A327" s="59" t="s">
        <v>367</v>
      </c>
      <c r="B327" t="s">
        <v>21</v>
      </c>
      <c r="C327" t="s">
        <v>110</v>
      </c>
      <c r="D327" t="s">
        <v>109</v>
      </c>
      <c r="E327">
        <v>1</v>
      </c>
      <c r="F327">
        <v>0</v>
      </c>
      <c r="G327">
        <v>5</v>
      </c>
      <c r="H327">
        <v>6.1268796178039446</v>
      </c>
      <c r="I327">
        <v>0.27521657943725591</v>
      </c>
      <c r="J327">
        <v>5.8231034119381473</v>
      </c>
      <c r="K327">
        <v>0.49623799324035639</v>
      </c>
      <c r="L327">
        <v>6.0003752708435059</v>
      </c>
      <c r="M327">
        <v>0.18683454394340521</v>
      </c>
      <c r="N327">
        <v>0.44406270980834961</v>
      </c>
      <c r="O327">
        <v>1.998507499694824</v>
      </c>
      <c r="P327">
        <v>6.1880216598510742</v>
      </c>
      <c r="Q327">
        <v>0.66808652877807617</v>
      </c>
      <c r="R327">
        <v>-0.38693302869796747</v>
      </c>
      <c r="S327">
        <v>1.4652929306030269</v>
      </c>
      <c r="T327">
        <v>64.60602879524231</v>
      </c>
    </row>
    <row r="328" spans="1:20" x14ac:dyDescent="0.25">
      <c r="A328" s="59" t="s">
        <v>368</v>
      </c>
      <c r="B328" t="s">
        <v>27</v>
      </c>
      <c r="C328" t="s">
        <v>110</v>
      </c>
      <c r="D328" t="s">
        <v>109</v>
      </c>
      <c r="E328">
        <v>1</v>
      </c>
      <c r="F328">
        <v>1</v>
      </c>
      <c r="G328">
        <v>90</v>
      </c>
      <c r="H328">
        <v>6.2575166010458227</v>
      </c>
      <c r="I328">
        <v>0.49418330192565918</v>
      </c>
      <c r="J328">
        <v>6.8608223737460809</v>
      </c>
      <c r="K328">
        <v>1.016381978988647</v>
      </c>
      <c r="L328">
        <v>6.1759052276611328</v>
      </c>
      <c r="M328">
        <v>0.56262499094009399</v>
      </c>
      <c r="N328">
        <v>0.10729764401912691</v>
      </c>
      <c r="O328">
        <v>1.1528893709182739</v>
      </c>
      <c r="P328">
        <v>5.9554247856140137</v>
      </c>
      <c r="Q328">
        <v>1.1375269889831541</v>
      </c>
      <c r="R328">
        <v>0.50462430715560913</v>
      </c>
      <c r="S328">
        <v>1.9859892129898069</v>
      </c>
      <c r="T328">
        <v>0</v>
      </c>
    </row>
    <row r="329" spans="1:20" x14ac:dyDescent="0.25">
      <c r="A329" s="59" t="s">
        <v>369</v>
      </c>
      <c r="B329" t="s">
        <v>27</v>
      </c>
      <c r="C329" t="s">
        <v>110</v>
      </c>
      <c r="D329" t="s">
        <v>109</v>
      </c>
      <c r="E329">
        <v>1</v>
      </c>
      <c r="F329">
        <v>1</v>
      </c>
      <c r="G329">
        <v>90</v>
      </c>
      <c r="H329">
        <v>6.0513197309929634</v>
      </c>
      <c r="I329">
        <v>0.3766326904296875</v>
      </c>
      <c r="J329">
        <v>6.2063406196139201</v>
      </c>
      <c r="K329">
        <v>0.47556066513061518</v>
      </c>
      <c r="L329">
        <v>6.1203179359436044</v>
      </c>
      <c r="M329">
        <v>0.48877543210983282</v>
      </c>
      <c r="N329">
        <v>-0.1047940701246262</v>
      </c>
      <c r="O329">
        <v>1.327422976493835</v>
      </c>
      <c r="P329">
        <v>5.9918789863586426</v>
      </c>
      <c r="Q329">
        <v>0.86222374439239502</v>
      </c>
      <c r="R329">
        <v>0.1814624220132828</v>
      </c>
      <c r="S329">
        <v>1.989060759544373</v>
      </c>
      <c r="T329">
        <v>0</v>
      </c>
    </row>
    <row r="330" spans="1:20" x14ac:dyDescent="0.25">
      <c r="A330" s="59" t="s">
        <v>370</v>
      </c>
      <c r="B330" t="s">
        <v>27</v>
      </c>
      <c r="C330" t="s">
        <v>110</v>
      </c>
      <c r="D330" t="s">
        <v>109</v>
      </c>
      <c r="E330">
        <v>1</v>
      </c>
      <c r="F330">
        <v>0</v>
      </c>
      <c r="G330">
        <v>35</v>
      </c>
      <c r="H330">
        <v>5.9747568552106971</v>
      </c>
      <c r="I330">
        <v>0.40478062629699713</v>
      </c>
      <c r="J330">
        <v>6.1211153904922178</v>
      </c>
      <c r="K330">
        <v>0.51772904396057129</v>
      </c>
      <c r="L330">
        <v>6.024925708770752</v>
      </c>
      <c r="M330">
        <v>0.51459622383117676</v>
      </c>
      <c r="N330">
        <v>-7.2448432445526123E-2</v>
      </c>
      <c r="O330">
        <v>1.29417896270752</v>
      </c>
      <c r="P330">
        <v>5.8679680824279794</v>
      </c>
      <c r="Q330">
        <v>0.91750872135162354</v>
      </c>
      <c r="R330">
        <v>0.2003467530012131</v>
      </c>
      <c r="S330">
        <v>1.9883362054824829</v>
      </c>
      <c r="T330">
        <v>0</v>
      </c>
    </row>
    <row r="331" spans="1:20" x14ac:dyDescent="0.25">
      <c r="A331" s="59" t="s">
        <v>371</v>
      </c>
      <c r="B331" t="s">
        <v>27</v>
      </c>
      <c r="C331" t="s">
        <v>110</v>
      </c>
      <c r="D331" t="s">
        <v>109</v>
      </c>
      <c r="E331">
        <v>1</v>
      </c>
      <c r="F331">
        <v>1</v>
      </c>
      <c r="G331">
        <v>90</v>
      </c>
      <c r="H331">
        <v>6.0544994684115521</v>
      </c>
      <c r="I331">
        <v>0.28204822540283198</v>
      </c>
      <c r="J331">
        <v>6.061419752822915</v>
      </c>
      <c r="K331">
        <v>0.29660224914550781</v>
      </c>
      <c r="L331">
        <v>6.1107258796691886</v>
      </c>
      <c r="M331">
        <v>0.38147354125976563</v>
      </c>
      <c r="N331">
        <v>-0.1096025705337524</v>
      </c>
      <c r="O331">
        <v>1.5228068828582759</v>
      </c>
      <c r="P331">
        <v>6.0619287490844727</v>
      </c>
      <c r="Q331">
        <v>0.63508760929107666</v>
      </c>
      <c r="R331">
        <v>-6.1559677124023438E-4</v>
      </c>
      <c r="S331">
        <v>1.9915809631347661</v>
      </c>
      <c r="T331">
        <v>0</v>
      </c>
    </row>
    <row r="332" spans="1:20" x14ac:dyDescent="0.25">
      <c r="A332" s="59" t="s">
        <v>372</v>
      </c>
      <c r="B332" t="s">
        <v>27</v>
      </c>
      <c r="C332" t="s">
        <v>110</v>
      </c>
      <c r="D332" t="s">
        <v>109</v>
      </c>
      <c r="E332">
        <v>1</v>
      </c>
      <c r="F332">
        <v>0</v>
      </c>
      <c r="G332">
        <v>0</v>
      </c>
      <c r="H332">
        <v>5.9862482801196553</v>
      </c>
      <c r="I332">
        <v>0.27364373207092291</v>
      </c>
      <c r="J332">
        <v>6.009761317940046</v>
      </c>
      <c r="K332">
        <v>0.2930147647857666</v>
      </c>
      <c r="L332">
        <v>6.0016369819641113</v>
      </c>
      <c r="M332">
        <v>0.35597437620162958</v>
      </c>
      <c r="N332">
        <v>-3.2296568155288703E-2</v>
      </c>
      <c r="O332">
        <v>1.572883605957031</v>
      </c>
      <c r="P332">
        <v>5.9907083511352539</v>
      </c>
      <c r="Q332">
        <v>0.61784225702285767</v>
      </c>
      <c r="R332">
        <v>2.2972375154495239E-2</v>
      </c>
      <c r="S332">
        <v>1.9917700290679929</v>
      </c>
      <c r="T332">
        <v>0</v>
      </c>
    </row>
    <row r="333" spans="1:20" x14ac:dyDescent="0.25">
      <c r="A333" s="59" t="s">
        <v>373</v>
      </c>
      <c r="B333" t="s">
        <v>27</v>
      </c>
      <c r="C333" t="s">
        <v>110</v>
      </c>
      <c r="D333" t="s">
        <v>109</v>
      </c>
      <c r="E333">
        <v>1</v>
      </c>
      <c r="F333">
        <v>0</v>
      </c>
      <c r="G333">
        <v>25</v>
      </c>
      <c r="H333">
        <v>5.9582619403785131</v>
      </c>
      <c r="I333">
        <v>0.2421867847442627</v>
      </c>
      <c r="J333">
        <v>5.9226406856944749</v>
      </c>
      <c r="K333">
        <v>0.22962737083435061</v>
      </c>
      <c r="L333">
        <v>6.0257463455200204</v>
      </c>
      <c r="M333">
        <v>0.34064018726348883</v>
      </c>
      <c r="N333">
        <v>-0.14673236012458801</v>
      </c>
      <c r="O333">
        <v>1.615709543228149</v>
      </c>
      <c r="P333">
        <v>6.0101613998413086</v>
      </c>
      <c r="Q333">
        <v>0.51565724611282349</v>
      </c>
      <c r="R333">
        <v>-0.12525901198387149</v>
      </c>
      <c r="S333">
        <v>1.992825508117676</v>
      </c>
      <c r="T333">
        <v>0</v>
      </c>
    </row>
    <row r="334" spans="1:20" x14ac:dyDescent="0.25">
      <c r="A334" s="59" t="s">
        <v>374</v>
      </c>
      <c r="B334" t="s">
        <v>27</v>
      </c>
      <c r="C334" t="s">
        <v>110</v>
      </c>
      <c r="D334" t="s">
        <v>109</v>
      </c>
      <c r="E334">
        <v>1</v>
      </c>
      <c r="F334">
        <v>0</v>
      </c>
      <c r="G334">
        <v>0</v>
      </c>
      <c r="H334">
        <v>5.9509651002681414</v>
      </c>
      <c r="I334">
        <v>0.28036594390869141</v>
      </c>
      <c r="J334">
        <v>5.9125070745548376</v>
      </c>
      <c r="K334">
        <v>0.26419377326965332</v>
      </c>
      <c r="L334">
        <v>6.0405440330505371</v>
      </c>
      <c r="M334">
        <v>0.39044040441513062</v>
      </c>
      <c r="N334">
        <v>-0.1695074737071991</v>
      </c>
      <c r="O334">
        <v>1.5281608104705811</v>
      </c>
      <c r="P334">
        <v>5.9710712432861328</v>
      </c>
      <c r="Q334">
        <v>0.585987389087677</v>
      </c>
      <c r="R334">
        <v>-7.4279710650444031E-2</v>
      </c>
      <c r="S334">
        <v>1.992045402526855</v>
      </c>
      <c r="T334">
        <v>0</v>
      </c>
    </row>
    <row r="335" spans="1:20" x14ac:dyDescent="0.25">
      <c r="A335" s="59" t="s">
        <v>375</v>
      </c>
      <c r="B335" t="s">
        <v>27</v>
      </c>
      <c r="C335" t="s">
        <v>110</v>
      </c>
      <c r="D335" t="s">
        <v>109</v>
      </c>
      <c r="E335">
        <v>1</v>
      </c>
      <c r="F335">
        <v>1</v>
      </c>
      <c r="G335">
        <v>90</v>
      </c>
      <c r="H335">
        <v>5.8676182877041301</v>
      </c>
      <c r="I335">
        <v>0.30042552947998052</v>
      </c>
      <c r="J335">
        <v>5.827110824647562</v>
      </c>
      <c r="K335">
        <v>0.27254676818847662</v>
      </c>
      <c r="L335">
        <v>5.9659571647644043</v>
      </c>
      <c r="M335">
        <v>0.41600942611694341</v>
      </c>
      <c r="N335">
        <v>-0.17455187439918521</v>
      </c>
      <c r="O335">
        <v>1.4953669309616091</v>
      </c>
      <c r="P335">
        <v>5.8802695274353027</v>
      </c>
      <c r="Q335">
        <v>0.60263258218765259</v>
      </c>
      <c r="R335">
        <v>-6.5631426870822906E-2</v>
      </c>
      <c r="S335">
        <v>1.991824865341187</v>
      </c>
      <c r="T335">
        <v>0</v>
      </c>
    </row>
    <row r="336" spans="1:20" x14ac:dyDescent="0.25">
      <c r="A336" s="59" t="s">
        <v>376</v>
      </c>
      <c r="B336" t="s">
        <v>39</v>
      </c>
      <c r="C336" t="s">
        <v>110</v>
      </c>
      <c r="D336" t="s">
        <v>109</v>
      </c>
      <c r="E336">
        <v>1</v>
      </c>
      <c r="F336">
        <v>1</v>
      </c>
      <c r="G336">
        <v>80</v>
      </c>
      <c r="H336">
        <v>6.2331586914367394</v>
      </c>
      <c r="I336">
        <v>0.5882871150970459</v>
      </c>
      <c r="J336">
        <v>7.1074672839939792</v>
      </c>
      <c r="K336">
        <v>1.471871614456177</v>
      </c>
      <c r="L336">
        <v>6.0875725746154794</v>
      </c>
      <c r="M336">
        <v>0.64805376529693604</v>
      </c>
      <c r="N336">
        <v>0.1652269512414932</v>
      </c>
      <c r="O336">
        <v>1.035871028900146</v>
      </c>
      <c r="P336">
        <v>5.6601324081420898</v>
      </c>
      <c r="Q336">
        <v>1.2510361671447749</v>
      </c>
      <c r="R336">
        <v>0.65880507230758667</v>
      </c>
      <c r="S336">
        <v>1.984479546546936</v>
      </c>
      <c r="T336">
        <v>0</v>
      </c>
    </row>
    <row r="337" spans="1:20" x14ac:dyDescent="0.25">
      <c r="A337" s="59" t="s">
        <v>377</v>
      </c>
      <c r="B337" t="s">
        <v>39</v>
      </c>
      <c r="C337" t="s">
        <v>110</v>
      </c>
      <c r="D337" t="s">
        <v>109</v>
      </c>
      <c r="E337">
        <v>1</v>
      </c>
      <c r="F337">
        <v>0</v>
      </c>
      <c r="G337">
        <v>60</v>
      </c>
      <c r="H337">
        <v>6.3375408360441341</v>
      </c>
      <c r="I337">
        <v>0.53976273536682129</v>
      </c>
      <c r="J337">
        <v>7.0706097298414061</v>
      </c>
      <c r="K337">
        <v>1.262719392776489</v>
      </c>
      <c r="L337">
        <v>6.0894608497619629</v>
      </c>
      <c r="M337">
        <v>0.51798099279403687</v>
      </c>
      <c r="N337">
        <v>0.34568983316421509</v>
      </c>
      <c r="O337">
        <v>1.1909798383712771</v>
      </c>
      <c r="P337">
        <v>5.8600034713745117</v>
      </c>
      <c r="Q337">
        <v>1.177451491355896</v>
      </c>
      <c r="R337">
        <v>0.60794442892074585</v>
      </c>
      <c r="S337">
        <v>1.9855471849441531</v>
      </c>
      <c r="T337">
        <v>0</v>
      </c>
    </row>
    <row r="338" spans="1:20" x14ac:dyDescent="0.25">
      <c r="A338" s="59" t="s">
        <v>378</v>
      </c>
      <c r="B338" t="s">
        <v>39</v>
      </c>
      <c r="C338" t="s">
        <v>110</v>
      </c>
      <c r="D338" t="s">
        <v>109</v>
      </c>
      <c r="E338">
        <v>1</v>
      </c>
      <c r="F338">
        <v>0</v>
      </c>
      <c r="G338">
        <v>30</v>
      </c>
      <c r="H338">
        <v>6.2208742971453814</v>
      </c>
      <c r="I338">
        <v>0.53972172737121582</v>
      </c>
      <c r="J338">
        <v>7.0248606275350518</v>
      </c>
      <c r="K338">
        <v>1.2844235897064209</v>
      </c>
      <c r="L338">
        <v>6.0411105155944824</v>
      </c>
      <c r="M338">
        <v>0.56812506914138794</v>
      </c>
      <c r="N338">
        <v>0.23186446726322171</v>
      </c>
      <c r="O338">
        <v>1.1432526111602781</v>
      </c>
      <c r="P338">
        <v>5.786736011505127</v>
      </c>
      <c r="Q338">
        <v>1.1765822172164919</v>
      </c>
      <c r="R338">
        <v>0.61776614189147949</v>
      </c>
      <c r="S338">
        <v>1.985521554946899</v>
      </c>
      <c r="T338">
        <v>0</v>
      </c>
    </row>
    <row r="339" spans="1:20" x14ac:dyDescent="0.25">
      <c r="A339" s="59" t="s">
        <v>379</v>
      </c>
      <c r="B339" t="s">
        <v>39</v>
      </c>
      <c r="C339" t="s">
        <v>110</v>
      </c>
      <c r="D339" t="s">
        <v>109</v>
      </c>
      <c r="E339">
        <v>1</v>
      </c>
      <c r="F339">
        <v>0.6</v>
      </c>
      <c r="G339">
        <v>60</v>
      </c>
      <c r="H339">
        <v>6.127662313889803</v>
      </c>
      <c r="I339">
        <v>0.36035537719726563</v>
      </c>
      <c r="J339">
        <v>6.3494490976154294</v>
      </c>
      <c r="K339">
        <v>0.52205371856689453</v>
      </c>
      <c r="L339">
        <v>6.062861442565918</v>
      </c>
      <c r="M339">
        <v>0.41106098890304571</v>
      </c>
      <c r="N339">
        <v>0.1170805469155312</v>
      </c>
      <c r="O339">
        <v>1.4332232475280759</v>
      </c>
      <c r="P339">
        <v>6.0509200096130371</v>
      </c>
      <c r="Q339">
        <v>0.87431609630584717</v>
      </c>
      <c r="R339">
        <v>0.2447696328163147</v>
      </c>
      <c r="S339">
        <v>1.9890186786651609</v>
      </c>
      <c r="T339">
        <v>0</v>
      </c>
    </row>
    <row r="340" spans="1:20" x14ac:dyDescent="0.25">
      <c r="A340" s="59" t="s">
        <v>380</v>
      </c>
      <c r="B340" t="s">
        <v>39</v>
      </c>
      <c r="C340" t="s">
        <v>110</v>
      </c>
      <c r="D340" t="s">
        <v>109</v>
      </c>
      <c r="E340">
        <v>1</v>
      </c>
      <c r="F340">
        <v>0</v>
      </c>
      <c r="G340">
        <v>25</v>
      </c>
      <c r="H340">
        <v>6.129349347427107</v>
      </c>
      <c r="I340">
        <v>0.33979487419128418</v>
      </c>
      <c r="J340">
        <v>6.2697941413650398</v>
      </c>
      <c r="K340">
        <v>0.43839883804321289</v>
      </c>
      <c r="L340">
        <v>6.1020717620849609</v>
      </c>
      <c r="M340">
        <v>0.4093024730682373</v>
      </c>
      <c r="N340">
        <v>4.969353973865509E-2</v>
      </c>
      <c r="O340">
        <v>1.4428707361221309</v>
      </c>
      <c r="P340">
        <v>6.0872292518615723</v>
      </c>
      <c r="Q340">
        <v>0.81022518873214722</v>
      </c>
      <c r="R340">
        <v>0.16499996185302729</v>
      </c>
      <c r="S340">
        <v>1.9897148609161379</v>
      </c>
      <c r="T340">
        <v>0</v>
      </c>
    </row>
    <row r="341" spans="1:20" x14ac:dyDescent="0.25">
      <c r="A341" s="59" t="s">
        <v>381</v>
      </c>
      <c r="B341" t="s">
        <v>39</v>
      </c>
      <c r="C341" t="s">
        <v>110</v>
      </c>
      <c r="D341" t="s">
        <v>109</v>
      </c>
      <c r="E341">
        <v>1</v>
      </c>
      <c r="F341">
        <v>0</v>
      </c>
      <c r="G341">
        <v>0</v>
      </c>
      <c r="H341">
        <v>5.9280681166869256</v>
      </c>
      <c r="I341">
        <v>0.4576106071472168</v>
      </c>
      <c r="J341">
        <v>6.1662315547135602</v>
      </c>
      <c r="K341">
        <v>0.66595840454101563</v>
      </c>
      <c r="L341">
        <v>5.8395504951477051</v>
      </c>
      <c r="M341">
        <v>0.5161513090133667</v>
      </c>
      <c r="N341">
        <v>0.12703478336334231</v>
      </c>
      <c r="O341">
        <v>1.2833819389343259</v>
      </c>
      <c r="P341">
        <v>5.6356973648071289</v>
      </c>
      <c r="Q341">
        <v>0.88178730010986328</v>
      </c>
      <c r="R341">
        <v>0.40374484658241272</v>
      </c>
      <c r="S341">
        <v>1.988882422447205</v>
      </c>
      <c r="T341">
        <v>0</v>
      </c>
    </row>
    <row r="342" spans="1:20" x14ac:dyDescent="0.25">
      <c r="A342" s="59" t="s">
        <v>382</v>
      </c>
      <c r="B342" t="s">
        <v>39</v>
      </c>
      <c r="C342" t="s">
        <v>110</v>
      </c>
      <c r="D342" t="s">
        <v>109</v>
      </c>
      <c r="E342">
        <v>1</v>
      </c>
      <c r="F342">
        <v>1</v>
      </c>
      <c r="G342">
        <v>90</v>
      </c>
      <c r="H342">
        <v>6.0132345879530336</v>
      </c>
      <c r="I342">
        <v>0.28001713752746582</v>
      </c>
      <c r="J342">
        <v>6.0588090024831578</v>
      </c>
      <c r="K342">
        <v>0.31724953651428223</v>
      </c>
      <c r="L342">
        <v>6.0187182426452637</v>
      </c>
      <c r="M342">
        <v>0.35819622874259949</v>
      </c>
      <c r="N342">
        <v>-1.144061237573624E-2</v>
      </c>
      <c r="O342">
        <v>1.562738180160522</v>
      </c>
      <c r="P342">
        <v>6.0124459266662598</v>
      </c>
      <c r="Q342">
        <v>0.65417033433914185</v>
      </c>
      <c r="R342">
        <v>5.2730560302734382E-2</v>
      </c>
      <c r="S342">
        <v>1.9913885593414311</v>
      </c>
      <c r="T342">
        <v>0</v>
      </c>
    </row>
    <row r="343" spans="1:20" x14ac:dyDescent="0.25">
      <c r="A343" s="59" t="s">
        <v>383</v>
      </c>
      <c r="B343" t="s">
        <v>39</v>
      </c>
      <c r="C343" t="s">
        <v>110</v>
      </c>
      <c r="D343" t="s">
        <v>109</v>
      </c>
      <c r="E343">
        <v>1</v>
      </c>
      <c r="F343">
        <v>0.4</v>
      </c>
      <c r="G343">
        <v>55</v>
      </c>
      <c r="H343">
        <v>6.02210819927034</v>
      </c>
      <c r="I343">
        <v>0.3218379020690918</v>
      </c>
      <c r="J343">
        <v>6.0325596550847624</v>
      </c>
      <c r="K343">
        <v>0.32197666168212891</v>
      </c>
      <c r="L343">
        <v>5.994269847869873</v>
      </c>
      <c r="M343">
        <v>0.38846367597579962</v>
      </c>
      <c r="N343">
        <v>5.3464964032173157E-2</v>
      </c>
      <c r="O343">
        <v>1.4988827705383301</v>
      </c>
      <c r="P343">
        <v>5.965186595916748</v>
      </c>
      <c r="Q343">
        <v>0.6506500244140625</v>
      </c>
      <c r="R343">
        <v>7.6888471841812134E-2</v>
      </c>
      <c r="S343">
        <v>1.9914307594299321</v>
      </c>
      <c r="T343">
        <v>0</v>
      </c>
    </row>
    <row r="344" spans="1:20" x14ac:dyDescent="0.25">
      <c r="A344" s="59" t="s">
        <v>384</v>
      </c>
      <c r="B344" t="s">
        <v>39</v>
      </c>
      <c r="C344" t="s">
        <v>110</v>
      </c>
      <c r="D344" t="s">
        <v>109</v>
      </c>
      <c r="E344">
        <v>1</v>
      </c>
      <c r="F344">
        <v>1</v>
      </c>
      <c r="G344">
        <v>90</v>
      </c>
      <c r="H344">
        <v>5.9545199181722843</v>
      </c>
      <c r="I344">
        <v>0.34868311882019037</v>
      </c>
      <c r="J344">
        <v>6.0283284080132304</v>
      </c>
      <c r="K344">
        <v>0.39909577369689941</v>
      </c>
      <c r="L344">
        <v>5.9415287971496582</v>
      </c>
      <c r="M344">
        <v>0.42831042408943182</v>
      </c>
      <c r="N344">
        <v>2.2631071507930759E-2</v>
      </c>
      <c r="O344">
        <v>1.440266489982605</v>
      </c>
      <c r="P344">
        <v>5.8484039306640616</v>
      </c>
      <c r="Q344">
        <v>0.72398245334625244</v>
      </c>
      <c r="R344">
        <v>0.181309774518013</v>
      </c>
      <c r="S344">
        <v>1.9906294345855711</v>
      </c>
      <c r="T344">
        <v>0</v>
      </c>
    </row>
    <row r="345" spans="1:20" x14ac:dyDescent="0.25">
      <c r="A345" s="59" t="s">
        <v>385</v>
      </c>
      <c r="B345" t="s">
        <v>39</v>
      </c>
      <c r="C345" t="s">
        <v>110</v>
      </c>
      <c r="D345" t="s">
        <v>109</v>
      </c>
      <c r="E345">
        <v>1</v>
      </c>
      <c r="F345">
        <v>0</v>
      </c>
      <c r="G345">
        <v>30</v>
      </c>
      <c r="H345">
        <v>5.9802313340633413</v>
      </c>
      <c r="I345">
        <v>0.32457327842712402</v>
      </c>
      <c r="J345">
        <v>5.9897371186859809</v>
      </c>
      <c r="K345">
        <v>0.31895637512207031</v>
      </c>
      <c r="L345">
        <v>6.0360841751098633</v>
      </c>
      <c r="M345">
        <v>0.42935538291931152</v>
      </c>
      <c r="N345">
        <v>-9.6769958734512329E-2</v>
      </c>
      <c r="O345">
        <v>1.445387482643127</v>
      </c>
      <c r="P345">
        <v>5.9579906463623047</v>
      </c>
      <c r="Q345">
        <v>0.66642528772354126</v>
      </c>
      <c r="R345">
        <v>3.5467818379402161E-2</v>
      </c>
      <c r="S345">
        <v>1.9912083148956301</v>
      </c>
      <c r="T345">
        <v>0</v>
      </c>
    </row>
    <row r="346" spans="1:20" x14ac:dyDescent="0.25">
      <c r="A346" s="59" t="s">
        <v>386</v>
      </c>
      <c r="B346" t="s">
        <v>39</v>
      </c>
      <c r="C346" t="s">
        <v>110</v>
      </c>
      <c r="D346" t="s">
        <v>109</v>
      </c>
      <c r="E346">
        <v>1</v>
      </c>
      <c r="F346">
        <v>0</v>
      </c>
      <c r="G346">
        <v>50</v>
      </c>
      <c r="H346">
        <v>5.9868418284081919</v>
      </c>
      <c r="I346">
        <v>0.24699711799621579</v>
      </c>
      <c r="J346">
        <v>5.9871214643011612</v>
      </c>
      <c r="K346">
        <v>0.26195955276489258</v>
      </c>
      <c r="L346">
        <v>6.025970458984375</v>
      </c>
      <c r="M346">
        <v>0.33583953976631159</v>
      </c>
      <c r="N346">
        <v>-8.68196040391922E-2</v>
      </c>
      <c r="O346">
        <v>1.6148597002029419</v>
      </c>
      <c r="P346">
        <v>6.0211973190307617</v>
      </c>
      <c r="Q346">
        <v>0.57420039176940918</v>
      </c>
      <c r="R346">
        <v>-4.4201642274856567E-2</v>
      </c>
      <c r="S346">
        <v>1.9922245740890501</v>
      </c>
      <c r="T346">
        <v>0</v>
      </c>
    </row>
    <row r="347" spans="1:20" x14ac:dyDescent="0.25">
      <c r="A347" s="59" t="s">
        <v>387</v>
      </c>
      <c r="B347" t="s">
        <v>39</v>
      </c>
      <c r="C347" t="s">
        <v>110</v>
      </c>
      <c r="D347" t="s">
        <v>109</v>
      </c>
      <c r="E347">
        <v>1</v>
      </c>
      <c r="F347">
        <v>0</v>
      </c>
      <c r="G347">
        <v>0</v>
      </c>
      <c r="H347">
        <v>5.9497308859810918</v>
      </c>
      <c r="I347">
        <v>0.34112644195556641</v>
      </c>
      <c r="J347">
        <v>5.9619170051184316</v>
      </c>
      <c r="K347">
        <v>0.33925819396972662</v>
      </c>
      <c r="L347">
        <v>6.0130014419555664</v>
      </c>
      <c r="M347">
        <v>0.4501660168170929</v>
      </c>
      <c r="N347">
        <v>-0.1044627130031586</v>
      </c>
      <c r="O347">
        <v>1.4137165546417241</v>
      </c>
      <c r="P347">
        <v>5.9109587669372559</v>
      </c>
      <c r="Q347">
        <v>0.69858145713806152</v>
      </c>
      <c r="R347">
        <v>5.4257016628980637E-2</v>
      </c>
      <c r="S347">
        <v>1.9908313751220701</v>
      </c>
      <c r="T347">
        <v>0</v>
      </c>
    </row>
    <row r="348" spans="1:20" x14ac:dyDescent="0.25">
      <c r="A348" s="59" t="s">
        <v>388</v>
      </c>
      <c r="B348" t="s">
        <v>39</v>
      </c>
      <c r="C348" t="s">
        <v>110</v>
      </c>
      <c r="D348" t="s">
        <v>109</v>
      </c>
      <c r="E348">
        <v>1</v>
      </c>
      <c r="F348">
        <v>0</v>
      </c>
      <c r="G348">
        <v>0</v>
      </c>
      <c r="H348">
        <v>5.9593574716824289</v>
      </c>
      <c r="I348">
        <v>0.34050488471984858</v>
      </c>
      <c r="J348">
        <v>5.950755857249951</v>
      </c>
      <c r="K348">
        <v>0.30886936187744141</v>
      </c>
      <c r="L348">
        <v>6.0527372360229492</v>
      </c>
      <c r="M348">
        <v>0.45753908157348627</v>
      </c>
      <c r="N348">
        <v>-0.15108057856559751</v>
      </c>
      <c r="O348">
        <v>1.403035163879395</v>
      </c>
      <c r="P348">
        <v>5.9510269165039063</v>
      </c>
      <c r="Q348">
        <v>0.66117340326309204</v>
      </c>
      <c r="R348">
        <v>-3.3800676465034479E-4</v>
      </c>
      <c r="S348">
        <v>1.991233348846436</v>
      </c>
      <c r="T348">
        <v>0</v>
      </c>
    </row>
    <row r="349" spans="1:20" x14ac:dyDescent="0.25">
      <c r="A349" s="59" t="s">
        <v>389</v>
      </c>
      <c r="B349" t="s">
        <v>44</v>
      </c>
      <c r="C349" t="s">
        <v>110</v>
      </c>
      <c r="D349" t="s">
        <v>109</v>
      </c>
      <c r="E349">
        <v>1</v>
      </c>
      <c r="F349">
        <v>1</v>
      </c>
      <c r="G349">
        <v>90</v>
      </c>
      <c r="H349">
        <v>6.5413683763388981</v>
      </c>
      <c r="I349">
        <v>0.68267726898193359</v>
      </c>
      <c r="J349">
        <v>8.0015040797906956</v>
      </c>
      <c r="K349">
        <v>2.2690939903259282</v>
      </c>
      <c r="L349">
        <v>6.3334417343139648</v>
      </c>
      <c r="M349">
        <v>0.74176782369613647</v>
      </c>
      <c r="N349">
        <v>0.2050611674785614</v>
      </c>
      <c r="O349">
        <v>0.88492906093597412</v>
      </c>
      <c r="P349">
        <v>5.6731181144714364</v>
      </c>
      <c r="Q349">
        <v>1.369608879089355</v>
      </c>
      <c r="R349">
        <v>0.83850759267807007</v>
      </c>
      <c r="S349">
        <v>1.9831175804138179</v>
      </c>
      <c r="T349">
        <v>0</v>
      </c>
    </row>
    <row r="350" spans="1:20" x14ac:dyDescent="0.25">
      <c r="A350" s="59" t="s">
        <v>390</v>
      </c>
      <c r="B350" t="s">
        <v>44</v>
      </c>
      <c r="C350" t="s">
        <v>110</v>
      </c>
      <c r="D350" t="s">
        <v>109</v>
      </c>
      <c r="E350">
        <v>1</v>
      </c>
      <c r="F350">
        <v>0.65</v>
      </c>
      <c r="G350">
        <v>65</v>
      </c>
      <c r="H350">
        <v>6.3655269902055762</v>
      </c>
      <c r="I350">
        <v>0.683380126953125</v>
      </c>
      <c r="J350">
        <v>7.6749612284808411</v>
      </c>
      <c r="K350">
        <v>2.0871038436889648</v>
      </c>
      <c r="L350">
        <v>6.1179080009460449</v>
      </c>
      <c r="M350">
        <v>0.72583317756652832</v>
      </c>
      <c r="N350">
        <v>0.2490537166595459</v>
      </c>
      <c r="O350">
        <v>0.9247509241104126</v>
      </c>
      <c r="P350">
        <v>5.5403914451599121</v>
      </c>
      <c r="Q350">
        <v>1.362130880355835</v>
      </c>
      <c r="R350">
        <v>0.79860615730285645</v>
      </c>
      <c r="S350">
        <v>1.9830460548400879</v>
      </c>
      <c r="T350">
        <v>0</v>
      </c>
    </row>
    <row r="351" spans="1:20" x14ac:dyDescent="0.25">
      <c r="A351" s="59" t="s">
        <v>391</v>
      </c>
      <c r="B351" t="s">
        <v>44</v>
      </c>
      <c r="C351" t="s">
        <v>110</v>
      </c>
      <c r="D351" t="s">
        <v>109</v>
      </c>
      <c r="E351">
        <v>1</v>
      </c>
      <c r="F351">
        <v>0</v>
      </c>
      <c r="G351">
        <v>50</v>
      </c>
      <c r="H351">
        <v>6.0429051652814207</v>
      </c>
      <c r="I351">
        <v>0.36890316009521479</v>
      </c>
      <c r="J351">
        <v>6.1618741020421171</v>
      </c>
      <c r="K351">
        <v>0.43065500259399409</v>
      </c>
      <c r="L351">
        <v>6.0238461494445801</v>
      </c>
      <c r="M351">
        <v>0.44780796766281128</v>
      </c>
      <c r="N351">
        <v>3.1724430620670319E-2</v>
      </c>
      <c r="O351">
        <v>1.389156579971313</v>
      </c>
      <c r="P351">
        <v>5.9640288352966309</v>
      </c>
      <c r="Q351">
        <v>0.77725154161453247</v>
      </c>
      <c r="R351">
        <v>0.18552079796791079</v>
      </c>
      <c r="S351">
        <v>1.990064859390259</v>
      </c>
      <c r="T351">
        <v>0</v>
      </c>
    </row>
    <row r="352" spans="1:20" x14ac:dyDescent="0.25">
      <c r="A352" s="59" t="s">
        <v>392</v>
      </c>
      <c r="B352" t="s">
        <v>44</v>
      </c>
      <c r="C352" t="s">
        <v>110</v>
      </c>
      <c r="D352" t="s">
        <v>109</v>
      </c>
      <c r="E352">
        <v>1</v>
      </c>
      <c r="F352">
        <v>0.35</v>
      </c>
      <c r="G352">
        <v>55</v>
      </c>
      <c r="H352">
        <v>5.7195084819665967</v>
      </c>
      <c r="I352">
        <v>0.28675675392150879</v>
      </c>
      <c r="J352">
        <v>5.7756275383507756</v>
      </c>
      <c r="K352">
        <v>0.31073641777038569</v>
      </c>
      <c r="L352">
        <v>5.756528377532959</v>
      </c>
      <c r="M352">
        <v>0.38285309076309199</v>
      </c>
      <c r="N352">
        <v>-7.2114169597625732E-2</v>
      </c>
      <c r="O352">
        <v>1.5678508281707759</v>
      </c>
      <c r="P352">
        <v>5.6539912223815918</v>
      </c>
      <c r="Q352">
        <v>0.58217340707778931</v>
      </c>
      <c r="R352">
        <v>0.15335977077484131</v>
      </c>
      <c r="S352">
        <v>1.992154002189636</v>
      </c>
      <c r="T352">
        <v>0</v>
      </c>
    </row>
    <row r="353" spans="1:20" x14ac:dyDescent="0.25">
      <c r="A353" s="59" t="s">
        <v>393</v>
      </c>
      <c r="B353" t="s">
        <v>21</v>
      </c>
      <c r="C353" t="s">
        <v>194</v>
      </c>
      <c r="D353" t="s">
        <v>193</v>
      </c>
      <c r="E353">
        <v>1</v>
      </c>
      <c r="F353">
        <v>1</v>
      </c>
      <c r="G353">
        <v>80</v>
      </c>
      <c r="H353">
        <v>6.5011580426083286</v>
      </c>
      <c r="I353">
        <v>0.4591834545135498</v>
      </c>
      <c r="J353">
        <v>4.7588911913574208</v>
      </c>
      <c r="K353">
        <v>0.8087235689163208</v>
      </c>
      <c r="L353">
        <v>6.4652647972106934</v>
      </c>
      <c r="M353">
        <v>0.58608204126358032</v>
      </c>
      <c r="N353">
        <v>4.5587271451950073E-2</v>
      </c>
      <c r="O353">
        <v>1.9962102174758909</v>
      </c>
      <c r="P353">
        <v>5.2701692581176758</v>
      </c>
      <c r="Q353">
        <v>1.1224262714385991</v>
      </c>
      <c r="R353">
        <v>-0.33648428320884699</v>
      </c>
      <c r="S353">
        <v>1.2555363178253169</v>
      </c>
      <c r="T353">
        <v>10.53783670067787</v>
      </c>
    </row>
    <row r="354" spans="1:20" x14ac:dyDescent="0.25">
      <c r="A354" s="59" t="s">
        <v>394</v>
      </c>
      <c r="B354" t="s">
        <v>21</v>
      </c>
      <c r="C354" t="s">
        <v>194</v>
      </c>
      <c r="D354" t="s">
        <v>193</v>
      </c>
      <c r="E354">
        <v>1</v>
      </c>
      <c r="F354">
        <v>0</v>
      </c>
      <c r="G354">
        <v>5</v>
      </c>
      <c r="H354">
        <v>6.5485343667913378</v>
      </c>
      <c r="I354">
        <v>0.40787720680236822</v>
      </c>
      <c r="J354">
        <v>4.6067439401470178</v>
      </c>
      <c r="K354">
        <v>0.73720312118530273</v>
      </c>
      <c r="L354">
        <v>6.559356689453125</v>
      </c>
      <c r="M354">
        <v>0.5580594539642334</v>
      </c>
      <c r="N354">
        <v>-1.445615291595459E-2</v>
      </c>
      <c r="O354">
        <v>1.996457457542419</v>
      </c>
      <c r="P354">
        <v>4.976405143737793</v>
      </c>
      <c r="Q354">
        <v>1.093572616577148</v>
      </c>
      <c r="R354">
        <v>-0.25232917070388788</v>
      </c>
      <c r="S354">
        <v>1.3003591299057009</v>
      </c>
      <c r="T354">
        <v>7.0111997425556183</v>
      </c>
    </row>
    <row r="355" spans="1:20" x14ac:dyDescent="0.25">
      <c r="A355" s="59" t="s">
        <v>395</v>
      </c>
      <c r="B355" t="s">
        <v>21</v>
      </c>
      <c r="C355" t="s">
        <v>194</v>
      </c>
      <c r="D355" t="s">
        <v>193</v>
      </c>
      <c r="E355">
        <v>1</v>
      </c>
      <c r="F355">
        <v>0</v>
      </c>
      <c r="G355">
        <v>1</v>
      </c>
      <c r="H355">
        <v>6.5485343667913378</v>
      </c>
      <c r="I355">
        <v>0.40787720680236822</v>
      </c>
      <c r="J355">
        <v>4.6067439401470178</v>
      </c>
      <c r="K355">
        <v>0.73720312118530273</v>
      </c>
      <c r="L355">
        <v>6.559356689453125</v>
      </c>
      <c r="M355">
        <v>0.5580594539642334</v>
      </c>
      <c r="N355">
        <v>-1.445615291595459E-2</v>
      </c>
      <c r="O355">
        <v>1.996457457542419</v>
      </c>
      <c r="P355">
        <v>4.976405143737793</v>
      </c>
      <c r="Q355">
        <v>1.093572616577148</v>
      </c>
      <c r="R355">
        <v>-0.25232917070388788</v>
      </c>
      <c r="S355">
        <v>1.3003591299057009</v>
      </c>
      <c r="T355">
        <v>7.0111997425556183</v>
      </c>
    </row>
    <row r="356" spans="1:20" x14ac:dyDescent="0.25">
      <c r="A356" s="59" t="s">
        <v>396</v>
      </c>
      <c r="B356" t="s">
        <v>27</v>
      </c>
      <c r="C356" t="s">
        <v>194</v>
      </c>
      <c r="D356" t="s">
        <v>193</v>
      </c>
      <c r="E356">
        <v>1</v>
      </c>
      <c r="F356">
        <v>0</v>
      </c>
      <c r="G356">
        <v>0</v>
      </c>
      <c r="H356">
        <v>6.0505740927708596</v>
      </c>
      <c r="I356">
        <v>0.4353482723236084</v>
      </c>
      <c r="J356">
        <v>6.2906786693041621</v>
      </c>
      <c r="K356">
        <v>0.61919784545898438</v>
      </c>
      <c r="L356">
        <v>5.9699468612670898</v>
      </c>
      <c r="M356">
        <v>0.49329710006713873</v>
      </c>
      <c r="N356">
        <v>0.12115338444709781</v>
      </c>
      <c r="O356">
        <v>1.3004428148269651</v>
      </c>
      <c r="P356">
        <v>5.8690619468688956</v>
      </c>
      <c r="Q356">
        <v>0.94289052486419678</v>
      </c>
      <c r="R356">
        <v>0.31281238794326782</v>
      </c>
      <c r="S356">
        <v>1.9881594181060791</v>
      </c>
      <c r="T356">
        <v>0</v>
      </c>
    </row>
    <row r="357" spans="1:20" x14ac:dyDescent="0.25">
      <c r="A357" s="59" t="s">
        <v>397</v>
      </c>
      <c r="B357" t="s">
        <v>27</v>
      </c>
      <c r="C357" t="s">
        <v>194</v>
      </c>
      <c r="D357" t="s">
        <v>193</v>
      </c>
      <c r="E357">
        <v>1</v>
      </c>
      <c r="F357">
        <v>0.55000000000000004</v>
      </c>
      <c r="G357">
        <v>55</v>
      </c>
      <c r="H357">
        <v>5.786717572875121</v>
      </c>
      <c r="I357">
        <v>0.48990726470947271</v>
      </c>
      <c r="J357">
        <v>5.8532486155582699</v>
      </c>
      <c r="K357">
        <v>0.53628778457641602</v>
      </c>
      <c r="L357">
        <v>5.8747730255126953</v>
      </c>
      <c r="M357">
        <v>0.61720478534698486</v>
      </c>
      <c r="N357">
        <v>-0.10557824373245241</v>
      </c>
      <c r="O357">
        <v>1.1683657169342041</v>
      </c>
      <c r="P357">
        <v>5.6612443923950204</v>
      </c>
      <c r="Q357">
        <v>1.0197867155075071</v>
      </c>
      <c r="R357">
        <v>0.13846974074840551</v>
      </c>
      <c r="S357">
        <v>1.986822366714478</v>
      </c>
      <c r="T357">
        <v>0</v>
      </c>
    </row>
    <row r="358" spans="1:20" x14ac:dyDescent="0.25">
      <c r="A358" s="59" t="s">
        <v>398</v>
      </c>
      <c r="B358" t="s">
        <v>27</v>
      </c>
      <c r="C358" t="s">
        <v>194</v>
      </c>
      <c r="D358" t="s">
        <v>193</v>
      </c>
      <c r="E358">
        <v>1</v>
      </c>
      <c r="F358">
        <v>1</v>
      </c>
      <c r="G358">
        <v>90</v>
      </c>
      <c r="H358">
        <v>5.7118817525945973</v>
      </c>
      <c r="I358">
        <v>0.61256670951843262</v>
      </c>
      <c r="J358">
        <v>5.7478863287816404</v>
      </c>
      <c r="K358">
        <v>0.68542575836181641</v>
      </c>
      <c r="L358">
        <v>5.7988300323486328</v>
      </c>
      <c r="M358">
        <v>0.74646079540252686</v>
      </c>
      <c r="N358">
        <v>-8.5913270711898804E-2</v>
      </c>
      <c r="O358">
        <v>1.010449171066284</v>
      </c>
      <c r="P358">
        <v>5.4538025856018066</v>
      </c>
      <c r="Q358">
        <v>1.2576034069061279</v>
      </c>
      <c r="R358">
        <v>0.17055964469909671</v>
      </c>
      <c r="S358">
        <v>1.983410596847534</v>
      </c>
      <c r="T358">
        <v>0</v>
      </c>
    </row>
    <row r="359" spans="1:20" x14ac:dyDescent="0.25">
      <c r="A359" s="59" t="s">
        <v>399</v>
      </c>
      <c r="B359" t="s">
        <v>27</v>
      </c>
      <c r="C359" t="s">
        <v>194</v>
      </c>
      <c r="D359" t="s">
        <v>193</v>
      </c>
      <c r="E359">
        <v>1</v>
      </c>
      <c r="F359">
        <v>0.6</v>
      </c>
      <c r="G359">
        <v>60</v>
      </c>
      <c r="H359">
        <v>5.7720833294092504</v>
      </c>
      <c r="I359">
        <v>0.31409215927124018</v>
      </c>
      <c r="J359">
        <v>5.7130701552388228</v>
      </c>
      <c r="K359">
        <v>0.28854775428771973</v>
      </c>
      <c r="L359">
        <v>5.8833413124084473</v>
      </c>
      <c r="M359">
        <v>0.43531492352485662</v>
      </c>
      <c r="N359">
        <v>-0.188389927148819</v>
      </c>
      <c r="O359">
        <v>1.4776748418807979</v>
      </c>
      <c r="P359">
        <v>5.8096647262573242</v>
      </c>
      <c r="Q359">
        <v>0.64626592397689819</v>
      </c>
      <c r="R359">
        <v>-0.11079567670822139</v>
      </c>
      <c r="S359">
        <v>1.991246104240417</v>
      </c>
      <c r="T359">
        <v>0</v>
      </c>
    </row>
    <row r="360" spans="1:20" x14ac:dyDescent="0.25">
      <c r="A360" s="59" t="s">
        <v>400</v>
      </c>
      <c r="B360" t="s">
        <v>27</v>
      </c>
      <c r="C360" t="s">
        <v>194</v>
      </c>
      <c r="D360" t="s">
        <v>193</v>
      </c>
      <c r="E360">
        <v>1</v>
      </c>
      <c r="F360">
        <v>0</v>
      </c>
      <c r="G360">
        <v>25</v>
      </c>
      <c r="H360">
        <v>5.7008293888631139</v>
      </c>
      <c r="I360">
        <v>0.44680571556091309</v>
      </c>
      <c r="J360">
        <v>5.676163960140558</v>
      </c>
      <c r="K360">
        <v>0.42165803909301758</v>
      </c>
      <c r="L360">
        <v>5.8270769119262704</v>
      </c>
      <c r="M360">
        <v>0.58153426647186279</v>
      </c>
      <c r="N360">
        <v>-0.16030529141426089</v>
      </c>
      <c r="O360">
        <v>1.241366386413574</v>
      </c>
      <c r="P360">
        <v>5.6664795875549316</v>
      </c>
      <c r="Q360">
        <v>0.8978266716003418</v>
      </c>
      <c r="R360">
        <v>7.5372420251369476E-3</v>
      </c>
      <c r="S360">
        <v>1.988233089447021</v>
      </c>
      <c r="T360">
        <v>0</v>
      </c>
    </row>
    <row r="361" spans="1:20" x14ac:dyDescent="0.25">
      <c r="A361" s="59" t="s">
        <v>401</v>
      </c>
      <c r="B361" t="s">
        <v>27</v>
      </c>
      <c r="C361" t="s">
        <v>194</v>
      </c>
      <c r="D361" t="s">
        <v>193</v>
      </c>
      <c r="E361">
        <v>1</v>
      </c>
      <c r="F361">
        <v>0.4</v>
      </c>
      <c r="G361">
        <v>50</v>
      </c>
      <c r="H361">
        <v>5.6562491181945402</v>
      </c>
      <c r="I361">
        <v>0.57035684585571289</v>
      </c>
      <c r="J361">
        <v>5.6645658204909459</v>
      </c>
      <c r="K361">
        <v>0.62305808067321777</v>
      </c>
      <c r="L361">
        <v>5.778564453125</v>
      </c>
      <c r="M361">
        <v>0.70980715751647949</v>
      </c>
      <c r="N361">
        <v>-0.12708380818366999</v>
      </c>
      <c r="O361">
        <v>1.065334796905518</v>
      </c>
      <c r="P361">
        <v>5.4498558044433594</v>
      </c>
      <c r="Q361">
        <v>1.1927280426025391</v>
      </c>
      <c r="R361">
        <v>0.1320463418960571</v>
      </c>
      <c r="S361">
        <v>1.98428738117218</v>
      </c>
      <c r="T361">
        <v>0</v>
      </c>
    </row>
    <row r="362" spans="1:20" x14ac:dyDescent="0.25">
      <c r="A362" s="59" t="s">
        <v>402</v>
      </c>
      <c r="B362" t="s">
        <v>27</v>
      </c>
      <c r="C362" t="s">
        <v>194</v>
      </c>
      <c r="D362" t="s">
        <v>193</v>
      </c>
      <c r="E362">
        <v>1</v>
      </c>
      <c r="F362">
        <v>0</v>
      </c>
      <c r="G362">
        <v>0</v>
      </c>
      <c r="H362">
        <v>5.7044812741019104</v>
      </c>
      <c r="I362">
        <v>0.66996097564697266</v>
      </c>
      <c r="J362">
        <v>5.6356052818606273</v>
      </c>
      <c r="K362">
        <v>0.71909427642822266</v>
      </c>
      <c r="L362">
        <v>5.7754898071289063</v>
      </c>
      <c r="M362">
        <v>0.80401849746704102</v>
      </c>
      <c r="N362">
        <v>-6.5053611993789673E-2</v>
      </c>
      <c r="O362">
        <v>0.94809001684188843</v>
      </c>
      <c r="P362">
        <v>5.3533282279968262</v>
      </c>
      <c r="Q362">
        <v>1.3463307619094851</v>
      </c>
      <c r="R362">
        <v>0.15284433960914609</v>
      </c>
      <c r="S362">
        <v>1.9819515943527219</v>
      </c>
      <c r="T362">
        <v>0</v>
      </c>
    </row>
    <row r="363" spans="1:20" x14ac:dyDescent="0.25">
      <c r="A363" s="59" t="s">
        <v>403</v>
      </c>
      <c r="B363" t="s">
        <v>27</v>
      </c>
      <c r="C363" t="s">
        <v>194</v>
      </c>
      <c r="D363" t="s">
        <v>193</v>
      </c>
      <c r="E363">
        <v>1</v>
      </c>
      <c r="F363">
        <v>1</v>
      </c>
      <c r="G363">
        <v>90</v>
      </c>
      <c r="H363">
        <v>5.5995256405654192</v>
      </c>
      <c r="I363">
        <v>0.40939164161682129</v>
      </c>
      <c r="J363">
        <v>5.5988764309573931</v>
      </c>
      <c r="K363">
        <v>0.43905997276306152</v>
      </c>
      <c r="L363">
        <v>5.6704254150390616</v>
      </c>
      <c r="M363">
        <v>0.53080499172210693</v>
      </c>
      <c r="N363">
        <v>-9.9201887845993042E-2</v>
      </c>
      <c r="O363">
        <v>1.335474848747253</v>
      </c>
      <c r="P363">
        <v>5.4748711585998544</v>
      </c>
      <c r="Q363">
        <v>0.86296540498733521</v>
      </c>
      <c r="R363">
        <v>0.1062472611665726</v>
      </c>
      <c r="S363">
        <v>1.9886820316314699</v>
      </c>
      <c r="T363">
        <v>0</v>
      </c>
    </row>
    <row r="364" spans="1:20" x14ac:dyDescent="0.25">
      <c r="A364" s="59" t="s">
        <v>404</v>
      </c>
      <c r="B364" t="s">
        <v>27</v>
      </c>
      <c r="C364" t="s">
        <v>194</v>
      </c>
      <c r="D364" t="s">
        <v>193</v>
      </c>
      <c r="E364">
        <v>1</v>
      </c>
      <c r="F364">
        <v>0.45</v>
      </c>
      <c r="G364">
        <v>35</v>
      </c>
      <c r="H364">
        <v>5.5395899752904691</v>
      </c>
      <c r="I364">
        <v>0.45877790451049799</v>
      </c>
      <c r="J364">
        <v>5.4595898986907399</v>
      </c>
      <c r="K364">
        <v>0.41059970855712891</v>
      </c>
      <c r="L364">
        <v>5.7122039794921884</v>
      </c>
      <c r="M364">
        <v>0.6046828031539917</v>
      </c>
      <c r="N364">
        <v>-0.2097984850406647</v>
      </c>
      <c r="O364">
        <v>1.237552404403687</v>
      </c>
      <c r="P364">
        <v>5.5234851837158203</v>
      </c>
      <c r="Q364">
        <v>0.90441673994064331</v>
      </c>
      <c r="R364">
        <v>-5.4063752293586731E-2</v>
      </c>
      <c r="S364">
        <v>1.9879893064498899</v>
      </c>
      <c r="T364">
        <v>0</v>
      </c>
    </row>
    <row r="365" spans="1:20" x14ac:dyDescent="0.25">
      <c r="A365" s="59" t="s">
        <v>405</v>
      </c>
      <c r="B365" t="s">
        <v>27</v>
      </c>
      <c r="C365" t="s">
        <v>194</v>
      </c>
      <c r="D365" t="s">
        <v>193</v>
      </c>
      <c r="E365">
        <v>1</v>
      </c>
      <c r="F365">
        <v>0</v>
      </c>
      <c r="G365">
        <v>30</v>
      </c>
      <c r="H365">
        <v>5.5056951352758086</v>
      </c>
      <c r="I365">
        <v>0.45742154121398931</v>
      </c>
      <c r="J365">
        <v>5.3952545663571359</v>
      </c>
      <c r="K365">
        <v>0.41255593299865723</v>
      </c>
      <c r="L365">
        <v>5.6821684837341309</v>
      </c>
      <c r="M365">
        <v>0.60448390245437622</v>
      </c>
      <c r="N365">
        <v>-0.21445983648300171</v>
      </c>
      <c r="O365">
        <v>1.2442440986633301</v>
      </c>
      <c r="P365">
        <v>5.4776167869567871</v>
      </c>
      <c r="Q365">
        <v>0.91461765766143799</v>
      </c>
      <c r="R365">
        <v>-6.8947955965995789E-2</v>
      </c>
      <c r="S365">
        <v>1.9878114461898799</v>
      </c>
      <c r="T365">
        <v>0</v>
      </c>
    </row>
    <row r="366" spans="1:20" x14ac:dyDescent="0.25">
      <c r="A366" s="59" t="s">
        <v>406</v>
      </c>
      <c r="B366" t="s">
        <v>27</v>
      </c>
      <c r="C366" t="s">
        <v>194</v>
      </c>
      <c r="D366" t="s">
        <v>193</v>
      </c>
      <c r="E366">
        <v>1</v>
      </c>
      <c r="F366">
        <v>0</v>
      </c>
      <c r="G366">
        <v>25</v>
      </c>
      <c r="H366">
        <v>5.4906798339054292</v>
      </c>
      <c r="I366">
        <v>0.36863040924072271</v>
      </c>
      <c r="J366">
        <v>5.3039165869701126</v>
      </c>
      <c r="K366">
        <v>0.30752158164978027</v>
      </c>
      <c r="L366">
        <v>5.6945352554321289</v>
      </c>
      <c r="M366">
        <v>0.51301902532577515</v>
      </c>
      <c r="N366">
        <v>-0.28844675421714783</v>
      </c>
      <c r="O366">
        <v>1.3991712331771851</v>
      </c>
      <c r="P366">
        <v>5.5364089012145996</v>
      </c>
      <c r="Q366">
        <v>0.68530064821243286</v>
      </c>
      <c r="R366">
        <v>-0.2466916739940643</v>
      </c>
      <c r="S366">
        <v>1.9905263185501101</v>
      </c>
      <c r="T366">
        <v>0</v>
      </c>
    </row>
    <row r="367" spans="1:20" x14ac:dyDescent="0.25">
      <c r="A367" s="59" t="s">
        <v>407</v>
      </c>
      <c r="B367" t="s">
        <v>39</v>
      </c>
      <c r="C367" t="s">
        <v>194</v>
      </c>
      <c r="D367" t="s">
        <v>193</v>
      </c>
      <c r="E367">
        <v>1</v>
      </c>
      <c r="F367">
        <v>1</v>
      </c>
      <c r="G367">
        <v>90</v>
      </c>
      <c r="H367">
        <v>6.0001687715962859</v>
      </c>
      <c r="I367">
        <v>0.47597503662109381</v>
      </c>
      <c r="J367">
        <v>6.2841452075446673</v>
      </c>
      <c r="K367">
        <v>0.73390984535217285</v>
      </c>
      <c r="L367">
        <v>6.0008234977722168</v>
      </c>
      <c r="M367">
        <v>0.57556170225143433</v>
      </c>
      <c r="N367">
        <v>-8.4432214498519897E-4</v>
      </c>
      <c r="O367">
        <v>1.1861082315444951</v>
      </c>
      <c r="P367">
        <v>5.768986701965332</v>
      </c>
      <c r="Q367">
        <v>1.0929936170578001</v>
      </c>
      <c r="R367">
        <v>0.32775917649269098</v>
      </c>
      <c r="S367">
        <v>1.9861841201782231</v>
      </c>
      <c r="T367">
        <v>0</v>
      </c>
    </row>
    <row r="368" spans="1:20" x14ac:dyDescent="0.25">
      <c r="A368" s="59" t="s">
        <v>408</v>
      </c>
      <c r="B368" t="s">
        <v>39</v>
      </c>
      <c r="C368" t="s">
        <v>194</v>
      </c>
      <c r="D368" t="s">
        <v>193</v>
      </c>
      <c r="E368">
        <v>1</v>
      </c>
      <c r="F368">
        <v>0.6</v>
      </c>
      <c r="G368">
        <v>60</v>
      </c>
      <c r="H368">
        <v>5.9866104970912044</v>
      </c>
      <c r="I368">
        <v>0.44162607192993159</v>
      </c>
      <c r="J368">
        <v>6.1939702275747326</v>
      </c>
      <c r="K368">
        <v>0.59285140037536621</v>
      </c>
      <c r="L368">
        <v>5.9213662147521973</v>
      </c>
      <c r="M368">
        <v>0.50941818952560425</v>
      </c>
      <c r="N368">
        <v>9.5063410699367523E-2</v>
      </c>
      <c r="O368">
        <v>1.287095785140991</v>
      </c>
      <c r="P368">
        <v>5.8115992546081543</v>
      </c>
      <c r="Q368">
        <v>0.93433624505996704</v>
      </c>
      <c r="R368">
        <v>0.2889481782913208</v>
      </c>
      <c r="S368">
        <v>1.988202810287476</v>
      </c>
      <c r="T368">
        <v>0</v>
      </c>
    </row>
    <row r="369" spans="1:20" x14ac:dyDescent="0.25">
      <c r="A369" s="59" t="s">
        <v>409</v>
      </c>
      <c r="B369" t="s">
        <v>39</v>
      </c>
      <c r="C369" t="s">
        <v>194</v>
      </c>
      <c r="D369" t="s">
        <v>193</v>
      </c>
      <c r="E369">
        <v>1</v>
      </c>
      <c r="F369">
        <v>1</v>
      </c>
      <c r="G369">
        <v>90</v>
      </c>
      <c r="H369">
        <v>5.8055669022939167</v>
      </c>
      <c r="I369">
        <v>0.47567009925842291</v>
      </c>
      <c r="J369">
        <v>6.1364746268903296</v>
      </c>
      <c r="K369">
        <v>0.7694849967956543</v>
      </c>
      <c r="L369">
        <v>5.6916847229003906</v>
      </c>
      <c r="M369">
        <v>0.52366852760314941</v>
      </c>
      <c r="N369">
        <v>0.1606114059686661</v>
      </c>
      <c r="O369">
        <v>1.2564864158630371</v>
      </c>
      <c r="P369">
        <v>5.4793391227722168</v>
      </c>
      <c r="Q369">
        <v>0.92740929126739502</v>
      </c>
      <c r="R369">
        <v>0.46097239851951599</v>
      </c>
      <c r="S369">
        <v>1.988172650337219</v>
      </c>
      <c r="T369">
        <v>0</v>
      </c>
    </row>
    <row r="370" spans="1:20" x14ac:dyDescent="0.25">
      <c r="A370" s="59" t="s">
        <v>410</v>
      </c>
      <c r="B370" t="s">
        <v>39</v>
      </c>
      <c r="C370" t="s">
        <v>194</v>
      </c>
      <c r="D370" t="s">
        <v>193</v>
      </c>
      <c r="E370">
        <v>1</v>
      </c>
      <c r="F370">
        <v>0</v>
      </c>
      <c r="G370">
        <v>55</v>
      </c>
      <c r="H370">
        <v>5.9175118699827127</v>
      </c>
      <c r="I370">
        <v>0.40507769584655762</v>
      </c>
      <c r="J370">
        <v>6.1356308079172166</v>
      </c>
      <c r="K370">
        <v>0.60645580291748047</v>
      </c>
      <c r="L370">
        <v>5.8404068946838379</v>
      </c>
      <c r="M370">
        <v>0.45857691764831537</v>
      </c>
      <c r="N370">
        <v>0.1247351318597794</v>
      </c>
      <c r="O370">
        <v>1.3814313411712651</v>
      </c>
      <c r="P370">
        <v>5.6646590232849121</v>
      </c>
      <c r="Q370">
        <v>0.82611894607543945</v>
      </c>
      <c r="R370">
        <v>0.38595914840698242</v>
      </c>
      <c r="S370">
        <v>1.989548444747925</v>
      </c>
      <c r="T370">
        <v>0</v>
      </c>
    </row>
    <row r="371" spans="1:20" x14ac:dyDescent="0.25">
      <c r="A371" s="59" t="s">
        <v>411</v>
      </c>
      <c r="B371" t="s">
        <v>39</v>
      </c>
      <c r="C371" t="s">
        <v>194</v>
      </c>
      <c r="D371" t="s">
        <v>193</v>
      </c>
      <c r="E371">
        <v>1</v>
      </c>
      <c r="F371">
        <v>1</v>
      </c>
      <c r="G371">
        <v>90</v>
      </c>
      <c r="H371">
        <v>5.848594682931255</v>
      </c>
      <c r="I371">
        <v>0.51712250709533691</v>
      </c>
      <c r="J371">
        <v>6.0480849194775814</v>
      </c>
      <c r="K371">
        <v>0.73379683494567871</v>
      </c>
      <c r="L371">
        <v>5.8384218215942383</v>
      </c>
      <c r="M371">
        <v>0.61858129501342773</v>
      </c>
      <c r="N371">
        <v>1.2193143367767331E-2</v>
      </c>
      <c r="O371">
        <v>1.145987749099731</v>
      </c>
      <c r="P371">
        <v>5.5388493537902832</v>
      </c>
      <c r="Q371">
        <v>1.1019753217697139</v>
      </c>
      <c r="R371">
        <v>0.3221108615398407</v>
      </c>
      <c r="S371">
        <v>1.9858438968658449</v>
      </c>
      <c r="T371">
        <v>0</v>
      </c>
    </row>
    <row r="372" spans="1:20" x14ac:dyDescent="0.25">
      <c r="A372" s="59" t="s">
        <v>412</v>
      </c>
      <c r="B372" t="s">
        <v>39</v>
      </c>
      <c r="C372" t="s">
        <v>194</v>
      </c>
      <c r="D372" t="s">
        <v>193</v>
      </c>
      <c r="E372">
        <v>1</v>
      </c>
      <c r="F372">
        <v>0</v>
      </c>
      <c r="G372">
        <v>0</v>
      </c>
      <c r="H372">
        <v>5.9100191403942706</v>
      </c>
      <c r="I372">
        <v>0.28576278686523438</v>
      </c>
      <c r="J372">
        <v>5.9040601279417357</v>
      </c>
      <c r="K372">
        <v>0.32179141044616699</v>
      </c>
      <c r="L372">
        <v>5.9236946105957031</v>
      </c>
      <c r="M372">
        <v>0.36967369914054871</v>
      </c>
      <c r="N372">
        <v>-2.763743698596954E-2</v>
      </c>
      <c r="O372">
        <v>1.558578729629517</v>
      </c>
      <c r="P372">
        <v>5.8261423110961914</v>
      </c>
      <c r="Q372">
        <v>0.64275509119033813</v>
      </c>
      <c r="R372">
        <v>8.9887544512748718E-2</v>
      </c>
      <c r="S372">
        <v>1.991474866867065</v>
      </c>
      <c r="T372">
        <v>0</v>
      </c>
    </row>
    <row r="373" spans="1:20" x14ac:dyDescent="0.25">
      <c r="A373" s="59" t="s">
        <v>413</v>
      </c>
      <c r="B373" t="s">
        <v>39</v>
      </c>
      <c r="C373" t="s">
        <v>194</v>
      </c>
      <c r="D373" t="s">
        <v>193</v>
      </c>
      <c r="E373">
        <v>1</v>
      </c>
      <c r="F373">
        <v>0</v>
      </c>
      <c r="G373">
        <v>40</v>
      </c>
      <c r="H373">
        <v>5.8650734704845791</v>
      </c>
      <c r="I373">
        <v>0.25535321235656738</v>
      </c>
      <c r="J373">
        <v>5.788137882280175</v>
      </c>
      <c r="K373">
        <v>0.25477099418640142</v>
      </c>
      <c r="L373">
        <v>5.9090437889099121</v>
      </c>
      <c r="M373">
        <v>0.34839698672294622</v>
      </c>
      <c r="N373">
        <v>-9.399278461933136E-2</v>
      </c>
      <c r="O373">
        <v>1.6097415685653691</v>
      </c>
      <c r="P373">
        <v>5.8322067260742188</v>
      </c>
      <c r="Q373">
        <v>0.56183135509490967</v>
      </c>
      <c r="R373">
        <v>-5.836997926235199E-2</v>
      </c>
      <c r="S373">
        <v>1.99228298664093</v>
      </c>
      <c r="T373">
        <v>0</v>
      </c>
    </row>
    <row r="374" spans="1:20" x14ac:dyDescent="0.25">
      <c r="A374" s="59" t="s">
        <v>414</v>
      </c>
      <c r="B374" t="s">
        <v>39</v>
      </c>
      <c r="C374" t="s">
        <v>194</v>
      </c>
      <c r="D374" t="s">
        <v>193</v>
      </c>
      <c r="E374">
        <v>1</v>
      </c>
      <c r="F374">
        <v>0.4</v>
      </c>
      <c r="G374">
        <v>55</v>
      </c>
      <c r="H374">
        <v>5.7984846475785332</v>
      </c>
      <c r="I374">
        <v>0.2486531734466553</v>
      </c>
      <c r="J374">
        <v>5.7060034144476628</v>
      </c>
      <c r="K374">
        <v>0.24026155471801761</v>
      </c>
      <c r="L374">
        <v>5.8705282211303711</v>
      </c>
      <c r="M374">
        <v>0.35095244646072388</v>
      </c>
      <c r="N374">
        <v>-0.15193554759025571</v>
      </c>
      <c r="O374">
        <v>1.6198185682296751</v>
      </c>
      <c r="P374">
        <v>5.8214044570922852</v>
      </c>
      <c r="Q374">
        <v>0.54081970453262329</v>
      </c>
      <c r="R374">
        <v>-0.1566604673862457</v>
      </c>
      <c r="S374">
        <v>1.992443442344666</v>
      </c>
      <c r="T374">
        <v>0</v>
      </c>
    </row>
    <row r="375" spans="1:20" x14ac:dyDescent="0.25">
      <c r="A375" s="59" t="s">
        <v>415</v>
      </c>
      <c r="B375" t="s">
        <v>44</v>
      </c>
      <c r="C375" t="s">
        <v>194</v>
      </c>
      <c r="D375" t="s">
        <v>193</v>
      </c>
      <c r="E375">
        <v>1</v>
      </c>
      <c r="F375">
        <v>1</v>
      </c>
      <c r="G375">
        <v>90</v>
      </c>
      <c r="H375">
        <v>6.2302773027693847</v>
      </c>
      <c r="I375">
        <v>0.71033430099487305</v>
      </c>
      <c r="J375">
        <v>7.5588222154613716</v>
      </c>
      <c r="K375">
        <v>2.090255498886108</v>
      </c>
      <c r="L375">
        <v>5.933103084564209</v>
      </c>
      <c r="M375">
        <v>0.73724365234375</v>
      </c>
      <c r="N375">
        <v>0.29328244924545288</v>
      </c>
      <c r="O375">
        <v>0.93255072832107544</v>
      </c>
      <c r="P375">
        <v>5.4230551719665527</v>
      </c>
      <c r="Q375">
        <v>1.3753395080566411</v>
      </c>
      <c r="R375">
        <v>0.79440581798553467</v>
      </c>
      <c r="S375">
        <v>1.9827476739883421</v>
      </c>
      <c r="T375">
        <v>0</v>
      </c>
    </row>
    <row r="376" spans="1:20" x14ac:dyDescent="0.25">
      <c r="A376" s="59" t="s">
        <v>416</v>
      </c>
      <c r="B376" t="s">
        <v>44</v>
      </c>
      <c r="C376" t="s">
        <v>194</v>
      </c>
      <c r="D376" t="s">
        <v>193</v>
      </c>
      <c r="E376">
        <v>1</v>
      </c>
      <c r="F376">
        <v>1</v>
      </c>
      <c r="G376">
        <v>90</v>
      </c>
      <c r="H376">
        <v>5.9846366256494212</v>
      </c>
      <c r="I376">
        <v>0.61809992790222168</v>
      </c>
      <c r="J376">
        <v>6.8914692460139513</v>
      </c>
      <c r="K376">
        <v>1.438149690628052</v>
      </c>
      <c r="L376">
        <v>5.7223143577575684</v>
      </c>
      <c r="M376">
        <v>0.62013131380081177</v>
      </c>
      <c r="N376">
        <v>0.30733463168144232</v>
      </c>
      <c r="O376">
        <v>1.106709957122803</v>
      </c>
      <c r="P376">
        <v>5.4503216743469238</v>
      </c>
      <c r="Q376">
        <v>1.125399231910706</v>
      </c>
      <c r="R376">
        <v>0.70327109098434448</v>
      </c>
      <c r="S376">
        <v>1.986071705818176</v>
      </c>
      <c r="T376">
        <v>0</v>
      </c>
    </row>
    <row r="377" spans="1:20" x14ac:dyDescent="0.25">
      <c r="A377" s="59" t="s">
        <v>417</v>
      </c>
      <c r="B377" t="s">
        <v>44</v>
      </c>
      <c r="C377" t="s">
        <v>194</v>
      </c>
      <c r="D377" t="s">
        <v>193</v>
      </c>
      <c r="E377">
        <v>1</v>
      </c>
      <c r="F377">
        <v>0</v>
      </c>
      <c r="G377">
        <v>60</v>
      </c>
      <c r="H377">
        <v>5.9953241055038591</v>
      </c>
      <c r="I377">
        <v>0.48776912689208979</v>
      </c>
      <c r="J377">
        <v>6.4434376916347551</v>
      </c>
      <c r="K377">
        <v>0.89883995056152344</v>
      </c>
      <c r="L377">
        <v>5.8403186798095703</v>
      </c>
      <c r="M377">
        <v>0.51204556226730347</v>
      </c>
      <c r="N377">
        <v>0.22220143675804141</v>
      </c>
      <c r="O377">
        <v>1.268852233886719</v>
      </c>
      <c r="P377">
        <v>5.6250648498535156</v>
      </c>
      <c r="Q377">
        <v>0.96142458915710449</v>
      </c>
      <c r="R377">
        <v>0.53059506416320801</v>
      </c>
      <c r="S377">
        <v>1.9880490303039551</v>
      </c>
      <c r="T377">
        <v>0</v>
      </c>
    </row>
    <row r="378" spans="1:20" x14ac:dyDescent="0.25">
      <c r="A378" s="59" t="s">
        <v>418</v>
      </c>
      <c r="B378" t="s">
        <v>44</v>
      </c>
      <c r="C378" t="s">
        <v>194</v>
      </c>
      <c r="D378" t="s">
        <v>193</v>
      </c>
      <c r="E378">
        <v>1</v>
      </c>
      <c r="F378">
        <v>0</v>
      </c>
      <c r="G378">
        <v>50</v>
      </c>
      <c r="H378">
        <v>5.8290149227233297</v>
      </c>
      <c r="I378">
        <v>0.48238635063171392</v>
      </c>
      <c r="J378">
        <v>6.2303243220947193</v>
      </c>
      <c r="K378">
        <v>0.81030988693237305</v>
      </c>
      <c r="L378">
        <v>5.698143482208252</v>
      </c>
      <c r="M378">
        <v>0.52116686105728149</v>
      </c>
      <c r="N378">
        <v>0.185079500079155</v>
      </c>
      <c r="O378">
        <v>1.27616274356842</v>
      </c>
      <c r="P378">
        <v>5.5018367767333984</v>
      </c>
      <c r="Q378">
        <v>0.89051687717437744</v>
      </c>
      <c r="R378">
        <v>0.51499688625335693</v>
      </c>
      <c r="S378">
        <v>1.9888249635696409</v>
      </c>
      <c r="T378">
        <v>0</v>
      </c>
    </row>
    <row r="379" spans="1:20" x14ac:dyDescent="0.25">
      <c r="A379" s="59" t="s">
        <v>419</v>
      </c>
      <c r="B379" t="s">
        <v>44</v>
      </c>
      <c r="C379" t="s">
        <v>194</v>
      </c>
      <c r="D379" t="s">
        <v>193</v>
      </c>
      <c r="E379">
        <v>1</v>
      </c>
      <c r="F379">
        <v>0</v>
      </c>
      <c r="G379">
        <v>0</v>
      </c>
      <c r="H379">
        <v>5.7627107868697864</v>
      </c>
      <c r="I379">
        <v>0.27103447914123541</v>
      </c>
      <c r="J379">
        <v>5.8063945126382661</v>
      </c>
      <c r="K379">
        <v>0.37058091163635248</v>
      </c>
      <c r="L379">
        <v>5.800809383392334</v>
      </c>
      <c r="M379">
        <v>0.36492899060249329</v>
      </c>
      <c r="N379">
        <v>-7.7841445803642273E-2</v>
      </c>
      <c r="O379">
        <v>1.593504667282104</v>
      </c>
      <c r="P379">
        <v>5.5889716148376456</v>
      </c>
      <c r="Q379">
        <v>0.61406815052032471</v>
      </c>
      <c r="R379">
        <v>0.25309622287750239</v>
      </c>
      <c r="S379">
        <v>1.991848468780518</v>
      </c>
      <c r="T379">
        <v>0</v>
      </c>
    </row>
    <row r="380" spans="1:20" x14ac:dyDescent="0.25">
      <c r="A380" s="59" t="s">
        <v>420</v>
      </c>
      <c r="B380" t="s">
        <v>21</v>
      </c>
      <c r="C380" t="s">
        <v>308</v>
      </c>
      <c r="D380" t="s">
        <v>307</v>
      </c>
      <c r="E380">
        <v>0</v>
      </c>
      <c r="F380">
        <v>1</v>
      </c>
      <c r="G380">
        <v>90</v>
      </c>
      <c r="H380">
        <v>6.0256483877860187</v>
      </c>
      <c r="I380">
        <v>0.12553977966308591</v>
      </c>
      <c r="J380">
        <v>4.0676027067091134</v>
      </c>
      <c r="K380">
        <v>0.45351207256317139</v>
      </c>
      <c r="L380">
        <v>5.991696834564209</v>
      </c>
      <c r="M380">
        <v>0.1314365565776825</v>
      </c>
      <c r="N380">
        <v>0.1880777329206467</v>
      </c>
      <c r="O380">
        <v>1.998781800270081</v>
      </c>
      <c r="P380">
        <v>4.1292858123779297</v>
      </c>
      <c r="Q380">
        <v>0.8095695972442627</v>
      </c>
      <c r="R380">
        <v>-5.7608850300312042E-2</v>
      </c>
      <c r="S380">
        <v>1.549313545227051</v>
      </c>
      <c r="T380">
        <v>1.0423909872770309</v>
      </c>
    </row>
    <row r="381" spans="1:20" x14ac:dyDescent="0.25">
      <c r="A381" s="59" t="s">
        <v>421</v>
      </c>
      <c r="B381" t="s">
        <v>21</v>
      </c>
      <c r="C381" t="s">
        <v>308</v>
      </c>
      <c r="D381" t="s">
        <v>307</v>
      </c>
      <c r="E381">
        <v>0</v>
      </c>
      <c r="F381">
        <v>0</v>
      </c>
      <c r="G381">
        <v>5</v>
      </c>
      <c r="H381">
        <v>6.0256483877860187</v>
      </c>
      <c r="I381">
        <v>0.12553977966308591</v>
      </c>
      <c r="J381">
        <v>4.0676027067091134</v>
      </c>
      <c r="K381">
        <v>0.45351207256317139</v>
      </c>
      <c r="L381">
        <v>5.991696834564209</v>
      </c>
      <c r="M381">
        <v>0.1314365565776825</v>
      </c>
      <c r="N381">
        <v>0.1880777329206467</v>
      </c>
      <c r="O381">
        <v>1.998781800270081</v>
      </c>
      <c r="P381">
        <v>4.1292858123779297</v>
      </c>
      <c r="Q381">
        <v>0.8095695972442627</v>
      </c>
      <c r="R381">
        <v>-5.7608850300312042E-2</v>
      </c>
      <c r="S381">
        <v>1.549313545227051</v>
      </c>
      <c r="T381">
        <v>1.0423909872770309</v>
      </c>
    </row>
    <row r="382" spans="1:20" x14ac:dyDescent="0.25">
      <c r="A382" s="59" t="s">
        <v>422</v>
      </c>
      <c r="B382" t="s">
        <v>21</v>
      </c>
      <c r="C382" t="s">
        <v>308</v>
      </c>
      <c r="D382" t="s">
        <v>307</v>
      </c>
      <c r="E382">
        <v>0</v>
      </c>
      <c r="F382">
        <v>0</v>
      </c>
      <c r="G382">
        <v>1</v>
      </c>
      <c r="H382">
        <v>6.0256483877860187</v>
      </c>
      <c r="I382">
        <v>0.12553977966308591</v>
      </c>
      <c r="J382">
        <v>4.0676027067091134</v>
      </c>
      <c r="K382">
        <v>0.45351207256317139</v>
      </c>
      <c r="L382">
        <v>5.991696834564209</v>
      </c>
      <c r="M382">
        <v>0.1314365565776825</v>
      </c>
      <c r="N382">
        <v>0.1880777329206467</v>
      </c>
      <c r="O382">
        <v>1.998781800270081</v>
      </c>
      <c r="P382">
        <v>4.1292858123779297</v>
      </c>
      <c r="Q382">
        <v>0.8095695972442627</v>
      </c>
      <c r="R382">
        <v>-5.7608850300312042E-2</v>
      </c>
      <c r="S382">
        <v>1.549313545227051</v>
      </c>
      <c r="T382">
        <v>1.0423909872770309</v>
      </c>
    </row>
    <row r="383" spans="1:20" x14ac:dyDescent="0.25">
      <c r="A383" s="59" t="s">
        <v>423</v>
      </c>
      <c r="B383" t="s">
        <v>27</v>
      </c>
      <c r="C383" t="s">
        <v>308</v>
      </c>
      <c r="D383" t="s">
        <v>307</v>
      </c>
      <c r="E383">
        <v>0</v>
      </c>
      <c r="F383">
        <v>0</v>
      </c>
      <c r="G383">
        <v>0</v>
      </c>
      <c r="H383">
        <v>5.8905181607697994</v>
      </c>
      <c r="I383">
        <v>0.50202226638793945</v>
      </c>
      <c r="J383">
        <v>6.2172324452378174</v>
      </c>
      <c r="K383">
        <v>0.81885409355163574</v>
      </c>
      <c r="L383">
        <v>5.7883973121643066</v>
      </c>
      <c r="M383">
        <v>0.56281298398971558</v>
      </c>
      <c r="N383">
        <v>0.1341350972652435</v>
      </c>
      <c r="O383">
        <v>1.1944344043731689</v>
      </c>
      <c r="P383">
        <v>5.5279860496520996</v>
      </c>
      <c r="Q383">
        <v>1.008689284324646</v>
      </c>
      <c r="R383">
        <v>0.44793596863746638</v>
      </c>
      <c r="S383">
        <v>1.986788272857666</v>
      </c>
      <c r="T383">
        <v>0</v>
      </c>
    </row>
    <row r="384" spans="1:20" x14ac:dyDescent="0.25">
      <c r="A384" s="59" t="s">
        <v>424</v>
      </c>
      <c r="B384" t="s">
        <v>27</v>
      </c>
      <c r="C384" t="s">
        <v>308</v>
      </c>
      <c r="D384" t="s">
        <v>307</v>
      </c>
      <c r="E384">
        <v>0</v>
      </c>
      <c r="F384">
        <v>1</v>
      </c>
      <c r="G384">
        <v>90</v>
      </c>
      <c r="H384">
        <v>5.8036139252074079</v>
      </c>
      <c r="I384">
        <v>0.45722770690917969</v>
      </c>
      <c r="J384">
        <v>5.9939589497094738</v>
      </c>
      <c r="K384">
        <v>0.64731144905090332</v>
      </c>
      <c r="L384">
        <v>5.7481784820556641</v>
      </c>
      <c r="M384">
        <v>0.53335690498352051</v>
      </c>
      <c r="N384">
        <v>7.7192693948745728E-2</v>
      </c>
      <c r="O384">
        <v>1.274818897247314</v>
      </c>
      <c r="P384">
        <v>5.5287928581237793</v>
      </c>
      <c r="Q384">
        <v>0.94693952798843384</v>
      </c>
      <c r="R384">
        <v>0.33979812264442438</v>
      </c>
      <c r="S384">
        <v>1.9879080057144169</v>
      </c>
      <c r="T384">
        <v>0</v>
      </c>
    </row>
    <row r="385" spans="1:20" x14ac:dyDescent="0.25">
      <c r="A385" s="59" t="s">
        <v>425</v>
      </c>
      <c r="B385" t="s">
        <v>27</v>
      </c>
      <c r="C385" t="s">
        <v>308</v>
      </c>
      <c r="D385" t="s">
        <v>307</v>
      </c>
      <c r="E385">
        <v>0</v>
      </c>
      <c r="F385">
        <v>1</v>
      </c>
      <c r="G385">
        <v>90</v>
      </c>
      <c r="H385">
        <v>5.8851674838387851</v>
      </c>
      <c r="I385">
        <v>0.49355149269103998</v>
      </c>
      <c r="J385">
        <v>5.9571510678226476</v>
      </c>
      <c r="K385">
        <v>0.54882025718688965</v>
      </c>
      <c r="L385">
        <v>5.9720911979675293</v>
      </c>
      <c r="M385">
        <v>0.61911821365356445</v>
      </c>
      <c r="N385">
        <v>-0.1038584858179092</v>
      </c>
      <c r="O385">
        <v>1.1478515863418579</v>
      </c>
      <c r="P385">
        <v>5.7315945625305176</v>
      </c>
      <c r="Q385">
        <v>1.0165500640869141</v>
      </c>
      <c r="R385">
        <v>0.16250373423099521</v>
      </c>
      <c r="S385">
        <v>1.986941456794739</v>
      </c>
      <c r="T385">
        <v>0</v>
      </c>
    </row>
    <row r="386" spans="1:20" x14ac:dyDescent="0.25">
      <c r="A386" s="59" t="s">
        <v>426</v>
      </c>
      <c r="B386" t="s">
        <v>27</v>
      </c>
      <c r="C386" t="s">
        <v>308</v>
      </c>
      <c r="D386" t="s">
        <v>307</v>
      </c>
      <c r="E386">
        <v>0</v>
      </c>
      <c r="F386">
        <v>0.6</v>
      </c>
      <c r="G386">
        <v>60</v>
      </c>
      <c r="H386">
        <v>5.7709621875110244</v>
      </c>
      <c r="I386">
        <v>0.55228519439697266</v>
      </c>
      <c r="J386">
        <v>5.9285450736148499</v>
      </c>
      <c r="K386">
        <v>0.72899985313415527</v>
      </c>
      <c r="L386">
        <v>5.809323787689209</v>
      </c>
      <c r="M386">
        <v>0.67121529579162598</v>
      </c>
      <c r="N386">
        <v>-4.2291879653930657E-2</v>
      </c>
      <c r="O386">
        <v>1.0887472629547119</v>
      </c>
      <c r="P386">
        <v>5.469202995300293</v>
      </c>
      <c r="Q386">
        <v>1.1633949279785161</v>
      </c>
      <c r="R386">
        <v>0.27973949909210211</v>
      </c>
      <c r="S386">
        <v>1.984883189201355</v>
      </c>
      <c r="T386">
        <v>0</v>
      </c>
    </row>
    <row r="387" spans="1:20" x14ac:dyDescent="0.25">
      <c r="A387" s="59" t="s">
        <v>427</v>
      </c>
      <c r="B387" t="s">
        <v>27</v>
      </c>
      <c r="C387" t="s">
        <v>308</v>
      </c>
      <c r="D387" t="s">
        <v>307</v>
      </c>
      <c r="E387">
        <v>0</v>
      </c>
      <c r="F387">
        <v>0</v>
      </c>
      <c r="G387">
        <v>55</v>
      </c>
      <c r="H387">
        <v>5.9386821733981296</v>
      </c>
      <c r="I387">
        <v>0.2453200817108154</v>
      </c>
      <c r="J387">
        <v>5.9101058787851466</v>
      </c>
      <c r="K387">
        <v>0.23573946952819819</v>
      </c>
      <c r="L387">
        <v>5.9870305061340332</v>
      </c>
      <c r="M387">
        <v>0.33789503574371338</v>
      </c>
      <c r="N387">
        <v>-0.1064480096101761</v>
      </c>
      <c r="O387">
        <v>1.619610071182251</v>
      </c>
      <c r="P387">
        <v>5.9888358116149902</v>
      </c>
      <c r="Q387">
        <v>0.52803552150726318</v>
      </c>
      <c r="R387">
        <v>-0.11029538512229919</v>
      </c>
      <c r="S387">
        <v>1.9926877021789551</v>
      </c>
      <c r="T387">
        <v>0</v>
      </c>
    </row>
    <row r="388" spans="1:20" x14ac:dyDescent="0.25">
      <c r="A388" s="59" t="s">
        <v>428</v>
      </c>
      <c r="B388" t="s">
        <v>27</v>
      </c>
      <c r="C388" t="s">
        <v>308</v>
      </c>
      <c r="D388" t="s">
        <v>307</v>
      </c>
      <c r="E388">
        <v>0</v>
      </c>
      <c r="F388">
        <v>1</v>
      </c>
      <c r="G388">
        <v>80</v>
      </c>
      <c r="H388">
        <v>5.753109825015974</v>
      </c>
      <c r="I388">
        <v>0.52032208442687988</v>
      </c>
      <c r="J388">
        <v>5.9063442811101527</v>
      </c>
      <c r="K388">
        <v>0.67849063873291016</v>
      </c>
      <c r="L388">
        <v>5.8044118881225586</v>
      </c>
      <c r="M388">
        <v>0.64027935266494751</v>
      </c>
      <c r="N388">
        <v>-5.9336215257644653E-2</v>
      </c>
      <c r="O388">
        <v>1.1291570663452151</v>
      </c>
      <c r="P388">
        <v>5.4947023391723633</v>
      </c>
      <c r="Q388">
        <v>1.104637980461121</v>
      </c>
      <c r="R388">
        <v>0.26535475254058838</v>
      </c>
      <c r="S388">
        <v>1.985629677772522</v>
      </c>
      <c r="T388">
        <v>0</v>
      </c>
    </row>
    <row r="389" spans="1:20" x14ac:dyDescent="0.25">
      <c r="A389" s="59" t="s">
        <v>429</v>
      </c>
      <c r="B389" t="s">
        <v>27</v>
      </c>
      <c r="C389" t="s">
        <v>308</v>
      </c>
      <c r="D389" t="s">
        <v>307</v>
      </c>
      <c r="E389">
        <v>0</v>
      </c>
      <c r="F389">
        <v>0</v>
      </c>
      <c r="G389">
        <v>40</v>
      </c>
      <c r="H389">
        <v>5.6442123198181324</v>
      </c>
      <c r="I389">
        <v>0.41756629943847662</v>
      </c>
      <c r="J389">
        <v>5.6610361660903434</v>
      </c>
      <c r="K389">
        <v>0.46211385726928711</v>
      </c>
      <c r="L389">
        <v>5.7155838012695313</v>
      </c>
      <c r="M389">
        <v>0.53847479820251465</v>
      </c>
      <c r="N389">
        <v>-9.8400086164474487E-2</v>
      </c>
      <c r="O389">
        <v>1.308739185333252</v>
      </c>
      <c r="P389">
        <v>5.4898576736450204</v>
      </c>
      <c r="Q389">
        <v>0.87386196851730347</v>
      </c>
      <c r="R389">
        <v>0.1440162658691406</v>
      </c>
      <c r="S389">
        <v>1.9885849952697749</v>
      </c>
      <c r="T389">
        <v>0</v>
      </c>
    </row>
    <row r="390" spans="1:20" x14ac:dyDescent="0.25">
      <c r="A390" s="59" t="s">
        <v>430</v>
      </c>
      <c r="B390" t="s">
        <v>27</v>
      </c>
      <c r="C390" t="s">
        <v>308</v>
      </c>
      <c r="D390" t="s">
        <v>307</v>
      </c>
      <c r="E390">
        <v>0</v>
      </c>
      <c r="F390">
        <v>0.4</v>
      </c>
      <c r="G390">
        <v>50</v>
      </c>
      <c r="H390">
        <v>5.5567024827827032</v>
      </c>
      <c r="I390">
        <v>0.42876219749450678</v>
      </c>
      <c r="J390">
        <v>5.4865420173569648</v>
      </c>
      <c r="K390">
        <v>0.40162777900695801</v>
      </c>
      <c r="L390">
        <v>5.6956019401550293</v>
      </c>
      <c r="M390">
        <v>0.56753283739089966</v>
      </c>
      <c r="N390">
        <v>-0.18048906326293951</v>
      </c>
      <c r="O390">
        <v>1.2903192043304439</v>
      </c>
      <c r="P390">
        <v>5.4840826988220206</v>
      </c>
      <c r="Q390">
        <v>0.85848712921142578</v>
      </c>
      <c r="R390">
        <v>1.6263946890830989E-3</v>
      </c>
      <c r="S390">
        <v>1.988620400428772</v>
      </c>
      <c r="T390">
        <v>0</v>
      </c>
    </row>
    <row r="391" spans="1:20" x14ac:dyDescent="0.25">
      <c r="A391" s="59" t="s">
        <v>431</v>
      </c>
      <c r="B391" t="s">
        <v>27</v>
      </c>
      <c r="C391" t="s">
        <v>308</v>
      </c>
      <c r="D391" t="s">
        <v>307</v>
      </c>
      <c r="E391">
        <v>0</v>
      </c>
      <c r="F391">
        <v>0</v>
      </c>
      <c r="G391">
        <v>30</v>
      </c>
      <c r="H391">
        <v>5.5732995024266696</v>
      </c>
      <c r="I391">
        <v>0.35295224189758301</v>
      </c>
      <c r="J391">
        <v>5.4356373951648269</v>
      </c>
      <c r="K391">
        <v>0.3005363941192627</v>
      </c>
      <c r="L391">
        <v>5.7265777587890616</v>
      </c>
      <c r="M391">
        <v>0.48858392238616938</v>
      </c>
      <c r="N391">
        <v>-0.2299322783946991</v>
      </c>
      <c r="O391">
        <v>1.421916246414185</v>
      </c>
      <c r="P391">
        <v>5.5814757347106934</v>
      </c>
      <c r="Q391">
        <v>0.6770208477973938</v>
      </c>
      <c r="R391">
        <v>-0.15898224711418149</v>
      </c>
      <c r="S391">
        <v>1.99073338508606</v>
      </c>
      <c r="T391">
        <v>0</v>
      </c>
    </row>
    <row r="392" spans="1:20" x14ac:dyDescent="0.25">
      <c r="A392" s="59" t="s">
        <v>432</v>
      </c>
      <c r="B392" t="s">
        <v>39</v>
      </c>
      <c r="C392" t="s">
        <v>308</v>
      </c>
      <c r="D392" t="s">
        <v>307</v>
      </c>
      <c r="E392">
        <v>0</v>
      </c>
      <c r="F392">
        <v>0.55000000000000004</v>
      </c>
      <c r="G392">
        <v>55</v>
      </c>
      <c r="H392">
        <v>5.6819374000393603</v>
      </c>
      <c r="I392">
        <v>0.49166059494018549</v>
      </c>
      <c r="J392">
        <v>6.0854017543385774</v>
      </c>
      <c r="K392">
        <v>0.81717538833618164</v>
      </c>
      <c r="L392">
        <v>5.582392692565918</v>
      </c>
      <c r="M392">
        <v>0.55149829387664795</v>
      </c>
      <c r="N392">
        <v>0.13346616923809049</v>
      </c>
      <c r="O392">
        <v>1.2050402164459231</v>
      </c>
      <c r="P392">
        <v>5.3824033737182617</v>
      </c>
      <c r="Q392">
        <v>0.97329723834991455</v>
      </c>
      <c r="R392">
        <v>0.46804606914520258</v>
      </c>
      <c r="S392">
        <v>1.987160921096802</v>
      </c>
      <c r="T392">
        <v>0</v>
      </c>
    </row>
    <row r="393" spans="1:20" x14ac:dyDescent="0.25">
      <c r="A393" s="59" t="s">
        <v>433</v>
      </c>
      <c r="B393" t="s">
        <v>39</v>
      </c>
      <c r="C393" t="s">
        <v>308</v>
      </c>
      <c r="D393" t="s">
        <v>307</v>
      </c>
      <c r="E393">
        <v>0</v>
      </c>
      <c r="F393">
        <v>0</v>
      </c>
      <c r="G393">
        <v>25</v>
      </c>
      <c r="H393">
        <v>5.9897877867574776</v>
      </c>
      <c r="I393">
        <v>0.43453168869018549</v>
      </c>
      <c r="J393">
        <v>6.0511734646734094</v>
      </c>
      <c r="K393">
        <v>0.45978903770446777</v>
      </c>
      <c r="L393">
        <v>6.0016579627990723</v>
      </c>
      <c r="M393">
        <v>0.53420114517211914</v>
      </c>
      <c r="N393">
        <v>-1.652032881975174E-2</v>
      </c>
      <c r="O393">
        <v>1.254321336746216</v>
      </c>
      <c r="P393">
        <v>5.857083797454834</v>
      </c>
      <c r="Q393">
        <v>0.84705346822738647</v>
      </c>
      <c r="R393">
        <v>0.16768825054168701</v>
      </c>
      <c r="S393">
        <v>1.989154577255249</v>
      </c>
      <c r="T393">
        <v>0</v>
      </c>
    </row>
    <row r="394" spans="1:20" x14ac:dyDescent="0.25">
      <c r="A394" s="59" t="s">
        <v>434</v>
      </c>
      <c r="B394" t="s">
        <v>39</v>
      </c>
      <c r="C394" t="s">
        <v>308</v>
      </c>
      <c r="D394" t="s">
        <v>307</v>
      </c>
      <c r="E394">
        <v>0</v>
      </c>
      <c r="F394">
        <v>0</v>
      </c>
      <c r="G394">
        <v>25</v>
      </c>
      <c r="H394">
        <v>5.8805629368133259</v>
      </c>
      <c r="I394">
        <v>0.45833206176757813</v>
      </c>
      <c r="J394">
        <v>5.9784771132475436</v>
      </c>
      <c r="K394">
        <v>0.5686955451965332</v>
      </c>
      <c r="L394">
        <v>5.8996758460998544</v>
      </c>
      <c r="M394">
        <v>0.56351476907730103</v>
      </c>
      <c r="N394">
        <v>-2.5195524096488949E-2</v>
      </c>
      <c r="O394">
        <v>1.2233996391296389</v>
      </c>
      <c r="P394">
        <v>5.6677751541137704</v>
      </c>
      <c r="Q394">
        <v>0.9699784517288208</v>
      </c>
      <c r="R394">
        <v>0.23063585162162781</v>
      </c>
      <c r="S394">
        <v>1.987542867660522</v>
      </c>
      <c r="T394">
        <v>0</v>
      </c>
    </row>
    <row r="395" spans="1:20" x14ac:dyDescent="0.25">
      <c r="A395" s="59" t="s">
        <v>435</v>
      </c>
      <c r="B395" t="s">
        <v>39</v>
      </c>
      <c r="C395" t="s">
        <v>308</v>
      </c>
      <c r="D395" t="s">
        <v>307</v>
      </c>
      <c r="E395">
        <v>0</v>
      </c>
      <c r="F395">
        <v>0</v>
      </c>
      <c r="G395">
        <v>0</v>
      </c>
      <c r="H395">
        <v>5.7139961598408311</v>
      </c>
      <c r="I395">
        <v>0.44810056686401373</v>
      </c>
      <c r="J395">
        <v>5.9633873618843003</v>
      </c>
      <c r="K395">
        <v>0.68414855003356934</v>
      </c>
      <c r="L395">
        <v>5.6570520401000977</v>
      </c>
      <c r="M395">
        <v>0.52112501859664917</v>
      </c>
      <c r="N395">
        <v>8.1127583980560303E-2</v>
      </c>
      <c r="O395">
        <v>1.266725540161133</v>
      </c>
      <c r="P395">
        <v>5.4262509346008301</v>
      </c>
      <c r="Q395">
        <v>0.92077833414077759</v>
      </c>
      <c r="R395">
        <v>0.39352986216545099</v>
      </c>
      <c r="S395">
        <v>1.987890481948853</v>
      </c>
      <c r="T395">
        <v>0</v>
      </c>
    </row>
    <row r="396" spans="1:20" x14ac:dyDescent="0.25">
      <c r="A396" s="59" t="s">
        <v>436</v>
      </c>
      <c r="B396" t="s">
        <v>39</v>
      </c>
      <c r="C396" t="s">
        <v>308</v>
      </c>
      <c r="D396" t="s">
        <v>307</v>
      </c>
      <c r="E396">
        <v>0</v>
      </c>
      <c r="F396">
        <v>0</v>
      </c>
      <c r="G396">
        <v>0</v>
      </c>
      <c r="H396">
        <v>5.8303536368319859</v>
      </c>
      <c r="I396">
        <v>0.48050594329833979</v>
      </c>
      <c r="J396">
        <v>5.9604060749005594</v>
      </c>
      <c r="K396">
        <v>0.61740517616271973</v>
      </c>
      <c r="L396">
        <v>5.8516631126403809</v>
      </c>
      <c r="M396">
        <v>0.58872139453887939</v>
      </c>
      <c r="N396">
        <v>-2.686676383018494E-2</v>
      </c>
      <c r="O396">
        <v>1.1925408840179439</v>
      </c>
      <c r="P396">
        <v>5.596776008605957</v>
      </c>
      <c r="Q396">
        <v>1.019898533821106</v>
      </c>
      <c r="R396">
        <v>0.25478047132492071</v>
      </c>
      <c r="S396">
        <v>1.9868688583374019</v>
      </c>
      <c r="T396">
        <v>0</v>
      </c>
    </row>
    <row r="397" spans="1:20" x14ac:dyDescent="0.25">
      <c r="A397" s="59" t="s">
        <v>437</v>
      </c>
      <c r="B397" t="s">
        <v>39</v>
      </c>
      <c r="C397" t="s">
        <v>308</v>
      </c>
      <c r="D397" t="s">
        <v>307</v>
      </c>
      <c r="E397">
        <v>0</v>
      </c>
      <c r="F397">
        <v>1</v>
      </c>
      <c r="G397">
        <v>90</v>
      </c>
      <c r="H397">
        <v>5.8141557608697578</v>
      </c>
      <c r="I397">
        <v>0.5135805606842041</v>
      </c>
      <c r="J397">
        <v>5.9388084632792664</v>
      </c>
      <c r="K397">
        <v>0.6449437141418457</v>
      </c>
      <c r="L397">
        <v>5.8583450317382813</v>
      </c>
      <c r="M397">
        <v>0.63068479299545288</v>
      </c>
      <c r="N397">
        <v>-5.190373957157135E-2</v>
      </c>
      <c r="O397">
        <v>1.1345551013946531</v>
      </c>
      <c r="P397">
        <v>5.5679793357849121</v>
      </c>
      <c r="Q397">
        <v>1.076779961585999</v>
      </c>
      <c r="R397">
        <v>0.24673616886138919</v>
      </c>
      <c r="S397">
        <v>1.986044645309448</v>
      </c>
      <c r="T397">
        <v>0</v>
      </c>
    </row>
    <row r="398" spans="1:20" x14ac:dyDescent="0.25">
      <c r="A398" s="59" t="s">
        <v>438</v>
      </c>
      <c r="B398" t="s">
        <v>39</v>
      </c>
      <c r="C398" t="s">
        <v>308</v>
      </c>
      <c r="D398" t="s">
        <v>307</v>
      </c>
      <c r="E398">
        <v>0</v>
      </c>
      <c r="F398">
        <v>0</v>
      </c>
      <c r="G398">
        <v>55</v>
      </c>
      <c r="H398">
        <v>5.7807376734528546</v>
      </c>
      <c r="I398">
        <v>0.49792313575744629</v>
      </c>
      <c r="J398">
        <v>5.8574736790012212</v>
      </c>
      <c r="K398">
        <v>0.58627963066101074</v>
      </c>
      <c r="L398">
        <v>5.8448524475097656</v>
      </c>
      <c r="M398">
        <v>0.61973005533218384</v>
      </c>
      <c r="N398">
        <v>-7.6634421944618225E-2</v>
      </c>
      <c r="O398">
        <v>1.1590874195098879</v>
      </c>
      <c r="P398">
        <v>5.563624382019043</v>
      </c>
      <c r="Q398">
        <v>1.030626535415649</v>
      </c>
      <c r="R398">
        <v>0.20666387677192691</v>
      </c>
      <c r="S398">
        <v>1.9866592884063721</v>
      </c>
      <c r="T398">
        <v>0</v>
      </c>
    </row>
    <row r="399" spans="1:20" x14ac:dyDescent="0.25">
      <c r="A399" s="59" t="s">
        <v>439</v>
      </c>
      <c r="B399" t="s">
        <v>39</v>
      </c>
      <c r="C399" t="s">
        <v>308</v>
      </c>
      <c r="D399" t="s">
        <v>307</v>
      </c>
      <c r="E399">
        <v>0</v>
      </c>
      <c r="F399">
        <v>1</v>
      </c>
      <c r="G399">
        <v>90</v>
      </c>
      <c r="H399">
        <v>5.699537048319959</v>
      </c>
      <c r="I399">
        <v>0.38087129592895508</v>
      </c>
      <c r="J399">
        <v>5.7403502202886116</v>
      </c>
      <c r="K399">
        <v>0.48371195793151861</v>
      </c>
      <c r="L399">
        <v>5.7025151252746582</v>
      </c>
      <c r="M399">
        <v>0.47375380992889399</v>
      </c>
      <c r="N399">
        <v>-4.687480628490448E-3</v>
      </c>
      <c r="O399">
        <v>1.3929369449615481</v>
      </c>
      <c r="P399">
        <v>5.4481782913208008</v>
      </c>
      <c r="Q399">
        <v>0.79004549980163574</v>
      </c>
      <c r="R399">
        <v>0.26346945762634277</v>
      </c>
      <c r="S399">
        <v>1.9897317886352539</v>
      </c>
      <c r="T399">
        <v>0</v>
      </c>
    </row>
    <row r="400" spans="1:20" x14ac:dyDescent="0.25">
      <c r="A400" s="59" t="s">
        <v>440</v>
      </c>
      <c r="B400" t="s">
        <v>39</v>
      </c>
      <c r="C400" t="s">
        <v>308</v>
      </c>
      <c r="D400" t="s">
        <v>307</v>
      </c>
      <c r="E400">
        <v>0</v>
      </c>
      <c r="F400">
        <v>0.45</v>
      </c>
      <c r="G400">
        <v>60</v>
      </c>
      <c r="H400">
        <v>5.7113749481790412</v>
      </c>
      <c r="I400">
        <v>0.35486650466918951</v>
      </c>
      <c r="J400">
        <v>5.6877189187984927</v>
      </c>
      <c r="K400">
        <v>0.39552903175353998</v>
      </c>
      <c r="L400">
        <v>5.7420310974121094</v>
      </c>
      <c r="M400">
        <v>0.45650047063827509</v>
      </c>
      <c r="N400">
        <v>-5.0066530704498291E-2</v>
      </c>
      <c r="O400">
        <v>1.432827472686768</v>
      </c>
      <c r="P400">
        <v>5.5222969055175781</v>
      </c>
      <c r="Q400">
        <v>0.73045474290847778</v>
      </c>
      <c r="R400">
        <v>0.16580083966255191</v>
      </c>
      <c r="S400">
        <v>1.990384697914124</v>
      </c>
      <c r="T400">
        <v>0</v>
      </c>
    </row>
    <row r="401" spans="1:20" x14ac:dyDescent="0.25">
      <c r="A401" s="59" t="s">
        <v>441</v>
      </c>
      <c r="B401" t="s">
        <v>39</v>
      </c>
      <c r="C401" t="s">
        <v>308</v>
      </c>
      <c r="D401" t="s">
        <v>307</v>
      </c>
      <c r="E401">
        <v>0</v>
      </c>
      <c r="F401">
        <v>1</v>
      </c>
      <c r="G401">
        <v>85</v>
      </c>
      <c r="H401">
        <v>5.6774522663821401</v>
      </c>
      <c r="I401">
        <v>0.41953563690185552</v>
      </c>
      <c r="J401">
        <v>5.6531950789051129</v>
      </c>
      <c r="K401">
        <v>0.43675971031188959</v>
      </c>
      <c r="L401">
        <v>5.7621231079101563</v>
      </c>
      <c r="M401">
        <v>0.54402750730514526</v>
      </c>
      <c r="N401">
        <v>-0.1154100149869919</v>
      </c>
      <c r="O401">
        <v>1.300728440284729</v>
      </c>
      <c r="P401">
        <v>5.5509958267211914</v>
      </c>
      <c r="Q401">
        <v>0.87438273429870605</v>
      </c>
      <c r="R401">
        <v>8.6581200361251831E-2</v>
      </c>
      <c r="S401">
        <v>1.988556861877441</v>
      </c>
      <c r="T401">
        <v>0</v>
      </c>
    </row>
    <row r="402" spans="1:20" x14ac:dyDescent="0.25">
      <c r="A402" s="59" t="s">
        <v>442</v>
      </c>
      <c r="B402" t="s">
        <v>39</v>
      </c>
      <c r="C402" t="s">
        <v>308</v>
      </c>
      <c r="D402" t="s">
        <v>307</v>
      </c>
      <c r="E402">
        <v>0</v>
      </c>
      <c r="F402">
        <v>0</v>
      </c>
      <c r="G402">
        <v>0</v>
      </c>
      <c r="H402">
        <v>5.6570962002103871</v>
      </c>
      <c r="I402">
        <v>0.44861412048339838</v>
      </c>
      <c r="J402">
        <v>5.6218785827114353</v>
      </c>
      <c r="K402">
        <v>0.43858098983764648</v>
      </c>
      <c r="L402">
        <v>5.763944149017334</v>
      </c>
      <c r="M402">
        <v>0.58015751838684082</v>
      </c>
      <c r="N402">
        <v>-0.13625872135162351</v>
      </c>
      <c r="O402">
        <v>1.2483489513397219</v>
      </c>
      <c r="P402">
        <v>5.547142505645752</v>
      </c>
      <c r="Q402">
        <v>0.89716732501983643</v>
      </c>
      <c r="R402">
        <v>6.1705257743597031E-2</v>
      </c>
      <c r="S402">
        <v>1.988236665725708</v>
      </c>
      <c r="T402">
        <v>0</v>
      </c>
    </row>
    <row r="403" spans="1:20" x14ac:dyDescent="0.25">
      <c r="A403" s="59" t="s">
        <v>443</v>
      </c>
      <c r="B403" t="s">
        <v>44</v>
      </c>
      <c r="C403" t="s">
        <v>308</v>
      </c>
      <c r="D403" t="s">
        <v>307</v>
      </c>
      <c r="E403">
        <v>0</v>
      </c>
      <c r="F403">
        <v>1</v>
      </c>
      <c r="G403">
        <v>90</v>
      </c>
      <c r="H403">
        <v>5.7774693705755356</v>
      </c>
      <c r="I403">
        <v>0.51796317100524902</v>
      </c>
      <c r="J403">
        <v>6.2679493108137452</v>
      </c>
      <c r="K403">
        <v>0.92561912536621094</v>
      </c>
      <c r="L403">
        <v>5.6345453262329102</v>
      </c>
      <c r="M403">
        <v>0.56017923355102539</v>
      </c>
      <c r="N403">
        <v>0.18784672021865839</v>
      </c>
      <c r="O403">
        <v>1.19724428653717</v>
      </c>
      <c r="P403">
        <v>5.4254107475280762</v>
      </c>
      <c r="Q403">
        <v>0.99061745405197144</v>
      </c>
      <c r="R403">
        <v>0.53033089637756348</v>
      </c>
      <c r="S403">
        <v>1.9873324632644651</v>
      </c>
      <c r="T403">
        <v>0</v>
      </c>
    </row>
    <row r="404" spans="1:20" x14ac:dyDescent="0.25">
      <c r="A404" s="59" t="s">
        <v>444</v>
      </c>
      <c r="B404" t="s">
        <v>44</v>
      </c>
      <c r="C404" t="s">
        <v>308</v>
      </c>
      <c r="D404" t="s">
        <v>307</v>
      </c>
      <c r="E404">
        <v>0</v>
      </c>
      <c r="F404">
        <v>0</v>
      </c>
      <c r="G404">
        <v>30</v>
      </c>
      <c r="H404">
        <v>5.8381375208264767</v>
      </c>
      <c r="I404">
        <v>0.50911140441894531</v>
      </c>
      <c r="J404">
        <v>6.2250225784034816</v>
      </c>
      <c r="K404">
        <v>0.83696341514587402</v>
      </c>
      <c r="L404">
        <v>5.694427490234375</v>
      </c>
      <c r="M404">
        <v>0.54821974039077759</v>
      </c>
      <c r="N404">
        <v>0.19294717907905579</v>
      </c>
      <c r="O404">
        <v>1.214668989181519</v>
      </c>
      <c r="P404">
        <v>5.4855136871337891</v>
      </c>
      <c r="Q404">
        <v>0.95158445835113525</v>
      </c>
      <c r="R404">
        <v>0.49535974860191351</v>
      </c>
      <c r="S404">
        <v>1.987916946411133</v>
      </c>
      <c r="T404">
        <v>0</v>
      </c>
    </row>
    <row r="405" spans="1:20" x14ac:dyDescent="0.25">
      <c r="A405" s="59" t="s">
        <v>445</v>
      </c>
      <c r="B405" t="s">
        <v>44</v>
      </c>
      <c r="C405" t="s">
        <v>308</v>
      </c>
      <c r="D405" t="s">
        <v>307</v>
      </c>
      <c r="E405">
        <v>0</v>
      </c>
      <c r="F405">
        <v>1</v>
      </c>
      <c r="G405">
        <v>90</v>
      </c>
      <c r="H405">
        <v>5.7498745734272516</v>
      </c>
      <c r="I405">
        <v>0.44954180717468262</v>
      </c>
      <c r="J405">
        <v>6.0498043649996802</v>
      </c>
      <c r="K405">
        <v>0.68236660957336426</v>
      </c>
      <c r="L405">
        <v>5.6596698760986328</v>
      </c>
      <c r="M405">
        <v>0.50542145967483521</v>
      </c>
      <c r="N405">
        <v>0.1322271525859833</v>
      </c>
      <c r="O405">
        <v>1.3213155269622801</v>
      </c>
      <c r="P405">
        <v>5.4679951667785636</v>
      </c>
      <c r="Q405">
        <v>0.82459324598312378</v>
      </c>
      <c r="R405">
        <v>0.45935183763504028</v>
      </c>
      <c r="S405">
        <v>1.989542961120605</v>
      </c>
      <c r="T405">
        <v>0</v>
      </c>
    </row>
    <row r="406" spans="1:20" x14ac:dyDescent="0.25">
      <c r="A406" s="59" t="s">
        <v>446</v>
      </c>
      <c r="B406" t="s">
        <v>44</v>
      </c>
      <c r="C406" t="s">
        <v>308</v>
      </c>
      <c r="D406" t="s">
        <v>307</v>
      </c>
      <c r="E406">
        <v>0</v>
      </c>
      <c r="F406">
        <v>0</v>
      </c>
      <c r="G406">
        <v>50</v>
      </c>
      <c r="H406">
        <v>5.7990203050156186</v>
      </c>
      <c r="I406">
        <v>0.40017914772033691</v>
      </c>
      <c r="J406">
        <v>6.0311872874488186</v>
      </c>
      <c r="K406">
        <v>0.6230158805847168</v>
      </c>
      <c r="L406">
        <v>5.7419319152832031</v>
      </c>
      <c r="M406">
        <v>0.46521228551864618</v>
      </c>
      <c r="N406">
        <v>9.1254614293575287E-2</v>
      </c>
      <c r="O406">
        <v>1.388271689414978</v>
      </c>
      <c r="P406">
        <v>5.5258688926696777</v>
      </c>
      <c r="Q406">
        <v>0.80734682083129883</v>
      </c>
      <c r="R406">
        <v>0.41707327961921692</v>
      </c>
      <c r="S406">
        <v>1.9897341728210449</v>
      </c>
      <c r="T406">
        <v>0</v>
      </c>
    </row>
    <row r="407" spans="1:20" x14ac:dyDescent="0.25">
      <c r="A407" s="59" t="s">
        <v>447</v>
      </c>
      <c r="B407" t="s">
        <v>44</v>
      </c>
      <c r="C407" t="s">
        <v>308</v>
      </c>
      <c r="D407" t="s">
        <v>307</v>
      </c>
      <c r="E407">
        <v>0</v>
      </c>
      <c r="F407">
        <v>0</v>
      </c>
      <c r="G407">
        <v>0</v>
      </c>
      <c r="H407">
        <v>5.7938768361665627</v>
      </c>
      <c r="I407">
        <v>0.48784494400024409</v>
      </c>
      <c r="J407">
        <v>5.9848501621851007</v>
      </c>
      <c r="K407">
        <v>0.69490480422973633</v>
      </c>
      <c r="L407">
        <v>5.7889695167541504</v>
      </c>
      <c r="M407">
        <v>0.58764588832855225</v>
      </c>
      <c r="N407">
        <v>6.1977729201316833E-3</v>
      </c>
      <c r="O407">
        <v>1.182597279548645</v>
      </c>
      <c r="P407">
        <v>5.5045523643493652</v>
      </c>
      <c r="Q407">
        <v>1.0466905832290649</v>
      </c>
      <c r="R407">
        <v>0.32010936737060552</v>
      </c>
      <c r="S407">
        <v>1.986217856407166</v>
      </c>
      <c r="T407">
        <v>0</v>
      </c>
    </row>
    <row r="408" spans="1:20" x14ac:dyDescent="0.25">
      <c r="A408" s="59" t="s">
        <v>448</v>
      </c>
      <c r="B408" t="s">
        <v>44</v>
      </c>
      <c r="C408" t="s">
        <v>308</v>
      </c>
      <c r="D408" t="s">
        <v>307</v>
      </c>
      <c r="E408">
        <v>0</v>
      </c>
      <c r="F408">
        <v>0</v>
      </c>
      <c r="G408">
        <v>0</v>
      </c>
      <c r="H408">
        <v>5.7492277484959287</v>
      </c>
      <c r="I408">
        <v>0.42938709259033198</v>
      </c>
      <c r="J408">
        <v>5.851979973694224</v>
      </c>
      <c r="K408">
        <v>0.50339269638061523</v>
      </c>
      <c r="L408">
        <v>5.689300537109375</v>
      </c>
      <c r="M408">
        <v>0.49862819910049438</v>
      </c>
      <c r="N408">
        <v>8.9316993951797485E-2</v>
      </c>
      <c r="O408">
        <v>1.3404630422592161</v>
      </c>
      <c r="P408">
        <v>5.5017824172973633</v>
      </c>
      <c r="Q408">
        <v>0.75538414716720581</v>
      </c>
      <c r="R408">
        <v>0.32292532920837402</v>
      </c>
      <c r="S408">
        <v>1.9902358055114751</v>
      </c>
      <c r="T408">
        <v>0</v>
      </c>
    </row>
    <row r="409" spans="1:20" x14ac:dyDescent="0.25">
      <c r="A409" s="59" t="s">
        <v>449</v>
      </c>
      <c r="B409" t="s">
        <v>21</v>
      </c>
      <c r="C409" t="s">
        <v>23</v>
      </c>
      <c r="D409" t="s">
        <v>22</v>
      </c>
      <c r="E409">
        <v>1</v>
      </c>
      <c r="F409">
        <v>0</v>
      </c>
      <c r="G409">
        <v>5</v>
      </c>
      <c r="H409">
        <v>6.118263846525883</v>
      </c>
      <c r="I409">
        <v>0.26638650894165039</v>
      </c>
      <c r="J409">
        <v>3.7267797720609992</v>
      </c>
      <c r="K409">
        <v>0.86749088764190674</v>
      </c>
      <c r="L409">
        <v>6.0750799179077148</v>
      </c>
      <c r="M409">
        <v>0.3163832426071167</v>
      </c>
      <c r="N409">
        <v>0.1010531187057495</v>
      </c>
      <c r="O409">
        <v>1.9975781440734861</v>
      </c>
      <c r="P409">
        <v>4.1305599212646484</v>
      </c>
      <c r="Q409">
        <v>1.2394447326660161</v>
      </c>
      <c r="R409">
        <v>-0.26489627361297607</v>
      </c>
      <c r="S409">
        <v>1.240367650985718</v>
      </c>
      <c r="T409">
        <v>1.3268236070871351</v>
      </c>
    </row>
    <row r="410" spans="1:20" x14ac:dyDescent="0.25">
      <c r="A410" s="59" t="s">
        <v>450</v>
      </c>
      <c r="B410" t="s">
        <v>21</v>
      </c>
      <c r="C410" t="s">
        <v>23</v>
      </c>
      <c r="D410" t="s">
        <v>22</v>
      </c>
      <c r="E410">
        <v>1</v>
      </c>
      <c r="F410">
        <v>1</v>
      </c>
      <c r="G410">
        <v>90</v>
      </c>
      <c r="H410">
        <v>5.9945492777554774</v>
      </c>
      <c r="I410">
        <v>0.2069551944732666</v>
      </c>
      <c r="J410">
        <v>3.3616408097378359</v>
      </c>
      <c r="K410">
        <v>0.85535526275634766</v>
      </c>
      <c r="L410">
        <v>6.037938117980957</v>
      </c>
      <c r="M410">
        <v>0.30818969011306763</v>
      </c>
      <c r="N410">
        <v>-0.1041864901781082</v>
      </c>
      <c r="O410">
        <v>1.997912645339966</v>
      </c>
      <c r="P410">
        <v>3.8165137767791748</v>
      </c>
      <c r="Q410">
        <v>1.1598455905914311</v>
      </c>
      <c r="R410">
        <v>-0.32383626699447632</v>
      </c>
      <c r="S410">
        <v>1.2276589870452881</v>
      </c>
      <c r="T410">
        <v>0.48165293410420418</v>
      </c>
    </row>
    <row r="411" spans="1:20" x14ac:dyDescent="0.25">
      <c r="A411" s="59" t="s">
        <v>451</v>
      </c>
      <c r="B411" t="s">
        <v>21</v>
      </c>
      <c r="C411" t="s">
        <v>23</v>
      </c>
      <c r="D411" t="s">
        <v>22</v>
      </c>
      <c r="E411">
        <v>1</v>
      </c>
      <c r="F411">
        <v>0</v>
      </c>
      <c r="G411">
        <v>1</v>
      </c>
      <c r="H411">
        <v>5.9945492777554774</v>
      </c>
      <c r="I411">
        <v>0.2069551944732666</v>
      </c>
      <c r="J411">
        <v>3.3616408097378359</v>
      </c>
      <c r="K411">
        <v>0.85535526275634766</v>
      </c>
      <c r="L411">
        <v>6.037938117980957</v>
      </c>
      <c r="M411">
        <v>0.30818969011306763</v>
      </c>
      <c r="N411">
        <v>-0.1041864901781082</v>
      </c>
      <c r="O411">
        <v>1.997912645339966</v>
      </c>
      <c r="P411">
        <v>3.8165137767791748</v>
      </c>
      <c r="Q411">
        <v>1.1598455905914311</v>
      </c>
      <c r="R411">
        <v>-0.32383626699447632</v>
      </c>
      <c r="S411">
        <v>1.2276589870452881</v>
      </c>
      <c r="T411">
        <v>0.48165293410420418</v>
      </c>
    </row>
    <row r="412" spans="1:20" x14ac:dyDescent="0.25">
      <c r="A412" s="59" t="s">
        <v>452</v>
      </c>
      <c r="B412" t="s">
        <v>27</v>
      </c>
      <c r="C412" t="s">
        <v>23</v>
      </c>
      <c r="D412" t="s">
        <v>22</v>
      </c>
      <c r="E412">
        <v>1</v>
      </c>
      <c r="F412">
        <v>0.6</v>
      </c>
      <c r="G412">
        <v>60</v>
      </c>
      <c r="H412">
        <v>5.9158678513584686</v>
      </c>
      <c r="I412">
        <v>0.40728664398193359</v>
      </c>
      <c r="J412">
        <v>6.0629670436075127</v>
      </c>
      <c r="K412">
        <v>0.59280157089233398</v>
      </c>
      <c r="L412">
        <v>5.8700270652770996</v>
      </c>
      <c r="M412">
        <v>0.47946378588676453</v>
      </c>
      <c r="N412">
        <v>7.1128875017166138E-2</v>
      </c>
      <c r="O412">
        <v>1.351365447044373</v>
      </c>
      <c r="P412">
        <v>5.6602449417114258</v>
      </c>
      <c r="Q412">
        <v>0.90418118238449097</v>
      </c>
      <c r="R412">
        <v>0.31171384453773499</v>
      </c>
      <c r="S412">
        <v>1.988512516021729</v>
      </c>
      <c r="T412">
        <v>0</v>
      </c>
    </row>
    <row r="413" spans="1:20" x14ac:dyDescent="0.25">
      <c r="A413" s="59" t="s">
        <v>453</v>
      </c>
      <c r="B413" t="s">
        <v>27</v>
      </c>
      <c r="C413" t="s">
        <v>23</v>
      </c>
      <c r="D413" t="s">
        <v>22</v>
      </c>
      <c r="E413">
        <v>1</v>
      </c>
      <c r="F413">
        <v>0</v>
      </c>
      <c r="G413">
        <v>0</v>
      </c>
      <c r="H413">
        <v>5.8712479171799954</v>
      </c>
      <c r="I413">
        <v>0.44934582710266108</v>
      </c>
      <c r="J413">
        <v>5.9361906119652952</v>
      </c>
      <c r="K413">
        <v>0.56223583221435547</v>
      </c>
      <c r="L413">
        <v>5.9497575759887704</v>
      </c>
      <c r="M413">
        <v>0.57106781005859375</v>
      </c>
      <c r="N413">
        <v>-0.1018777787685394</v>
      </c>
      <c r="O413">
        <v>1.2231655120849609</v>
      </c>
      <c r="P413">
        <v>5.7042813301086426</v>
      </c>
      <c r="Q413">
        <v>1.0405398607254031</v>
      </c>
      <c r="R413">
        <v>0.1631864607334137</v>
      </c>
      <c r="S413">
        <v>1.98661208152771</v>
      </c>
      <c r="T413">
        <v>0</v>
      </c>
    </row>
    <row r="414" spans="1:20" x14ac:dyDescent="0.25">
      <c r="A414" s="59" t="s">
        <v>454</v>
      </c>
      <c r="B414" t="s">
        <v>27</v>
      </c>
      <c r="C414" t="s">
        <v>23</v>
      </c>
      <c r="D414" t="s">
        <v>22</v>
      </c>
      <c r="E414">
        <v>1</v>
      </c>
      <c r="F414">
        <v>1</v>
      </c>
      <c r="G414">
        <v>75</v>
      </c>
      <c r="H414">
        <v>5.7383002329602002</v>
      </c>
      <c r="I414">
        <v>0.53995251655578613</v>
      </c>
      <c r="J414">
        <v>5.7890839265113936</v>
      </c>
      <c r="K414">
        <v>0.64553666114807129</v>
      </c>
      <c r="L414">
        <v>5.8274264335632324</v>
      </c>
      <c r="M414">
        <v>0.67056125402450562</v>
      </c>
      <c r="N414">
        <v>-9.82331782579422E-2</v>
      </c>
      <c r="O414">
        <v>1.1016778945922849</v>
      </c>
      <c r="P414">
        <v>5.5094771385192871</v>
      </c>
      <c r="Q414">
        <v>1.181488513946533</v>
      </c>
      <c r="R414">
        <v>0.17273539304733279</v>
      </c>
      <c r="S414">
        <v>1.984559297561646</v>
      </c>
      <c r="T414">
        <v>0</v>
      </c>
    </row>
    <row r="415" spans="1:20" x14ac:dyDescent="0.25">
      <c r="A415" s="59" t="s">
        <v>455</v>
      </c>
      <c r="B415" t="s">
        <v>27</v>
      </c>
      <c r="C415" t="s">
        <v>23</v>
      </c>
      <c r="D415" t="s">
        <v>22</v>
      </c>
      <c r="E415">
        <v>1</v>
      </c>
      <c r="F415">
        <v>1</v>
      </c>
      <c r="G415">
        <v>90</v>
      </c>
      <c r="H415">
        <v>5.737781609825138</v>
      </c>
      <c r="I415">
        <v>0.43165159225463873</v>
      </c>
      <c r="J415">
        <v>5.7805998188261478</v>
      </c>
      <c r="K415">
        <v>0.48097443580627441</v>
      </c>
      <c r="L415">
        <v>5.8217911720275879</v>
      </c>
      <c r="M415">
        <v>0.55586588382720947</v>
      </c>
      <c r="N415">
        <v>-0.11203896999359129</v>
      </c>
      <c r="O415">
        <v>1.272061228752136</v>
      </c>
      <c r="P415">
        <v>5.649653434753418</v>
      </c>
      <c r="Q415">
        <v>0.949005126953125</v>
      </c>
      <c r="R415">
        <v>0.10200810432434081</v>
      </c>
      <c r="S415">
        <v>1.9876880645751951</v>
      </c>
      <c r="T415">
        <v>0</v>
      </c>
    </row>
    <row r="416" spans="1:20" x14ac:dyDescent="0.25">
      <c r="A416" s="59" t="s">
        <v>456</v>
      </c>
      <c r="B416" t="s">
        <v>27</v>
      </c>
      <c r="C416" t="s">
        <v>23</v>
      </c>
      <c r="D416" t="s">
        <v>22</v>
      </c>
      <c r="E416">
        <v>1</v>
      </c>
      <c r="F416">
        <v>1</v>
      </c>
      <c r="G416">
        <v>90</v>
      </c>
      <c r="H416">
        <v>5.7410122161042878</v>
      </c>
      <c r="I416">
        <v>0.4821014404296875</v>
      </c>
      <c r="J416">
        <v>5.7705899373669194</v>
      </c>
      <c r="K416">
        <v>0.52104687690734863</v>
      </c>
      <c r="L416">
        <v>5.8614392280578613</v>
      </c>
      <c r="M416">
        <v>0.61646461486816406</v>
      </c>
      <c r="N416">
        <v>-0.14427876472473139</v>
      </c>
      <c r="O416">
        <v>1.179880023002625</v>
      </c>
      <c r="P416">
        <v>5.6275639533996582</v>
      </c>
      <c r="Q416">
        <v>1.027168750762939</v>
      </c>
      <c r="R416">
        <v>0.1027965843677521</v>
      </c>
      <c r="S416">
        <v>1.986655592918396</v>
      </c>
      <c r="T416">
        <v>0</v>
      </c>
    </row>
    <row r="417" spans="1:20" x14ac:dyDescent="0.25">
      <c r="A417" s="59" t="s">
        <v>457</v>
      </c>
      <c r="B417" t="s">
        <v>27</v>
      </c>
      <c r="C417" t="s">
        <v>23</v>
      </c>
      <c r="D417" t="s">
        <v>22</v>
      </c>
      <c r="E417">
        <v>1</v>
      </c>
      <c r="F417">
        <v>0</v>
      </c>
      <c r="G417">
        <v>35</v>
      </c>
      <c r="H417">
        <v>5.7875746955956124</v>
      </c>
      <c r="I417">
        <v>0.319671630859375</v>
      </c>
      <c r="J417">
        <v>5.7148056736283621</v>
      </c>
      <c r="K417">
        <v>0.34036660194396973</v>
      </c>
      <c r="L417">
        <v>5.8721890449523926</v>
      </c>
      <c r="M417">
        <v>0.43487221002578741</v>
      </c>
      <c r="N417">
        <v>-0.1441844254732132</v>
      </c>
      <c r="O417">
        <v>1.471907258033752</v>
      </c>
      <c r="P417">
        <v>5.7224154472351074</v>
      </c>
      <c r="Q417">
        <v>0.7317546010017395</v>
      </c>
      <c r="R417">
        <v>-7.8841857612133026E-3</v>
      </c>
      <c r="S417">
        <v>1.990290641784668</v>
      </c>
      <c r="T417">
        <v>0</v>
      </c>
    </row>
    <row r="418" spans="1:20" x14ac:dyDescent="0.25">
      <c r="A418" s="59" t="s">
        <v>458</v>
      </c>
      <c r="B418" t="s">
        <v>27</v>
      </c>
      <c r="C418" t="s">
        <v>23</v>
      </c>
      <c r="D418" t="s">
        <v>22</v>
      </c>
      <c r="E418">
        <v>1</v>
      </c>
      <c r="F418">
        <v>0</v>
      </c>
      <c r="G418">
        <v>0</v>
      </c>
      <c r="H418">
        <v>5.7115609084567946</v>
      </c>
      <c r="I418">
        <v>0.38630843162536621</v>
      </c>
      <c r="J418">
        <v>5.6948417992195122</v>
      </c>
      <c r="K418">
        <v>0.40049386024475098</v>
      </c>
      <c r="L418">
        <v>5.8056473731994629</v>
      </c>
      <c r="M418">
        <v>0.51059460639953613</v>
      </c>
      <c r="N418">
        <v>-0.1365262567996979</v>
      </c>
      <c r="O418">
        <v>1.353023767471313</v>
      </c>
      <c r="P418">
        <v>5.6584229469299316</v>
      </c>
      <c r="Q418">
        <v>0.83841830492019653</v>
      </c>
      <c r="R418">
        <v>3.2153613865375519E-2</v>
      </c>
      <c r="S418">
        <v>1.989002466201782</v>
      </c>
      <c r="T418">
        <v>0</v>
      </c>
    </row>
    <row r="419" spans="1:20" x14ac:dyDescent="0.25">
      <c r="A419" s="59" t="s">
        <v>459</v>
      </c>
      <c r="B419" t="s">
        <v>27</v>
      </c>
      <c r="C419" t="s">
        <v>23</v>
      </c>
      <c r="D419" t="s">
        <v>22</v>
      </c>
      <c r="E419">
        <v>1</v>
      </c>
      <c r="F419">
        <v>0</v>
      </c>
      <c r="G419">
        <v>0</v>
      </c>
      <c r="H419">
        <v>5.6744256223324614</v>
      </c>
      <c r="I419">
        <v>0.38643789291381841</v>
      </c>
      <c r="J419">
        <v>5.6569669690847242</v>
      </c>
      <c r="K419">
        <v>0.40338492393493652</v>
      </c>
      <c r="L419">
        <v>5.7831110954284668</v>
      </c>
      <c r="M419">
        <v>0.51471495628356934</v>
      </c>
      <c r="N419">
        <v>-0.1561761200428009</v>
      </c>
      <c r="O419">
        <v>1.3543200492858889</v>
      </c>
      <c r="P419">
        <v>5.6305580139160156</v>
      </c>
      <c r="Q419">
        <v>0.85008817911148071</v>
      </c>
      <c r="R419">
        <v>2.2872220724821091E-2</v>
      </c>
      <c r="S419">
        <v>1.988831758499146</v>
      </c>
      <c r="T419">
        <v>0</v>
      </c>
    </row>
    <row r="420" spans="1:20" x14ac:dyDescent="0.25">
      <c r="A420" s="59" t="s">
        <v>460</v>
      </c>
      <c r="B420" t="s">
        <v>27</v>
      </c>
      <c r="C420" t="s">
        <v>23</v>
      </c>
      <c r="D420" t="s">
        <v>22</v>
      </c>
      <c r="E420">
        <v>1</v>
      </c>
      <c r="F420">
        <v>0.4</v>
      </c>
      <c r="G420">
        <v>50</v>
      </c>
      <c r="H420">
        <v>5.4255269466022336</v>
      </c>
      <c r="I420">
        <v>0.48172330856323242</v>
      </c>
      <c r="J420">
        <v>5.1673991007034026</v>
      </c>
      <c r="K420">
        <v>0.41460585594177252</v>
      </c>
      <c r="L420">
        <v>5.7310481071472168</v>
      </c>
      <c r="M420">
        <v>0.64173620939254761</v>
      </c>
      <c r="N420">
        <v>-0.34362608194351202</v>
      </c>
      <c r="O420">
        <v>1.208035945892334</v>
      </c>
      <c r="P420">
        <v>5.3852062225341797</v>
      </c>
      <c r="Q420">
        <v>0.9430500864982605</v>
      </c>
      <c r="R420">
        <v>-0.17715474963188171</v>
      </c>
      <c r="S420">
        <v>1.987240076065063</v>
      </c>
      <c r="T420">
        <v>0</v>
      </c>
    </row>
    <row r="421" spans="1:20" x14ac:dyDescent="0.25">
      <c r="A421" s="59" t="s">
        <v>461</v>
      </c>
      <c r="B421" t="s">
        <v>39</v>
      </c>
      <c r="C421" t="s">
        <v>23</v>
      </c>
      <c r="D421" t="s">
        <v>22</v>
      </c>
      <c r="E421">
        <v>1</v>
      </c>
      <c r="F421">
        <v>1</v>
      </c>
      <c r="G421">
        <v>90</v>
      </c>
      <c r="H421">
        <v>6.1828434008663749</v>
      </c>
      <c r="I421">
        <v>0.6362450122833252</v>
      </c>
      <c r="J421">
        <v>7.0438286884403398</v>
      </c>
      <c r="K421">
        <v>1.5381824970245359</v>
      </c>
      <c r="L421">
        <v>6.0073833465576172</v>
      </c>
      <c r="M421">
        <v>0.69456267356872559</v>
      </c>
      <c r="N421">
        <v>0.1853897422552109</v>
      </c>
      <c r="O421">
        <v>0.98752868175506592</v>
      </c>
      <c r="P421">
        <v>5.5223402976989746</v>
      </c>
      <c r="Q421">
        <v>1.2740437984466551</v>
      </c>
      <c r="R421">
        <v>0.6728406548500061</v>
      </c>
      <c r="S421">
        <v>1.984066247940063</v>
      </c>
      <c r="T421">
        <v>0</v>
      </c>
    </row>
    <row r="422" spans="1:20" x14ac:dyDescent="0.25">
      <c r="A422" s="59" t="s">
        <v>462</v>
      </c>
      <c r="B422" t="s">
        <v>39</v>
      </c>
      <c r="C422" t="s">
        <v>23</v>
      </c>
      <c r="D422" t="s">
        <v>22</v>
      </c>
      <c r="E422">
        <v>1</v>
      </c>
      <c r="F422">
        <v>0</v>
      </c>
      <c r="G422">
        <v>30</v>
      </c>
      <c r="H422">
        <v>5.9916380467063908</v>
      </c>
      <c r="I422">
        <v>0.33818864822387701</v>
      </c>
      <c r="J422">
        <v>6.12704041515852</v>
      </c>
      <c r="K422">
        <v>0.46922135353088379</v>
      </c>
      <c r="L422">
        <v>5.966278076171875</v>
      </c>
      <c r="M422">
        <v>0.40932375192642212</v>
      </c>
      <c r="N422">
        <v>4.621751606464386E-2</v>
      </c>
      <c r="O422">
        <v>1.4662067890167241</v>
      </c>
      <c r="P422">
        <v>5.8626179695129386</v>
      </c>
      <c r="Q422">
        <v>0.79091739654541016</v>
      </c>
      <c r="R422">
        <v>0.24001346528530121</v>
      </c>
      <c r="S422">
        <v>1.989910840988159</v>
      </c>
      <c r="T422">
        <v>0</v>
      </c>
    </row>
    <row r="423" spans="1:20" x14ac:dyDescent="0.25">
      <c r="A423" s="59" t="s">
        <v>463</v>
      </c>
      <c r="B423" t="s">
        <v>39</v>
      </c>
      <c r="C423" t="s">
        <v>23</v>
      </c>
      <c r="D423" t="s">
        <v>22</v>
      </c>
      <c r="E423">
        <v>1</v>
      </c>
      <c r="F423">
        <v>0.55000000000000004</v>
      </c>
      <c r="G423">
        <v>55</v>
      </c>
      <c r="H423">
        <v>5.8585623748547402</v>
      </c>
      <c r="I423">
        <v>0.44730782508850098</v>
      </c>
      <c r="J423">
        <v>6.0855075621287442</v>
      </c>
      <c r="K423">
        <v>0.69143486022949219</v>
      </c>
      <c r="L423">
        <v>5.7737340927124023</v>
      </c>
      <c r="M423">
        <v>0.50563472509384155</v>
      </c>
      <c r="N423">
        <v>0.1243192255496979</v>
      </c>
      <c r="O423">
        <v>1.2955218553543091</v>
      </c>
      <c r="P423">
        <v>5.5272951126098633</v>
      </c>
      <c r="Q423">
        <v>0.90100628137588501</v>
      </c>
      <c r="R423">
        <v>0.41364645957946777</v>
      </c>
      <c r="S423">
        <v>1.988500595092773</v>
      </c>
      <c r="T423">
        <v>0</v>
      </c>
    </row>
    <row r="424" spans="1:20" x14ac:dyDescent="0.25">
      <c r="A424" s="59" t="s">
        <v>464</v>
      </c>
      <c r="B424" t="s">
        <v>39</v>
      </c>
      <c r="C424" t="s">
        <v>23</v>
      </c>
      <c r="D424" t="s">
        <v>22</v>
      </c>
      <c r="E424">
        <v>1</v>
      </c>
      <c r="F424">
        <v>0.45</v>
      </c>
      <c r="G424">
        <v>55</v>
      </c>
      <c r="H424">
        <v>5.8934361593059901</v>
      </c>
      <c r="I424">
        <v>0.40125846862792969</v>
      </c>
      <c r="J424">
        <v>6.0028779251971107</v>
      </c>
      <c r="K424">
        <v>0.56049752235412598</v>
      </c>
      <c r="L424">
        <v>5.8501415252685547</v>
      </c>
      <c r="M424">
        <v>0.47375351190567022</v>
      </c>
      <c r="N424">
        <v>6.8008780479431152E-2</v>
      </c>
      <c r="O424">
        <v>1.3615201711654661</v>
      </c>
      <c r="P424">
        <v>5.6361241340637207</v>
      </c>
      <c r="Q424">
        <v>0.875893235206604</v>
      </c>
      <c r="R424">
        <v>0.29495802521705627</v>
      </c>
      <c r="S424">
        <v>1.988816499710083</v>
      </c>
      <c r="T424">
        <v>0</v>
      </c>
    </row>
    <row r="425" spans="1:20" x14ac:dyDescent="0.25">
      <c r="A425" s="59" t="s">
        <v>465</v>
      </c>
      <c r="B425" t="s">
        <v>39</v>
      </c>
      <c r="C425" t="s">
        <v>23</v>
      </c>
      <c r="D425" t="s">
        <v>22</v>
      </c>
      <c r="E425">
        <v>1</v>
      </c>
      <c r="F425">
        <v>0</v>
      </c>
      <c r="G425">
        <v>50</v>
      </c>
      <c r="H425">
        <v>5.8939055897027446</v>
      </c>
      <c r="I425">
        <v>0.36922168731689448</v>
      </c>
      <c r="J425">
        <v>5.971552994179552</v>
      </c>
      <c r="K425">
        <v>0.50360250473022461</v>
      </c>
      <c r="L425">
        <v>5.8831877708435059</v>
      </c>
      <c r="M425">
        <v>0.45328056812286383</v>
      </c>
      <c r="N425">
        <v>1.7633505165576931E-2</v>
      </c>
      <c r="O425">
        <v>1.4048252105712891</v>
      </c>
      <c r="P425">
        <v>5.6886882781982422</v>
      </c>
      <c r="Q425">
        <v>0.84984159469604492</v>
      </c>
      <c r="R425">
        <v>0.23903319239616391</v>
      </c>
      <c r="S425">
        <v>1.9891097545623779</v>
      </c>
      <c r="T425">
        <v>0</v>
      </c>
    </row>
    <row r="426" spans="1:20" x14ac:dyDescent="0.25">
      <c r="A426" s="59" t="s">
        <v>466</v>
      </c>
      <c r="B426" t="s">
        <v>39</v>
      </c>
      <c r="C426" t="s">
        <v>23</v>
      </c>
      <c r="D426" t="s">
        <v>22</v>
      </c>
      <c r="E426">
        <v>1</v>
      </c>
      <c r="F426">
        <v>0</v>
      </c>
      <c r="G426">
        <v>35</v>
      </c>
      <c r="H426">
        <v>5.9346425326606456</v>
      </c>
      <c r="I426">
        <v>0.31673097610473627</v>
      </c>
      <c r="J426">
        <v>5.9437265077541994</v>
      </c>
      <c r="K426">
        <v>0.33169317245483398</v>
      </c>
      <c r="L426">
        <v>5.9254412651062012</v>
      </c>
      <c r="M426">
        <v>0.39355900883674622</v>
      </c>
      <c r="N426">
        <v>1.7461009323596951E-2</v>
      </c>
      <c r="O426">
        <v>1.506986618041992</v>
      </c>
      <c r="P426">
        <v>5.8563828468322754</v>
      </c>
      <c r="Q426">
        <v>0.6572607159614563</v>
      </c>
      <c r="R426">
        <v>9.8433800041675568E-2</v>
      </c>
      <c r="S426">
        <v>1.9913280010223391</v>
      </c>
      <c r="T426">
        <v>0</v>
      </c>
    </row>
    <row r="427" spans="1:20" x14ac:dyDescent="0.25">
      <c r="A427" s="59" t="s">
        <v>467</v>
      </c>
      <c r="B427" t="s">
        <v>39</v>
      </c>
      <c r="C427" t="s">
        <v>23</v>
      </c>
      <c r="D427" t="s">
        <v>22</v>
      </c>
      <c r="E427">
        <v>1</v>
      </c>
      <c r="F427">
        <v>0</v>
      </c>
      <c r="G427">
        <v>30</v>
      </c>
      <c r="H427">
        <v>5.838781671678956</v>
      </c>
      <c r="I427">
        <v>0.34533524513244629</v>
      </c>
      <c r="J427">
        <v>5.9093081094016711</v>
      </c>
      <c r="K427">
        <v>0.47313690185546881</v>
      </c>
      <c r="L427">
        <v>5.8231167793273926</v>
      </c>
      <c r="M427">
        <v>0.423797607421875</v>
      </c>
      <c r="N427">
        <v>2.7586475014686581E-2</v>
      </c>
      <c r="O427">
        <v>1.4641692638397219</v>
      </c>
      <c r="P427">
        <v>5.6088461875915527</v>
      </c>
      <c r="Q427">
        <v>0.75274515151977539</v>
      </c>
      <c r="R427">
        <v>0.2824590802192688</v>
      </c>
      <c r="S427">
        <v>1.99027943611145</v>
      </c>
      <c r="T427">
        <v>0</v>
      </c>
    </row>
    <row r="428" spans="1:20" x14ac:dyDescent="0.25">
      <c r="A428" s="59" t="s">
        <v>468</v>
      </c>
      <c r="B428" t="s">
        <v>39</v>
      </c>
      <c r="C428" t="s">
        <v>23</v>
      </c>
      <c r="D428" t="s">
        <v>22</v>
      </c>
      <c r="E428">
        <v>1</v>
      </c>
      <c r="F428">
        <v>0.4</v>
      </c>
      <c r="G428">
        <v>60</v>
      </c>
      <c r="H428">
        <v>5.9075436891668831</v>
      </c>
      <c r="I428">
        <v>0.36168789863586431</v>
      </c>
      <c r="J428">
        <v>5.9012876935812111</v>
      </c>
      <c r="K428">
        <v>0.44110321998596191</v>
      </c>
      <c r="L428">
        <v>5.9846057891845703</v>
      </c>
      <c r="M428">
        <v>0.47694209218025208</v>
      </c>
      <c r="N428">
        <v>-0.1199012100696564</v>
      </c>
      <c r="O428">
        <v>1.3749339580535891</v>
      </c>
      <c r="P428">
        <v>5.7994885444641113</v>
      </c>
      <c r="Q428">
        <v>0.88404011726379395</v>
      </c>
      <c r="R428">
        <v>8.5338592529296875E-2</v>
      </c>
      <c r="S428">
        <v>1.9885755777359011</v>
      </c>
      <c r="T428">
        <v>0</v>
      </c>
    </row>
    <row r="429" spans="1:20" x14ac:dyDescent="0.25">
      <c r="A429" s="59" t="s">
        <v>469</v>
      </c>
      <c r="B429" t="s">
        <v>39</v>
      </c>
      <c r="C429" t="s">
        <v>23</v>
      </c>
      <c r="D429" t="s">
        <v>22</v>
      </c>
      <c r="E429">
        <v>1</v>
      </c>
      <c r="F429">
        <v>0.6</v>
      </c>
      <c r="G429">
        <v>60</v>
      </c>
      <c r="H429">
        <v>5.9220167570360474</v>
      </c>
      <c r="I429">
        <v>0.2691185474395752</v>
      </c>
      <c r="J429">
        <v>5.8775716293416664</v>
      </c>
      <c r="K429">
        <v>0.26777267456054688</v>
      </c>
      <c r="L429">
        <v>5.9640440940856934</v>
      </c>
      <c r="M429">
        <v>0.36295056343078608</v>
      </c>
      <c r="N429">
        <v>-8.6280941963195801E-2</v>
      </c>
      <c r="O429">
        <v>1.5748000144958501</v>
      </c>
      <c r="P429">
        <v>5.902369499206543</v>
      </c>
      <c r="Q429">
        <v>0.58343738317489624</v>
      </c>
      <c r="R429">
        <v>-3.1684234738349908E-2</v>
      </c>
      <c r="S429">
        <v>1.9920833110809331</v>
      </c>
      <c r="T429">
        <v>0</v>
      </c>
    </row>
    <row r="430" spans="1:20" x14ac:dyDescent="0.25">
      <c r="A430" s="59" t="s">
        <v>470</v>
      </c>
      <c r="B430" t="s">
        <v>44</v>
      </c>
      <c r="C430" t="s">
        <v>23</v>
      </c>
      <c r="D430" t="s">
        <v>22</v>
      </c>
      <c r="E430">
        <v>1</v>
      </c>
      <c r="F430">
        <v>1</v>
      </c>
      <c r="G430">
        <v>90</v>
      </c>
      <c r="H430">
        <v>6.404317321967282</v>
      </c>
      <c r="I430">
        <v>0.71388602256774902</v>
      </c>
      <c r="J430">
        <v>7.734404226452714</v>
      </c>
      <c r="K430">
        <v>2.2495062351226811</v>
      </c>
      <c r="L430">
        <v>6.2021074295043954</v>
      </c>
      <c r="M430">
        <v>0.78125512599945068</v>
      </c>
      <c r="N430">
        <v>0.18942487239837649</v>
      </c>
      <c r="O430">
        <v>0.86778295040130615</v>
      </c>
      <c r="P430">
        <v>5.4365816116333008</v>
      </c>
      <c r="Q430">
        <v>1.4278333187103269</v>
      </c>
      <c r="R430">
        <v>0.81263387203216553</v>
      </c>
      <c r="S430">
        <v>1.982012152671814</v>
      </c>
      <c r="T430">
        <v>0</v>
      </c>
    </row>
    <row r="431" spans="1:20" x14ac:dyDescent="0.25">
      <c r="A431" s="59" t="s">
        <v>471</v>
      </c>
      <c r="B431" t="s">
        <v>44</v>
      </c>
      <c r="C431" t="s">
        <v>23</v>
      </c>
      <c r="D431" t="s">
        <v>22</v>
      </c>
      <c r="E431">
        <v>1</v>
      </c>
      <c r="F431">
        <v>1</v>
      </c>
      <c r="G431">
        <v>90</v>
      </c>
      <c r="H431">
        <v>6.2921964816704588</v>
      </c>
      <c r="I431">
        <v>0.68189907073974609</v>
      </c>
      <c r="J431">
        <v>7.3954121627870153</v>
      </c>
      <c r="K431">
        <v>1.9073412418365481</v>
      </c>
      <c r="L431">
        <v>6.1239829063415527</v>
      </c>
      <c r="M431">
        <v>0.75328516960144043</v>
      </c>
      <c r="N431">
        <v>0.1637811362743378</v>
      </c>
      <c r="O431">
        <v>0.90960627794265747</v>
      </c>
      <c r="P431">
        <v>5.4629034996032706</v>
      </c>
      <c r="Q431">
        <v>1.3661313056945801</v>
      </c>
      <c r="R431">
        <v>0.75021755695343018</v>
      </c>
      <c r="S431">
        <v>1.9828366041183469</v>
      </c>
      <c r="T431">
        <v>0</v>
      </c>
    </row>
    <row r="432" spans="1:20" x14ac:dyDescent="0.25">
      <c r="A432" s="59" t="s">
        <v>472</v>
      </c>
      <c r="B432" t="s">
        <v>44</v>
      </c>
      <c r="C432" t="s">
        <v>23</v>
      </c>
      <c r="D432" t="s">
        <v>22</v>
      </c>
      <c r="E432">
        <v>1</v>
      </c>
      <c r="F432">
        <v>0</v>
      </c>
      <c r="G432">
        <v>55</v>
      </c>
      <c r="H432">
        <v>5.9786509883749073</v>
      </c>
      <c r="I432">
        <v>0.51367068290710449</v>
      </c>
      <c r="J432">
        <v>6.4242165451358062</v>
      </c>
      <c r="K432">
        <v>0.93834519386291504</v>
      </c>
      <c r="L432">
        <v>5.8332390785217294</v>
      </c>
      <c r="M432">
        <v>0.55318105220794678</v>
      </c>
      <c r="N432">
        <v>0.19345153868198389</v>
      </c>
      <c r="O432">
        <v>1.2046294212341311</v>
      </c>
      <c r="P432">
        <v>5.5782170295715332</v>
      </c>
      <c r="Q432">
        <v>1.02507495880127</v>
      </c>
      <c r="R432">
        <v>0.51855695247650146</v>
      </c>
      <c r="S432">
        <v>1.987088799476624</v>
      </c>
      <c r="T432">
        <v>0</v>
      </c>
    </row>
    <row r="433" spans="1:20" x14ac:dyDescent="0.25">
      <c r="A433" s="59" t="s">
        <v>473</v>
      </c>
      <c r="B433" t="s">
        <v>44</v>
      </c>
      <c r="C433" t="s">
        <v>23</v>
      </c>
      <c r="D433" t="s">
        <v>22</v>
      </c>
      <c r="E433">
        <v>1</v>
      </c>
      <c r="F433">
        <v>0</v>
      </c>
      <c r="G433">
        <v>0</v>
      </c>
      <c r="H433">
        <v>5.7999553168068596</v>
      </c>
      <c r="I433">
        <v>0.51263689994812012</v>
      </c>
      <c r="J433">
        <v>6.1922079523837619</v>
      </c>
      <c r="K433">
        <v>0.84937167167663574</v>
      </c>
      <c r="L433">
        <v>5.652458667755127</v>
      </c>
      <c r="M433">
        <v>0.55011075735092163</v>
      </c>
      <c r="N433">
        <v>0.19728145003318789</v>
      </c>
      <c r="O433">
        <v>1.221528053283691</v>
      </c>
      <c r="P433">
        <v>5.426386833190918</v>
      </c>
      <c r="Q433">
        <v>0.92782682180404663</v>
      </c>
      <c r="R433">
        <v>0.51851046085357666</v>
      </c>
      <c r="S433">
        <v>1.988268256187439</v>
      </c>
      <c r="T433">
        <v>0</v>
      </c>
    </row>
    <row r="434" spans="1:20" x14ac:dyDescent="0.25">
      <c r="A434" s="59" t="s">
        <v>474</v>
      </c>
      <c r="B434" t="s">
        <v>44</v>
      </c>
      <c r="C434" t="s">
        <v>23</v>
      </c>
      <c r="D434" t="s">
        <v>22</v>
      </c>
      <c r="E434">
        <v>1</v>
      </c>
      <c r="F434">
        <v>1</v>
      </c>
      <c r="G434">
        <v>85</v>
      </c>
      <c r="H434">
        <v>5.7514862404127731</v>
      </c>
      <c r="I434">
        <v>0.4608461856842041</v>
      </c>
      <c r="J434">
        <v>6.0585660036332758</v>
      </c>
      <c r="K434">
        <v>0.71847343444824219</v>
      </c>
      <c r="L434">
        <v>5.6524829864501953</v>
      </c>
      <c r="M434">
        <v>0.51403188705444336</v>
      </c>
      <c r="N434">
        <v>0.14252981543540949</v>
      </c>
      <c r="O434">
        <v>1.2957074642181401</v>
      </c>
      <c r="P434">
        <v>5.4424185752868652</v>
      </c>
      <c r="Q434">
        <v>0.86027133464813232</v>
      </c>
      <c r="R434">
        <v>0.46484306454658508</v>
      </c>
      <c r="S434">
        <v>1.9890931844711299</v>
      </c>
      <c r="T434">
        <v>0</v>
      </c>
    </row>
    <row r="435" spans="1:20" x14ac:dyDescent="0.25">
      <c r="A435" s="59" t="s">
        <v>475</v>
      </c>
      <c r="B435" t="s">
        <v>44</v>
      </c>
      <c r="C435" t="s">
        <v>23</v>
      </c>
      <c r="D435" t="s">
        <v>22</v>
      </c>
      <c r="E435">
        <v>1</v>
      </c>
      <c r="F435">
        <v>0</v>
      </c>
      <c r="G435">
        <v>0</v>
      </c>
      <c r="H435">
        <v>5.8926105881123876</v>
      </c>
      <c r="I435">
        <v>0.3834846019744873</v>
      </c>
      <c r="J435">
        <v>5.9316257267198891</v>
      </c>
      <c r="K435">
        <v>0.4844048023223877</v>
      </c>
      <c r="L435">
        <v>5.9205055236816406</v>
      </c>
      <c r="M435">
        <v>0.4852353036403656</v>
      </c>
      <c r="N435">
        <v>-4.2814120650291443E-2</v>
      </c>
      <c r="O435">
        <v>1.3560749292373659</v>
      </c>
      <c r="P435">
        <v>5.7202425003051758</v>
      </c>
      <c r="Q435">
        <v>0.88538593053817749</v>
      </c>
      <c r="R435">
        <v>0.17445427179336551</v>
      </c>
      <c r="S435">
        <v>1.9886183738708501</v>
      </c>
      <c r="T435">
        <v>0</v>
      </c>
    </row>
    <row r="436" spans="1:20" x14ac:dyDescent="0.25">
      <c r="A436" s="59" t="s">
        <v>476</v>
      </c>
      <c r="B436" t="s">
        <v>21</v>
      </c>
      <c r="C436" t="s">
        <v>340</v>
      </c>
      <c r="D436" t="s">
        <v>339</v>
      </c>
      <c r="E436">
        <v>1</v>
      </c>
      <c r="F436">
        <v>0</v>
      </c>
      <c r="G436">
        <v>0</v>
      </c>
      <c r="H436">
        <v>6.4648434506624213</v>
      </c>
      <c r="I436">
        <v>0.37094879150390619</v>
      </c>
      <c r="J436">
        <v>4.6040925878837999</v>
      </c>
      <c r="K436">
        <v>0.6781078577041626</v>
      </c>
      <c r="L436">
        <v>6.4201045036315918</v>
      </c>
      <c r="M436">
        <v>0.45753511786460882</v>
      </c>
      <c r="N436">
        <v>7.2632983326911926E-2</v>
      </c>
      <c r="O436">
        <v>1.996742367744446</v>
      </c>
      <c r="P436">
        <v>4.8448286056518546</v>
      </c>
      <c r="Q436">
        <v>1.0754261016845701</v>
      </c>
      <c r="R436">
        <v>-0.16834598779678339</v>
      </c>
      <c r="S436">
        <v>1.355902433395386</v>
      </c>
      <c r="T436">
        <v>6.6621311008930206</v>
      </c>
    </row>
    <row r="437" spans="1:20" x14ac:dyDescent="0.25">
      <c r="A437" s="59" t="s">
        <v>477</v>
      </c>
      <c r="B437" t="s">
        <v>21</v>
      </c>
      <c r="C437" t="s">
        <v>340</v>
      </c>
      <c r="D437" t="s">
        <v>339</v>
      </c>
      <c r="E437">
        <v>1</v>
      </c>
      <c r="F437">
        <v>0</v>
      </c>
      <c r="G437">
        <v>1</v>
      </c>
      <c r="H437">
        <v>5.6083576069637306</v>
      </c>
      <c r="I437">
        <v>0.1809349060058594</v>
      </c>
      <c r="J437">
        <v>2.8535518216510232</v>
      </c>
      <c r="K437">
        <v>1.085412979125977</v>
      </c>
      <c r="L437">
        <v>5.6739931106567383</v>
      </c>
      <c r="M437">
        <v>0.28187742829322809</v>
      </c>
      <c r="N437">
        <v>-0.17026473581790921</v>
      </c>
      <c r="O437">
        <v>1.9975477457046511</v>
      </c>
      <c r="P437">
        <v>3.4113442897796631</v>
      </c>
      <c r="Q437">
        <v>1.2902858257293699</v>
      </c>
      <c r="R437">
        <v>-0.4220162034034729</v>
      </c>
      <c r="S437">
        <v>1.1419811248779299</v>
      </c>
      <c r="T437">
        <v>0.33754364121705288</v>
      </c>
    </row>
    <row r="438" spans="1:20" x14ac:dyDescent="0.25">
      <c r="A438" s="59" t="s">
        <v>478</v>
      </c>
      <c r="B438" t="s">
        <v>21</v>
      </c>
      <c r="C438" t="s">
        <v>340</v>
      </c>
      <c r="D438" t="s">
        <v>339</v>
      </c>
      <c r="E438">
        <v>1</v>
      </c>
      <c r="F438">
        <v>1</v>
      </c>
      <c r="G438">
        <v>90</v>
      </c>
      <c r="H438">
        <v>5.5875280288412368</v>
      </c>
      <c r="I438">
        <v>0.16874790191650391</v>
      </c>
      <c r="J438">
        <v>2.8490260342014251</v>
      </c>
      <c r="K438">
        <v>1.0503877401351931</v>
      </c>
      <c r="L438">
        <v>5.6484894752502441</v>
      </c>
      <c r="M438">
        <v>0.26280796527862549</v>
      </c>
      <c r="N438">
        <v>-0.1696372181177139</v>
      </c>
      <c r="O438">
        <v>1.9977045059204099</v>
      </c>
      <c r="P438">
        <v>3.3794007301330571</v>
      </c>
      <c r="Q438">
        <v>1.268531441688538</v>
      </c>
      <c r="R438">
        <v>-0.40574795007705688</v>
      </c>
      <c r="S438">
        <v>1.163354873657227</v>
      </c>
      <c r="T438">
        <v>0.33774599432945251</v>
      </c>
    </row>
    <row r="439" spans="1:20" x14ac:dyDescent="0.25">
      <c r="A439" s="59" t="s">
        <v>479</v>
      </c>
      <c r="B439" t="s">
        <v>21</v>
      </c>
      <c r="C439" t="s">
        <v>340</v>
      </c>
      <c r="D439" t="s">
        <v>339</v>
      </c>
      <c r="E439">
        <v>1</v>
      </c>
      <c r="F439">
        <v>0</v>
      </c>
      <c r="G439">
        <v>5</v>
      </c>
      <c r="H439">
        <v>5.5875280288412368</v>
      </c>
      <c r="I439">
        <v>0.16874790191650391</v>
      </c>
      <c r="J439">
        <v>2.8490260342014251</v>
      </c>
      <c r="K439">
        <v>1.0503877401351931</v>
      </c>
      <c r="L439">
        <v>5.6484894752502441</v>
      </c>
      <c r="M439">
        <v>0.26280796527862549</v>
      </c>
      <c r="N439">
        <v>-0.1696372181177139</v>
      </c>
      <c r="O439">
        <v>1.9977045059204099</v>
      </c>
      <c r="P439">
        <v>3.3794007301330571</v>
      </c>
      <c r="Q439">
        <v>1.268531441688538</v>
      </c>
      <c r="R439">
        <v>-0.40574795007705688</v>
      </c>
      <c r="S439">
        <v>1.163354873657227</v>
      </c>
      <c r="T439">
        <v>0.33774599432945251</v>
      </c>
    </row>
    <row r="440" spans="1:20" x14ac:dyDescent="0.25">
      <c r="A440" s="59" t="s">
        <v>480</v>
      </c>
      <c r="B440" t="s">
        <v>27</v>
      </c>
      <c r="C440" t="s">
        <v>340</v>
      </c>
      <c r="D440" t="s">
        <v>339</v>
      </c>
      <c r="E440">
        <v>1</v>
      </c>
      <c r="F440">
        <v>0</v>
      </c>
      <c r="G440">
        <v>0</v>
      </c>
      <c r="H440">
        <v>5.9285284993625451</v>
      </c>
      <c r="I440">
        <v>0.41516542434692377</v>
      </c>
      <c r="J440">
        <v>6.0810430435523939</v>
      </c>
      <c r="K440">
        <v>0.574188232421875</v>
      </c>
      <c r="L440">
        <v>5.9344363212585449</v>
      </c>
      <c r="M440">
        <v>0.51148808002471924</v>
      </c>
      <c r="N440">
        <v>-8.5972771048545837E-3</v>
      </c>
      <c r="O440">
        <v>1.3024758100509639</v>
      </c>
      <c r="P440">
        <v>5.7693986892700204</v>
      </c>
      <c r="Q440">
        <v>0.9818158745765686</v>
      </c>
      <c r="R440">
        <v>0.22868029773235321</v>
      </c>
      <c r="S440">
        <v>1.98750364780426</v>
      </c>
      <c r="T440">
        <v>0</v>
      </c>
    </row>
    <row r="441" spans="1:20" x14ac:dyDescent="0.25">
      <c r="A441" s="59" t="s">
        <v>481</v>
      </c>
      <c r="B441" t="s">
        <v>27</v>
      </c>
      <c r="C441" t="s">
        <v>340</v>
      </c>
      <c r="D441" t="s">
        <v>339</v>
      </c>
      <c r="E441">
        <v>1</v>
      </c>
      <c r="F441">
        <v>1</v>
      </c>
      <c r="G441">
        <v>85</v>
      </c>
      <c r="H441">
        <v>5.7196152735464167</v>
      </c>
      <c r="I441">
        <v>0.45196866989135742</v>
      </c>
      <c r="J441">
        <v>5.8454393705784291</v>
      </c>
      <c r="K441">
        <v>0.57470583915710449</v>
      </c>
      <c r="L441">
        <v>5.7469663619995117</v>
      </c>
      <c r="M441">
        <v>0.56167799234390259</v>
      </c>
      <c r="N441">
        <v>-3.6199375987052917E-2</v>
      </c>
      <c r="O441">
        <v>1.260696649551392</v>
      </c>
      <c r="P441">
        <v>5.5588483810424796</v>
      </c>
      <c r="Q441">
        <v>1.0119800567626951</v>
      </c>
      <c r="R441">
        <v>0.20534852147102359</v>
      </c>
      <c r="S441">
        <v>1.9869512319564819</v>
      </c>
      <c r="T441">
        <v>0</v>
      </c>
    </row>
    <row r="442" spans="1:20" x14ac:dyDescent="0.25">
      <c r="A442" s="59" t="s">
        <v>482</v>
      </c>
      <c r="B442" t="s">
        <v>27</v>
      </c>
      <c r="C442" t="s">
        <v>340</v>
      </c>
      <c r="D442" t="s">
        <v>339</v>
      </c>
      <c r="E442">
        <v>1</v>
      </c>
      <c r="F442">
        <v>0.65</v>
      </c>
      <c r="G442">
        <v>65</v>
      </c>
      <c r="H442">
        <v>5.7881039392723048</v>
      </c>
      <c r="I442">
        <v>0.35226845741271973</v>
      </c>
      <c r="J442">
        <v>5.8347738478119719</v>
      </c>
      <c r="K442">
        <v>0.4238746166229248</v>
      </c>
      <c r="L442">
        <v>5.7930002212524414</v>
      </c>
      <c r="M442">
        <v>0.442320317029953</v>
      </c>
      <c r="N442">
        <v>-8.2612931728363037E-3</v>
      </c>
      <c r="O442">
        <v>1.4457806348800659</v>
      </c>
      <c r="P442">
        <v>5.669154167175293</v>
      </c>
      <c r="Q442">
        <v>0.79382222890853882</v>
      </c>
      <c r="R442">
        <v>0.1531494855880737</v>
      </c>
      <c r="S442">
        <v>1.989686965942383</v>
      </c>
      <c r="T442">
        <v>0</v>
      </c>
    </row>
    <row r="443" spans="1:20" x14ac:dyDescent="0.25">
      <c r="A443" s="59" t="s">
        <v>483</v>
      </c>
      <c r="B443" t="s">
        <v>27</v>
      </c>
      <c r="C443" t="s">
        <v>340</v>
      </c>
      <c r="D443" t="s">
        <v>339</v>
      </c>
      <c r="E443">
        <v>1</v>
      </c>
      <c r="F443">
        <v>1</v>
      </c>
      <c r="G443">
        <v>90</v>
      </c>
      <c r="H443">
        <v>5.6624129764308018</v>
      </c>
      <c r="I443">
        <v>0.52376008033752441</v>
      </c>
      <c r="J443">
        <v>5.7093656227175877</v>
      </c>
      <c r="K443">
        <v>0.59597921371459961</v>
      </c>
      <c r="L443">
        <v>5.7371349334716797</v>
      </c>
      <c r="M443">
        <v>0.65178191661834717</v>
      </c>
      <c r="N443">
        <v>-8.485567569732666E-2</v>
      </c>
      <c r="O443">
        <v>1.1401046514511111</v>
      </c>
      <c r="P443">
        <v>5.4935088157653809</v>
      </c>
      <c r="Q443">
        <v>1.1312223672866819</v>
      </c>
      <c r="R443">
        <v>0.14006772637367251</v>
      </c>
      <c r="S443">
        <v>1.9852032661437991</v>
      </c>
      <c r="T443">
        <v>0</v>
      </c>
    </row>
    <row r="444" spans="1:20" x14ac:dyDescent="0.25">
      <c r="A444" s="59" t="s">
        <v>484</v>
      </c>
      <c r="B444" t="s">
        <v>27</v>
      </c>
      <c r="C444" t="s">
        <v>340</v>
      </c>
      <c r="D444" t="s">
        <v>339</v>
      </c>
      <c r="E444">
        <v>1</v>
      </c>
      <c r="F444">
        <v>0</v>
      </c>
      <c r="G444">
        <v>35</v>
      </c>
      <c r="H444">
        <v>5.6320680008102668</v>
      </c>
      <c r="I444">
        <v>0.48287296295166021</v>
      </c>
      <c r="J444">
        <v>5.6885676554875424</v>
      </c>
      <c r="K444">
        <v>0.55043840408325195</v>
      </c>
      <c r="L444">
        <v>5.6761012077331543</v>
      </c>
      <c r="M444">
        <v>0.60118371248245239</v>
      </c>
      <c r="N444">
        <v>-5.4369881749153137E-2</v>
      </c>
      <c r="O444">
        <v>1.2172199487686159</v>
      </c>
      <c r="P444">
        <v>5.4993305206298828</v>
      </c>
      <c r="Q444">
        <v>1.05368959903717</v>
      </c>
      <c r="R444">
        <v>0.13211214542388919</v>
      </c>
      <c r="S444">
        <v>1.9862575531005859</v>
      </c>
      <c r="T444">
        <v>0</v>
      </c>
    </row>
    <row r="445" spans="1:20" x14ac:dyDescent="0.25">
      <c r="A445" s="59" t="s">
        <v>485</v>
      </c>
      <c r="B445" t="s">
        <v>27</v>
      </c>
      <c r="C445" t="s">
        <v>340</v>
      </c>
      <c r="D445" t="s">
        <v>339</v>
      </c>
      <c r="E445">
        <v>1</v>
      </c>
      <c r="F445">
        <v>0.35</v>
      </c>
      <c r="G445">
        <v>50</v>
      </c>
      <c r="H445">
        <v>5.6344429513619234</v>
      </c>
      <c r="I445">
        <v>0.52089524269104004</v>
      </c>
      <c r="J445">
        <v>5.6845921844950897</v>
      </c>
      <c r="K445">
        <v>0.5944828987121582</v>
      </c>
      <c r="L445">
        <v>5.7030653953552246</v>
      </c>
      <c r="M445">
        <v>0.64781707525253296</v>
      </c>
      <c r="N445">
        <v>-7.8444033861160278E-2</v>
      </c>
      <c r="O445">
        <v>1.15034544467926</v>
      </c>
      <c r="P445">
        <v>5.4658083915710449</v>
      </c>
      <c r="Q445">
        <v>1.1252511739730831</v>
      </c>
      <c r="R445">
        <v>0.14267438650131231</v>
      </c>
      <c r="S445">
        <v>1.985270619392395</v>
      </c>
      <c r="T445">
        <v>0</v>
      </c>
    </row>
    <row r="446" spans="1:20" x14ac:dyDescent="0.25">
      <c r="A446" s="59" t="s">
        <v>486</v>
      </c>
      <c r="B446" t="s">
        <v>27</v>
      </c>
      <c r="C446" t="s">
        <v>340</v>
      </c>
      <c r="D446" t="s">
        <v>339</v>
      </c>
      <c r="E446">
        <v>1</v>
      </c>
      <c r="F446">
        <v>0</v>
      </c>
      <c r="G446">
        <v>30</v>
      </c>
      <c r="H446">
        <v>5.5653844129457344</v>
      </c>
      <c r="I446">
        <v>0.37611603736877441</v>
      </c>
      <c r="J446">
        <v>5.6245621013504534</v>
      </c>
      <c r="K446">
        <v>0.40766739845275879</v>
      </c>
      <c r="L446">
        <v>5.6215505599975586</v>
      </c>
      <c r="M446">
        <v>0.49102687835693359</v>
      </c>
      <c r="N446">
        <v>-8.5113048553466797E-2</v>
      </c>
      <c r="O446">
        <v>1.407570600509644</v>
      </c>
      <c r="P446">
        <v>5.5753707885742188</v>
      </c>
      <c r="Q446">
        <v>0.8464963436126709</v>
      </c>
      <c r="R446">
        <v>4.306291788816452E-2</v>
      </c>
      <c r="S446">
        <v>1.988869786262512</v>
      </c>
      <c r="T446">
        <v>0</v>
      </c>
    </row>
    <row r="447" spans="1:20" x14ac:dyDescent="0.25">
      <c r="A447" s="59" t="s">
        <v>487</v>
      </c>
      <c r="B447" t="s">
        <v>27</v>
      </c>
      <c r="C447" t="s">
        <v>340</v>
      </c>
      <c r="D447" t="s">
        <v>339</v>
      </c>
      <c r="E447">
        <v>1</v>
      </c>
      <c r="F447">
        <v>1</v>
      </c>
      <c r="G447">
        <v>90</v>
      </c>
      <c r="H447">
        <v>5.5448316083974971</v>
      </c>
      <c r="I447">
        <v>0.42435836791992188</v>
      </c>
      <c r="J447">
        <v>5.5403568521194204</v>
      </c>
      <c r="K447">
        <v>0.42558526992797852</v>
      </c>
      <c r="L447">
        <v>5.630495548248291</v>
      </c>
      <c r="M447">
        <v>0.55164879560470581</v>
      </c>
      <c r="N447">
        <v>-0.1151760667562485</v>
      </c>
      <c r="O447">
        <v>1.3137718439102171</v>
      </c>
      <c r="P447">
        <v>5.5055017471313477</v>
      </c>
      <c r="Q447">
        <v>0.89323383569717407</v>
      </c>
      <c r="R447">
        <v>2.864860370755196E-2</v>
      </c>
      <c r="S447">
        <v>1.9882245063781741</v>
      </c>
      <c r="T447">
        <v>0</v>
      </c>
    </row>
    <row r="448" spans="1:20" x14ac:dyDescent="0.25">
      <c r="A448" s="59" t="s">
        <v>488</v>
      </c>
      <c r="B448" t="s">
        <v>27</v>
      </c>
      <c r="C448" t="s">
        <v>340</v>
      </c>
      <c r="D448" t="s">
        <v>339</v>
      </c>
      <c r="E448">
        <v>1</v>
      </c>
      <c r="F448">
        <v>1</v>
      </c>
      <c r="G448">
        <v>90</v>
      </c>
      <c r="H448">
        <v>5.5573666246808253</v>
      </c>
      <c r="I448">
        <v>0.53641319274902344</v>
      </c>
      <c r="J448">
        <v>5.5343609871660897</v>
      </c>
      <c r="K448">
        <v>0.56407761573791504</v>
      </c>
      <c r="L448">
        <v>5.7061362266540527</v>
      </c>
      <c r="M448">
        <v>0.68103069067001343</v>
      </c>
      <c r="N448">
        <v>-0.16098156571388239</v>
      </c>
      <c r="O448">
        <v>1.121503591537476</v>
      </c>
      <c r="P448">
        <v>5.4202961921691886</v>
      </c>
      <c r="Q448">
        <v>1.143243193626404</v>
      </c>
      <c r="R448">
        <v>7.2947025299072266E-2</v>
      </c>
      <c r="S448">
        <v>1.9848771095275879</v>
      </c>
      <c r="T448">
        <v>0</v>
      </c>
    </row>
    <row r="449" spans="1:20" x14ac:dyDescent="0.25">
      <c r="A449" s="59" t="s">
        <v>489</v>
      </c>
      <c r="B449" t="s">
        <v>27</v>
      </c>
      <c r="C449" t="s">
        <v>340</v>
      </c>
      <c r="D449" t="s">
        <v>339</v>
      </c>
      <c r="E449">
        <v>1</v>
      </c>
      <c r="F449">
        <v>0</v>
      </c>
      <c r="G449">
        <v>0</v>
      </c>
      <c r="H449">
        <v>5.5124973736883778</v>
      </c>
      <c r="I449">
        <v>0.37504148483276373</v>
      </c>
      <c r="J449">
        <v>5.4836701699952064</v>
      </c>
      <c r="K449">
        <v>0.36275553703308111</v>
      </c>
      <c r="L449">
        <v>5.608710765838623</v>
      </c>
      <c r="M449">
        <v>0.50208717584609985</v>
      </c>
      <c r="N449">
        <v>-0.14197725057601929</v>
      </c>
      <c r="O449">
        <v>1.4027514457702639</v>
      </c>
      <c r="P449">
        <v>5.5201053619384766</v>
      </c>
      <c r="Q449">
        <v>0.79137915372848511</v>
      </c>
      <c r="R449">
        <v>-3.4787371754646301E-2</v>
      </c>
      <c r="S449">
        <v>1.9894363880157471</v>
      </c>
      <c r="T449">
        <v>0</v>
      </c>
    </row>
    <row r="450" spans="1:20" x14ac:dyDescent="0.25">
      <c r="A450" s="59" t="s">
        <v>490</v>
      </c>
      <c r="B450" t="s">
        <v>27</v>
      </c>
      <c r="C450" t="s">
        <v>340</v>
      </c>
      <c r="D450" t="s">
        <v>339</v>
      </c>
      <c r="E450">
        <v>1</v>
      </c>
      <c r="F450">
        <v>1</v>
      </c>
      <c r="G450">
        <v>90</v>
      </c>
      <c r="H450">
        <v>5.5178229095277143</v>
      </c>
      <c r="I450">
        <v>0.46770691871643072</v>
      </c>
      <c r="J450">
        <v>5.4326112140199836</v>
      </c>
      <c r="K450">
        <v>0.44878911972045898</v>
      </c>
      <c r="L450">
        <v>5.6536493301391602</v>
      </c>
      <c r="M450">
        <v>0.60849857330322266</v>
      </c>
      <c r="N450">
        <v>-0.1647469103336334</v>
      </c>
      <c r="O450">
        <v>1.2332408428192141</v>
      </c>
      <c r="P450">
        <v>5.4653000831604004</v>
      </c>
      <c r="Q450">
        <v>0.9759705662727356</v>
      </c>
      <c r="R450">
        <v>-2.6664309203624729E-2</v>
      </c>
      <c r="S450">
        <v>1.9870536327362061</v>
      </c>
      <c r="T450">
        <v>0</v>
      </c>
    </row>
    <row r="451" spans="1:20" x14ac:dyDescent="0.25">
      <c r="A451" s="59" t="s">
        <v>491</v>
      </c>
      <c r="B451" t="s">
        <v>39</v>
      </c>
      <c r="C451" t="s">
        <v>340</v>
      </c>
      <c r="D451" t="s">
        <v>339</v>
      </c>
      <c r="E451">
        <v>1</v>
      </c>
      <c r="F451">
        <v>0.4</v>
      </c>
      <c r="G451">
        <v>60</v>
      </c>
      <c r="H451">
        <v>5.8999663849157384</v>
      </c>
      <c r="I451">
        <v>0.38628387451171881</v>
      </c>
      <c r="J451">
        <v>6.1049336902968347</v>
      </c>
      <c r="K451">
        <v>0.5792546272277832</v>
      </c>
      <c r="L451">
        <v>5.8379006385803223</v>
      </c>
      <c r="M451">
        <v>0.44518876075744629</v>
      </c>
      <c r="N451">
        <v>0.1036214306950569</v>
      </c>
      <c r="O451">
        <v>1.4106167554855349</v>
      </c>
      <c r="P451">
        <v>5.6666393280029297</v>
      </c>
      <c r="Q451">
        <v>0.81005221605300903</v>
      </c>
      <c r="R451">
        <v>0.36924964189529419</v>
      </c>
      <c r="S451">
        <v>1.9897235631942749</v>
      </c>
      <c r="T451">
        <v>0</v>
      </c>
    </row>
    <row r="452" spans="1:20" x14ac:dyDescent="0.25">
      <c r="A452" s="59" t="s">
        <v>492</v>
      </c>
      <c r="B452" t="s">
        <v>39</v>
      </c>
      <c r="C452" t="s">
        <v>340</v>
      </c>
      <c r="D452" t="s">
        <v>339</v>
      </c>
      <c r="E452">
        <v>1</v>
      </c>
      <c r="F452">
        <v>0</v>
      </c>
      <c r="G452">
        <v>0</v>
      </c>
      <c r="H452">
        <v>5.9268012288656076</v>
      </c>
      <c r="I452">
        <v>0.42635273933410639</v>
      </c>
      <c r="J452">
        <v>6.1026625887080952</v>
      </c>
      <c r="K452">
        <v>0.58509039878845215</v>
      </c>
      <c r="L452">
        <v>5.8752779960632324</v>
      </c>
      <c r="M452">
        <v>0.49877512454986572</v>
      </c>
      <c r="N452">
        <v>7.678300142288208E-2</v>
      </c>
      <c r="O452">
        <v>1.316252589225769</v>
      </c>
      <c r="P452">
        <v>5.7171869277954102</v>
      </c>
      <c r="Q452">
        <v>0.91039144992828369</v>
      </c>
      <c r="R452">
        <v>0.29793626070022577</v>
      </c>
      <c r="S452">
        <v>1.9884524345397949</v>
      </c>
      <c r="T452">
        <v>0</v>
      </c>
    </row>
    <row r="453" spans="1:20" x14ac:dyDescent="0.25">
      <c r="A453" s="59" t="s">
        <v>493</v>
      </c>
      <c r="B453" t="s">
        <v>39</v>
      </c>
      <c r="C453" t="s">
        <v>340</v>
      </c>
      <c r="D453" t="s">
        <v>339</v>
      </c>
      <c r="E453">
        <v>1</v>
      </c>
      <c r="F453">
        <v>0</v>
      </c>
      <c r="G453">
        <v>0</v>
      </c>
      <c r="H453">
        <v>5.7052161127581131</v>
      </c>
      <c r="I453">
        <v>0.44867086410522461</v>
      </c>
      <c r="J453">
        <v>5.918801052276768</v>
      </c>
      <c r="K453">
        <v>0.62892460823059082</v>
      </c>
      <c r="L453">
        <v>5.6566076278686523</v>
      </c>
      <c r="M453">
        <v>0.52697467803955078</v>
      </c>
      <c r="N453">
        <v>6.8555660545825958E-2</v>
      </c>
      <c r="O453">
        <v>1.2934316396713259</v>
      </c>
      <c r="P453">
        <v>5.4659953117370614</v>
      </c>
      <c r="Q453">
        <v>0.91870415210723877</v>
      </c>
      <c r="R453">
        <v>0.34077903628349299</v>
      </c>
      <c r="S453">
        <v>1.9882311820983889</v>
      </c>
      <c r="T453">
        <v>0</v>
      </c>
    </row>
    <row r="454" spans="1:20" x14ac:dyDescent="0.25">
      <c r="A454" s="59" t="s">
        <v>494</v>
      </c>
      <c r="B454" t="s">
        <v>39</v>
      </c>
      <c r="C454" t="s">
        <v>340</v>
      </c>
      <c r="D454" t="s">
        <v>339</v>
      </c>
      <c r="E454">
        <v>1</v>
      </c>
      <c r="F454">
        <v>0</v>
      </c>
      <c r="G454">
        <v>0</v>
      </c>
      <c r="H454">
        <v>5.8859157559190338</v>
      </c>
      <c r="I454">
        <v>0.30320358276367188</v>
      </c>
      <c r="J454">
        <v>5.8765986526958276</v>
      </c>
      <c r="K454">
        <v>0.35581302642822271</v>
      </c>
      <c r="L454">
        <v>5.8979191780090332</v>
      </c>
      <c r="M454">
        <v>0.38904687762260443</v>
      </c>
      <c r="N454">
        <v>-2.3045629262924191E-2</v>
      </c>
      <c r="O454">
        <v>1.5263359546661379</v>
      </c>
      <c r="P454">
        <v>5.7765145301818848</v>
      </c>
      <c r="Q454">
        <v>0.70001393556594849</v>
      </c>
      <c r="R454">
        <v>0.1057965606451035</v>
      </c>
      <c r="S454">
        <v>1.9908032417297361</v>
      </c>
      <c r="T454">
        <v>0</v>
      </c>
    </row>
    <row r="455" spans="1:20" x14ac:dyDescent="0.25">
      <c r="A455" s="59" t="s">
        <v>495</v>
      </c>
      <c r="B455" t="s">
        <v>39</v>
      </c>
      <c r="C455" t="s">
        <v>340</v>
      </c>
      <c r="D455" t="s">
        <v>339</v>
      </c>
      <c r="E455">
        <v>1</v>
      </c>
      <c r="F455">
        <v>1</v>
      </c>
      <c r="G455">
        <v>90</v>
      </c>
      <c r="H455">
        <v>5.7127195782613143</v>
      </c>
      <c r="I455">
        <v>0.39284348487853998</v>
      </c>
      <c r="J455">
        <v>5.8141784504713687</v>
      </c>
      <c r="K455">
        <v>0.46845102310180659</v>
      </c>
      <c r="L455">
        <v>5.7394452095031738</v>
      </c>
      <c r="M455">
        <v>0.49720072746276861</v>
      </c>
      <c r="N455">
        <v>-4.0043503046035767E-2</v>
      </c>
      <c r="O455">
        <v>1.367423295974731</v>
      </c>
      <c r="P455">
        <v>5.6458864212036133</v>
      </c>
      <c r="Q455">
        <v>0.89051389694213867</v>
      </c>
      <c r="R455">
        <v>0.1390661150217056</v>
      </c>
      <c r="S455">
        <v>1.988472700119019</v>
      </c>
      <c r="T455">
        <v>0</v>
      </c>
    </row>
    <row r="456" spans="1:20" x14ac:dyDescent="0.25">
      <c r="A456" s="59" t="s">
        <v>496</v>
      </c>
      <c r="B456" t="s">
        <v>39</v>
      </c>
      <c r="C456" t="s">
        <v>340</v>
      </c>
      <c r="D456" t="s">
        <v>339</v>
      </c>
      <c r="E456">
        <v>1</v>
      </c>
      <c r="F456">
        <v>0.6</v>
      </c>
      <c r="G456">
        <v>60</v>
      </c>
      <c r="H456">
        <v>5.8152094846908664</v>
      </c>
      <c r="I456">
        <v>0.28379368782043463</v>
      </c>
      <c r="J456">
        <v>5.7653984866079542</v>
      </c>
      <c r="K456">
        <v>0.30559945106506348</v>
      </c>
      <c r="L456">
        <v>5.8466496467590332</v>
      </c>
      <c r="M456">
        <v>0.37625777721405029</v>
      </c>
      <c r="N456">
        <v>-6.2350451946258538E-2</v>
      </c>
      <c r="O456">
        <v>1.5638365745544429</v>
      </c>
      <c r="P456">
        <v>5.7323417663574219</v>
      </c>
      <c r="Q456">
        <v>0.6370694637298584</v>
      </c>
      <c r="R456">
        <v>3.8630679249763489E-2</v>
      </c>
      <c r="S456">
        <v>1.9914557933807371</v>
      </c>
      <c r="T456">
        <v>0</v>
      </c>
    </row>
    <row r="457" spans="1:20" x14ac:dyDescent="0.25">
      <c r="A457" s="59" t="s">
        <v>497</v>
      </c>
      <c r="B457" t="s">
        <v>39</v>
      </c>
      <c r="C457" t="s">
        <v>340</v>
      </c>
      <c r="D457" t="s">
        <v>339</v>
      </c>
      <c r="E457">
        <v>1</v>
      </c>
      <c r="F457">
        <v>0.4</v>
      </c>
      <c r="G457">
        <v>55</v>
      </c>
      <c r="H457">
        <v>5.6531813289365376</v>
      </c>
      <c r="I457">
        <v>0.45271897315978998</v>
      </c>
      <c r="J457">
        <v>5.7384590441547116</v>
      </c>
      <c r="K457">
        <v>0.53481841087341309</v>
      </c>
      <c r="L457">
        <v>5.6886324882507324</v>
      </c>
      <c r="M457">
        <v>0.56597864627838135</v>
      </c>
      <c r="N457">
        <v>-4.6559065580368042E-2</v>
      </c>
      <c r="O457">
        <v>1.266737103462219</v>
      </c>
      <c r="P457">
        <v>5.5297203063964844</v>
      </c>
      <c r="Q457">
        <v>1.0012538433074949</v>
      </c>
      <c r="R457">
        <v>0.15294553339481351</v>
      </c>
      <c r="S457">
        <v>1.987002849578857</v>
      </c>
      <c r="T457">
        <v>0</v>
      </c>
    </row>
    <row r="458" spans="1:20" x14ac:dyDescent="0.25">
      <c r="A458" s="59" t="s">
        <v>498</v>
      </c>
      <c r="B458" t="s">
        <v>39</v>
      </c>
      <c r="C458" t="s">
        <v>340</v>
      </c>
      <c r="D458" t="s">
        <v>339</v>
      </c>
      <c r="E458">
        <v>1</v>
      </c>
      <c r="F458">
        <v>0</v>
      </c>
      <c r="G458">
        <v>55</v>
      </c>
      <c r="H458">
        <v>5.6582572898620276</v>
      </c>
      <c r="I458">
        <v>0.52788782119750977</v>
      </c>
      <c r="J458">
        <v>5.7044307346116918</v>
      </c>
      <c r="K458">
        <v>0.60772895812988281</v>
      </c>
      <c r="L458">
        <v>5.7226829528808594</v>
      </c>
      <c r="M458">
        <v>0.65379619598388672</v>
      </c>
      <c r="N458">
        <v>-7.2962358593940735E-2</v>
      </c>
      <c r="O458">
        <v>1.1375317573547361</v>
      </c>
      <c r="P458">
        <v>5.4692978858947754</v>
      </c>
      <c r="Q458">
        <v>1.139711976051331</v>
      </c>
      <c r="R458">
        <v>0.1511843204498291</v>
      </c>
      <c r="S458">
        <v>1.9850844144821169</v>
      </c>
      <c r="T458">
        <v>0</v>
      </c>
    </row>
    <row r="459" spans="1:20" x14ac:dyDescent="0.25">
      <c r="A459" s="59" t="s">
        <v>499</v>
      </c>
      <c r="B459" t="s">
        <v>39</v>
      </c>
      <c r="C459" t="s">
        <v>340</v>
      </c>
      <c r="D459" t="s">
        <v>339</v>
      </c>
      <c r="E459">
        <v>1</v>
      </c>
      <c r="F459">
        <v>0</v>
      </c>
      <c r="G459">
        <v>0</v>
      </c>
      <c r="H459">
        <v>5.6592048910467803</v>
      </c>
      <c r="I459">
        <v>0.3092496395111084</v>
      </c>
      <c r="J459">
        <v>5.6616627477344474</v>
      </c>
      <c r="K459">
        <v>0.30869150161743159</v>
      </c>
      <c r="L459">
        <v>5.730618953704834</v>
      </c>
      <c r="M459">
        <v>0.4211006760597229</v>
      </c>
      <c r="N459">
        <v>-0.12591846287250519</v>
      </c>
      <c r="O459">
        <v>1.51531457901001</v>
      </c>
      <c r="P459">
        <v>5.7157306671142578</v>
      </c>
      <c r="Q459">
        <v>0.68077617883682251</v>
      </c>
      <c r="R459">
        <v>-5.9258259832859039E-2</v>
      </c>
      <c r="S459">
        <v>1.99084484577179</v>
      </c>
      <c r="T459">
        <v>0</v>
      </c>
    </row>
    <row r="460" spans="1:20" x14ac:dyDescent="0.25">
      <c r="A460" s="59" t="s">
        <v>500</v>
      </c>
      <c r="B460" t="s">
        <v>44</v>
      </c>
      <c r="C460" t="s">
        <v>340</v>
      </c>
      <c r="D460" t="s">
        <v>339</v>
      </c>
      <c r="E460">
        <v>1</v>
      </c>
      <c r="F460">
        <v>0</v>
      </c>
      <c r="G460">
        <v>0</v>
      </c>
      <c r="H460">
        <v>6.1230905970235572</v>
      </c>
      <c r="I460">
        <v>0.65641045570373535</v>
      </c>
      <c r="J460">
        <v>7.1480197591626107</v>
      </c>
      <c r="K460">
        <v>1.686726570129395</v>
      </c>
      <c r="L460">
        <v>5.8666238784790039</v>
      </c>
      <c r="M460">
        <v>0.68189889192581177</v>
      </c>
      <c r="N460">
        <v>0.2742297351360321</v>
      </c>
      <c r="O460">
        <v>1.0085775852203369</v>
      </c>
      <c r="P460">
        <v>5.4524312019348136</v>
      </c>
      <c r="Q460">
        <v>1.286885023117065</v>
      </c>
      <c r="R460">
        <v>0.71690917015075684</v>
      </c>
      <c r="S460">
        <v>1.983879923820496</v>
      </c>
      <c r="T460">
        <v>0</v>
      </c>
    </row>
    <row r="461" spans="1:20" x14ac:dyDescent="0.25">
      <c r="A461" s="59" t="s">
        <v>501</v>
      </c>
      <c r="B461" t="s">
        <v>44</v>
      </c>
      <c r="C461" t="s">
        <v>340</v>
      </c>
      <c r="D461" t="s">
        <v>339</v>
      </c>
      <c r="E461">
        <v>1</v>
      </c>
      <c r="F461">
        <v>0.6</v>
      </c>
      <c r="G461">
        <v>60</v>
      </c>
      <c r="H461">
        <v>5.9023529836123387</v>
      </c>
      <c r="I461">
        <v>0.46679520606994629</v>
      </c>
      <c r="J461">
        <v>6.2891737271323134</v>
      </c>
      <c r="K461">
        <v>0.80874276161193848</v>
      </c>
      <c r="L461">
        <v>5.783083438873291</v>
      </c>
      <c r="M461">
        <v>0.50891345739364624</v>
      </c>
      <c r="N461">
        <v>0.1729502081871033</v>
      </c>
      <c r="O461">
        <v>1.284186124801636</v>
      </c>
      <c r="P461">
        <v>5.5794215202331543</v>
      </c>
      <c r="Q461">
        <v>0.93101894855499268</v>
      </c>
      <c r="R461">
        <v>0.48806297779083252</v>
      </c>
      <c r="S461">
        <v>1.9883188009262081</v>
      </c>
      <c r="T461">
        <v>0</v>
      </c>
    </row>
    <row r="462" spans="1:20" x14ac:dyDescent="0.25">
      <c r="A462" s="59" t="s">
        <v>502</v>
      </c>
      <c r="B462" t="s">
        <v>44</v>
      </c>
      <c r="C462" t="s">
        <v>340</v>
      </c>
      <c r="D462" t="s">
        <v>339</v>
      </c>
      <c r="E462">
        <v>1</v>
      </c>
      <c r="F462">
        <v>1</v>
      </c>
      <c r="G462">
        <v>90</v>
      </c>
      <c r="H462">
        <v>5.8991451281903347</v>
      </c>
      <c r="I462">
        <v>0.4376060962677002</v>
      </c>
      <c r="J462">
        <v>6.2441354030761156</v>
      </c>
      <c r="K462">
        <v>0.75922989845275879</v>
      </c>
      <c r="L462">
        <v>5.7927722930908203</v>
      </c>
      <c r="M462">
        <v>0.47995471954345698</v>
      </c>
      <c r="N462">
        <v>0.16378727555274961</v>
      </c>
      <c r="O462">
        <v>1.3430881500244141</v>
      </c>
      <c r="P462">
        <v>5.5716233253479004</v>
      </c>
      <c r="Q462">
        <v>0.85921293497085571</v>
      </c>
      <c r="R462">
        <v>0.49799007177352911</v>
      </c>
      <c r="S462">
        <v>1.9892305135726931</v>
      </c>
      <c r="T462">
        <v>0</v>
      </c>
    </row>
    <row r="463" spans="1:20" x14ac:dyDescent="0.25">
      <c r="A463" s="59" t="s">
        <v>503</v>
      </c>
      <c r="B463" t="s">
        <v>44</v>
      </c>
      <c r="C463" t="s">
        <v>340</v>
      </c>
      <c r="D463" t="s">
        <v>339</v>
      </c>
      <c r="E463">
        <v>1</v>
      </c>
      <c r="F463">
        <v>0</v>
      </c>
      <c r="G463">
        <v>50</v>
      </c>
      <c r="H463">
        <v>5.6566614417894314</v>
      </c>
      <c r="I463">
        <v>0.44533395767211909</v>
      </c>
      <c r="J463">
        <v>5.7489324328168516</v>
      </c>
      <c r="K463">
        <v>0.54969406127929688</v>
      </c>
      <c r="L463">
        <v>5.6843538284301758</v>
      </c>
      <c r="M463">
        <v>0.5554395318031311</v>
      </c>
      <c r="N463">
        <v>-3.7079945206642151E-2</v>
      </c>
      <c r="O463">
        <v>1.282030344009399</v>
      </c>
      <c r="P463">
        <v>5.503319263458252</v>
      </c>
      <c r="Q463">
        <v>0.99855786561965942</v>
      </c>
      <c r="R463">
        <v>0.17947852611541751</v>
      </c>
      <c r="S463">
        <v>1.987057209014893</v>
      </c>
      <c r="T463">
        <v>0</v>
      </c>
    </row>
    <row r="464" spans="1:20" x14ac:dyDescent="0.25">
      <c r="A464" s="59" t="s">
        <v>504</v>
      </c>
      <c r="B464" t="s">
        <v>21</v>
      </c>
      <c r="C464" t="s">
        <v>505</v>
      </c>
      <c r="D464" t="s">
        <v>506</v>
      </c>
      <c r="E464">
        <v>1</v>
      </c>
      <c r="F464">
        <v>1</v>
      </c>
      <c r="G464">
        <v>80</v>
      </c>
      <c r="H464">
        <v>6.0149174064280473</v>
      </c>
      <c r="I464">
        <v>4.7024726867675781E-2</v>
      </c>
      <c r="J464">
        <v>4.6179048499900706</v>
      </c>
      <c r="K464">
        <v>0.3361504077911377</v>
      </c>
      <c r="L464">
        <v>6.0050201416015616</v>
      </c>
      <c r="M464">
        <v>5.3094916045665741E-2</v>
      </c>
      <c r="N464">
        <v>0.13721279799938199</v>
      </c>
      <c r="O464">
        <v>1.999579548835754</v>
      </c>
      <c r="P464">
        <v>4.6554937362670898</v>
      </c>
      <c r="Q464">
        <v>0.62932014465332031</v>
      </c>
      <c r="R464">
        <v>-4.4663019478321082E-2</v>
      </c>
      <c r="S464">
        <v>1.6764299869537349</v>
      </c>
      <c r="T464">
        <v>5.5259935557842246</v>
      </c>
    </row>
    <row r="465" spans="1:20" x14ac:dyDescent="0.25">
      <c r="A465" s="59" t="s">
        <v>507</v>
      </c>
      <c r="B465" t="s">
        <v>21</v>
      </c>
      <c r="C465" t="s">
        <v>505</v>
      </c>
      <c r="D465" t="s">
        <v>506</v>
      </c>
      <c r="E465">
        <v>1</v>
      </c>
      <c r="F465">
        <v>0</v>
      </c>
      <c r="G465">
        <v>1</v>
      </c>
      <c r="H465">
        <v>6.0149174064280473</v>
      </c>
      <c r="I465">
        <v>4.7024726867675781E-2</v>
      </c>
      <c r="J465">
        <v>4.6179048499900706</v>
      </c>
      <c r="K465">
        <v>0.3361504077911377</v>
      </c>
      <c r="L465">
        <v>6.0050201416015616</v>
      </c>
      <c r="M465">
        <v>5.3094916045665741E-2</v>
      </c>
      <c r="N465">
        <v>0.13721279799938199</v>
      </c>
      <c r="O465">
        <v>1.999579548835754</v>
      </c>
      <c r="P465">
        <v>4.6554937362670898</v>
      </c>
      <c r="Q465">
        <v>0.62932014465332031</v>
      </c>
      <c r="R465">
        <v>-4.4663019478321082E-2</v>
      </c>
      <c r="S465">
        <v>1.6764299869537349</v>
      </c>
      <c r="T465">
        <v>5.5259935557842246</v>
      </c>
    </row>
    <row r="466" spans="1:20" x14ac:dyDescent="0.25">
      <c r="A466" s="59" t="s">
        <v>508</v>
      </c>
      <c r="B466" t="s">
        <v>21</v>
      </c>
      <c r="C466" t="s">
        <v>505</v>
      </c>
      <c r="D466" t="s">
        <v>506</v>
      </c>
      <c r="E466">
        <v>1</v>
      </c>
      <c r="F466">
        <v>0</v>
      </c>
      <c r="G466">
        <v>5</v>
      </c>
      <c r="H466">
        <v>6.0149174064280473</v>
      </c>
      <c r="I466">
        <v>4.7024726867675781E-2</v>
      </c>
      <c r="J466">
        <v>4.6179048499900706</v>
      </c>
      <c r="K466">
        <v>0.3361504077911377</v>
      </c>
      <c r="L466">
        <v>6.0050201416015616</v>
      </c>
      <c r="M466">
        <v>5.3094916045665741E-2</v>
      </c>
      <c r="N466">
        <v>0.13721279799938199</v>
      </c>
      <c r="O466">
        <v>1.999579548835754</v>
      </c>
      <c r="P466">
        <v>4.6554937362670898</v>
      </c>
      <c r="Q466">
        <v>0.62932014465332031</v>
      </c>
      <c r="R466">
        <v>-4.4663019478321082E-2</v>
      </c>
      <c r="S466">
        <v>1.6764299869537349</v>
      </c>
      <c r="T466">
        <v>5.5259935557842246</v>
      </c>
    </row>
    <row r="467" spans="1:20" x14ac:dyDescent="0.25">
      <c r="A467" s="59" t="s">
        <v>509</v>
      </c>
      <c r="B467" t="s">
        <v>27</v>
      </c>
      <c r="C467" t="s">
        <v>505</v>
      </c>
      <c r="D467" t="s">
        <v>506</v>
      </c>
      <c r="E467">
        <v>1</v>
      </c>
      <c r="F467">
        <v>1</v>
      </c>
      <c r="G467">
        <v>80</v>
      </c>
      <c r="H467">
        <v>6.1184381943177266</v>
      </c>
      <c r="I467">
        <v>0.34205389022827148</v>
      </c>
      <c r="J467">
        <v>6.1465155088116301</v>
      </c>
      <c r="K467">
        <v>0.3590090274810791</v>
      </c>
      <c r="L467">
        <v>6.1287651062011719</v>
      </c>
      <c r="M467">
        <v>0.43018847703933721</v>
      </c>
      <c r="N467">
        <v>-1.7904780805110931E-2</v>
      </c>
      <c r="O467">
        <v>1.412753701210022</v>
      </c>
      <c r="P467">
        <v>6.0671215057373047</v>
      </c>
      <c r="Q467">
        <v>0.72232002019882202</v>
      </c>
      <c r="R467">
        <v>8.1572800874710083E-2</v>
      </c>
      <c r="S467">
        <v>1.9906518459320071</v>
      </c>
      <c r="T467">
        <v>0</v>
      </c>
    </row>
    <row r="468" spans="1:20" x14ac:dyDescent="0.25">
      <c r="A468" s="59" t="s">
        <v>510</v>
      </c>
      <c r="B468" t="s">
        <v>27</v>
      </c>
      <c r="C468" t="s">
        <v>505</v>
      </c>
      <c r="D468" t="s">
        <v>506</v>
      </c>
      <c r="E468">
        <v>1</v>
      </c>
      <c r="F468">
        <v>0.6</v>
      </c>
      <c r="G468">
        <v>60</v>
      </c>
      <c r="H468">
        <v>5.9788972127557001</v>
      </c>
      <c r="I468">
        <v>0.39392447471618652</v>
      </c>
      <c r="J468">
        <v>6.1002151842015602</v>
      </c>
      <c r="K468">
        <v>0.50413990020751953</v>
      </c>
      <c r="L468">
        <v>5.9946413040161133</v>
      </c>
      <c r="M468">
        <v>0.49125581979751592</v>
      </c>
      <c r="N468">
        <v>-2.3864910006523129E-2</v>
      </c>
      <c r="O468">
        <v>1.3289955854415889</v>
      </c>
      <c r="P468">
        <v>5.8468914031982422</v>
      </c>
      <c r="Q468">
        <v>0.88593107461929321</v>
      </c>
      <c r="R468">
        <v>0.20725300908088681</v>
      </c>
      <c r="S468">
        <v>1.9887217283248899</v>
      </c>
      <c r="T468">
        <v>0</v>
      </c>
    </row>
    <row r="469" spans="1:20" x14ac:dyDescent="0.25">
      <c r="A469" s="59" t="s">
        <v>511</v>
      </c>
      <c r="B469" t="s">
        <v>27</v>
      </c>
      <c r="C469" t="s">
        <v>505</v>
      </c>
      <c r="D469" t="s">
        <v>506</v>
      </c>
      <c r="E469">
        <v>1</v>
      </c>
      <c r="F469">
        <v>0</v>
      </c>
      <c r="G469">
        <v>20</v>
      </c>
      <c r="H469">
        <v>5.9932877865345704</v>
      </c>
      <c r="I469">
        <v>0.43415617942810059</v>
      </c>
      <c r="J469">
        <v>6.0938732099586952</v>
      </c>
      <c r="K469">
        <v>0.5034031867980957</v>
      </c>
      <c r="L469">
        <v>6.0450725555419922</v>
      </c>
      <c r="M469">
        <v>0.54621303081512451</v>
      </c>
      <c r="N469">
        <v>-7.0375725626945496E-2</v>
      </c>
      <c r="O469">
        <v>1.238499522209167</v>
      </c>
      <c r="P469">
        <v>5.8766989707946777</v>
      </c>
      <c r="Q469">
        <v>0.92252516746520996</v>
      </c>
      <c r="R469">
        <v>0.17210780084133151</v>
      </c>
      <c r="S469">
        <v>1.9882445335388179</v>
      </c>
      <c r="T469">
        <v>0</v>
      </c>
    </row>
    <row r="470" spans="1:20" x14ac:dyDescent="0.25">
      <c r="A470" s="59" t="s">
        <v>512</v>
      </c>
      <c r="B470" t="s">
        <v>27</v>
      </c>
      <c r="C470" t="s">
        <v>505</v>
      </c>
      <c r="D470" t="s">
        <v>506</v>
      </c>
      <c r="E470">
        <v>1</v>
      </c>
      <c r="F470">
        <v>0.4</v>
      </c>
      <c r="G470">
        <v>55</v>
      </c>
      <c r="H470">
        <v>5.9293270394276583</v>
      </c>
      <c r="I470">
        <v>0.42050552368164063</v>
      </c>
      <c r="J470">
        <v>6.0914001029245286</v>
      </c>
      <c r="K470">
        <v>0.60666179656982422</v>
      </c>
      <c r="L470">
        <v>5.896449089050293</v>
      </c>
      <c r="M470">
        <v>0.50105476379394531</v>
      </c>
      <c r="N470">
        <v>4.8820462077856057E-2</v>
      </c>
      <c r="O470">
        <v>1.3134762048721309</v>
      </c>
      <c r="P470">
        <v>5.6876873970031738</v>
      </c>
      <c r="Q470">
        <v>0.93792045116424561</v>
      </c>
      <c r="R470">
        <v>0.30236369371414179</v>
      </c>
      <c r="S470">
        <v>1.988090991973877</v>
      </c>
      <c r="T470">
        <v>0</v>
      </c>
    </row>
    <row r="471" spans="1:20" x14ac:dyDescent="0.25">
      <c r="A471" s="59" t="s">
        <v>513</v>
      </c>
      <c r="B471" t="s">
        <v>27</v>
      </c>
      <c r="C471" t="s">
        <v>505</v>
      </c>
      <c r="D471" t="s">
        <v>506</v>
      </c>
      <c r="E471">
        <v>1</v>
      </c>
      <c r="F471">
        <v>0</v>
      </c>
      <c r="G471">
        <v>0</v>
      </c>
      <c r="H471">
        <v>5.9505828829003233</v>
      </c>
      <c r="I471">
        <v>0.42599081993103027</v>
      </c>
      <c r="J471">
        <v>6.0427097678573434</v>
      </c>
      <c r="K471">
        <v>0.51044702529907227</v>
      </c>
      <c r="L471">
        <v>5.9674801826477051</v>
      </c>
      <c r="M471">
        <v>0.527060866355896</v>
      </c>
      <c r="N471">
        <v>-2.384418249130249E-2</v>
      </c>
      <c r="O471">
        <v>1.273330092430115</v>
      </c>
      <c r="P471">
        <v>5.7912421226501456</v>
      </c>
      <c r="Q471">
        <v>0.9025648832321167</v>
      </c>
      <c r="R471">
        <v>0.2022131085395813</v>
      </c>
      <c r="S471">
        <v>1.9884747266769409</v>
      </c>
      <c r="T471">
        <v>0</v>
      </c>
    </row>
    <row r="472" spans="1:20" x14ac:dyDescent="0.25">
      <c r="A472" s="59" t="s">
        <v>514</v>
      </c>
      <c r="B472" t="s">
        <v>27</v>
      </c>
      <c r="C472" t="s">
        <v>505</v>
      </c>
      <c r="D472" t="s">
        <v>506</v>
      </c>
      <c r="E472">
        <v>1</v>
      </c>
      <c r="F472">
        <v>0</v>
      </c>
      <c r="G472">
        <v>35</v>
      </c>
      <c r="H472">
        <v>5.9476226400326171</v>
      </c>
      <c r="I472">
        <v>0.41899609565734858</v>
      </c>
      <c r="J472">
        <v>6.0080595812296229</v>
      </c>
      <c r="K472">
        <v>0.4785614013671875</v>
      </c>
      <c r="L472">
        <v>5.9980788230895996</v>
      </c>
      <c r="M472">
        <v>0.53028309345245361</v>
      </c>
      <c r="N472">
        <v>-7.0681765675544739E-2</v>
      </c>
      <c r="O472">
        <v>1.27276611328125</v>
      </c>
      <c r="P472">
        <v>5.8310656547546387</v>
      </c>
      <c r="Q472">
        <v>0.90513747930526733</v>
      </c>
      <c r="R472">
        <v>0.1437804996967316</v>
      </c>
      <c r="S472">
        <v>1.988400459289551</v>
      </c>
      <c r="T472">
        <v>0</v>
      </c>
    </row>
    <row r="473" spans="1:20" x14ac:dyDescent="0.25">
      <c r="A473" s="59" t="s">
        <v>515</v>
      </c>
      <c r="B473" t="s">
        <v>27</v>
      </c>
      <c r="C473" t="s">
        <v>505</v>
      </c>
      <c r="D473" t="s">
        <v>506</v>
      </c>
      <c r="E473">
        <v>1</v>
      </c>
      <c r="F473">
        <v>1</v>
      </c>
      <c r="G473">
        <v>80</v>
      </c>
      <c r="H473">
        <v>5.9624348173404833</v>
      </c>
      <c r="I473">
        <v>0.33805036544799799</v>
      </c>
      <c r="J473">
        <v>5.9765921546712502</v>
      </c>
      <c r="K473">
        <v>0.37588286399841309</v>
      </c>
      <c r="L473">
        <v>5.9877767562866211</v>
      </c>
      <c r="M473">
        <v>0.43342694640159612</v>
      </c>
      <c r="N473">
        <v>-4.3601870536804199E-2</v>
      </c>
      <c r="O473">
        <v>1.4359568357467649</v>
      </c>
      <c r="P473">
        <v>5.8775229454040527</v>
      </c>
      <c r="Q473">
        <v>0.74452275037765503</v>
      </c>
      <c r="R473">
        <v>9.8553486168384552E-2</v>
      </c>
      <c r="S473">
        <v>1.990319967269897</v>
      </c>
      <c r="T473">
        <v>0</v>
      </c>
    </row>
    <row r="474" spans="1:20" x14ac:dyDescent="0.25">
      <c r="A474" s="59" t="s">
        <v>516</v>
      </c>
      <c r="B474" t="s">
        <v>27</v>
      </c>
      <c r="C474" t="s">
        <v>505</v>
      </c>
      <c r="D474" t="s">
        <v>506</v>
      </c>
      <c r="E474">
        <v>1</v>
      </c>
      <c r="F474">
        <v>1</v>
      </c>
      <c r="G474">
        <v>80</v>
      </c>
      <c r="H474">
        <v>5.9811390506130033</v>
      </c>
      <c r="I474">
        <v>0.36468243598937988</v>
      </c>
      <c r="J474">
        <v>5.9710740851964603</v>
      </c>
      <c r="K474">
        <v>0.34732437133789063</v>
      </c>
      <c r="L474">
        <v>6.0699567794799796</v>
      </c>
      <c r="M474">
        <v>0.48213213682174683</v>
      </c>
      <c r="N474">
        <v>-0.1364916265010834</v>
      </c>
      <c r="O474">
        <v>1.3542793989181521</v>
      </c>
      <c r="P474">
        <v>5.9457907676696777</v>
      </c>
      <c r="Q474">
        <v>0.73064911365509033</v>
      </c>
      <c r="R474">
        <v>2.5737570598721501E-2</v>
      </c>
      <c r="S474">
        <v>1.9904429912567141</v>
      </c>
      <c r="T474">
        <v>0</v>
      </c>
    </row>
    <row r="475" spans="1:20" x14ac:dyDescent="0.25">
      <c r="A475" s="59" t="s">
        <v>517</v>
      </c>
      <c r="B475" t="s">
        <v>27</v>
      </c>
      <c r="C475" t="s">
        <v>505</v>
      </c>
      <c r="D475" t="s">
        <v>506</v>
      </c>
      <c r="E475">
        <v>1</v>
      </c>
      <c r="F475">
        <v>0</v>
      </c>
      <c r="G475">
        <v>25</v>
      </c>
      <c r="H475">
        <v>5.8353738947839009</v>
      </c>
      <c r="I475">
        <v>0.43590736389160162</v>
      </c>
      <c r="J475">
        <v>5.9026248479440948</v>
      </c>
      <c r="K475">
        <v>0.5091252326965332</v>
      </c>
      <c r="L475">
        <v>5.8602113723754883</v>
      </c>
      <c r="M475">
        <v>0.54191184043884277</v>
      </c>
      <c r="N475">
        <v>-3.4080386161804199E-2</v>
      </c>
      <c r="O475">
        <v>1.270250558853149</v>
      </c>
      <c r="P475">
        <v>5.6667919158935547</v>
      </c>
      <c r="Q475">
        <v>0.91636902093887329</v>
      </c>
      <c r="R475">
        <v>0.1874753683805466</v>
      </c>
      <c r="S475">
        <v>1.988214373588562</v>
      </c>
      <c r="T475">
        <v>0</v>
      </c>
    </row>
    <row r="476" spans="1:20" x14ac:dyDescent="0.25">
      <c r="A476" s="59" t="s">
        <v>518</v>
      </c>
      <c r="B476" t="s">
        <v>27</v>
      </c>
      <c r="C476" t="s">
        <v>505</v>
      </c>
      <c r="D476" t="s">
        <v>506</v>
      </c>
      <c r="E476">
        <v>1</v>
      </c>
      <c r="F476">
        <v>0.6</v>
      </c>
      <c r="G476">
        <v>60</v>
      </c>
      <c r="H476">
        <v>5.9163927308926967</v>
      </c>
      <c r="I476">
        <v>0.366943359375</v>
      </c>
      <c r="J476">
        <v>5.853468920515966</v>
      </c>
      <c r="K476">
        <v>0.32731270790100098</v>
      </c>
      <c r="L476">
        <v>6.0419626235961914</v>
      </c>
      <c r="M476">
        <v>0.4934447705745697</v>
      </c>
      <c r="N476">
        <v>-0.18759503960609439</v>
      </c>
      <c r="O476">
        <v>1.3502311706542971</v>
      </c>
      <c r="P476">
        <v>5.8828401565551758</v>
      </c>
      <c r="Q476">
        <v>0.71258437633514404</v>
      </c>
      <c r="R476">
        <v>-3.0837096273899078E-2</v>
      </c>
      <c r="S476">
        <v>1.990571260452271</v>
      </c>
      <c r="T476">
        <v>0</v>
      </c>
    </row>
    <row r="477" spans="1:20" x14ac:dyDescent="0.25">
      <c r="A477" s="59" t="s">
        <v>519</v>
      </c>
      <c r="B477" t="s">
        <v>27</v>
      </c>
      <c r="C477" t="s">
        <v>505</v>
      </c>
      <c r="D477" t="s">
        <v>506</v>
      </c>
      <c r="E477">
        <v>1</v>
      </c>
      <c r="F477">
        <v>0</v>
      </c>
      <c r="G477">
        <v>0</v>
      </c>
      <c r="H477">
        <v>5.8865190310551627</v>
      </c>
      <c r="I477">
        <v>0.376953125</v>
      </c>
      <c r="J477">
        <v>5.8496565020637599</v>
      </c>
      <c r="K477">
        <v>0.33717608451843262</v>
      </c>
      <c r="L477">
        <v>5.9837017059326172</v>
      </c>
      <c r="M477">
        <v>0.49865680932998657</v>
      </c>
      <c r="N477">
        <v>-0.14428411424160001</v>
      </c>
      <c r="O477">
        <v>1.3429791927337651</v>
      </c>
      <c r="P477">
        <v>5.8533382415771484</v>
      </c>
      <c r="Q477">
        <v>0.72318333387374878</v>
      </c>
      <c r="R477">
        <v>-3.886789083480835E-3</v>
      </c>
      <c r="S477">
        <v>1.990458488464355</v>
      </c>
      <c r="T477">
        <v>0</v>
      </c>
    </row>
    <row r="478" spans="1:20" x14ac:dyDescent="0.25">
      <c r="A478" s="59" t="s">
        <v>520</v>
      </c>
      <c r="B478" t="s">
        <v>27</v>
      </c>
      <c r="C478" t="s">
        <v>505</v>
      </c>
      <c r="D478" t="s">
        <v>506</v>
      </c>
      <c r="E478">
        <v>1</v>
      </c>
      <c r="F478">
        <v>0.4</v>
      </c>
      <c r="G478">
        <v>35</v>
      </c>
      <c r="H478">
        <v>5.8890617513493604</v>
      </c>
      <c r="I478">
        <v>0.26125574111938482</v>
      </c>
      <c r="J478">
        <v>5.8243146763047147</v>
      </c>
      <c r="K478">
        <v>0.24358463287353521</v>
      </c>
      <c r="L478">
        <v>5.9599161148071289</v>
      </c>
      <c r="M478">
        <v>0.36426910758018488</v>
      </c>
      <c r="N478">
        <v>-0.14413689076900479</v>
      </c>
      <c r="O478">
        <v>1.582677364349365</v>
      </c>
      <c r="P478">
        <v>5.9122753143310547</v>
      </c>
      <c r="Q478">
        <v>0.54643028974533081</v>
      </c>
      <c r="R478">
        <v>-0.1189518570899963</v>
      </c>
      <c r="S478">
        <v>1.99244213104248</v>
      </c>
      <c r="T478">
        <v>0</v>
      </c>
    </row>
    <row r="479" spans="1:20" x14ac:dyDescent="0.25">
      <c r="A479" s="59" t="s">
        <v>521</v>
      </c>
      <c r="B479" t="s">
        <v>39</v>
      </c>
      <c r="C479" t="s">
        <v>505</v>
      </c>
      <c r="D479" t="s">
        <v>506</v>
      </c>
      <c r="E479">
        <v>1</v>
      </c>
      <c r="F479">
        <v>1</v>
      </c>
      <c r="G479">
        <v>90</v>
      </c>
      <c r="H479">
        <v>6.2603491440377317</v>
      </c>
      <c r="I479">
        <v>0.5682830810546875</v>
      </c>
      <c r="J479">
        <v>7.1525889217641074</v>
      </c>
      <c r="K479">
        <v>1.463432312011719</v>
      </c>
      <c r="L479">
        <v>6.0503802299499512</v>
      </c>
      <c r="M479">
        <v>0.58892405033111572</v>
      </c>
      <c r="N479">
        <v>0.26043421030044561</v>
      </c>
      <c r="O479">
        <v>1.104971766471863</v>
      </c>
      <c r="P479">
        <v>5.7020869255065918</v>
      </c>
      <c r="Q479">
        <v>1.203462481498718</v>
      </c>
      <c r="R479">
        <v>0.67662358283996582</v>
      </c>
      <c r="S479">
        <v>1.9851899147033689</v>
      </c>
      <c r="T479">
        <v>0</v>
      </c>
    </row>
    <row r="480" spans="1:20" x14ac:dyDescent="0.25">
      <c r="A480" s="59" t="s">
        <v>522</v>
      </c>
      <c r="B480" t="s">
        <v>39</v>
      </c>
      <c r="C480" t="s">
        <v>505</v>
      </c>
      <c r="D480" t="s">
        <v>506</v>
      </c>
      <c r="E480">
        <v>1</v>
      </c>
      <c r="F480">
        <v>1</v>
      </c>
      <c r="G480">
        <v>80</v>
      </c>
      <c r="H480">
        <v>6.1745696140779698</v>
      </c>
      <c r="I480">
        <v>0.52820992469787598</v>
      </c>
      <c r="J480">
        <v>6.7745621127486313</v>
      </c>
      <c r="K480">
        <v>1.1036820411682129</v>
      </c>
      <c r="L480">
        <v>5.9875173568725586</v>
      </c>
      <c r="M480">
        <v>0.54687356948852539</v>
      </c>
      <c r="N480">
        <v>0.25019055604934692</v>
      </c>
      <c r="O480">
        <v>1.1820119619369509</v>
      </c>
      <c r="P480">
        <v>5.7362580299377441</v>
      </c>
      <c r="Q480">
        <v>1.088864207267761</v>
      </c>
      <c r="R480">
        <v>0.57645761966705322</v>
      </c>
      <c r="S480">
        <v>1.9865777492523189</v>
      </c>
      <c r="T480">
        <v>0</v>
      </c>
    </row>
    <row r="481" spans="1:20" x14ac:dyDescent="0.25">
      <c r="A481" s="59" t="s">
        <v>523</v>
      </c>
      <c r="B481" t="s">
        <v>39</v>
      </c>
      <c r="C481" t="s">
        <v>505</v>
      </c>
      <c r="D481" t="s">
        <v>506</v>
      </c>
      <c r="E481">
        <v>1</v>
      </c>
      <c r="F481">
        <v>1</v>
      </c>
      <c r="G481">
        <v>85</v>
      </c>
      <c r="H481">
        <v>6.1496076148751353</v>
      </c>
      <c r="I481">
        <v>0.41134452819824219</v>
      </c>
      <c r="J481">
        <v>6.4743565926217919</v>
      </c>
      <c r="K481">
        <v>0.67828130722045898</v>
      </c>
      <c r="L481">
        <v>6.0589804649353027</v>
      </c>
      <c r="M481">
        <v>0.45740419626235962</v>
      </c>
      <c r="N481">
        <v>0.1466553658246994</v>
      </c>
      <c r="O481">
        <v>1.3425552845001221</v>
      </c>
      <c r="P481">
        <v>5.9707770347595206</v>
      </c>
      <c r="Q481">
        <v>0.96506738662719727</v>
      </c>
      <c r="R481">
        <v>0.35802686214447021</v>
      </c>
      <c r="S481">
        <v>1.988000869750977</v>
      </c>
      <c r="T481">
        <v>0</v>
      </c>
    </row>
    <row r="482" spans="1:20" x14ac:dyDescent="0.25">
      <c r="A482" s="59" t="s">
        <v>524</v>
      </c>
      <c r="B482" t="s">
        <v>39</v>
      </c>
      <c r="C482" t="s">
        <v>505</v>
      </c>
      <c r="D482" t="s">
        <v>506</v>
      </c>
      <c r="E482">
        <v>1</v>
      </c>
      <c r="F482">
        <v>0</v>
      </c>
      <c r="G482">
        <v>50</v>
      </c>
      <c r="H482">
        <v>6.1273592073409278</v>
      </c>
      <c r="I482">
        <v>0.44314932823181152</v>
      </c>
      <c r="J482">
        <v>6.4695192174798217</v>
      </c>
      <c r="K482">
        <v>0.7635643482208252</v>
      </c>
      <c r="L482">
        <v>5.9976205825805664</v>
      </c>
      <c r="M482">
        <v>0.47120881080627441</v>
      </c>
      <c r="N482">
        <v>0.20259483158588409</v>
      </c>
      <c r="O482">
        <v>1.3174083232879641</v>
      </c>
      <c r="P482">
        <v>5.8357396125793457</v>
      </c>
      <c r="Q482">
        <v>0.95966231822967529</v>
      </c>
      <c r="R482">
        <v>0.43577545881271362</v>
      </c>
      <c r="S482">
        <v>1.988085269927979</v>
      </c>
      <c r="T482">
        <v>0</v>
      </c>
    </row>
    <row r="483" spans="1:20" x14ac:dyDescent="0.25">
      <c r="A483" s="59" t="s">
        <v>525</v>
      </c>
      <c r="B483" t="s">
        <v>39</v>
      </c>
      <c r="C483" t="s">
        <v>505</v>
      </c>
      <c r="D483" t="s">
        <v>506</v>
      </c>
      <c r="E483">
        <v>1</v>
      </c>
      <c r="F483">
        <v>0</v>
      </c>
      <c r="G483">
        <v>60</v>
      </c>
      <c r="H483">
        <v>5.9223500980059089</v>
      </c>
      <c r="I483">
        <v>0.41740012168884277</v>
      </c>
      <c r="J483">
        <v>6.1315481879758789</v>
      </c>
      <c r="K483">
        <v>0.65323209762573242</v>
      </c>
      <c r="L483">
        <v>5.8581271171569824</v>
      </c>
      <c r="M483">
        <v>0.48120823502540588</v>
      </c>
      <c r="N483">
        <v>9.9125608801841736E-2</v>
      </c>
      <c r="O483">
        <v>1.3378340005874629</v>
      </c>
      <c r="P483">
        <v>5.6247272491455078</v>
      </c>
      <c r="Q483">
        <v>0.89058190584182739</v>
      </c>
      <c r="R483">
        <v>0.38541415333747858</v>
      </c>
      <c r="S483">
        <v>1.988713145256042</v>
      </c>
      <c r="T483">
        <v>0</v>
      </c>
    </row>
    <row r="484" spans="1:20" x14ac:dyDescent="0.25">
      <c r="A484" s="59" t="s">
        <v>526</v>
      </c>
      <c r="B484" t="s">
        <v>39</v>
      </c>
      <c r="C484" t="s">
        <v>505</v>
      </c>
      <c r="D484" t="s">
        <v>506</v>
      </c>
      <c r="E484">
        <v>1</v>
      </c>
      <c r="F484">
        <v>1</v>
      </c>
      <c r="G484">
        <v>80</v>
      </c>
      <c r="H484">
        <v>5.9691182482538423</v>
      </c>
      <c r="I484">
        <v>0.40067291259765619</v>
      </c>
      <c r="J484">
        <v>6.0211465082469067</v>
      </c>
      <c r="K484">
        <v>0.44650673866271973</v>
      </c>
      <c r="L484">
        <v>5.9800505638122559</v>
      </c>
      <c r="M484">
        <v>0.49697798490524292</v>
      </c>
      <c r="N484">
        <v>-1.637887209653854E-2</v>
      </c>
      <c r="O484">
        <v>1.320290088653564</v>
      </c>
      <c r="P484">
        <v>5.8412208557128906</v>
      </c>
      <c r="Q484">
        <v>0.83094143867492676</v>
      </c>
      <c r="R484">
        <v>0.1587657034397125</v>
      </c>
      <c r="S484">
        <v>1.9893326759338379</v>
      </c>
      <c r="T484">
        <v>0</v>
      </c>
    </row>
    <row r="485" spans="1:20" x14ac:dyDescent="0.25">
      <c r="A485" s="59" t="s">
        <v>527</v>
      </c>
      <c r="B485" t="s">
        <v>39</v>
      </c>
      <c r="C485" t="s">
        <v>505</v>
      </c>
      <c r="D485" t="s">
        <v>506</v>
      </c>
      <c r="E485">
        <v>1</v>
      </c>
      <c r="F485">
        <v>0</v>
      </c>
      <c r="G485">
        <v>50</v>
      </c>
      <c r="H485">
        <v>5.6379298126311026</v>
      </c>
      <c r="I485">
        <v>0.37930965423583979</v>
      </c>
      <c r="J485">
        <v>5.6708094861964744</v>
      </c>
      <c r="K485">
        <v>0.45985960960388178</v>
      </c>
      <c r="L485">
        <v>5.6650447845458984</v>
      </c>
      <c r="M485">
        <v>0.48212552070617681</v>
      </c>
      <c r="N485">
        <v>-4.1910231113433838E-2</v>
      </c>
      <c r="O485">
        <v>1.3878815174102781</v>
      </c>
      <c r="P485">
        <v>5.4137091636657706</v>
      </c>
      <c r="Q485">
        <v>0.77766305208206177</v>
      </c>
      <c r="R485">
        <v>0.23752795159816739</v>
      </c>
      <c r="S485">
        <v>1.989832401275635</v>
      </c>
      <c r="T485">
        <v>0</v>
      </c>
    </row>
    <row r="486" spans="1:20" x14ac:dyDescent="0.25">
      <c r="A486" s="59" t="s">
        <v>528</v>
      </c>
      <c r="B486" t="s">
        <v>44</v>
      </c>
      <c r="C486" t="s">
        <v>505</v>
      </c>
      <c r="D486" t="s">
        <v>506</v>
      </c>
      <c r="E486">
        <v>1</v>
      </c>
      <c r="F486">
        <v>0.55000000000000004</v>
      </c>
      <c r="G486">
        <v>55</v>
      </c>
      <c r="H486">
        <v>6.1184382296853306</v>
      </c>
      <c r="I486">
        <v>0.55460143089294434</v>
      </c>
      <c r="J486">
        <v>6.8551870105848556</v>
      </c>
      <c r="K486">
        <v>1.285664319992065</v>
      </c>
      <c r="L486">
        <v>5.9092979431152344</v>
      </c>
      <c r="M486">
        <v>0.56783932447433472</v>
      </c>
      <c r="N486">
        <v>0.26881107687950129</v>
      </c>
      <c r="O486">
        <v>1.159322142601013</v>
      </c>
      <c r="P486">
        <v>5.6006627082824707</v>
      </c>
      <c r="Q486">
        <v>1.1284629106521611</v>
      </c>
      <c r="R486">
        <v>0.64116322994232178</v>
      </c>
      <c r="S486">
        <v>1.98605740070343</v>
      </c>
      <c r="T486">
        <v>0</v>
      </c>
    </row>
    <row r="487" spans="1:20" x14ac:dyDescent="0.25">
      <c r="A487" s="59" t="s">
        <v>529</v>
      </c>
      <c r="B487" t="s">
        <v>44</v>
      </c>
      <c r="C487" t="s">
        <v>505</v>
      </c>
      <c r="D487" t="s">
        <v>506</v>
      </c>
      <c r="E487">
        <v>1</v>
      </c>
      <c r="F487">
        <v>0</v>
      </c>
      <c r="G487">
        <v>0</v>
      </c>
      <c r="H487">
        <v>5.8544684037927626</v>
      </c>
      <c r="I487">
        <v>0.41578817367553711</v>
      </c>
      <c r="J487">
        <v>6.1792931681008536</v>
      </c>
      <c r="K487">
        <v>0.71974301338195801</v>
      </c>
      <c r="L487">
        <v>5.773017406463623</v>
      </c>
      <c r="M487">
        <v>0.46908602118492132</v>
      </c>
      <c r="N487">
        <v>0.1287560909986496</v>
      </c>
      <c r="O487">
        <v>1.369985938072205</v>
      </c>
      <c r="P487">
        <v>5.5560922622680664</v>
      </c>
      <c r="Q487">
        <v>0.84829294681549072</v>
      </c>
      <c r="R487">
        <v>0.47418326139450068</v>
      </c>
      <c r="S487">
        <v>1.9893249273300171</v>
      </c>
      <c r="T487">
        <v>0</v>
      </c>
    </row>
    <row r="488" spans="1:20" x14ac:dyDescent="0.25">
      <c r="A488" s="59" t="s">
        <v>530</v>
      </c>
      <c r="B488" t="s">
        <v>44</v>
      </c>
      <c r="C488" t="s">
        <v>505</v>
      </c>
      <c r="D488" t="s">
        <v>506</v>
      </c>
      <c r="E488">
        <v>1</v>
      </c>
      <c r="F488">
        <v>0.45</v>
      </c>
      <c r="G488">
        <v>55</v>
      </c>
      <c r="H488">
        <v>6.0370415837536626</v>
      </c>
      <c r="I488">
        <v>0.29787373542785639</v>
      </c>
      <c r="J488">
        <v>6.1170069688319666</v>
      </c>
      <c r="K488">
        <v>0.37813735008239752</v>
      </c>
      <c r="L488">
        <v>6.0193419456481934</v>
      </c>
      <c r="M488">
        <v>0.36607861518859858</v>
      </c>
      <c r="N488">
        <v>3.6107741296291351E-2</v>
      </c>
      <c r="O488">
        <v>1.5397906303405759</v>
      </c>
      <c r="P488">
        <v>5.9797372817993164</v>
      </c>
      <c r="Q488">
        <v>0.71799391508102417</v>
      </c>
      <c r="R488">
        <v>0.1406801640987396</v>
      </c>
      <c r="S488">
        <v>1.990719676017761</v>
      </c>
      <c r="T488">
        <v>0</v>
      </c>
    </row>
    <row r="489" spans="1:20" x14ac:dyDescent="0.25">
      <c r="A489" s="59" t="s">
        <v>531</v>
      </c>
      <c r="B489" t="s">
        <v>44</v>
      </c>
      <c r="C489" t="s">
        <v>505</v>
      </c>
      <c r="D489" t="s">
        <v>506</v>
      </c>
      <c r="E489">
        <v>1</v>
      </c>
      <c r="F489">
        <v>0</v>
      </c>
      <c r="G489">
        <v>40</v>
      </c>
      <c r="H489">
        <v>5.896747372884577</v>
      </c>
      <c r="I489">
        <v>0.31310105323791498</v>
      </c>
      <c r="J489">
        <v>5.9250716668101351</v>
      </c>
      <c r="K489">
        <v>0.38005971908569341</v>
      </c>
      <c r="L489">
        <v>5.8858237266540527</v>
      </c>
      <c r="M489">
        <v>0.38866272568702698</v>
      </c>
      <c r="N489">
        <v>2.0992964506149289E-2</v>
      </c>
      <c r="O489">
        <v>1.5215668678283689</v>
      </c>
      <c r="P489">
        <v>5.724698543548584</v>
      </c>
      <c r="Q489">
        <v>0.65759605169296265</v>
      </c>
      <c r="R489">
        <v>0.22004583477973941</v>
      </c>
      <c r="S489">
        <v>1.99137806892395</v>
      </c>
      <c r="T489">
        <v>0</v>
      </c>
    </row>
    <row r="490" spans="1:20" x14ac:dyDescent="0.25">
      <c r="A490" s="59" t="s">
        <v>532</v>
      </c>
      <c r="B490" t="s">
        <v>21</v>
      </c>
      <c r="C490" t="s">
        <v>506</v>
      </c>
      <c r="D490" t="s">
        <v>505</v>
      </c>
      <c r="E490">
        <v>0</v>
      </c>
      <c r="F490">
        <v>1</v>
      </c>
      <c r="G490">
        <v>90</v>
      </c>
      <c r="H490">
        <v>6.2936952672350026</v>
      </c>
      <c r="I490">
        <v>0.67104268074035645</v>
      </c>
      <c r="J490">
        <v>5.5684239467509746</v>
      </c>
      <c r="K490">
        <v>0.7830965518951416</v>
      </c>
      <c r="L490">
        <v>6.028963565826416</v>
      </c>
      <c r="M490">
        <v>0.55845832824707031</v>
      </c>
      <c r="N490">
        <v>0.32913917303085333</v>
      </c>
      <c r="O490">
        <v>1.9968575239181521</v>
      </c>
      <c r="P490">
        <v>6.2292442321777344</v>
      </c>
      <c r="Q490">
        <v>0.97359436750411987</v>
      </c>
      <c r="R490">
        <v>-0.47892898321151728</v>
      </c>
      <c r="S490">
        <v>1.249419689178467</v>
      </c>
      <c r="T490">
        <v>50.966733694076538</v>
      </c>
    </row>
    <row r="491" spans="1:20" x14ac:dyDescent="0.25">
      <c r="A491" s="59" t="s">
        <v>533</v>
      </c>
      <c r="B491" t="s">
        <v>21</v>
      </c>
      <c r="C491" t="s">
        <v>506</v>
      </c>
      <c r="D491" t="s">
        <v>505</v>
      </c>
      <c r="E491">
        <v>0</v>
      </c>
      <c r="F491">
        <v>0</v>
      </c>
      <c r="G491">
        <v>5</v>
      </c>
      <c r="H491">
        <v>6.2936952672350026</v>
      </c>
      <c r="I491">
        <v>0.67104268074035645</v>
      </c>
      <c r="J491">
        <v>5.5684239467509746</v>
      </c>
      <c r="K491">
        <v>0.7830965518951416</v>
      </c>
      <c r="L491">
        <v>6.028963565826416</v>
      </c>
      <c r="M491">
        <v>0.55845832824707031</v>
      </c>
      <c r="N491">
        <v>0.32913917303085333</v>
      </c>
      <c r="O491">
        <v>1.9968575239181521</v>
      </c>
      <c r="P491">
        <v>6.2292442321777344</v>
      </c>
      <c r="Q491">
        <v>0.97359436750411987</v>
      </c>
      <c r="R491">
        <v>-0.47892898321151728</v>
      </c>
      <c r="S491">
        <v>1.249419689178467</v>
      </c>
      <c r="T491">
        <v>50.966733694076538</v>
      </c>
    </row>
    <row r="492" spans="1:20" x14ac:dyDescent="0.25">
      <c r="A492" s="59" t="s">
        <v>534</v>
      </c>
      <c r="B492" t="s">
        <v>21</v>
      </c>
      <c r="C492" t="s">
        <v>506</v>
      </c>
      <c r="D492" t="s">
        <v>505</v>
      </c>
      <c r="E492">
        <v>0</v>
      </c>
      <c r="F492">
        <v>0</v>
      </c>
      <c r="G492">
        <v>0</v>
      </c>
      <c r="H492">
        <v>6.2936952672350026</v>
      </c>
      <c r="I492">
        <v>0.67104268074035645</v>
      </c>
      <c r="J492">
        <v>5.5684239467509746</v>
      </c>
      <c r="K492">
        <v>0.7830965518951416</v>
      </c>
      <c r="L492">
        <v>6.028963565826416</v>
      </c>
      <c r="M492">
        <v>0.55845832824707031</v>
      </c>
      <c r="N492">
        <v>0.32913917303085333</v>
      </c>
      <c r="O492">
        <v>1.9968575239181521</v>
      </c>
      <c r="P492">
        <v>6.2292442321777344</v>
      </c>
      <c r="Q492">
        <v>0.97359436750411987</v>
      </c>
      <c r="R492">
        <v>-0.47892898321151728</v>
      </c>
      <c r="S492">
        <v>1.249419689178467</v>
      </c>
      <c r="T492">
        <v>50.966733694076538</v>
      </c>
    </row>
    <row r="493" spans="1:20" x14ac:dyDescent="0.25">
      <c r="A493" s="59" t="s">
        <v>535</v>
      </c>
      <c r="B493" t="s">
        <v>27</v>
      </c>
      <c r="C493" t="s">
        <v>506</v>
      </c>
      <c r="D493" t="s">
        <v>505</v>
      </c>
      <c r="E493">
        <v>0</v>
      </c>
      <c r="F493">
        <v>1</v>
      </c>
      <c r="G493">
        <v>90</v>
      </c>
      <c r="H493">
        <v>6.0044262797134849</v>
      </c>
      <c r="I493">
        <v>0.50279045104980469</v>
      </c>
      <c r="J493">
        <v>6.4429563271581713</v>
      </c>
      <c r="K493">
        <v>0.91001391410827637</v>
      </c>
      <c r="L493">
        <v>5.8853178024291992</v>
      </c>
      <c r="M493">
        <v>0.55473786592483521</v>
      </c>
      <c r="N493">
        <v>0.15847679972648621</v>
      </c>
      <c r="O493">
        <v>1.202067613601685</v>
      </c>
      <c r="P493">
        <v>5.6380438804626456</v>
      </c>
      <c r="Q493">
        <v>1.0325026512146001</v>
      </c>
      <c r="R493">
        <v>0.49661317467689509</v>
      </c>
      <c r="S493">
        <v>1.986999034881592</v>
      </c>
      <c r="T493">
        <v>0</v>
      </c>
    </row>
    <row r="494" spans="1:20" x14ac:dyDescent="0.25">
      <c r="A494" s="59" t="s">
        <v>536</v>
      </c>
      <c r="B494" t="s">
        <v>27</v>
      </c>
      <c r="C494" t="s">
        <v>506</v>
      </c>
      <c r="D494" t="s">
        <v>505</v>
      </c>
      <c r="E494">
        <v>0</v>
      </c>
      <c r="F494">
        <v>1</v>
      </c>
      <c r="G494">
        <v>85</v>
      </c>
      <c r="H494">
        <v>6.0350939629252087</v>
      </c>
      <c r="I494">
        <v>0.43860721588134771</v>
      </c>
      <c r="J494">
        <v>6.2518263326325334</v>
      </c>
      <c r="K494">
        <v>0.57670783996582031</v>
      </c>
      <c r="L494">
        <v>6.1630783081054688</v>
      </c>
      <c r="M494">
        <v>0.56732571125030518</v>
      </c>
      <c r="N494">
        <v>-0.16640916466712949</v>
      </c>
      <c r="O494">
        <v>1.2037532329559331</v>
      </c>
      <c r="P494">
        <v>5.952672004699707</v>
      </c>
      <c r="Q494">
        <v>1.0024024248123169</v>
      </c>
      <c r="R494">
        <v>0.2158062607049942</v>
      </c>
      <c r="S494">
        <v>1.9873378276824949</v>
      </c>
      <c r="T494">
        <v>0</v>
      </c>
    </row>
    <row r="495" spans="1:20" x14ac:dyDescent="0.25">
      <c r="A495" s="59" t="s">
        <v>537</v>
      </c>
      <c r="B495" t="s">
        <v>27</v>
      </c>
      <c r="C495" t="s">
        <v>506</v>
      </c>
      <c r="D495" t="s">
        <v>505</v>
      </c>
      <c r="E495">
        <v>0</v>
      </c>
      <c r="F495">
        <v>0</v>
      </c>
      <c r="G495">
        <v>0</v>
      </c>
      <c r="H495">
        <v>6.0143547127959947</v>
      </c>
      <c r="I495">
        <v>0.40488147735595698</v>
      </c>
      <c r="J495">
        <v>6.2431532907057683</v>
      </c>
      <c r="K495">
        <v>0.58726048469543457</v>
      </c>
      <c r="L495">
        <v>6.0073814392089844</v>
      </c>
      <c r="M495">
        <v>0.49411576986312872</v>
      </c>
      <c r="N495">
        <v>1.0507240891456601E-2</v>
      </c>
      <c r="O495">
        <v>1.3149657249450679</v>
      </c>
      <c r="P495">
        <v>5.885643482208252</v>
      </c>
      <c r="Q495">
        <v>0.95497572422027588</v>
      </c>
      <c r="R495">
        <v>0.26646488904952997</v>
      </c>
      <c r="S495">
        <v>1.987961411476135</v>
      </c>
      <c r="T495">
        <v>0</v>
      </c>
    </row>
    <row r="496" spans="1:20" x14ac:dyDescent="0.25">
      <c r="A496" s="59" t="s">
        <v>538</v>
      </c>
      <c r="B496" t="s">
        <v>27</v>
      </c>
      <c r="C496" t="s">
        <v>506</v>
      </c>
      <c r="D496" t="s">
        <v>505</v>
      </c>
      <c r="E496">
        <v>0</v>
      </c>
      <c r="F496">
        <v>1</v>
      </c>
      <c r="G496">
        <v>90</v>
      </c>
      <c r="H496">
        <v>6.0438785004785043</v>
      </c>
      <c r="I496">
        <v>0.43644261360168463</v>
      </c>
      <c r="J496">
        <v>6.2408304914857782</v>
      </c>
      <c r="K496">
        <v>0.56671953201293945</v>
      </c>
      <c r="L496">
        <v>6.0543503761291504</v>
      </c>
      <c r="M496">
        <v>0.53520327806472778</v>
      </c>
      <c r="N496">
        <v>-1.4543250203132629E-2</v>
      </c>
      <c r="O496">
        <v>1.2430655956268311</v>
      </c>
      <c r="P496">
        <v>5.9130749702453613</v>
      </c>
      <c r="Q496">
        <v>0.94420379400253296</v>
      </c>
      <c r="R496">
        <v>0.24855178594589231</v>
      </c>
      <c r="S496">
        <v>1.9880895614624019</v>
      </c>
      <c r="T496">
        <v>0</v>
      </c>
    </row>
    <row r="497" spans="1:20" x14ac:dyDescent="0.25">
      <c r="A497" s="59" t="s">
        <v>539</v>
      </c>
      <c r="B497" t="s">
        <v>27</v>
      </c>
      <c r="C497" t="s">
        <v>506</v>
      </c>
      <c r="D497" t="s">
        <v>505</v>
      </c>
      <c r="E497">
        <v>0</v>
      </c>
      <c r="F497">
        <v>1</v>
      </c>
      <c r="G497">
        <v>90</v>
      </c>
      <c r="H497">
        <v>5.8721187246670841</v>
      </c>
      <c r="I497">
        <v>0.52283191680908203</v>
      </c>
      <c r="J497">
        <v>6.0393562693839966</v>
      </c>
      <c r="K497">
        <v>0.73004627227783203</v>
      </c>
      <c r="L497">
        <v>5.9010806083679199</v>
      </c>
      <c r="M497">
        <v>0.63620442152023315</v>
      </c>
      <c r="N497">
        <v>-3.3721923828125E-2</v>
      </c>
      <c r="O497">
        <v>1.1215367317199709</v>
      </c>
      <c r="P497">
        <v>5.567558765411377</v>
      </c>
      <c r="Q497">
        <v>1.1484247446060181</v>
      </c>
      <c r="R497">
        <v>0.28999030590057367</v>
      </c>
      <c r="S497">
        <v>1.985209703445435</v>
      </c>
      <c r="T497">
        <v>0</v>
      </c>
    </row>
    <row r="498" spans="1:20" x14ac:dyDescent="0.25">
      <c r="A498" s="59" t="s">
        <v>540</v>
      </c>
      <c r="B498" t="s">
        <v>27</v>
      </c>
      <c r="C498" t="s">
        <v>506</v>
      </c>
      <c r="D498" t="s">
        <v>505</v>
      </c>
      <c r="E498">
        <v>0</v>
      </c>
      <c r="F498">
        <v>1</v>
      </c>
      <c r="G498">
        <v>90</v>
      </c>
      <c r="H498">
        <v>5.8827661148393471</v>
      </c>
      <c r="I498">
        <v>0.40923047065734858</v>
      </c>
      <c r="J498">
        <v>6.006571832403174</v>
      </c>
      <c r="K498">
        <v>0.56213831901550293</v>
      </c>
      <c r="L498">
        <v>5.8358926773071289</v>
      </c>
      <c r="M498">
        <v>0.48134490847587591</v>
      </c>
      <c r="N498">
        <v>7.2444364428520203E-2</v>
      </c>
      <c r="O498">
        <v>1.3526098728179929</v>
      </c>
      <c r="P498">
        <v>5.6386451721191406</v>
      </c>
      <c r="Q498">
        <v>0.87830835580825806</v>
      </c>
      <c r="R498">
        <v>0.29507490992546082</v>
      </c>
      <c r="S498">
        <v>1.9887979030609131</v>
      </c>
      <c r="T498">
        <v>0</v>
      </c>
    </row>
    <row r="499" spans="1:20" x14ac:dyDescent="0.25">
      <c r="A499" s="59" t="s">
        <v>541</v>
      </c>
      <c r="B499" t="s">
        <v>27</v>
      </c>
      <c r="C499" t="s">
        <v>506</v>
      </c>
      <c r="D499" t="s">
        <v>505</v>
      </c>
      <c r="E499">
        <v>0</v>
      </c>
      <c r="F499">
        <v>0</v>
      </c>
      <c r="G499">
        <v>20</v>
      </c>
      <c r="H499">
        <v>5.8421705938418551</v>
      </c>
      <c r="I499">
        <v>0.44769477844238281</v>
      </c>
      <c r="J499">
        <v>5.866342245207985</v>
      </c>
      <c r="K499">
        <v>0.47716879844665527</v>
      </c>
      <c r="L499">
        <v>5.9023938179016113</v>
      </c>
      <c r="M499">
        <v>0.56511181592941284</v>
      </c>
      <c r="N499">
        <v>-7.9076200723648071E-2</v>
      </c>
      <c r="O499">
        <v>1.236157178878784</v>
      </c>
      <c r="P499">
        <v>5.7126936912536621</v>
      </c>
      <c r="Q499">
        <v>0.92238456010818481</v>
      </c>
      <c r="R499">
        <v>0.12288312613964079</v>
      </c>
      <c r="S499">
        <v>1.9880895614624019</v>
      </c>
      <c r="T499">
        <v>0</v>
      </c>
    </row>
    <row r="500" spans="1:20" x14ac:dyDescent="0.25">
      <c r="A500" s="59" t="s">
        <v>542</v>
      </c>
      <c r="B500" t="s">
        <v>27</v>
      </c>
      <c r="C500" t="s">
        <v>506</v>
      </c>
      <c r="D500" t="s">
        <v>505</v>
      </c>
      <c r="E500">
        <v>0</v>
      </c>
      <c r="F500">
        <v>0</v>
      </c>
      <c r="G500">
        <v>0</v>
      </c>
      <c r="H500">
        <v>5.8421705938418551</v>
      </c>
      <c r="I500">
        <v>0.44769477844238281</v>
      </c>
      <c r="J500">
        <v>5.866342245207985</v>
      </c>
      <c r="K500">
        <v>0.47716879844665527</v>
      </c>
      <c r="L500">
        <v>5.9023938179016113</v>
      </c>
      <c r="M500">
        <v>0.56511181592941284</v>
      </c>
      <c r="N500">
        <v>-7.9076200723648071E-2</v>
      </c>
      <c r="O500">
        <v>1.236157178878784</v>
      </c>
      <c r="P500">
        <v>5.7126936912536621</v>
      </c>
      <c r="Q500">
        <v>0.92238456010818481</v>
      </c>
      <c r="R500">
        <v>0.12288312613964079</v>
      </c>
      <c r="S500">
        <v>1.9880895614624019</v>
      </c>
      <c r="T500">
        <v>0</v>
      </c>
    </row>
    <row r="501" spans="1:20" x14ac:dyDescent="0.25">
      <c r="A501" s="59" t="s">
        <v>543</v>
      </c>
      <c r="B501" t="s">
        <v>27</v>
      </c>
      <c r="C501" t="s">
        <v>506</v>
      </c>
      <c r="D501" t="s">
        <v>505</v>
      </c>
      <c r="E501">
        <v>0</v>
      </c>
      <c r="F501">
        <v>0</v>
      </c>
      <c r="G501">
        <v>10</v>
      </c>
      <c r="H501">
        <v>5.8421705938418551</v>
      </c>
      <c r="I501">
        <v>0.44769477844238281</v>
      </c>
      <c r="J501">
        <v>5.866342245207985</v>
      </c>
      <c r="K501">
        <v>0.47716879844665527</v>
      </c>
      <c r="L501">
        <v>5.9023938179016113</v>
      </c>
      <c r="M501">
        <v>0.56511181592941284</v>
      </c>
      <c r="N501">
        <v>-7.9076200723648071E-2</v>
      </c>
      <c r="O501">
        <v>1.236157178878784</v>
      </c>
      <c r="P501">
        <v>5.7126936912536621</v>
      </c>
      <c r="Q501">
        <v>0.92238456010818481</v>
      </c>
      <c r="R501">
        <v>0.12288312613964079</v>
      </c>
      <c r="S501">
        <v>1.9880895614624019</v>
      </c>
      <c r="T501">
        <v>0</v>
      </c>
    </row>
    <row r="502" spans="1:20" x14ac:dyDescent="0.25">
      <c r="A502" s="59" t="s">
        <v>544</v>
      </c>
      <c r="B502" t="s">
        <v>27</v>
      </c>
      <c r="C502" t="s">
        <v>506</v>
      </c>
      <c r="D502" t="s">
        <v>505</v>
      </c>
      <c r="E502">
        <v>0</v>
      </c>
      <c r="F502">
        <v>0</v>
      </c>
      <c r="G502">
        <v>50</v>
      </c>
      <c r="H502">
        <v>5.6911730321396456</v>
      </c>
      <c r="I502">
        <v>0.3784329891204834</v>
      </c>
      <c r="J502">
        <v>5.6791063535101838</v>
      </c>
      <c r="K502">
        <v>0.36944007873535162</v>
      </c>
      <c r="L502">
        <v>5.7805752754211426</v>
      </c>
      <c r="M502">
        <v>0.50128728151321411</v>
      </c>
      <c r="N502">
        <v>-0.13221220672130579</v>
      </c>
      <c r="O502">
        <v>1.3717366456985469</v>
      </c>
      <c r="P502">
        <v>5.6439018249511719</v>
      </c>
      <c r="Q502">
        <v>0.77255982160568237</v>
      </c>
      <c r="R502">
        <v>3.3839374780654907E-2</v>
      </c>
      <c r="S502">
        <v>1.989803552627563</v>
      </c>
      <c r="T502">
        <v>0</v>
      </c>
    </row>
    <row r="503" spans="1:20" x14ac:dyDescent="0.25">
      <c r="A503" s="59" t="s">
        <v>545</v>
      </c>
      <c r="B503" t="s">
        <v>27</v>
      </c>
      <c r="C503" t="s">
        <v>506</v>
      </c>
      <c r="D503" t="s">
        <v>505</v>
      </c>
      <c r="E503">
        <v>0</v>
      </c>
      <c r="F503">
        <v>0</v>
      </c>
      <c r="G503">
        <v>55</v>
      </c>
      <c r="H503">
        <v>5.7426058135991944</v>
      </c>
      <c r="I503">
        <v>0.35063052177429199</v>
      </c>
      <c r="J503">
        <v>5.6452166436496736</v>
      </c>
      <c r="K503">
        <v>0.30376458168029791</v>
      </c>
      <c r="L503">
        <v>5.8817176818847656</v>
      </c>
      <c r="M503">
        <v>0.48106870055198669</v>
      </c>
      <c r="N503">
        <v>-0.21250596642494199</v>
      </c>
      <c r="O503">
        <v>1.4042650461196899</v>
      </c>
      <c r="P503">
        <v>5.7256679534912109</v>
      </c>
      <c r="Q503">
        <v>0.67666882276535034</v>
      </c>
      <c r="R503">
        <v>-8.8469609618186951E-2</v>
      </c>
      <c r="S503">
        <v>1.9908702373504641</v>
      </c>
      <c r="T503">
        <v>0</v>
      </c>
    </row>
    <row r="504" spans="1:20" x14ac:dyDescent="0.25">
      <c r="A504" s="59" t="s">
        <v>546</v>
      </c>
      <c r="B504" t="s">
        <v>39</v>
      </c>
      <c r="C504" t="s">
        <v>506</v>
      </c>
      <c r="D504" t="s">
        <v>505</v>
      </c>
      <c r="E504">
        <v>0</v>
      </c>
      <c r="F504">
        <v>1</v>
      </c>
      <c r="G504">
        <v>80</v>
      </c>
      <c r="H504">
        <v>6.1718803329889091</v>
      </c>
      <c r="I504">
        <v>0.48718714714050287</v>
      </c>
      <c r="J504">
        <v>6.8660505851276916</v>
      </c>
      <c r="K504">
        <v>1.1319122314453121</v>
      </c>
      <c r="L504">
        <v>6.0157308578491211</v>
      </c>
      <c r="M504">
        <v>0.51191353797912598</v>
      </c>
      <c r="N504">
        <v>0.2238357216119766</v>
      </c>
      <c r="O504">
        <v>1.239424467086792</v>
      </c>
      <c r="P504">
        <v>5.8009891510009766</v>
      </c>
      <c r="Q504">
        <v>1.116090774536133</v>
      </c>
      <c r="R504">
        <v>0.57679891586303711</v>
      </c>
      <c r="S504">
        <v>1.986268997192383</v>
      </c>
      <c r="T504">
        <v>0</v>
      </c>
    </row>
    <row r="505" spans="1:20" x14ac:dyDescent="0.25">
      <c r="A505" s="59" t="s">
        <v>547</v>
      </c>
      <c r="B505" t="s">
        <v>39</v>
      </c>
      <c r="C505" t="s">
        <v>506</v>
      </c>
      <c r="D505" t="s">
        <v>505</v>
      </c>
      <c r="E505">
        <v>0</v>
      </c>
      <c r="F505">
        <v>0</v>
      </c>
      <c r="G505">
        <v>20</v>
      </c>
      <c r="H505">
        <v>6.162170941931878</v>
      </c>
      <c r="I505">
        <v>0.52397823333740234</v>
      </c>
      <c r="J505">
        <v>6.8353886212821271</v>
      </c>
      <c r="K505">
        <v>1.1716077327728269</v>
      </c>
      <c r="L505">
        <v>6.0151968002319336</v>
      </c>
      <c r="M505">
        <v>0.56640762090682983</v>
      </c>
      <c r="N505">
        <v>0.19090206921100619</v>
      </c>
      <c r="O505">
        <v>1.158707857131958</v>
      </c>
      <c r="P505">
        <v>5.7242255210876456</v>
      </c>
      <c r="Q505">
        <v>1.1295456886291499</v>
      </c>
      <c r="R505">
        <v>0.58938264846801758</v>
      </c>
      <c r="S505">
        <v>1.9860575199127199</v>
      </c>
      <c r="T505">
        <v>0</v>
      </c>
    </row>
    <row r="506" spans="1:20" x14ac:dyDescent="0.25">
      <c r="A506" s="59" t="s">
        <v>548</v>
      </c>
      <c r="B506" t="s">
        <v>39</v>
      </c>
      <c r="C506" t="s">
        <v>506</v>
      </c>
      <c r="D506" t="s">
        <v>505</v>
      </c>
      <c r="E506">
        <v>0</v>
      </c>
      <c r="F506">
        <v>0.4</v>
      </c>
      <c r="G506">
        <v>60</v>
      </c>
      <c r="H506">
        <v>6.1034036641813074</v>
      </c>
      <c r="I506">
        <v>0.39873385429382319</v>
      </c>
      <c r="J506">
        <v>6.4831591554617152</v>
      </c>
      <c r="K506">
        <v>0.73465394973754883</v>
      </c>
      <c r="L506">
        <v>6.0059199333190918</v>
      </c>
      <c r="M506">
        <v>0.4365311861038208</v>
      </c>
      <c r="N506">
        <v>0.16505831480026251</v>
      </c>
      <c r="O506">
        <v>1.3862742185592649</v>
      </c>
      <c r="P506">
        <v>5.8917031288146973</v>
      </c>
      <c r="Q506">
        <v>0.96051651239395142</v>
      </c>
      <c r="R506">
        <v>0.4115893542766571</v>
      </c>
      <c r="S506">
        <v>1.988077640533447</v>
      </c>
      <c r="T506">
        <v>0</v>
      </c>
    </row>
    <row r="507" spans="1:20" x14ac:dyDescent="0.25">
      <c r="A507" s="59" t="s">
        <v>549</v>
      </c>
      <c r="B507" t="s">
        <v>39</v>
      </c>
      <c r="C507" t="s">
        <v>506</v>
      </c>
      <c r="D507" t="s">
        <v>505</v>
      </c>
      <c r="E507">
        <v>0</v>
      </c>
      <c r="F507">
        <v>0.6</v>
      </c>
      <c r="G507">
        <v>60</v>
      </c>
      <c r="H507">
        <v>5.9641729063625899</v>
      </c>
      <c r="I507">
        <v>0.35936284065246582</v>
      </c>
      <c r="J507">
        <v>6.1260917405223951</v>
      </c>
      <c r="K507">
        <v>0.48453903198242188</v>
      </c>
      <c r="L507">
        <v>5.9175095558166504</v>
      </c>
      <c r="M507">
        <v>0.42204314470291138</v>
      </c>
      <c r="N507">
        <v>8.2321979105472565E-2</v>
      </c>
      <c r="O507">
        <v>1.4442100524902339</v>
      </c>
      <c r="P507">
        <v>5.8238515853881836</v>
      </c>
      <c r="Q507">
        <v>0.77846980094909668</v>
      </c>
      <c r="R507">
        <v>0.27544230222702032</v>
      </c>
      <c r="S507">
        <v>1.990075469017029</v>
      </c>
      <c r="T507">
        <v>0</v>
      </c>
    </row>
    <row r="508" spans="1:20" x14ac:dyDescent="0.25">
      <c r="A508" s="59" t="s">
        <v>550</v>
      </c>
      <c r="B508" t="s">
        <v>39</v>
      </c>
      <c r="C508" t="s">
        <v>506</v>
      </c>
      <c r="D508" t="s">
        <v>505</v>
      </c>
      <c r="E508">
        <v>0</v>
      </c>
      <c r="F508">
        <v>0</v>
      </c>
      <c r="G508">
        <v>15</v>
      </c>
      <c r="H508">
        <v>5.8401089971963343</v>
      </c>
      <c r="I508">
        <v>0.44866037368774409</v>
      </c>
      <c r="J508">
        <v>5.8777816096267674</v>
      </c>
      <c r="K508">
        <v>0.49739313125610352</v>
      </c>
      <c r="L508">
        <v>5.8829770088195801</v>
      </c>
      <c r="M508">
        <v>0.5612676739692688</v>
      </c>
      <c r="N508">
        <v>-5.6723237037658691E-2</v>
      </c>
      <c r="O508">
        <v>1.2407386302948</v>
      </c>
      <c r="P508">
        <v>5.6785798072814941</v>
      </c>
      <c r="Q508">
        <v>0.92652362585067749</v>
      </c>
      <c r="R508">
        <v>0.15765181183815</v>
      </c>
      <c r="S508">
        <v>1.988057613372803</v>
      </c>
      <c r="T508">
        <v>0</v>
      </c>
    </row>
    <row r="509" spans="1:20" x14ac:dyDescent="0.25">
      <c r="A509" s="59" t="s">
        <v>551</v>
      </c>
      <c r="B509" t="s">
        <v>39</v>
      </c>
      <c r="C509" t="s">
        <v>506</v>
      </c>
      <c r="D509" t="s">
        <v>505</v>
      </c>
      <c r="E509">
        <v>0</v>
      </c>
      <c r="F509">
        <v>1</v>
      </c>
      <c r="G509">
        <v>90</v>
      </c>
      <c r="H509">
        <v>5.8969759434998403</v>
      </c>
      <c r="I509">
        <v>0.31861257553100591</v>
      </c>
      <c r="J509">
        <v>5.8609716664754128</v>
      </c>
      <c r="K509">
        <v>0.29555392265319819</v>
      </c>
      <c r="L509">
        <v>5.9528107643127441</v>
      </c>
      <c r="M509">
        <v>0.42374682426452642</v>
      </c>
      <c r="N509">
        <v>-9.803357720375061E-2</v>
      </c>
      <c r="O509">
        <v>1.4695417881011961</v>
      </c>
      <c r="P509">
        <v>5.8789939880371094</v>
      </c>
      <c r="Q509">
        <v>0.6402897834777832</v>
      </c>
      <c r="R509">
        <v>-2.101867645978928E-2</v>
      </c>
      <c r="S509">
        <v>1.9914265871047969</v>
      </c>
      <c r="T509">
        <v>0</v>
      </c>
    </row>
    <row r="510" spans="1:20" x14ac:dyDescent="0.25">
      <c r="A510" s="59" t="s">
        <v>552</v>
      </c>
      <c r="B510" t="s">
        <v>44</v>
      </c>
      <c r="C510" t="s">
        <v>506</v>
      </c>
      <c r="D510" t="s">
        <v>505</v>
      </c>
      <c r="E510">
        <v>0</v>
      </c>
      <c r="F510">
        <v>0.35</v>
      </c>
      <c r="G510">
        <v>60</v>
      </c>
      <c r="H510">
        <v>6.3986093446142762</v>
      </c>
      <c r="I510">
        <v>0.6175391674041748</v>
      </c>
      <c r="J510">
        <v>7.6004889224204941</v>
      </c>
      <c r="K510">
        <v>1.892739534378052</v>
      </c>
      <c r="L510">
        <v>6.1457338333129883</v>
      </c>
      <c r="M510">
        <v>0.63455772399902344</v>
      </c>
      <c r="N510">
        <v>0.29013141989707952</v>
      </c>
      <c r="O510">
        <v>1.020295381546021</v>
      </c>
      <c r="P510">
        <v>5.6702518463134766</v>
      </c>
      <c r="Q510">
        <v>1.30073070526123</v>
      </c>
      <c r="R510">
        <v>0.77193361520767212</v>
      </c>
      <c r="S510">
        <v>1.983980774879456</v>
      </c>
      <c r="T510">
        <v>0</v>
      </c>
    </row>
    <row r="511" spans="1:20" x14ac:dyDescent="0.25">
      <c r="A511" s="59" t="s">
        <v>553</v>
      </c>
      <c r="B511" t="s">
        <v>44</v>
      </c>
      <c r="C511" t="s">
        <v>506</v>
      </c>
      <c r="D511" t="s">
        <v>505</v>
      </c>
      <c r="E511">
        <v>0</v>
      </c>
      <c r="F511">
        <v>0</v>
      </c>
      <c r="G511">
        <v>0</v>
      </c>
      <c r="H511">
        <v>6.3358532332840749</v>
      </c>
      <c r="I511">
        <v>0.62374091148376465</v>
      </c>
      <c r="J511">
        <v>7.4150280111238063</v>
      </c>
      <c r="K511">
        <v>1.77774977684021</v>
      </c>
      <c r="L511">
        <v>6.1111960411071777</v>
      </c>
      <c r="M511">
        <v>0.65738946199417114</v>
      </c>
      <c r="N511">
        <v>0.24970345199108121</v>
      </c>
      <c r="O511">
        <v>1.0043866634368901</v>
      </c>
      <c r="P511">
        <v>5.6139264106750488</v>
      </c>
      <c r="Q511">
        <v>1.289513826370239</v>
      </c>
      <c r="R511">
        <v>0.74362069368362427</v>
      </c>
      <c r="S511">
        <v>1.9840471744537349</v>
      </c>
      <c r="T511">
        <v>0</v>
      </c>
    </row>
    <row r="512" spans="1:20" x14ac:dyDescent="0.25">
      <c r="A512" s="59" t="s">
        <v>554</v>
      </c>
      <c r="B512" t="s">
        <v>44</v>
      </c>
      <c r="C512" t="s">
        <v>506</v>
      </c>
      <c r="D512" t="s">
        <v>505</v>
      </c>
      <c r="E512">
        <v>0</v>
      </c>
      <c r="F512">
        <v>1</v>
      </c>
      <c r="G512">
        <v>90</v>
      </c>
      <c r="H512">
        <v>6.103723710882706</v>
      </c>
      <c r="I512">
        <v>0.60090422630310059</v>
      </c>
      <c r="J512">
        <v>7.0104990057484953</v>
      </c>
      <c r="K512">
        <v>1.4863214492797849</v>
      </c>
      <c r="L512">
        <v>5.8471469879150391</v>
      </c>
      <c r="M512">
        <v>0.60116046667098999</v>
      </c>
      <c r="N512">
        <v>0.30997440218925482</v>
      </c>
      <c r="O512">
        <v>1.1128885746002199</v>
      </c>
      <c r="P512">
        <v>5.5181870460510254</v>
      </c>
      <c r="Q512">
        <v>1.150475025177002</v>
      </c>
      <c r="R512">
        <v>0.70912230014801025</v>
      </c>
      <c r="S512">
        <v>1.985816478729248</v>
      </c>
      <c r="T512">
        <v>0</v>
      </c>
    </row>
    <row r="513" spans="1:20" x14ac:dyDescent="0.25">
      <c r="A513" s="59" t="s">
        <v>555</v>
      </c>
      <c r="B513" t="s">
        <v>44</v>
      </c>
      <c r="C513" t="s">
        <v>506</v>
      </c>
      <c r="D513" t="s">
        <v>505</v>
      </c>
      <c r="E513">
        <v>0</v>
      </c>
      <c r="F513">
        <v>0</v>
      </c>
      <c r="G513">
        <v>25</v>
      </c>
      <c r="H513">
        <v>6.0683652488064528</v>
      </c>
      <c r="I513">
        <v>0.41992282867431641</v>
      </c>
      <c r="J513">
        <v>6.4988052358386463</v>
      </c>
      <c r="K513">
        <v>0.86658811569213867</v>
      </c>
      <c r="L513">
        <v>5.9516220092773438</v>
      </c>
      <c r="M513">
        <v>0.44971582293510443</v>
      </c>
      <c r="N513">
        <v>0.1912950724363327</v>
      </c>
      <c r="O513">
        <v>1.3664355278015139</v>
      </c>
      <c r="P513">
        <v>5.7206015586853027</v>
      </c>
      <c r="Q513">
        <v>0.95454555749893188</v>
      </c>
      <c r="R513">
        <v>0.51371949911117554</v>
      </c>
      <c r="S513">
        <v>1.988177895545959</v>
      </c>
      <c r="T513">
        <v>0</v>
      </c>
    </row>
    <row r="514" spans="1:20" x14ac:dyDescent="0.25">
      <c r="A514" s="59" t="s">
        <v>556</v>
      </c>
      <c r="B514" t="s">
        <v>44</v>
      </c>
      <c r="C514" t="s">
        <v>506</v>
      </c>
      <c r="D514" t="s">
        <v>505</v>
      </c>
      <c r="E514">
        <v>0</v>
      </c>
      <c r="F514">
        <v>0.65</v>
      </c>
      <c r="G514">
        <v>65</v>
      </c>
      <c r="H514">
        <v>5.9249966137158214</v>
      </c>
      <c r="I514">
        <v>0.32870650291442871</v>
      </c>
      <c r="J514">
        <v>6.0040623036235496</v>
      </c>
      <c r="K514">
        <v>0.46512126922607422</v>
      </c>
      <c r="L514">
        <v>5.8987436294555664</v>
      </c>
      <c r="M514">
        <v>0.39805629849433899</v>
      </c>
      <c r="N514">
        <v>4.9212321639060967E-2</v>
      </c>
      <c r="O514">
        <v>1.4972589015960689</v>
      </c>
      <c r="P514">
        <v>5.6923413276672363</v>
      </c>
      <c r="Q514">
        <v>0.71628367900848389</v>
      </c>
      <c r="R514">
        <v>0.30529195070266718</v>
      </c>
      <c r="S514">
        <v>1.9907679557800291</v>
      </c>
      <c r="T514">
        <v>0</v>
      </c>
    </row>
    <row r="515" spans="1:20" x14ac:dyDescent="0.25">
      <c r="A515" s="59" t="s">
        <v>557</v>
      </c>
      <c r="B515" t="s">
        <v>44</v>
      </c>
      <c r="C515" t="s">
        <v>506</v>
      </c>
      <c r="D515" t="s">
        <v>505</v>
      </c>
      <c r="E515">
        <v>0</v>
      </c>
      <c r="F515">
        <v>0</v>
      </c>
      <c r="G515">
        <v>50</v>
      </c>
      <c r="H515">
        <v>5.8143859582966027</v>
      </c>
      <c r="I515">
        <v>0.44359278678894037</v>
      </c>
      <c r="J515">
        <v>5.8814739518254848</v>
      </c>
      <c r="K515">
        <v>0.55224466323852539</v>
      </c>
      <c r="L515">
        <v>5.8305974006652832</v>
      </c>
      <c r="M515">
        <v>0.5475425124168396</v>
      </c>
      <c r="N515">
        <v>-2.2015959024429321E-2</v>
      </c>
      <c r="O515">
        <v>1.2631441354751589</v>
      </c>
      <c r="P515">
        <v>5.583076000213623</v>
      </c>
      <c r="Q515">
        <v>0.94598430395126343</v>
      </c>
      <c r="R515">
        <v>0.22734023630619049</v>
      </c>
      <c r="S515">
        <v>1.987825274467468</v>
      </c>
      <c r="T515">
        <v>0</v>
      </c>
    </row>
    <row r="516" spans="1:20" x14ac:dyDescent="0.25">
      <c r="A516" s="59" t="s">
        <v>558</v>
      </c>
      <c r="B516" t="s">
        <v>21</v>
      </c>
      <c r="C516" t="s">
        <v>222</v>
      </c>
      <c r="D516" t="s">
        <v>221</v>
      </c>
      <c r="E516">
        <v>1</v>
      </c>
      <c r="F516">
        <v>1</v>
      </c>
      <c r="G516">
        <v>90</v>
      </c>
      <c r="H516">
        <v>6.2756736585465358</v>
      </c>
      <c r="I516">
        <v>0.35135579109191889</v>
      </c>
      <c r="J516">
        <v>4.6064145354170414</v>
      </c>
      <c r="K516">
        <v>0.56417405605316162</v>
      </c>
      <c r="L516">
        <v>6.1446905136108398</v>
      </c>
      <c r="M516">
        <v>0.30758079886436462</v>
      </c>
      <c r="N516">
        <v>0.299274742603302</v>
      </c>
      <c r="O516">
        <v>1.9977180957794189</v>
      </c>
      <c r="P516">
        <v>4.6948995590209961</v>
      </c>
      <c r="Q516">
        <v>0.96054017543792725</v>
      </c>
      <c r="R516">
        <v>-6.9164581596851349E-2</v>
      </c>
      <c r="S516">
        <v>1.4065325260162349</v>
      </c>
      <c r="T516">
        <v>1.8209313973784449</v>
      </c>
    </row>
    <row r="517" spans="1:20" x14ac:dyDescent="0.25">
      <c r="A517" s="59" t="s">
        <v>559</v>
      </c>
      <c r="B517" t="s">
        <v>21</v>
      </c>
      <c r="C517" t="s">
        <v>222</v>
      </c>
      <c r="D517" t="s">
        <v>221</v>
      </c>
      <c r="E517">
        <v>1</v>
      </c>
      <c r="F517">
        <v>0</v>
      </c>
      <c r="G517">
        <v>0</v>
      </c>
      <c r="H517">
        <v>6.2756736585465358</v>
      </c>
      <c r="I517">
        <v>0.35135579109191889</v>
      </c>
      <c r="J517">
        <v>4.6064145354170414</v>
      </c>
      <c r="K517">
        <v>0.56417405605316162</v>
      </c>
      <c r="L517">
        <v>6.1446905136108398</v>
      </c>
      <c r="M517">
        <v>0.30758079886436462</v>
      </c>
      <c r="N517">
        <v>0.299274742603302</v>
      </c>
      <c r="O517">
        <v>1.9977180957794189</v>
      </c>
      <c r="P517">
        <v>4.6948995590209961</v>
      </c>
      <c r="Q517">
        <v>0.96054017543792725</v>
      </c>
      <c r="R517">
        <v>-6.9164581596851349E-2</v>
      </c>
      <c r="S517">
        <v>1.4065325260162349</v>
      </c>
      <c r="T517">
        <v>1.8209313973784449</v>
      </c>
    </row>
    <row r="518" spans="1:20" x14ac:dyDescent="0.25">
      <c r="A518" s="59" t="s">
        <v>560</v>
      </c>
      <c r="B518" t="s">
        <v>21</v>
      </c>
      <c r="C518" t="s">
        <v>222</v>
      </c>
      <c r="D518" t="s">
        <v>221</v>
      </c>
      <c r="E518">
        <v>1</v>
      </c>
      <c r="F518">
        <v>0</v>
      </c>
      <c r="G518">
        <v>5</v>
      </c>
      <c r="H518">
        <v>6.2756736585465358</v>
      </c>
      <c r="I518">
        <v>0.35135579109191889</v>
      </c>
      <c r="J518">
        <v>4.6064145354170414</v>
      </c>
      <c r="K518">
        <v>0.56417405605316162</v>
      </c>
      <c r="L518">
        <v>6.1446905136108398</v>
      </c>
      <c r="M518">
        <v>0.30758079886436462</v>
      </c>
      <c r="N518">
        <v>0.299274742603302</v>
      </c>
      <c r="O518">
        <v>1.9977180957794189</v>
      </c>
      <c r="P518">
        <v>4.6948995590209961</v>
      </c>
      <c r="Q518">
        <v>0.96054017543792725</v>
      </c>
      <c r="R518">
        <v>-6.9164581596851349E-2</v>
      </c>
      <c r="S518">
        <v>1.4065325260162349</v>
      </c>
      <c r="T518">
        <v>1.8209313973784449</v>
      </c>
    </row>
    <row r="519" spans="1:20" x14ac:dyDescent="0.25">
      <c r="A519" s="59" t="s">
        <v>561</v>
      </c>
      <c r="B519" t="s">
        <v>27</v>
      </c>
      <c r="C519" t="s">
        <v>222</v>
      </c>
      <c r="D519" t="s">
        <v>221</v>
      </c>
      <c r="E519">
        <v>1</v>
      </c>
      <c r="F519">
        <v>0.6</v>
      </c>
      <c r="G519">
        <v>60</v>
      </c>
      <c r="H519">
        <v>6.107304195867961</v>
      </c>
      <c r="I519">
        <v>0.60024285316467285</v>
      </c>
      <c r="J519">
        <v>6.8754090164107247</v>
      </c>
      <c r="K519">
        <v>1.3489565849304199</v>
      </c>
      <c r="L519">
        <v>5.9263062477111816</v>
      </c>
      <c r="M519">
        <v>0.64619302749633789</v>
      </c>
      <c r="N519">
        <v>0.20552611351013181</v>
      </c>
      <c r="O519">
        <v>1.0568388700485229</v>
      </c>
      <c r="P519">
        <v>5.5649924278259277</v>
      </c>
      <c r="Q519">
        <v>1.2028055191040039</v>
      </c>
      <c r="R519">
        <v>0.63265359401702881</v>
      </c>
      <c r="S519">
        <v>1.984990119934082</v>
      </c>
      <c r="T519">
        <v>0</v>
      </c>
    </row>
    <row r="520" spans="1:20" x14ac:dyDescent="0.25">
      <c r="A520" s="59" t="s">
        <v>562</v>
      </c>
      <c r="B520" t="s">
        <v>27</v>
      </c>
      <c r="C520" t="s">
        <v>222</v>
      </c>
      <c r="D520" t="s">
        <v>221</v>
      </c>
      <c r="E520">
        <v>1</v>
      </c>
      <c r="F520">
        <v>1</v>
      </c>
      <c r="G520">
        <v>90</v>
      </c>
      <c r="H520">
        <v>5.7829043760932359</v>
      </c>
      <c r="I520">
        <v>0.45672488212585449</v>
      </c>
      <c r="J520">
        <v>6.0377819252227223</v>
      </c>
      <c r="K520">
        <v>0.7125394344329834</v>
      </c>
      <c r="L520">
        <v>5.6990995407104492</v>
      </c>
      <c r="M520">
        <v>0.51775646209716797</v>
      </c>
      <c r="N520">
        <v>0.1199571341276169</v>
      </c>
      <c r="O520">
        <v>1.283988475799561</v>
      </c>
      <c r="P520">
        <v>5.4600362777709961</v>
      </c>
      <c r="Q520">
        <v>0.92349892854690552</v>
      </c>
      <c r="R520">
        <v>0.41698062419891357</v>
      </c>
      <c r="S520">
        <v>1.988203287124634</v>
      </c>
      <c r="T520">
        <v>0</v>
      </c>
    </row>
    <row r="521" spans="1:20" x14ac:dyDescent="0.25">
      <c r="A521" s="59" t="s">
        <v>563</v>
      </c>
      <c r="B521" t="s">
        <v>27</v>
      </c>
      <c r="C521" t="s">
        <v>222</v>
      </c>
      <c r="D521" t="s">
        <v>221</v>
      </c>
      <c r="E521">
        <v>1</v>
      </c>
      <c r="F521">
        <v>0</v>
      </c>
      <c r="G521">
        <v>0</v>
      </c>
      <c r="H521">
        <v>5.8158701027724131</v>
      </c>
      <c r="I521">
        <v>0.35329341888427729</v>
      </c>
      <c r="J521">
        <v>5.8429862448745471</v>
      </c>
      <c r="K521">
        <v>0.44627928733825678</v>
      </c>
      <c r="L521">
        <v>5.8089127540588379</v>
      </c>
      <c r="M521">
        <v>0.43747437000274658</v>
      </c>
      <c r="N521">
        <v>1.186829805374146E-2</v>
      </c>
      <c r="O521">
        <v>1.4441764354705811</v>
      </c>
      <c r="P521">
        <v>5.621830940246582</v>
      </c>
      <c r="Q521">
        <v>0.78795498609542847</v>
      </c>
      <c r="R521">
        <v>0.20362398028373721</v>
      </c>
      <c r="S521">
        <v>1.989783883094788</v>
      </c>
      <c r="T521">
        <v>0</v>
      </c>
    </row>
    <row r="522" spans="1:20" x14ac:dyDescent="0.25">
      <c r="A522" s="59" t="s">
        <v>564</v>
      </c>
      <c r="B522" t="s">
        <v>27</v>
      </c>
      <c r="C522" t="s">
        <v>222</v>
      </c>
      <c r="D522" t="s">
        <v>221</v>
      </c>
      <c r="E522">
        <v>1</v>
      </c>
      <c r="F522">
        <v>1</v>
      </c>
      <c r="G522">
        <v>90</v>
      </c>
      <c r="H522">
        <v>5.6932436176692631</v>
      </c>
      <c r="I522">
        <v>0.47957587242126459</v>
      </c>
      <c r="J522">
        <v>5.7819819023992656</v>
      </c>
      <c r="K522">
        <v>0.57167983055114746</v>
      </c>
      <c r="L522">
        <v>5.7195916175842294</v>
      </c>
      <c r="M522">
        <v>0.59139412641525269</v>
      </c>
      <c r="N522">
        <v>-3.3087447285652161E-2</v>
      </c>
      <c r="O522">
        <v>1.217951774597168</v>
      </c>
      <c r="P522">
        <v>5.5105524063110352</v>
      </c>
      <c r="Q522">
        <v>1.0216096639633181</v>
      </c>
      <c r="R522">
        <v>0.19323474168777471</v>
      </c>
      <c r="S522">
        <v>1.9867678880691531</v>
      </c>
      <c r="T522">
        <v>0</v>
      </c>
    </row>
    <row r="523" spans="1:20" x14ac:dyDescent="0.25">
      <c r="A523" s="59" t="s">
        <v>565</v>
      </c>
      <c r="B523" t="s">
        <v>27</v>
      </c>
      <c r="C523" t="s">
        <v>222</v>
      </c>
      <c r="D523" t="s">
        <v>221</v>
      </c>
      <c r="E523">
        <v>1</v>
      </c>
      <c r="F523">
        <v>0</v>
      </c>
      <c r="G523">
        <v>25</v>
      </c>
      <c r="H523">
        <v>5.7092776733668433</v>
      </c>
      <c r="I523">
        <v>0.43072271347045898</v>
      </c>
      <c r="J523">
        <v>5.7752255375520942</v>
      </c>
      <c r="K523">
        <v>0.48210453987121582</v>
      </c>
      <c r="L523">
        <v>5.7369813919067383</v>
      </c>
      <c r="M523">
        <v>0.53885334730148315</v>
      </c>
      <c r="N523">
        <v>-3.8249492645263672E-2</v>
      </c>
      <c r="O523">
        <v>1.298262476921082</v>
      </c>
      <c r="P523">
        <v>5.6003513336181641</v>
      </c>
      <c r="Q523">
        <v>0.91491317749023438</v>
      </c>
      <c r="R523">
        <v>0.14059838652610779</v>
      </c>
      <c r="S523">
        <v>1.9881384372711179</v>
      </c>
      <c r="T523">
        <v>0</v>
      </c>
    </row>
    <row r="524" spans="1:20" x14ac:dyDescent="0.25">
      <c r="A524" s="59" t="s">
        <v>566</v>
      </c>
      <c r="B524" t="s">
        <v>27</v>
      </c>
      <c r="C524" t="s">
        <v>222</v>
      </c>
      <c r="D524" t="s">
        <v>221</v>
      </c>
      <c r="E524">
        <v>1</v>
      </c>
      <c r="F524">
        <v>0</v>
      </c>
      <c r="G524">
        <v>0</v>
      </c>
      <c r="H524">
        <v>5.6418402513427628</v>
      </c>
      <c r="I524">
        <v>0.45733523368835449</v>
      </c>
      <c r="J524">
        <v>5.6656963037005692</v>
      </c>
      <c r="K524">
        <v>0.4909205436706543</v>
      </c>
      <c r="L524">
        <v>5.6980514526367188</v>
      </c>
      <c r="M524">
        <v>0.57717001438140869</v>
      </c>
      <c r="N524">
        <v>-7.2310209274291992E-2</v>
      </c>
      <c r="O524">
        <v>1.2519195079803469</v>
      </c>
      <c r="P524">
        <v>5.5143036842346191</v>
      </c>
      <c r="Q524">
        <v>0.95451575517654419</v>
      </c>
      <c r="R524">
        <v>0.1170309782028198</v>
      </c>
      <c r="S524">
        <v>1.9875514507293699</v>
      </c>
      <c r="T524">
        <v>0</v>
      </c>
    </row>
    <row r="525" spans="1:20" x14ac:dyDescent="0.25">
      <c r="A525" s="59" t="s">
        <v>567</v>
      </c>
      <c r="B525" t="s">
        <v>27</v>
      </c>
      <c r="C525" t="s">
        <v>222</v>
      </c>
      <c r="D525" t="s">
        <v>221</v>
      </c>
      <c r="E525">
        <v>1</v>
      </c>
      <c r="F525">
        <v>1</v>
      </c>
      <c r="G525">
        <v>90</v>
      </c>
      <c r="H525">
        <v>5.6689034303801016</v>
      </c>
      <c r="I525">
        <v>0.40483808517456049</v>
      </c>
      <c r="J525">
        <v>5.6162725620592884</v>
      </c>
      <c r="K525">
        <v>0.37996602058410639</v>
      </c>
      <c r="L525">
        <v>5.7623915672302246</v>
      </c>
      <c r="M525">
        <v>0.53087431192398071</v>
      </c>
      <c r="N525">
        <v>-0.13049608469009399</v>
      </c>
      <c r="O525">
        <v>1.3264850378036499</v>
      </c>
      <c r="P525">
        <v>5.6358160972595206</v>
      </c>
      <c r="Q525">
        <v>0.82166153192520142</v>
      </c>
      <c r="R525">
        <v>-1.8153265118598941E-2</v>
      </c>
      <c r="S525">
        <v>1.9891407489776609</v>
      </c>
      <c r="T525">
        <v>0</v>
      </c>
    </row>
    <row r="526" spans="1:20" x14ac:dyDescent="0.25">
      <c r="A526" s="59" t="s">
        <v>568</v>
      </c>
      <c r="B526" t="s">
        <v>27</v>
      </c>
      <c r="C526" t="s">
        <v>222</v>
      </c>
      <c r="D526" t="s">
        <v>221</v>
      </c>
      <c r="E526">
        <v>1</v>
      </c>
      <c r="F526">
        <v>0.65</v>
      </c>
      <c r="G526">
        <v>65</v>
      </c>
      <c r="H526">
        <v>5.6037277161845607</v>
      </c>
      <c r="I526">
        <v>0.48649716377258301</v>
      </c>
      <c r="J526">
        <v>5.611710749429804</v>
      </c>
      <c r="K526">
        <v>0.51303458213806152</v>
      </c>
      <c r="L526">
        <v>5.6968278884887704</v>
      </c>
      <c r="M526">
        <v>0.61786985397338867</v>
      </c>
      <c r="N526">
        <v>-0.11155076324939731</v>
      </c>
      <c r="O526">
        <v>1.200453400611877</v>
      </c>
      <c r="P526">
        <v>5.4940328598022461</v>
      </c>
      <c r="Q526">
        <v>1.028943538665771</v>
      </c>
      <c r="R526">
        <v>8.4391288459300995E-2</v>
      </c>
      <c r="S526">
        <v>1.9865179061889651</v>
      </c>
      <c r="T526">
        <v>0</v>
      </c>
    </row>
    <row r="527" spans="1:20" x14ac:dyDescent="0.25">
      <c r="A527" s="59" t="s">
        <v>569</v>
      </c>
      <c r="B527" t="s">
        <v>27</v>
      </c>
      <c r="C527" t="s">
        <v>222</v>
      </c>
      <c r="D527" t="s">
        <v>221</v>
      </c>
      <c r="E527">
        <v>1</v>
      </c>
      <c r="F527">
        <v>0.35</v>
      </c>
      <c r="G527">
        <v>40</v>
      </c>
      <c r="H527">
        <v>5.6100615644275953</v>
      </c>
      <c r="I527">
        <v>0.5043330192565918</v>
      </c>
      <c r="J527">
        <v>5.5357264767568886</v>
      </c>
      <c r="K527">
        <v>0.4809882640838623</v>
      </c>
      <c r="L527">
        <v>5.8377728462219238</v>
      </c>
      <c r="M527">
        <v>0.65675950050354004</v>
      </c>
      <c r="N527">
        <v>-0.25349810719490051</v>
      </c>
      <c r="O527">
        <v>1.149574279785156</v>
      </c>
      <c r="P527">
        <v>5.5478739738464364</v>
      </c>
      <c r="Q527">
        <v>1.0366442203521731</v>
      </c>
      <c r="R527">
        <v>-1.0514486581087111E-2</v>
      </c>
      <c r="S527">
        <v>1.986317038536072</v>
      </c>
      <c r="T527">
        <v>0</v>
      </c>
    </row>
    <row r="528" spans="1:20" x14ac:dyDescent="0.25">
      <c r="A528" s="59" t="s">
        <v>570</v>
      </c>
      <c r="B528" t="s">
        <v>27</v>
      </c>
      <c r="C528" t="s">
        <v>222</v>
      </c>
      <c r="D528" t="s">
        <v>221</v>
      </c>
      <c r="E528">
        <v>1</v>
      </c>
      <c r="F528">
        <v>0</v>
      </c>
      <c r="G528">
        <v>35</v>
      </c>
      <c r="H528">
        <v>5.6103255227112472</v>
      </c>
      <c r="I528">
        <v>0.38992118835449219</v>
      </c>
      <c r="J528">
        <v>5.5222078268460573</v>
      </c>
      <c r="K528">
        <v>0.36578130722045898</v>
      </c>
      <c r="L528">
        <v>5.7197813987731934</v>
      </c>
      <c r="M528">
        <v>0.51963412761688232</v>
      </c>
      <c r="N528">
        <v>-0.15580376982688901</v>
      </c>
      <c r="O528">
        <v>1.357386469841003</v>
      </c>
      <c r="P528">
        <v>5.5683689117431641</v>
      </c>
      <c r="Q528">
        <v>0.80131036043167114</v>
      </c>
      <c r="R528">
        <v>-4.346940666437149E-2</v>
      </c>
      <c r="S528">
        <v>1.989328980445862</v>
      </c>
      <c r="T528">
        <v>0</v>
      </c>
    </row>
    <row r="529" spans="1:20" x14ac:dyDescent="0.25">
      <c r="A529" s="59" t="s">
        <v>571</v>
      </c>
      <c r="B529" t="s">
        <v>39</v>
      </c>
      <c r="C529" t="s">
        <v>222</v>
      </c>
      <c r="D529" t="s">
        <v>221</v>
      </c>
      <c r="E529">
        <v>1</v>
      </c>
      <c r="F529">
        <v>1</v>
      </c>
      <c r="G529">
        <v>90</v>
      </c>
      <c r="H529">
        <v>5.9656135394486949</v>
      </c>
      <c r="I529">
        <v>0.53346467018127441</v>
      </c>
      <c r="J529">
        <v>6.3850166647223574</v>
      </c>
      <c r="K529">
        <v>0.90196752548217773</v>
      </c>
      <c r="L529">
        <v>5.8063316345214844</v>
      </c>
      <c r="M529">
        <v>0.57060492038726807</v>
      </c>
      <c r="N529">
        <v>0.2051486670970917</v>
      </c>
      <c r="O529">
        <v>1.1772041320800779</v>
      </c>
      <c r="P529">
        <v>5.5818042755126953</v>
      </c>
      <c r="Q529">
        <v>1.0102318525314331</v>
      </c>
      <c r="R529">
        <v>0.50411868095397949</v>
      </c>
      <c r="S529">
        <v>1.987255334854126</v>
      </c>
      <c r="T529">
        <v>0</v>
      </c>
    </row>
    <row r="530" spans="1:20" x14ac:dyDescent="0.25">
      <c r="A530" s="59" t="s">
        <v>572</v>
      </c>
      <c r="B530" t="s">
        <v>39</v>
      </c>
      <c r="C530" t="s">
        <v>222</v>
      </c>
      <c r="D530" t="s">
        <v>221</v>
      </c>
      <c r="E530">
        <v>1</v>
      </c>
      <c r="F530">
        <v>0.4</v>
      </c>
      <c r="G530">
        <v>50</v>
      </c>
      <c r="H530">
        <v>5.9982363329360791</v>
      </c>
      <c r="I530">
        <v>0.36817336082458502</v>
      </c>
      <c r="J530">
        <v>6.1587446298952129</v>
      </c>
      <c r="K530">
        <v>0.51938915252685547</v>
      </c>
      <c r="L530">
        <v>5.9345922470092773</v>
      </c>
      <c r="M530">
        <v>0.42176991701126099</v>
      </c>
      <c r="N530">
        <v>0.1121173277497292</v>
      </c>
      <c r="O530">
        <v>1.4359109401702881</v>
      </c>
      <c r="P530">
        <v>5.8092279434204102</v>
      </c>
      <c r="Q530">
        <v>0.79753071069717407</v>
      </c>
      <c r="R530">
        <v>0.30722397565841669</v>
      </c>
      <c r="S530">
        <v>1.989876866340637</v>
      </c>
      <c r="T530">
        <v>0</v>
      </c>
    </row>
    <row r="531" spans="1:20" x14ac:dyDescent="0.25">
      <c r="A531" s="59" t="s">
        <v>573</v>
      </c>
      <c r="B531" t="s">
        <v>39</v>
      </c>
      <c r="C531" t="s">
        <v>222</v>
      </c>
      <c r="D531" t="s">
        <v>221</v>
      </c>
      <c r="E531">
        <v>1</v>
      </c>
      <c r="F531">
        <v>0</v>
      </c>
      <c r="G531">
        <v>35</v>
      </c>
      <c r="H531">
        <v>5.9645104153113344</v>
      </c>
      <c r="I531">
        <v>0.25587749481201172</v>
      </c>
      <c r="J531">
        <v>5.9824289584652659</v>
      </c>
      <c r="K531">
        <v>0.29430365562438959</v>
      </c>
      <c r="L531">
        <v>5.9841818809509277</v>
      </c>
      <c r="M531">
        <v>0.33762615919113159</v>
      </c>
      <c r="N531">
        <v>-4.3522313237190247E-2</v>
      </c>
      <c r="O531">
        <v>1.6106008291244509</v>
      </c>
      <c r="P531">
        <v>5.9464259147644043</v>
      </c>
      <c r="Q531">
        <v>0.61117100715637207</v>
      </c>
      <c r="R531">
        <v>4.3854381889104843E-2</v>
      </c>
      <c r="S531">
        <v>1.9918463230133061</v>
      </c>
      <c r="T531">
        <v>0</v>
      </c>
    </row>
    <row r="532" spans="1:20" x14ac:dyDescent="0.25">
      <c r="A532" s="59" t="s">
        <v>574</v>
      </c>
      <c r="B532" t="s">
        <v>39</v>
      </c>
      <c r="C532" t="s">
        <v>222</v>
      </c>
      <c r="D532" t="s">
        <v>221</v>
      </c>
      <c r="E532">
        <v>1</v>
      </c>
      <c r="F532">
        <v>1</v>
      </c>
      <c r="G532">
        <v>80</v>
      </c>
      <c r="H532">
        <v>5.7723323888817513</v>
      </c>
      <c r="I532">
        <v>0.40887022018432623</v>
      </c>
      <c r="J532">
        <v>5.825992453970156</v>
      </c>
      <c r="K532">
        <v>0.46393418312072748</v>
      </c>
      <c r="L532">
        <v>5.7951035499572754</v>
      </c>
      <c r="M532">
        <v>0.51254135370254517</v>
      </c>
      <c r="N532">
        <v>-3.3078461885452271E-2</v>
      </c>
      <c r="O532">
        <v>1.32974636554718</v>
      </c>
      <c r="P532">
        <v>5.6580400466918954</v>
      </c>
      <c r="Q532">
        <v>0.88080430030822754</v>
      </c>
      <c r="R532">
        <v>0.1402902007102966</v>
      </c>
      <c r="S532">
        <v>1.9885984659194951</v>
      </c>
      <c r="T532">
        <v>0</v>
      </c>
    </row>
    <row r="533" spans="1:20" x14ac:dyDescent="0.25">
      <c r="A533" s="59" t="s">
        <v>575</v>
      </c>
      <c r="B533" t="s">
        <v>39</v>
      </c>
      <c r="C533" t="s">
        <v>222</v>
      </c>
      <c r="D533" t="s">
        <v>221</v>
      </c>
      <c r="E533">
        <v>1</v>
      </c>
      <c r="F533">
        <v>0</v>
      </c>
      <c r="G533">
        <v>0</v>
      </c>
      <c r="H533">
        <v>5.8743456837221277</v>
      </c>
      <c r="I533">
        <v>0.31938886642456049</v>
      </c>
      <c r="J533">
        <v>5.8227028742248343</v>
      </c>
      <c r="K533">
        <v>0.33734440803527832</v>
      </c>
      <c r="L533">
        <v>5.9108500480651864</v>
      </c>
      <c r="M533">
        <v>0.41789928078651428</v>
      </c>
      <c r="N533">
        <v>-6.5123826265335083E-2</v>
      </c>
      <c r="O533">
        <v>1.480136513710022</v>
      </c>
      <c r="P533">
        <v>5.7842869758605957</v>
      </c>
      <c r="Q533">
        <v>0.70198607444763184</v>
      </c>
      <c r="R533">
        <v>4.0720965713262558E-2</v>
      </c>
      <c r="S533">
        <v>1.9907206296920781</v>
      </c>
      <c r="T533">
        <v>0</v>
      </c>
    </row>
    <row r="534" spans="1:20" x14ac:dyDescent="0.25">
      <c r="A534" s="59" t="s">
        <v>576</v>
      </c>
      <c r="B534" t="s">
        <v>39</v>
      </c>
      <c r="C534" t="s">
        <v>222</v>
      </c>
      <c r="D534" t="s">
        <v>221</v>
      </c>
      <c r="E534">
        <v>1</v>
      </c>
      <c r="F534">
        <v>0</v>
      </c>
      <c r="G534">
        <v>55</v>
      </c>
      <c r="H534">
        <v>5.8070604249160791</v>
      </c>
      <c r="I534">
        <v>0.28273963928222662</v>
      </c>
      <c r="J534">
        <v>5.8090017430256697</v>
      </c>
      <c r="K534">
        <v>0.30636835098266602</v>
      </c>
      <c r="L534">
        <v>5.8370556831359863</v>
      </c>
      <c r="M534">
        <v>0.37451896071434021</v>
      </c>
      <c r="N534">
        <v>-5.9770464897155762E-2</v>
      </c>
      <c r="O534">
        <v>1.5681982040405269</v>
      </c>
      <c r="P534">
        <v>5.7281899452209473</v>
      </c>
      <c r="Q534">
        <v>0.60707968473434448</v>
      </c>
      <c r="R534">
        <v>9.859892725944519E-2</v>
      </c>
      <c r="S534">
        <v>1.9918525218963621</v>
      </c>
      <c r="T534">
        <v>0</v>
      </c>
    </row>
    <row r="535" spans="1:20" x14ac:dyDescent="0.25">
      <c r="A535" s="59" t="s">
        <v>577</v>
      </c>
      <c r="B535" t="s">
        <v>39</v>
      </c>
      <c r="C535" t="s">
        <v>222</v>
      </c>
      <c r="D535" t="s">
        <v>221</v>
      </c>
      <c r="E535">
        <v>1</v>
      </c>
      <c r="F535">
        <v>0</v>
      </c>
      <c r="G535">
        <v>50</v>
      </c>
      <c r="H535">
        <v>5.7196129249848893</v>
      </c>
      <c r="I535">
        <v>0.41371393203735352</v>
      </c>
      <c r="J535">
        <v>5.7769517767843066</v>
      </c>
      <c r="K535">
        <v>0.47559881210327148</v>
      </c>
      <c r="L535">
        <v>5.7451682090759277</v>
      </c>
      <c r="M535">
        <v>0.51938551664352417</v>
      </c>
      <c r="N535">
        <v>-3.6628812551498413E-2</v>
      </c>
      <c r="O535">
        <v>1.3268977403640749</v>
      </c>
      <c r="P535">
        <v>5.589716911315918</v>
      </c>
      <c r="Q535">
        <v>0.88909065723419189</v>
      </c>
      <c r="R535">
        <v>0.15452234447002411</v>
      </c>
      <c r="S535">
        <v>1.98846960067749</v>
      </c>
      <c r="T535">
        <v>0</v>
      </c>
    </row>
    <row r="536" spans="1:20" x14ac:dyDescent="0.25">
      <c r="A536" s="59" t="s">
        <v>578</v>
      </c>
      <c r="B536" t="s">
        <v>39</v>
      </c>
      <c r="C536" t="s">
        <v>222</v>
      </c>
      <c r="D536" t="s">
        <v>221</v>
      </c>
      <c r="E536">
        <v>1</v>
      </c>
      <c r="F536">
        <v>1</v>
      </c>
      <c r="G536">
        <v>90</v>
      </c>
      <c r="H536">
        <v>5.7669460902463774</v>
      </c>
      <c r="I536">
        <v>0.37954592704772949</v>
      </c>
      <c r="J536">
        <v>5.7585417363707156</v>
      </c>
      <c r="K536">
        <v>0.44230294227600098</v>
      </c>
      <c r="L536">
        <v>5.8016767501831046</v>
      </c>
      <c r="M536">
        <v>0.48473355174064642</v>
      </c>
      <c r="N536">
        <v>-5.3365036845207207E-2</v>
      </c>
      <c r="O536">
        <v>1.3779448270797729</v>
      </c>
      <c r="P536">
        <v>5.599761962890625</v>
      </c>
      <c r="Q536">
        <v>0.84103232622146606</v>
      </c>
      <c r="R536">
        <v>0.13894298672676089</v>
      </c>
      <c r="S536">
        <v>1.9890569448471069</v>
      </c>
      <c r="T536">
        <v>0</v>
      </c>
    </row>
    <row r="537" spans="1:20" x14ac:dyDescent="0.25">
      <c r="A537" s="59" t="s">
        <v>579</v>
      </c>
      <c r="B537" t="s">
        <v>39</v>
      </c>
      <c r="C537" t="s">
        <v>222</v>
      </c>
      <c r="D537" t="s">
        <v>221</v>
      </c>
      <c r="E537">
        <v>1</v>
      </c>
      <c r="F537">
        <v>0</v>
      </c>
      <c r="G537">
        <v>0</v>
      </c>
      <c r="H537">
        <v>5.6754115197816466</v>
      </c>
      <c r="I537">
        <v>0.29838919639587402</v>
      </c>
      <c r="J537">
        <v>5.5901422712697686</v>
      </c>
      <c r="K537">
        <v>0.29371333122253418</v>
      </c>
      <c r="L537">
        <v>5.7370576858520508</v>
      </c>
      <c r="M537">
        <v>0.40556135773658752</v>
      </c>
      <c r="N537">
        <v>-0.1130034774541855</v>
      </c>
      <c r="O537">
        <v>1.5378545522689819</v>
      </c>
      <c r="P537">
        <v>5.5812931060791016</v>
      </c>
      <c r="Q537">
        <v>0.62448298931121826</v>
      </c>
      <c r="R537">
        <v>1.053561270236969E-2</v>
      </c>
      <c r="S537">
        <v>1.9915144443511961</v>
      </c>
      <c r="T537">
        <v>0</v>
      </c>
    </row>
    <row r="538" spans="1:20" x14ac:dyDescent="0.25">
      <c r="A538" s="59" t="s">
        <v>580</v>
      </c>
      <c r="B538" t="s">
        <v>44</v>
      </c>
      <c r="C538" t="s">
        <v>222</v>
      </c>
      <c r="D538" t="s">
        <v>221</v>
      </c>
      <c r="E538">
        <v>1</v>
      </c>
      <c r="F538">
        <v>0</v>
      </c>
      <c r="G538">
        <v>35</v>
      </c>
      <c r="H538">
        <v>5.8128686438414956</v>
      </c>
      <c r="I538">
        <v>0.4570310115814209</v>
      </c>
      <c r="J538">
        <v>6.1297171924469041</v>
      </c>
      <c r="K538">
        <v>0.71857333183288574</v>
      </c>
      <c r="L538">
        <v>5.704857349395752</v>
      </c>
      <c r="M538">
        <v>0.50355803966522217</v>
      </c>
      <c r="N538">
        <v>0.15855126082897189</v>
      </c>
      <c r="O538">
        <v>1.314451336860657</v>
      </c>
      <c r="P538">
        <v>5.5043001174926758</v>
      </c>
      <c r="Q538">
        <v>0.83947616815567017</v>
      </c>
      <c r="R538">
        <v>0.47937867045402532</v>
      </c>
      <c r="S538">
        <v>1.989408016204834</v>
      </c>
      <c r="T538">
        <v>0</v>
      </c>
    </row>
    <row r="539" spans="1:20" x14ac:dyDescent="0.25">
      <c r="A539" s="59" t="s">
        <v>581</v>
      </c>
      <c r="B539" t="s">
        <v>44</v>
      </c>
      <c r="C539" t="s">
        <v>222</v>
      </c>
      <c r="D539" t="s">
        <v>221</v>
      </c>
      <c r="E539">
        <v>1</v>
      </c>
      <c r="F539">
        <v>0</v>
      </c>
      <c r="G539">
        <v>0</v>
      </c>
      <c r="H539">
        <v>5.7428206026740751</v>
      </c>
      <c r="I539">
        <v>0.497772216796875</v>
      </c>
      <c r="J539">
        <v>6.1144587631832019</v>
      </c>
      <c r="K539">
        <v>0.80559253692626953</v>
      </c>
      <c r="L539">
        <v>5.613825798034668</v>
      </c>
      <c r="M539">
        <v>0.54241806268692017</v>
      </c>
      <c r="N539">
        <v>0.1753665208816528</v>
      </c>
      <c r="O539">
        <v>1.23564612865448</v>
      </c>
      <c r="P539">
        <v>5.4039702415466309</v>
      </c>
      <c r="Q539">
        <v>0.91906481981277466</v>
      </c>
      <c r="R539">
        <v>0.49333783984184271</v>
      </c>
      <c r="S539">
        <v>1.988304495811462</v>
      </c>
      <c r="T539">
        <v>0</v>
      </c>
    </row>
    <row r="540" spans="1:20" x14ac:dyDescent="0.25">
      <c r="A540" s="59" t="s">
        <v>582</v>
      </c>
      <c r="B540" t="s">
        <v>44</v>
      </c>
      <c r="C540" t="s">
        <v>222</v>
      </c>
      <c r="D540" t="s">
        <v>221</v>
      </c>
      <c r="E540">
        <v>1</v>
      </c>
      <c r="F540">
        <v>0</v>
      </c>
      <c r="G540">
        <v>55</v>
      </c>
      <c r="H540">
        <v>5.7003659232756636</v>
      </c>
      <c r="I540">
        <v>0.50935840606689453</v>
      </c>
      <c r="J540">
        <v>6.0641529242135412</v>
      </c>
      <c r="K540">
        <v>0.78069686889648438</v>
      </c>
      <c r="L540">
        <v>5.5626659393310547</v>
      </c>
      <c r="M540">
        <v>0.55186939239501953</v>
      </c>
      <c r="N540">
        <v>0.18383073806762701</v>
      </c>
      <c r="O540">
        <v>1.224486708641052</v>
      </c>
      <c r="P540">
        <v>5.3732895851135254</v>
      </c>
      <c r="Q540">
        <v>0.88508433103561401</v>
      </c>
      <c r="R540">
        <v>0.49697798490524292</v>
      </c>
      <c r="S540">
        <v>1.988742351531982</v>
      </c>
      <c r="T540">
        <v>0</v>
      </c>
    </row>
    <row r="541" spans="1:20" x14ac:dyDescent="0.25">
      <c r="A541" s="59" t="s">
        <v>583</v>
      </c>
      <c r="B541" t="s">
        <v>44</v>
      </c>
      <c r="C541" t="s">
        <v>222</v>
      </c>
      <c r="D541" t="s">
        <v>221</v>
      </c>
      <c r="E541">
        <v>1</v>
      </c>
      <c r="F541">
        <v>1</v>
      </c>
      <c r="G541">
        <v>90</v>
      </c>
      <c r="H541">
        <v>5.9228608726040681</v>
      </c>
      <c r="I541">
        <v>0.34548544883728027</v>
      </c>
      <c r="J541">
        <v>6.0412022544234567</v>
      </c>
      <c r="K541">
        <v>0.5110323429107666</v>
      </c>
      <c r="L541">
        <v>5.8834414482116699</v>
      </c>
      <c r="M541">
        <v>0.4100557267665863</v>
      </c>
      <c r="N541">
        <v>7.1640759706497192E-2</v>
      </c>
      <c r="O541">
        <v>1.4731371402740481</v>
      </c>
      <c r="P541">
        <v>5.6725564002990723</v>
      </c>
      <c r="Q541">
        <v>0.74567556381225586</v>
      </c>
      <c r="R541">
        <v>0.3416212797164917</v>
      </c>
      <c r="S541">
        <v>1.9904536008834841</v>
      </c>
      <c r="T541">
        <v>0</v>
      </c>
    </row>
    <row r="542" spans="1:20" x14ac:dyDescent="0.25">
      <c r="A542" s="59" t="s">
        <v>584</v>
      </c>
      <c r="B542" t="s">
        <v>44</v>
      </c>
      <c r="C542" t="s">
        <v>222</v>
      </c>
      <c r="D542" t="s">
        <v>221</v>
      </c>
      <c r="E542">
        <v>1</v>
      </c>
      <c r="F542">
        <v>0.55000000000000004</v>
      </c>
      <c r="G542">
        <v>55</v>
      </c>
      <c r="H542">
        <v>5.7192995487004419</v>
      </c>
      <c r="I542">
        <v>0.4317786693572998</v>
      </c>
      <c r="J542">
        <v>5.9095418910148698</v>
      </c>
      <c r="K542">
        <v>0.58891677856445313</v>
      </c>
      <c r="L542">
        <v>5.647761344909668</v>
      </c>
      <c r="M542">
        <v>0.49483239650726318</v>
      </c>
      <c r="N542">
        <v>0.1073259264230728</v>
      </c>
      <c r="O542">
        <v>1.34015417098999</v>
      </c>
      <c r="P542">
        <v>5.440251350402832</v>
      </c>
      <c r="Q542">
        <v>0.77967244386672974</v>
      </c>
      <c r="R542">
        <v>0.40383714437484741</v>
      </c>
      <c r="S542">
        <v>1.989995002746582</v>
      </c>
      <c r="T542">
        <v>0</v>
      </c>
    </row>
    <row r="543" spans="1:20" x14ac:dyDescent="0.25">
      <c r="A543" s="59" t="s">
        <v>585</v>
      </c>
      <c r="B543" t="s">
        <v>44</v>
      </c>
      <c r="C543" t="s">
        <v>222</v>
      </c>
      <c r="D543" t="s">
        <v>221</v>
      </c>
      <c r="E543">
        <v>1</v>
      </c>
      <c r="F543">
        <v>0.45</v>
      </c>
      <c r="G543">
        <v>55</v>
      </c>
      <c r="H543">
        <v>5.7346898401229716</v>
      </c>
      <c r="I543">
        <v>0.43335628509521479</v>
      </c>
      <c r="J543">
        <v>5.8905729679714014</v>
      </c>
      <c r="K543">
        <v>0.61171412467956543</v>
      </c>
      <c r="L543">
        <v>5.6995663642883301</v>
      </c>
      <c r="M543">
        <v>0.51569986343383789</v>
      </c>
      <c r="N543">
        <v>5.0669852644205093E-2</v>
      </c>
      <c r="O543">
        <v>1.312335729598999</v>
      </c>
      <c r="P543">
        <v>5.4674434661865234</v>
      </c>
      <c r="Q543">
        <v>0.92128181457519531</v>
      </c>
      <c r="R543">
        <v>0.32031884789466858</v>
      </c>
      <c r="S543">
        <v>1.9881598949432371</v>
      </c>
      <c r="T543">
        <v>0</v>
      </c>
    </row>
    <row r="544" spans="1:20" x14ac:dyDescent="0.25">
      <c r="A544" s="59" t="s">
        <v>586</v>
      </c>
      <c r="B544" t="s">
        <v>44</v>
      </c>
      <c r="C544" t="s">
        <v>222</v>
      </c>
      <c r="D544" t="s">
        <v>221</v>
      </c>
      <c r="E544">
        <v>1</v>
      </c>
      <c r="F544">
        <v>0</v>
      </c>
      <c r="G544">
        <v>35</v>
      </c>
      <c r="H544">
        <v>5.713428431807154</v>
      </c>
      <c r="I544">
        <v>0.39018583297729492</v>
      </c>
      <c r="J544">
        <v>5.7593444158708653</v>
      </c>
      <c r="K544">
        <v>0.47121238708496088</v>
      </c>
      <c r="L544">
        <v>5.7245244979858398</v>
      </c>
      <c r="M544">
        <v>0.48788678646087652</v>
      </c>
      <c r="N544">
        <v>-1.6952455043792721E-2</v>
      </c>
      <c r="O544">
        <v>1.375900506973267</v>
      </c>
      <c r="P544">
        <v>5.5421242713928223</v>
      </c>
      <c r="Q544">
        <v>0.8494117259979248</v>
      </c>
      <c r="R544">
        <v>0.18634505569934839</v>
      </c>
      <c r="S544">
        <v>1.9889705181121831</v>
      </c>
      <c r="T544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45"/>
  <sheetViews>
    <sheetView workbookViewId="0">
      <selection activeCell="A2" sqref="A2"/>
    </sheetView>
  </sheetViews>
  <sheetFormatPr defaultRowHeight="15" x14ac:dyDescent="0.25"/>
  <cols>
    <col min="1" max="1" width="9.140625" style="55" customWidth="1"/>
  </cols>
  <sheetData>
    <row r="1" spans="1:14" x14ac:dyDescent="0.25">
      <c r="B1" s="60" t="s">
        <v>587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x14ac:dyDescent="0.25">
      <c r="B2" s="54" t="s">
        <v>588</v>
      </c>
      <c r="C2" s="54" t="s">
        <v>589</v>
      </c>
      <c r="D2" s="54" t="s">
        <v>590</v>
      </c>
      <c r="E2" s="54" t="s">
        <v>591</v>
      </c>
      <c r="F2" s="54" t="s">
        <v>592</v>
      </c>
      <c r="G2" s="54" t="s">
        <v>593</v>
      </c>
      <c r="H2" s="54" t="s">
        <v>594</v>
      </c>
      <c r="I2" s="54" t="s">
        <v>595</v>
      </c>
      <c r="J2" s="54" t="s">
        <v>596</v>
      </c>
      <c r="K2" s="54" t="s">
        <v>597</v>
      </c>
      <c r="L2" s="54" t="s">
        <v>598</v>
      </c>
      <c r="M2" s="54" t="s">
        <v>599</v>
      </c>
      <c r="N2" s="54" t="s">
        <v>600</v>
      </c>
    </row>
    <row r="3" spans="1:14" x14ac:dyDescent="0.25">
      <c r="A3" s="55" t="str">
        <f t="shared" ref="A3:A66" si="0">E3</f>
        <v>Meret</v>
      </c>
      <c r="B3" s="54">
        <v>572</v>
      </c>
      <c r="C3" s="54" t="s">
        <v>21</v>
      </c>
      <c r="D3" s="54" t="s">
        <v>601</v>
      </c>
      <c r="E3" s="54" t="s">
        <v>341</v>
      </c>
      <c r="F3" s="54" t="s">
        <v>339</v>
      </c>
      <c r="G3" s="54">
        <v>18</v>
      </c>
      <c r="H3" s="54">
        <v>14</v>
      </c>
      <c r="I3" s="54">
        <v>4</v>
      </c>
      <c r="J3" s="54">
        <v>18</v>
      </c>
      <c r="K3" s="54">
        <v>14</v>
      </c>
      <c r="L3" s="54">
        <v>4</v>
      </c>
      <c r="M3" s="54">
        <v>74</v>
      </c>
      <c r="N3" s="54">
        <v>74</v>
      </c>
    </row>
    <row r="4" spans="1:14" x14ac:dyDescent="0.25">
      <c r="A4" s="55" t="str">
        <f t="shared" si="0"/>
        <v>Provedel</v>
      </c>
      <c r="B4" s="54">
        <v>2814</v>
      </c>
      <c r="C4" s="54" t="s">
        <v>21</v>
      </c>
      <c r="D4" s="54" t="s">
        <v>601</v>
      </c>
      <c r="E4" s="54" t="s">
        <v>220</v>
      </c>
      <c r="F4" s="54" t="s">
        <v>221</v>
      </c>
      <c r="G4" s="54">
        <v>16</v>
      </c>
      <c r="H4" s="54">
        <v>7</v>
      </c>
      <c r="I4" s="54">
        <v>9</v>
      </c>
      <c r="J4" s="54">
        <v>16</v>
      </c>
      <c r="K4" s="54">
        <v>7</v>
      </c>
      <c r="L4" s="54">
        <v>9</v>
      </c>
      <c r="M4" s="54">
        <v>63</v>
      </c>
      <c r="N4" s="54">
        <v>63</v>
      </c>
    </row>
    <row r="5" spans="1:14" x14ac:dyDescent="0.25">
      <c r="A5" s="55" t="str">
        <f t="shared" si="0"/>
        <v>Vicario</v>
      </c>
      <c r="B5" s="54">
        <v>4964</v>
      </c>
      <c r="C5" s="54" t="s">
        <v>21</v>
      </c>
      <c r="D5" s="54" t="s">
        <v>601</v>
      </c>
      <c r="E5" s="54" t="s">
        <v>108</v>
      </c>
      <c r="F5" s="54" t="s">
        <v>109</v>
      </c>
      <c r="G5" s="54">
        <v>16</v>
      </c>
      <c r="H5" s="54">
        <v>9</v>
      </c>
      <c r="I5" s="54">
        <v>7</v>
      </c>
      <c r="J5" s="54">
        <v>16</v>
      </c>
      <c r="K5" s="54">
        <v>9</v>
      </c>
      <c r="L5" s="54">
        <v>7</v>
      </c>
      <c r="M5" s="54">
        <v>37</v>
      </c>
      <c r="N5" s="54">
        <v>37</v>
      </c>
    </row>
    <row r="6" spans="1:14" x14ac:dyDescent="0.25">
      <c r="A6" s="55" t="str">
        <f t="shared" si="0"/>
        <v>Szczesny</v>
      </c>
      <c r="B6" s="54">
        <v>453</v>
      </c>
      <c r="C6" s="54" t="s">
        <v>21</v>
      </c>
      <c r="D6" s="54" t="s">
        <v>601</v>
      </c>
      <c r="E6" s="54" t="s">
        <v>195</v>
      </c>
      <c r="F6" s="54" t="s">
        <v>193</v>
      </c>
      <c r="G6" s="54">
        <v>14</v>
      </c>
      <c r="H6" s="54">
        <v>16</v>
      </c>
      <c r="I6" s="54">
        <v>-2</v>
      </c>
      <c r="J6" s="54">
        <v>14</v>
      </c>
      <c r="K6" s="54">
        <v>16</v>
      </c>
      <c r="L6" s="54">
        <v>-2</v>
      </c>
      <c r="M6" s="54">
        <v>62</v>
      </c>
      <c r="N6" s="54">
        <v>62</v>
      </c>
    </row>
    <row r="7" spans="1:14" x14ac:dyDescent="0.25">
      <c r="A7" s="55" t="str">
        <f t="shared" si="0"/>
        <v>Falcone</v>
      </c>
      <c r="B7" s="54">
        <v>2134</v>
      </c>
      <c r="C7" s="54" t="s">
        <v>21</v>
      </c>
      <c r="D7" s="54" t="s">
        <v>601</v>
      </c>
      <c r="E7" s="54" t="s">
        <v>248</v>
      </c>
      <c r="F7" s="54" t="s">
        <v>82</v>
      </c>
      <c r="G7" s="54">
        <v>14</v>
      </c>
      <c r="H7" s="54">
        <v>5</v>
      </c>
      <c r="I7" s="54">
        <v>9</v>
      </c>
      <c r="J7" s="54">
        <v>14</v>
      </c>
      <c r="K7" s="54">
        <v>5</v>
      </c>
      <c r="L7" s="54">
        <v>9</v>
      </c>
      <c r="M7" s="54">
        <v>25</v>
      </c>
      <c r="N7" s="54">
        <v>25</v>
      </c>
    </row>
    <row r="8" spans="1:14" x14ac:dyDescent="0.25">
      <c r="A8" s="55" t="str">
        <f t="shared" si="0"/>
        <v>Silvestri</v>
      </c>
      <c r="B8" s="54">
        <v>2211</v>
      </c>
      <c r="C8" s="54" t="s">
        <v>21</v>
      </c>
      <c r="D8" s="54" t="s">
        <v>601</v>
      </c>
      <c r="E8" s="54" t="s">
        <v>532</v>
      </c>
      <c r="F8" s="54" t="s">
        <v>506</v>
      </c>
      <c r="G8" s="54">
        <v>14</v>
      </c>
      <c r="H8" s="54">
        <v>10</v>
      </c>
      <c r="I8" s="54">
        <v>4</v>
      </c>
      <c r="J8" s="54">
        <v>14</v>
      </c>
      <c r="K8" s="54">
        <v>10</v>
      </c>
      <c r="L8" s="54">
        <v>4</v>
      </c>
      <c r="M8" s="54">
        <v>34</v>
      </c>
      <c r="N8" s="54">
        <v>34</v>
      </c>
    </row>
    <row r="9" spans="1:14" x14ac:dyDescent="0.25">
      <c r="A9" s="55" t="str">
        <f t="shared" si="0"/>
        <v>Rui Patricio</v>
      </c>
      <c r="B9" s="54">
        <v>4270</v>
      </c>
      <c r="C9" s="54" t="s">
        <v>21</v>
      </c>
      <c r="D9" s="54" t="s">
        <v>601</v>
      </c>
      <c r="E9" s="54" t="s">
        <v>365</v>
      </c>
      <c r="F9" s="54" t="s">
        <v>110</v>
      </c>
      <c r="G9" s="54">
        <v>14</v>
      </c>
      <c r="H9" s="54">
        <v>14</v>
      </c>
      <c r="I9" s="54">
        <v>0</v>
      </c>
      <c r="J9" s="54">
        <v>14</v>
      </c>
      <c r="K9" s="54">
        <v>14</v>
      </c>
      <c r="L9" s="54">
        <v>0</v>
      </c>
      <c r="M9" s="54">
        <v>60</v>
      </c>
      <c r="N9" s="54">
        <v>60</v>
      </c>
    </row>
    <row r="10" spans="1:14" x14ac:dyDescent="0.25">
      <c r="A10" s="55" t="str">
        <f t="shared" si="0"/>
        <v>Onana</v>
      </c>
      <c r="B10" s="54">
        <v>5830</v>
      </c>
      <c r="C10" s="54" t="s">
        <v>21</v>
      </c>
      <c r="D10" s="54" t="s">
        <v>601</v>
      </c>
      <c r="E10" s="54" t="s">
        <v>165</v>
      </c>
      <c r="F10" s="54" t="s">
        <v>166</v>
      </c>
      <c r="G10" s="54">
        <v>13</v>
      </c>
      <c r="H10" s="54">
        <v>1</v>
      </c>
      <c r="I10" s="54">
        <v>12</v>
      </c>
      <c r="J10" s="54">
        <v>13</v>
      </c>
      <c r="K10" s="54">
        <v>1</v>
      </c>
      <c r="L10" s="54">
        <v>12</v>
      </c>
      <c r="M10" s="54">
        <v>54</v>
      </c>
      <c r="N10" s="54">
        <v>54</v>
      </c>
    </row>
    <row r="11" spans="1:14" x14ac:dyDescent="0.25">
      <c r="A11" s="55" t="str">
        <f t="shared" si="0"/>
        <v>Sepe</v>
      </c>
      <c r="B11" s="54">
        <v>159</v>
      </c>
      <c r="C11" s="54" t="s">
        <v>21</v>
      </c>
      <c r="D11" s="54" t="s">
        <v>601</v>
      </c>
      <c r="E11" s="54" t="s">
        <v>394</v>
      </c>
      <c r="F11" s="54" t="s">
        <v>194</v>
      </c>
      <c r="G11" s="54">
        <v>12</v>
      </c>
      <c r="H11" s="54">
        <v>8</v>
      </c>
      <c r="I11" s="54">
        <v>4</v>
      </c>
      <c r="J11" s="54">
        <v>12</v>
      </c>
      <c r="K11" s="54">
        <v>8</v>
      </c>
      <c r="L11" s="54">
        <v>4</v>
      </c>
      <c r="M11" s="54">
        <v>11</v>
      </c>
      <c r="N11" s="54">
        <v>11</v>
      </c>
    </row>
    <row r="12" spans="1:14" x14ac:dyDescent="0.25">
      <c r="A12" s="55" t="str">
        <f t="shared" si="0"/>
        <v>Milinkovic-Savic V.</v>
      </c>
      <c r="B12" s="54">
        <v>2170</v>
      </c>
      <c r="C12" s="54" t="s">
        <v>21</v>
      </c>
      <c r="D12" s="54" t="s">
        <v>601</v>
      </c>
      <c r="E12" s="54" t="s">
        <v>504</v>
      </c>
      <c r="F12" s="54" t="s">
        <v>505</v>
      </c>
      <c r="G12" s="54">
        <v>12</v>
      </c>
      <c r="H12" s="54">
        <v>1</v>
      </c>
      <c r="I12" s="54">
        <v>11</v>
      </c>
      <c r="J12" s="54">
        <v>12</v>
      </c>
      <c r="K12" s="54">
        <v>1</v>
      </c>
      <c r="L12" s="54">
        <v>11</v>
      </c>
      <c r="M12" s="54">
        <v>35</v>
      </c>
      <c r="N12" s="54">
        <v>35</v>
      </c>
    </row>
    <row r="13" spans="1:14" x14ac:dyDescent="0.25">
      <c r="A13" s="55" t="str">
        <f t="shared" si="0"/>
        <v>Musso</v>
      </c>
      <c r="B13" s="54">
        <v>2792</v>
      </c>
      <c r="C13" s="54" t="s">
        <v>21</v>
      </c>
      <c r="D13" s="54" t="s">
        <v>601</v>
      </c>
      <c r="E13" s="54" t="s">
        <v>20</v>
      </c>
      <c r="F13" s="54" t="s">
        <v>22</v>
      </c>
      <c r="G13" s="54">
        <v>12</v>
      </c>
      <c r="H13" s="54">
        <v>13</v>
      </c>
      <c r="I13" s="54">
        <v>-1</v>
      </c>
      <c r="J13" s="54">
        <v>12</v>
      </c>
      <c r="K13" s="54">
        <v>13</v>
      </c>
      <c r="L13" s="54">
        <v>-1</v>
      </c>
      <c r="M13" s="54">
        <v>46</v>
      </c>
      <c r="N13" s="54">
        <v>46</v>
      </c>
    </row>
    <row r="14" spans="1:14" x14ac:dyDescent="0.25">
      <c r="A14" s="55" t="str">
        <f t="shared" si="0"/>
        <v>Maignan</v>
      </c>
      <c r="B14" s="54">
        <v>4312</v>
      </c>
      <c r="C14" s="54" t="s">
        <v>21</v>
      </c>
      <c r="D14" s="54" t="s">
        <v>601</v>
      </c>
      <c r="E14" s="54" t="s">
        <v>277</v>
      </c>
      <c r="F14" s="54" t="s">
        <v>167</v>
      </c>
      <c r="G14" s="54">
        <v>12</v>
      </c>
      <c r="H14" s="54">
        <v>18</v>
      </c>
      <c r="I14" s="54">
        <v>-6</v>
      </c>
      <c r="J14" s="54">
        <v>12</v>
      </c>
      <c r="K14" s="54">
        <v>18</v>
      </c>
      <c r="L14" s="54">
        <v>-6</v>
      </c>
      <c r="M14" s="54">
        <v>60</v>
      </c>
      <c r="N14" s="54">
        <v>60</v>
      </c>
    </row>
    <row r="15" spans="1:14" x14ac:dyDescent="0.25">
      <c r="A15" s="55" t="str">
        <f t="shared" si="0"/>
        <v>Carnesecchi</v>
      </c>
      <c r="B15" s="54">
        <v>4431</v>
      </c>
      <c r="C15" s="54" t="s">
        <v>21</v>
      </c>
      <c r="D15" s="54" t="s">
        <v>601</v>
      </c>
      <c r="E15" s="54" t="s">
        <v>80</v>
      </c>
      <c r="F15" s="54" t="s">
        <v>81</v>
      </c>
      <c r="G15" s="54">
        <v>12</v>
      </c>
      <c r="H15" s="54">
        <v>1</v>
      </c>
      <c r="I15" s="54">
        <v>11</v>
      </c>
      <c r="J15" s="54">
        <v>12</v>
      </c>
      <c r="K15" s="54">
        <v>1</v>
      </c>
      <c r="L15" s="54">
        <v>11</v>
      </c>
      <c r="M15" s="54">
        <v>16</v>
      </c>
      <c r="N15" s="54">
        <v>16</v>
      </c>
    </row>
    <row r="16" spans="1:14" x14ac:dyDescent="0.25">
      <c r="A16" s="55" t="str">
        <f t="shared" si="0"/>
        <v>Di Gregorio</v>
      </c>
      <c r="B16" s="54">
        <v>5876</v>
      </c>
      <c r="C16" s="54" t="s">
        <v>21</v>
      </c>
      <c r="D16" s="54" t="s">
        <v>601</v>
      </c>
      <c r="E16" s="54" t="s">
        <v>306</v>
      </c>
      <c r="F16" s="54" t="s">
        <v>307</v>
      </c>
      <c r="G16" s="54">
        <v>12</v>
      </c>
      <c r="H16" s="54">
        <v>1</v>
      </c>
      <c r="I16" s="54">
        <v>11</v>
      </c>
      <c r="J16" s="54">
        <v>12</v>
      </c>
      <c r="K16" s="54">
        <v>1</v>
      </c>
      <c r="L16" s="54">
        <v>11</v>
      </c>
      <c r="M16" s="54">
        <v>35</v>
      </c>
      <c r="N16" s="54">
        <v>35</v>
      </c>
    </row>
    <row r="17" spans="1:14" x14ac:dyDescent="0.25">
      <c r="A17" s="55" t="str">
        <f t="shared" si="0"/>
        <v>Audero</v>
      </c>
      <c r="B17" s="54">
        <v>761</v>
      </c>
      <c r="C17" s="54" t="s">
        <v>21</v>
      </c>
      <c r="D17" s="54" t="s">
        <v>601</v>
      </c>
      <c r="E17" s="54" t="s">
        <v>420</v>
      </c>
      <c r="F17" s="54" t="s">
        <v>308</v>
      </c>
      <c r="G17" s="54">
        <v>11</v>
      </c>
      <c r="H17" s="54">
        <v>10</v>
      </c>
      <c r="I17" s="54">
        <v>1</v>
      </c>
      <c r="J17" s="54">
        <v>11</v>
      </c>
      <c r="K17" s="54">
        <v>10</v>
      </c>
      <c r="L17" s="54">
        <v>1</v>
      </c>
      <c r="M17" s="54">
        <v>12</v>
      </c>
      <c r="N17" s="54">
        <v>12</v>
      </c>
    </row>
    <row r="18" spans="1:14" x14ac:dyDescent="0.25">
      <c r="A18" s="55" t="str">
        <f t="shared" si="0"/>
        <v>Montipo'</v>
      </c>
      <c r="B18" s="54">
        <v>4957</v>
      </c>
      <c r="C18" s="54" t="s">
        <v>21</v>
      </c>
      <c r="D18" s="54" t="s">
        <v>601</v>
      </c>
      <c r="E18" s="54" t="s">
        <v>558</v>
      </c>
      <c r="F18" s="54" t="s">
        <v>222</v>
      </c>
      <c r="G18" s="54">
        <v>11</v>
      </c>
      <c r="H18" s="54">
        <v>11</v>
      </c>
      <c r="I18" s="54">
        <v>0</v>
      </c>
      <c r="J18" s="54">
        <v>11</v>
      </c>
      <c r="K18" s="54">
        <v>11</v>
      </c>
      <c r="L18" s="54">
        <v>0</v>
      </c>
      <c r="M18" s="54">
        <v>18</v>
      </c>
      <c r="N18" s="54">
        <v>18</v>
      </c>
    </row>
    <row r="19" spans="1:14" x14ac:dyDescent="0.25">
      <c r="A19" s="55" t="str">
        <f t="shared" si="0"/>
        <v>Skorupski</v>
      </c>
      <c r="B19" s="54">
        <v>133</v>
      </c>
      <c r="C19" s="54" t="s">
        <v>21</v>
      </c>
      <c r="D19" s="54" t="s">
        <v>601</v>
      </c>
      <c r="E19" s="54" t="s">
        <v>49</v>
      </c>
      <c r="F19" s="54" t="s">
        <v>50</v>
      </c>
      <c r="G19" s="54">
        <v>9</v>
      </c>
      <c r="H19" s="54">
        <v>11</v>
      </c>
      <c r="I19" s="54">
        <v>-2</v>
      </c>
      <c r="J19" s="54">
        <v>9</v>
      </c>
      <c r="K19" s="54">
        <v>11</v>
      </c>
      <c r="L19" s="54">
        <v>-2</v>
      </c>
      <c r="M19" s="54">
        <v>20</v>
      </c>
      <c r="N19" s="54">
        <v>20</v>
      </c>
    </row>
    <row r="20" spans="1:14" x14ac:dyDescent="0.25">
      <c r="A20" s="55" t="str">
        <f t="shared" si="0"/>
        <v>Consigli</v>
      </c>
      <c r="B20" s="54">
        <v>509</v>
      </c>
      <c r="C20" s="54" t="s">
        <v>21</v>
      </c>
      <c r="D20" s="54" t="s">
        <v>601</v>
      </c>
      <c r="E20" s="54" t="s">
        <v>450</v>
      </c>
      <c r="F20" s="54" t="s">
        <v>23</v>
      </c>
      <c r="G20" s="54">
        <v>9</v>
      </c>
      <c r="H20" s="54">
        <v>11</v>
      </c>
      <c r="I20" s="54">
        <v>-2</v>
      </c>
      <c r="J20" s="54">
        <v>9</v>
      </c>
      <c r="K20" s="54">
        <v>11</v>
      </c>
      <c r="L20" s="54">
        <v>-2</v>
      </c>
      <c r="M20" s="54">
        <v>22</v>
      </c>
      <c r="N20" s="54">
        <v>22</v>
      </c>
    </row>
    <row r="21" spans="1:14" x14ac:dyDescent="0.25">
      <c r="A21" s="55" t="str">
        <f t="shared" si="0"/>
        <v>Dragowski</v>
      </c>
      <c r="B21" s="54">
        <v>1917</v>
      </c>
      <c r="C21" s="54" t="s">
        <v>21</v>
      </c>
      <c r="D21" s="54" t="s">
        <v>601</v>
      </c>
      <c r="E21" s="54" t="s">
        <v>478</v>
      </c>
      <c r="F21" s="54" t="s">
        <v>340</v>
      </c>
      <c r="G21" s="54">
        <v>9</v>
      </c>
      <c r="H21" s="54">
        <v>7</v>
      </c>
      <c r="I21" s="54">
        <v>2</v>
      </c>
      <c r="J21" s="54">
        <v>9</v>
      </c>
      <c r="K21" s="54">
        <v>7</v>
      </c>
      <c r="L21" s="54">
        <v>2</v>
      </c>
      <c r="M21" s="54">
        <v>20</v>
      </c>
      <c r="N21" s="54">
        <v>20</v>
      </c>
    </row>
    <row r="22" spans="1:14" x14ac:dyDescent="0.25">
      <c r="A22" s="55" t="str">
        <f t="shared" si="0"/>
        <v>Terracciano</v>
      </c>
      <c r="B22" s="54">
        <v>2815</v>
      </c>
      <c r="C22" s="54" t="s">
        <v>21</v>
      </c>
      <c r="D22" s="54" t="s">
        <v>601</v>
      </c>
      <c r="E22" s="54" t="s">
        <v>139</v>
      </c>
      <c r="F22" s="54" t="s">
        <v>51</v>
      </c>
      <c r="G22" s="54">
        <v>9</v>
      </c>
      <c r="H22" s="54">
        <v>1</v>
      </c>
      <c r="I22" s="54">
        <v>8</v>
      </c>
      <c r="J22" s="54">
        <v>9</v>
      </c>
      <c r="K22" s="54">
        <v>1</v>
      </c>
      <c r="L22" s="54">
        <v>8</v>
      </c>
      <c r="M22" s="54">
        <v>40</v>
      </c>
      <c r="N22" s="54">
        <v>40</v>
      </c>
    </row>
    <row r="23" spans="1:14" x14ac:dyDescent="0.25">
      <c r="A23" s="55" t="str">
        <f t="shared" si="0"/>
        <v>Tatarusanu</v>
      </c>
      <c r="B23" s="54">
        <v>160</v>
      </c>
      <c r="C23" s="54" t="s">
        <v>21</v>
      </c>
      <c r="D23" s="54" t="s">
        <v>601</v>
      </c>
      <c r="E23" s="54" t="s">
        <v>279</v>
      </c>
      <c r="F23" s="54" t="s">
        <v>167</v>
      </c>
      <c r="G23" s="54">
        <v>8</v>
      </c>
      <c r="H23" s="54">
        <v>1</v>
      </c>
      <c r="I23" s="54">
        <v>7</v>
      </c>
      <c r="J23" s="54">
        <v>8</v>
      </c>
      <c r="K23" s="54">
        <v>1</v>
      </c>
      <c r="L23" s="54">
        <v>7</v>
      </c>
      <c r="M23" s="54">
        <v>4</v>
      </c>
      <c r="N23" s="54">
        <v>4</v>
      </c>
    </row>
    <row r="24" spans="1:14" x14ac:dyDescent="0.25">
      <c r="A24" s="55" t="str">
        <f t="shared" si="0"/>
        <v>Handanovic</v>
      </c>
      <c r="B24" s="54">
        <v>250</v>
      </c>
      <c r="C24" s="54" t="s">
        <v>21</v>
      </c>
      <c r="D24" s="54" t="s">
        <v>601</v>
      </c>
      <c r="E24" s="54" t="s">
        <v>169</v>
      </c>
      <c r="F24" s="54" t="s">
        <v>166</v>
      </c>
      <c r="G24" s="54">
        <v>8</v>
      </c>
      <c r="H24" s="54">
        <v>16</v>
      </c>
      <c r="I24" s="54">
        <v>-8</v>
      </c>
      <c r="J24" s="54">
        <v>8</v>
      </c>
      <c r="K24" s="54">
        <v>16</v>
      </c>
      <c r="L24" s="54">
        <v>-8</v>
      </c>
      <c r="M24" s="54">
        <v>4</v>
      </c>
      <c r="N24" s="54">
        <v>4</v>
      </c>
    </row>
    <row r="25" spans="1:14" x14ac:dyDescent="0.25">
      <c r="A25" s="55" t="str">
        <f t="shared" si="0"/>
        <v>Sportiello</v>
      </c>
      <c r="B25" s="54">
        <v>4</v>
      </c>
      <c r="C25" s="54" t="s">
        <v>21</v>
      </c>
      <c r="D25" s="54" t="s">
        <v>601</v>
      </c>
      <c r="E25" s="54" t="s">
        <v>25</v>
      </c>
      <c r="F25" s="54" t="s">
        <v>22</v>
      </c>
      <c r="G25" s="54">
        <v>7</v>
      </c>
      <c r="H25" s="54">
        <v>1</v>
      </c>
      <c r="I25" s="54">
        <v>6</v>
      </c>
      <c r="J25" s="54">
        <v>7</v>
      </c>
      <c r="K25" s="54">
        <v>1</v>
      </c>
      <c r="L25" s="54">
        <v>6</v>
      </c>
      <c r="M25" s="54">
        <v>1</v>
      </c>
      <c r="N25" s="54">
        <v>1</v>
      </c>
    </row>
    <row r="26" spans="1:14" x14ac:dyDescent="0.25">
      <c r="A26" s="55" t="str">
        <f t="shared" si="0"/>
        <v>Perin</v>
      </c>
      <c r="B26" s="54">
        <v>218</v>
      </c>
      <c r="C26" s="54" t="s">
        <v>21</v>
      </c>
      <c r="D26" s="54" t="s">
        <v>601</v>
      </c>
      <c r="E26" s="54" t="s">
        <v>192</v>
      </c>
      <c r="F26" s="54" t="s">
        <v>193</v>
      </c>
      <c r="G26" s="54">
        <v>7</v>
      </c>
      <c r="H26" s="54">
        <v>1</v>
      </c>
      <c r="I26" s="54">
        <v>6</v>
      </c>
      <c r="J26" s="54">
        <v>7</v>
      </c>
      <c r="K26" s="54">
        <v>1</v>
      </c>
      <c r="L26" s="54">
        <v>6</v>
      </c>
      <c r="M26" s="54">
        <v>4</v>
      </c>
      <c r="N26" s="54">
        <v>4</v>
      </c>
    </row>
    <row r="27" spans="1:14" x14ac:dyDescent="0.25">
      <c r="A27" s="55" t="str">
        <f t="shared" si="0"/>
        <v>Zoet</v>
      </c>
      <c r="B27" s="54">
        <v>5005</v>
      </c>
      <c r="C27" s="54" t="s">
        <v>21</v>
      </c>
      <c r="D27" s="54" t="s">
        <v>601</v>
      </c>
      <c r="E27" s="54" t="s">
        <v>476</v>
      </c>
      <c r="F27" s="54" t="s">
        <v>340</v>
      </c>
      <c r="G27" s="54">
        <v>5</v>
      </c>
      <c r="H27" s="54">
        <v>1</v>
      </c>
      <c r="I27" s="54">
        <v>4</v>
      </c>
      <c r="J27" s="54">
        <v>5</v>
      </c>
      <c r="K27" s="54">
        <v>1</v>
      </c>
      <c r="L27" s="54">
        <v>4</v>
      </c>
      <c r="M27" s="54">
        <v>1</v>
      </c>
      <c r="N27" s="54">
        <v>1</v>
      </c>
    </row>
    <row r="28" spans="1:14" x14ac:dyDescent="0.25">
      <c r="A28" s="55" t="str">
        <f t="shared" si="0"/>
        <v>Ochoa</v>
      </c>
      <c r="B28" s="54">
        <v>6120</v>
      </c>
      <c r="C28" s="54" t="s">
        <v>21</v>
      </c>
      <c r="D28" s="54" t="s">
        <v>601</v>
      </c>
      <c r="E28" s="54" t="s">
        <v>393</v>
      </c>
      <c r="F28" s="54" t="s">
        <v>194</v>
      </c>
      <c r="G28" s="54">
        <v>4</v>
      </c>
      <c r="H28" s="54">
        <v>2</v>
      </c>
      <c r="I28" s="54">
        <v>2</v>
      </c>
      <c r="J28" s="54">
        <v>4</v>
      </c>
      <c r="K28" s="54">
        <v>2</v>
      </c>
      <c r="L28" s="54">
        <v>2</v>
      </c>
      <c r="M28" s="54">
        <v>11</v>
      </c>
      <c r="N28" s="54">
        <v>11</v>
      </c>
    </row>
    <row r="29" spans="1:14" x14ac:dyDescent="0.25">
      <c r="A29" s="55" t="str">
        <f t="shared" si="0"/>
        <v>Pegolo</v>
      </c>
      <c r="B29" s="54">
        <v>510</v>
      </c>
      <c r="C29" s="54" t="s">
        <v>21</v>
      </c>
      <c r="D29" s="54" t="s">
        <v>601</v>
      </c>
      <c r="E29" s="54" t="s">
        <v>449</v>
      </c>
      <c r="F29" s="54" t="s">
        <v>23</v>
      </c>
      <c r="G29" s="54">
        <v>2</v>
      </c>
      <c r="H29" s="54">
        <v>1</v>
      </c>
      <c r="I29" s="54">
        <v>1</v>
      </c>
      <c r="J29" s="54">
        <v>2</v>
      </c>
      <c r="K29" s="54">
        <v>1</v>
      </c>
      <c r="L29" s="54">
        <v>1</v>
      </c>
      <c r="M29" s="54">
        <v>1</v>
      </c>
      <c r="N29" s="54">
        <v>1</v>
      </c>
    </row>
    <row r="30" spans="1:14" x14ac:dyDescent="0.25">
      <c r="A30" s="55" t="str">
        <f t="shared" si="0"/>
        <v>Gollini</v>
      </c>
      <c r="B30" s="54">
        <v>610</v>
      </c>
      <c r="C30" s="54" t="s">
        <v>21</v>
      </c>
      <c r="D30" s="54" t="s">
        <v>601</v>
      </c>
      <c r="E30" s="54" t="s">
        <v>338</v>
      </c>
      <c r="F30" s="54" t="s">
        <v>339</v>
      </c>
      <c r="G30" s="54">
        <v>2</v>
      </c>
      <c r="H30" s="54">
        <v>12</v>
      </c>
      <c r="I30" s="54">
        <v>-10</v>
      </c>
      <c r="J30" s="54">
        <v>2</v>
      </c>
      <c r="K30" s="54">
        <v>12</v>
      </c>
      <c r="L30" s="54">
        <v>-10</v>
      </c>
      <c r="M30" s="54">
        <v>1</v>
      </c>
      <c r="N30" s="54">
        <v>1</v>
      </c>
    </row>
    <row r="31" spans="1:14" x14ac:dyDescent="0.25">
      <c r="A31" s="55" t="str">
        <f t="shared" si="0"/>
        <v>Mirante</v>
      </c>
      <c r="B31" s="54">
        <v>41</v>
      </c>
      <c r="C31" s="54" t="s">
        <v>21</v>
      </c>
      <c r="D31" s="54" t="s">
        <v>601</v>
      </c>
      <c r="E31" s="54" t="s">
        <v>278</v>
      </c>
      <c r="F31" s="54" t="s">
        <v>167</v>
      </c>
      <c r="G31" s="54">
        <v>1</v>
      </c>
      <c r="H31" s="54">
        <v>1</v>
      </c>
      <c r="I31" s="54">
        <v>0</v>
      </c>
      <c r="J31" s="54">
        <v>1</v>
      </c>
      <c r="K31" s="54">
        <v>1</v>
      </c>
      <c r="L31" s="54">
        <v>0</v>
      </c>
      <c r="M31" s="54">
        <v>1</v>
      </c>
      <c r="N31" s="54">
        <v>1</v>
      </c>
    </row>
    <row r="32" spans="1:14" x14ac:dyDescent="0.25">
      <c r="A32" s="55" t="str">
        <f t="shared" si="0"/>
        <v>Sarr M.</v>
      </c>
      <c r="B32" s="54">
        <v>42</v>
      </c>
      <c r="C32" s="54" t="s">
        <v>21</v>
      </c>
      <c r="D32" s="54" t="s">
        <v>601</v>
      </c>
      <c r="E32" s="54" t="s">
        <v>83</v>
      </c>
      <c r="F32" s="54" t="s">
        <v>81</v>
      </c>
      <c r="G32" s="54">
        <v>1</v>
      </c>
      <c r="H32" s="54">
        <v>1</v>
      </c>
      <c r="I32" s="54">
        <v>0</v>
      </c>
      <c r="J32" s="54">
        <v>1</v>
      </c>
      <c r="K32" s="54">
        <v>1</v>
      </c>
      <c r="L32" s="54">
        <v>0</v>
      </c>
      <c r="M32" s="54">
        <v>1</v>
      </c>
      <c r="N32" s="54">
        <v>1</v>
      </c>
    </row>
    <row r="33" spans="1:14" x14ac:dyDescent="0.25">
      <c r="A33" s="55" t="str">
        <f t="shared" si="0"/>
        <v>Lamanna</v>
      </c>
      <c r="B33" s="54">
        <v>217</v>
      </c>
      <c r="C33" s="54" t="s">
        <v>21</v>
      </c>
      <c r="D33" s="54" t="s">
        <v>601</v>
      </c>
      <c r="E33" s="54" t="s">
        <v>309</v>
      </c>
      <c r="F33" s="54" t="s">
        <v>307</v>
      </c>
      <c r="G33" s="54">
        <v>1</v>
      </c>
      <c r="H33" s="54">
        <v>1</v>
      </c>
      <c r="I33" s="54">
        <v>0</v>
      </c>
      <c r="J33" s="54">
        <v>1</v>
      </c>
      <c r="K33" s="54">
        <v>1</v>
      </c>
      <c r="L33" s="54">
        <v>0</v>
      </c>
      <c r="M33" s="54">
        <v>1</v>
      </c>
      <c r="N33" s="54">
        <v>1</v>
      </c>
    </row>
    <row r="34" spans="1:14" x14ac:dyDescent="0.25">
      <c r="A34" s="55" t="str">
        <f t="shared" si="0"/>
        <v>Ujkani</v>
      </c>
      <c r="B34" s="54">
        <v>220</v>
      </c>
      <c r="C34" s="54" t="s">
        <v>21</v>
      </c>
      <c r="D34" s="54" t="s">
        <v>601</v>
      </c>
      <c r="E34" s="54" t="s">
        <v>111</v>
      </c>
      <c r="F34" s="54" t="s">
        <v>109</v>
      </c>
      <c r="G34" s="54">
        <v>1</v>
      </c>
      <c r="H34" s="54">
        <v>1</v>
      </c>
      <c r="I34" s="54">
        <v>0</v>
      </c>
      <c r="J34" s="54">
        <v>1</v>
      </c>
      <c r="K34" s="54">
        <v>1</v>
      </c>
      <c r="L34" s="54">
        <v>0</v>
      </c>
      <c r="M34" s="54">
        <v>1</v>
      </c>
      <c r="N34" s="54">
        <v>1</v>
      </c>
    </row>
    <row r="35" spans="1:14" x14ac:dyDescent="0.25">
      <c r="A35" s="55" t="str">
        <f t="shared" si="0"/>
        <v>Berisha</v>
      </c>
      <c r="B35" s="54">
        <v>316</v>
      </c>
      <c r="C35" s="54" t="s">
        <v>21</v>
      </c>
      <c r="D35" s="54" t="s">
        <v>601</v>
      </c>
      <c r="E35" s="54" t="s">
        <v>507</v>
      </c>
      <c r="F35" s="54" t="s">
        <v>505</v>
      </c>
      <c r="G35" s="54">
        <v>1</v>
      </c>
      <c r="H35" s="54">
        <v>11</v>
      </c>
      <c r="I35" s="54">
        <v>-10</v>
      </c>
      <c r="J35" s="54">
        <v>1</v>
      </c>
      <c r="K35" s="54">
        <v>11</v>
      </c>
      <c r="L35" s="54">
        <v>-10</v>
      </c>
      <c r="M35" s="54">
        <v>1</v>
      </c>
      <c r="N35" s="54">
        <v>1</v>
      </c>
    </row>
    <row r="36" spans="1:14" x14ac:dyDescent="0.25">
      <c r="A36" s="55" t="str">
        <f t="shared" si="0"/>
        <v>Marchetti</v>
      </c>
      <c r="B36" s="54">
        <v>318</v>
      </c>
      <c r="C36" s="54" t="s">
        <v>21</v>
      </c>
      <c r="D36" s="54" t="s">
        <v>601</v>
      </c>
      <c r="E36" s="54" t="s">
        <v>479</v>
      </c>
      <c r="F36" s="54" t="s">
        <v>340</v>
      </c>
      <c r="G36" s="54">
        <v>1</v>
      </c>
      <c r="H36" s="54">
        <v>1</v>
      </c>
      <c r="I36" s="54">
        <v>0</v>
      </c>
      <c r="J36" s="54">
        <v>1</v>
      </c>
      <c r="K36" s="54">
        <v>1</v>
      </c>
      <c r="L36" s="54">
        <v>0</v>
      </c>
      <c r="M36" s="54">
        <v>1</v>
      </c>
      <c r="N36" s="54">
        <v>1</v>
      </c>
    </row>
    <row r="37" spans="1:14" x14ac:dyDescent="0.25">
      <c r="A37" s="55" t="str">
        <f t="shared" si="0"/>
        <v>Perilli</v>
      </c>
      <c r="B37" s="54">
        <v>511</v>
      </c>
      <c r="C37" s="54" t="s">
        <v>21</v>
      </c>
      <c r="D37" s="54" t="s">
        <v>601</v>
      </c>
      <c r="E37" s="54" t="s">
        <v>559</v>
      </c>
      <c r="F37" s="54" t="s">
        <v>222</v>
      </c>
      <c r="G37" s="54">
        <v>1</v>
      </c>
      <c r="H37" s="54">
        <v>1</v>
      </c>
      <c r="I37" s="54">
        <v>0</v>
      </c>
      <c r="J37" s="54">
        <v>1</v>
      </c>
      <c r="K37" s="54">
        <v>1</v>
      </c>
      <c r="L37" s="54">
        <v>0</v>
      </c>
      <c r="M37" s="54">
        <v>1</v>
      </c>
      <c r="N37" s="54">
        <v>1</v>
      </c>
    </row>
    <row r="38" spans="1:14" x14ac:dyDescent="0.25">
      <c r="A38" s="55" t="str">
        <f t="shared" si="0"/>
        <v>Padelli</v>
      </c>
      <c r="B38" s="54">
        <v>543</v>
      </c>
      <c r="C38" s="54" t="s">
        <v>21</v>
      </c>
      <c r="D38" s="54" t="s">
        <v>601</v>
      </c>
      <c r="E38" s="54" t="s">
        <v>533</v>
      </c>
      <c r="F38" s="54" t="s">
        <v>506</v>
      </c>
      <c r="G38" s="54">
        <v>1</v>
      </c>
      <c r="H38" s="54">
        <v>1</v>
      </c>
      <c r="I38" s="54">
        <v>0</v>
      </c>
      <c r="J38" s="54">
        <v>1</v>
      </c>
      <c r="K38" s="54">
        <v>1</v>
      </c>
      <c r="L38" s="54">
        <v>0</v>
      </c>
      <c r="M38" s="54">
        <v>1</v>
      </c>
      <c r="N38" s="54">
        <v>1</v>
      </c>
    </row>
    <row r="39" spans="1:14" x14ac:dyDescent="0.25">
      <c r="A39" s="55" t="str">
        <f t="shared" si="0"/>
        <v>Perisan</v>
      </c>
      <c r="B39" s="54">
        <v>673</v>
      </c>
      <c r="C39" s="54" t="s">
        <v>21</v>
      </c>
      <c r="D39" s="54" t="s">
        <v>601</v>
      </c>
      <c r="E39" s="54" t="s">
        <v>112</v>
      </c>
      <c r="F39" s="54" t="s">
        <v>109</v>
      </c>
      <c r="G39" s="54">
        <v>1</v>
      </c>
      <c r="H39" s="54">
        <v>1</v>
      </c>
      <c r="I39" s="54">
        <v>0</v>
      </c>
      <c r="J39" s="54">
        <v>1</v>
      </c>
      <c r="K39" s="54">
        <v>1</v>
      </c>
      <c r="L39" s="54">
        <v>0</v>
      </c>
      <c r="M39" s="54">
        <v>1</v>
      </c>
      <c r="N39" s="54">
        <v>1</v>
      </c>
    </row>
    <row r="40" spans="1:14" x14ac:dyDescent="0.25">
      <c r="A40" s="55" t="str">
        <f t="shared" si="0"/>
        <v>Bardi</v>
      </c>
      <c r="B40" s="54">
        <v>799</v>
      </c>
      <c r="C40" s="54" t="s">
        <v>21</v>
      </c>
      <c r="D40" s="54" t="s">
        <v>601</v>
      </c>
      <c r="E40" s="54" t="s">
        <v>52</v>
      </c>
      <c r="F40" s="54" t="s">
        <v>50</v>
      </c>
      <c r="G40" s="54">
        <v>1</v>
      </c>
      <c r="H40" s="54">
        <v>1</v>
      </c>
      <c r="I40" s="54">
        <v>0</v>
      </c>
      <c r="J40" s="54">
        <v>1</v>
      </c>
      <c r="K40" s="54">
        <v>1</v>
      </c>
      <c r="L40" s="54">
        <v>0</v>
      </c>
      <c r="M40" s="54">
        <v>1</v>
      </c>
      <c r="N40" s="54">
        <v>1</v>
      </c>
    </row>
    <row r="41" spans="1:14" x14ac:dyDescent="0.25">
      <c r="A41" s="55" t="str">
        <f t="shared" si="0"/>
        <v>Cordaz</v>
      </c>
      <c r="B41" s="54">
        <v>1889</v>
      </c>
      <c r="C41" s="54" t="s">
        <v>21</v>
      </c>
      <c r="D41" s="54" t="s">
        <v>601</v>
      </c>
      <c r="E41" s="54" t="s">
        <v>168</v>
      </c>
      <c r="F41" s="54" t="s">
        <v>166</v>
      </c>
      <c r="G41" s="54">
        <v>1</v>
      </c>
      <c r="H41" s="54">
        <v>1</v>
      </c>
      <c r="I41" s="54">
        <v>0</v>
      </c>
      <c r="J41" s="54">
        <v>1</v>
      </c>
      <c r="K41" s="54">
        <v>1</v>
      </c>
      <c r="L41" s="54">
        <v>0</v>
      </c>
      <c r="M41" s="54">
        <v>1</v>
      </c>
      <c r="N41" s="54">
        <v>1</v>
      </c>
    </row>
    <row r="42" spans="1:14" x14ac:dyDescent="0.25">
      <c r="A42" s="55" t="str">
        <f t="shared" si="0"/>
        <v>Pinsoglio</v>
      </c>
      <c r="B42" s="54">
        <v>1930</v>
      </c>
      <c r="C42" s="54" t="s">
        <v>21</v>
      </c>
      <c r="D42" s="54" t="s">
        <v>601</v>
      </c>
      <c r="E42" s="54" t="s">
        <v>196</v>
      </c>
      <c r="F42" s="54" t="s">
        <v>193</v>
      </c>
      <c r="G42" s="54">
        <v>1</v>
      </c>
      <c r="H42" s="54">
        <v>1</v>
      </c>
      <c r="I42" s="54">
        <v>0</v>
      </c>
      <c r="J42" s="54">
        <v>1</v>
      </c>
      <c r="K42" s="54">
        <v>1</v>
      </c>
      <c r="L42" s="54">
        <v>0</v>
      </c>
      <c r="M42" s="54">
        <v>1</v>
      </c>
      <c r="N42" s="54">
        <v>1</v>
      </c>
    </row>
    <row r="43" spans="1:14" x14ac:dyDescent="0.25">
      <c r="A43" s="55" t="str">
        <f t="shared" si="0"/>
        <v>Fiorillo</v>
      </c>
      <c r="B43" s="54">
        <v>1947</v>
      </c>
      <c r="C43" s="54" t="s">
        <v>21</v>
      </c>
      <c r="D43" s="54" t="s">
        <v>601</v>
      </c>
      <c r="E43" s="54" t="s">
        <v>395</v>
      </c>
      <c r="F43" s="54" t="s">
        <v>194</v>
      </c>
      <c r="G43" s="54">
        <v>1</v>
      </c>
      <c r="H43" s="54">
        <v>1</v>
      </c>
      <c r="I43" s="54">
        <v>0</v>
      </c>
      <c r="J43" s="54">
        <v>1</v>
      </c>
      <c r="K43" s="54">
        <v>1</v>
      </c>
      <c r="L43" s="54">
        <v>0</v>
      </c>
      <c r="M43" s="54">
        <v>1</v>
      </c>
      <c r="N43" s="54">
        <v>1</v>
      </c>
    </row>
    <row r="44" spans="1:14" x14ac:dyDescent="0.25">
      <c r="A44" s="55" t="str">
        <f t="shared" si="0"/>
        <v>Cragno</v>
      </c>
      <c r="B44" s="54">
        <v>2178</v>
      </c>
      <c r="C44" s="54" t="s">
        <v>21</v>
      </c>
      <c r="D44" s="54" t="s">
        <v>601</v>
      </c>
      <c r="E44" s="54" t="s">
        <v>310</v>
      </c>
      <c r="F44" s="54" t="s">
        <v>307</v>
      </c>
      <c r="G44" s="54">
        <v>1</v>
      </c>
      <c r="H44" s="54">
        <v>11</v>
      </c>
      <c r="I44" s="54">
        <v>-10</v>
      </c>
      <c r="J44" s="54">
        <v>1</v>
      </c>
      <c r="K44" s="54">
        <v>11</v>
      </c>
      <c r="L44" s="54">
        <v>-10</v>
      </c>
      <c r="M44" s="54">
        <v>1</v>
      </c>
      <c r="N44" s="54">
        <v>1</v>
      </c>
    </row>
    <row r="45" spans="1:14" x14ac:dyDescent="0.25">
      <c r="A45" s="55" t="str">
        <f t="shared" si="0"/>
        <v>Sirigu</v>
      </c>
      <c r="B45" s="54">
        <v>2179</v>
      </c>
      <c r="C45" s="54" t="s">
        <v>21</v>
      </c>
      <c r="D45" s="54" t="s">
        <v>601</v>
      </c>
      <c r="E45" s="54" t="s">
        <v>140</v>
      </c>
      <c r="F45" s="54" t="s">
        <v>51</v>
      </c>
      <c r="G45" s="54">
        <v>1</v>
      </c>
      <c r="H45" s="54">
        <v>1</v>
      </c>
      <c r="I45" s="54">
        <v>0</v>
      </c>
      <c r="J45" s="54">
        <v>1</v>
      </c>
      <c r="K45" s="54">
        <v>1</v>
      </c>
      <c r="L45" s="54">
        <v>0</v>
      </c>
      <c r="M45" s="54">
        <v>1</v>
      </c>
      <c r="N45" s="54">
        <v>1</v>
      </c>
    </row>
    <row r="46" spans="1:14" x14ac:dyDescent="0.25">
      <c r="A46" s="55" t="str">
        <f t="shared" si="0"/>
        <v>Cerofolini</v>
      </c>
      <c r="B46" s="54">
        <v>2294</v>
      </c>
      <c r="C46" s="54" t="s">
        <v>21</v>
      </c>
      <c r="D46" s="54" t="s">
        <v>601</v>
      </c>
      <c r="E46" s="54" t="s">
        <v>141</v>
      </c>
      <c r="F46" s="54" t="s">
        <v>51</v>
      </c>
      <c r="G46" s="54">
        <v>1</v>
      </c>
      <c r="H46" s="54">
        <v>1</v>
      </c>
      <c r="I46" s="54">
        <v>0</v>
      </c>
      <c r="J46" s="54">
        <v>1</v>
      </c>
      <c r="K46" s="54">
        <v>1</v>
      </c>
      <c r="L46" s="54">
        <v>0</v>
      </c>
      <c r="M46" s="54">
        <v>1</v>
      </c>
      <c r="N46" s="54">
        <v>1</v>
      </c>
    </row>
    <row r="47" spans="1:14" x14ac:dyDescent="0.25">
      <c r="A47" s="55" t="str">
        <f t="shared" si="0"/>
        <v>Rossi F.</v>
      </c>
      <c r="B47" s="54">
        <v>2297</v>
      </c>
      <c r="C47" s="54" t="s">
        <v>21</v>
      </c>
      <c r="D47" s="54" t="s">
        <v>601</v>
      </c>
      <c r="E47" s="54" t="s">
        <v>24</v>
      </c>
      <c r="F47" s="54" t="s">
        <v>22</v>
      </c>
      <c r="G47" s="54">
        <v>1</v>
      </c>
      <c r="H47" s="54">
        <v>1</v>
      </c>
      <c r="I47" s="54">
        <v>0</v>
      </c>
      <c r="J47" s="54">
        <v>1</v>
      </c>
      <c r="K47" s="54">
        <v>1</v>
      </c>
      <c r="L47" s="54">
        <v>0</v>
      </c>
      <c r="M47" s="54">
        <v>1</v>
      </c>
      <c r="N47" s="54">
        <v>1</v>
      </c>
    </row>
    <row r="48" spans="1:14" x14ac:dyDescent="0.25">
      <c r="A48" s="55" t="str">
        <f t="shared" si="0"/>
        <v>Ravaglia F.</v>
      </c>
      <c r="B48" s="54">
        <v>2722</v>
      </c>
      <c r="C48" s="54" t="s">
        <v>21</v>
      </c>
      <c r="D48" s="54" t="s">
        <v>601</v>
      </c>
      <c r="E48" s="54" t="s">
        <v>53</v>
      </c>
      <c r="F48" s="54" t="s">
        <v>50</v>
      </c>
      <c r="G48" s="54">
        <v>1</v>
      </c>
      <c r="H48" s="54">
        <v>1</v>
      </c>
      <c r="I48" s="54">
        <v>0</v>
      </c>
      <c r="J48" s="54">
        <v>1</v>
      </c>
      <c r="K48" s="54">
        <v>1</v>
      </c>
      <c r="L48" s="54">
        <v>0</v>
      </c>
      <c r="M48" s="54">
        <v>1</v>
      </c>
      <c r="N48" s="54">
        <v>1</v>
      </c>
    </row>
    <row r="49" spans="1:14" x14ac:dyDescent="0.25">
      <c r="A49" s="55" t="str">
        <f t="shared" si="0"/>
        <v>Brancolini</v>
      </c>
      <c r="B49" s="54">
        <v>4351</v>
      </c>
      <c r="C49" s="54" t="s">
        <v>21</v>
      </c>
      <c r="D49" s="54" t="s">
        <v>601</v>
      </c>
      <c r="E49" s="54" t="s">
        <v>249</v>
      </c>
      <c r="F49" s="54" t="s">
        <v>82</v>
      </c>
      <c r="G49" s="54">
        <v>1</v>
      </c>
      <c r="H49" s="54">
        <v>1</v>
      </c>
      <c r="I49" s="54">
        <v>0</v>
      </c>
      <c r="J49" s="54">
        <v>1</v>
      </c>
      <c r="K49" s="54">
        <v>1</v>
      </c>
      <c r="L49" s="54">
        <v>0</v>
      </c>
      <c r="M49" s="54">
        <v>1</v>
      </c>
      <c r="N49" s="54">
        <v>1</v>
      </c>
    </row>
    <row r="50" spans="1:14" x14ac:dyDescent="0.25">
      <c r="A50" s="55" t="str">
        <f t="shared" si="0"/>
        <v>Bleve</v>
      </c>
      <c r="B50" s="54">
        <v>4468</v>
      </c>
      <c r="C50" s="54" t="s">
        <v>21</v>
      </c>
      <c r="D50" s="54" t="s">
        <v>601</v>
      </c>
      <c r="E50" s="54" t="s">
        <v>250</v>
      </c>
      <c r="F50" s="54" t="s">
        <v>82</v>
      </c>
      <c r="G50" s="54">
        <v>1</v>
      </c>
      <c r="H50" s="54">
        <v>1</v>
      </c>
      <c r="I50" s="54">
        <v>0</v>
      </c>
      <c r="J50" s="54">
        <v>1</v>
      </c>
      <c r="K50" s="54">
        <v>1</v>
      </c>
      <c r="L50" s="54">
        <v>0</v>
      </c>
      <c r="M50" s="54">
        <v>1</v>
      </c>
      <c r="N50" s="54">
        <v>1</v>
      </c>
    </row>
    <row r="51" spans="1:14" x14ac:dyDescent="0.25">
      <c r="A51" s="55" t="str">
        <f t="shared" si="0"/>
        <v>Berardi A.</v>
      </c>
      <c r="B51" s="54">
        <v>4491</v>
      </c>
      <c r="C51" s="54" t="s">
        <v>21</v>
      </c>
      <c r="D51" s="54" t="s">
        <v>601</v>
      </c>
      <c r="E51" s="54" t="s">
        <v>560</v>
      </c>
      <c r="F51" s="54" t="s">
        <v>222</v>
      </c>
      <c r="G51" s="54">
        <v>1</v>
      </c>
      <c r="H51" s="54">
        <v>1</v>
      </c>
      <c r="I51" s="54">
        <v>0</v>
      </c>
      <c r="J51" s="54">
        <v>1</v>
      </c>
      <c r="K51" s="54">
        <v>1</v>
      </c>
      <c r="L51" s="54">
        <v>0</v>
      </c>
      <c r="M51" s="54">
        <v>1</v>
      </c>
      <c r="N51" s="54">
        <v>1</v>
      </c>
    </row>
    <row r="52" spans="1:14" x14ac:dyDescent="0.25">
      <c r="A52" s="55" t="str">
        <f t="shared" si="0"/>
        <v>Russo A.</v>
      </c>
      <c r="B52" s="54">
        <v>4518</v>
      </c>
      <c r="C52" s="54" t="s">
        <v>21</v>
      </c>
      <c r="D52" s="54" t="s">
        <v>601</v>
      </c>
      <c r="E52" s="54" t="s">
        <v>451</v>
      </c>
      <c r="F52" s="54" t="s">
        <v>23</v>
      </c>
      <c r="G52" s="54">
        <v>1</v>
      </c>
      <c r="H52" s="54">
        <v>1</v>
      </c>
      <c r="I52" s="54">
        <v>0</v>
      </c>
      <c r="J52" s="54">
        <v>1</v>
      </c>
      <c r="K52" s="54">
        <v>1</v>
      </c>
      <c r="L52" s="54">
        <v>0</v>
      </c>
      <c r="M52" s="54">
        <v>1</v>
      </c>
      <c r="N52" s="54">
        <v>1</v>
      </c>
    </row>
    <row r="53" spans="1:14" x14ac:dyDescent="0.25">
      <c r="A53" s="55" t="str">
        <f t="shared" si="0"/>
        <v>Gemello</v>
      </c>
      <c r="B53" s="54">
        <v>4525</v>
      </c>
      <c r="C53" s="54" t="s">
        <v>21</v>
      </c>
      <c r="D53" s="54" t="s">
        <v>601</v>
      </c>
      <c r="E53" s="54" t="s">
        <v>508</v>
      </c>
      <c r="F53" s="54" t="s">
        <v>505</v>
      </c>
      <c r="G53" s="54">
        <v>1</v>
      </c>
      <c r="H53" s="54">
        <v>1</v>
      </c>
      <c r="I53" s="54">
        <v>0</v>
      </c>
      <c r="J53" s="54">
        <v>1</v>
      </c>
      <c r="K53" s="54">
        <v>1</v>
      </c>
      <c r="L53" s="54">
        <v>0</v>
      </c>
      <c r="M53" s="54">
        <v>1</v>
      </c>
      <c r="N53" s="54">
        <v>1</v>
      </c>
    </row>
    <row r="54" spans="1:14" x14ac:dyDescent="0.25">
      <c r="A54" s="55" t="str">
        <f t="shared" si="0"/>
        <v>Ravaglia</v>
      </c>
      <c r="B54" s="54">
        <v>4977</v>
      </c>
      <c r="C54" s="54" t="s">
        <v>21</v>
      </c>
      <c r="D54" s="54" t="s">
        <v>601</v>
      </c>
      <c r="E54" s="54" t="s">
        <v>421</v>
      </c>
      <c r="F54" s="54" t="s">
        <v>308</v>
      </c>
      <c r="G54" s="54">
        <v>1</v>
      </c>
      <c r="H54" s="54">
        <v>1</v>
      </c>
      <c r="I54" s="54">
        <v>0</v>
      </c>
      <c r="J54" s="54">
        <v>1</v>
      </c>
      <c r="K54" s="54">
        <v>1</v>
      </c>
      <c r="L54" s="54">
        <v>0</v>
      </c>
      <c r="M54" s="54">
        <v>1</v>
      </c>
      <c r="N54" s="54">
        <v>1</v>
      </c>
    </row>
    <row r="55" spans="1:14" x14ac:dyDescent="0.25">
      <c r="A55" s="55" t="str">
        <f t="shared" si="0"/>
        <v>Boer</v>
      </c>
      <c r="B55" s="54">
        <v>5304</v>
      </c>
      <c r="C55" s="54" t="s">
        <v>21</v>
      </c>
      <c r="D55" s="54" t="s">
        <v>601</v>
      </c>
      <c r="E55" s="54" t="s">
        <v>366</v>
      </c>
      <c r="F55" s="54" t="s">
        <v>110</v>
      </c>
      <c r="G55" s="54">
        <v>1</v>
      </c>
      <c r="H55" s="54">
        <v>1</v>
      </c>
      <c r="I55" s="54">
        <v>0</v>
      </c>
      <c r="J55" s="54">
        <v>1</v>
      </c>
      <c r="K55" s="54">
        <v>1</v>
      </c>
      <c r="L55" s="54">
        <v>0</v>
      </c>
      <c r="M55" s="54">
        <v>1</v>
      </c>
      <c r="N55" s="54">
        <v>1</v>
      </c>
    </row>
    <row r="56" spans="1:14" x14ac:dyDescent="0.25">
      <c r="A56" s="55" t="str">
        <f t="shared" si="0"/>
        <v>Adamonis</v>
      </c>
      <c r="B56" s="54">
        <v>5502</v>
      </c>
      <c r="C56" s="54" t="s">
        <v>21</v>
      </c>
      <c r="D56" s="54" t="s">
        <v>601</v>
      </c>
      <c r="E56" s="54" t="s">
        <v>223</v>
      </c>
      <c r="F56" s="54" t="s">
        <v>221</v>
      </c>
      <c r="G56" s="54">
        <v>1</v>
      </c>
      <c r="H56" s="54">
        <v>1</v>
      </c>
      <c r="I56" s="54">
        <v>0</v>
      </c>
      <c r="J56" s="54">
        <v>1</v>
      </c>
      <c r="K56" s="54">
        <v>1</v>
      </c>
      <c r="L56" s="54">
        <v>0</v>
      </c>
      <c r="M56" s="54">
        <v>1</v>
      </c>
      <c r="N56" s="54">
        <v>1</v>
      </c>
    </row>
    <row r="57" spans="1:14" x14ac:dyDescent="0.25">
      <c r="A57" s="55" t="str">
        <f t="shared" si="0"/>
        <v>Marfella</v>
      </c>
      <c r="B57" s="54">
        <v>5518</v>
      </c>
      <c r="C57" s="54" t="s">
        <v>21</v>
      </c>
      <c r="D57" s="54" t="s">
        <v>601</v>
      </c>
      <c r="E57" s="54" t="s">
        <v>342</v>
      </c>
      <c r="F57" s="54" t="s">
        <v>339</v>
      </c>
      <c r="G57" s="54">
        <v>1</v>
      </c>
      <c r="H57" s="54">
        <v>1</v>
      </c>
      <c r="I57" s="54">
        <v>0</v>
      </c>
      <c r="J57" s="54">
        <v>1</v>
      </c>
      <c r="K57" s="54">
        <v>1</v>
      </c>
      <c r="L57" s="54">
        <v>0</v>
      </c>
      <c r="M57" s="54">
        <v>1</v>
      </c>
      <c r="N57" s="54">
        <v>1</v>
      </c>
    </row>
    <row r="58" spans="1:14" x14ac:dyDescent="0.25">
      <c r="A58" s="55" t="str">
        <f t="shared" si="0"/>
        <v>Zovko</v>
      </c>
      <c r="B58" s="54">
        <v>5528</v>
      </c>
      <c r="C58" s="54" t="s">
        <v>21</v>
      </c>
      <c r="D58" s="54" t="s">
        <v>601</v>
      </c>
      <c r="E58" s="54" t="s">
        <v>477</v>
      </c>
      <c r="F58" s="54" t="s">
        <v>340</v>
      </c>
      <c r="G58" s="54">
        <v>1</v>
      </c>
      <c r="H58" s="54">
        <v>1</v>
      </c>
      <c r="I58" s="54">
        <v>0</v>
      </c>
      <c r="J58" s="54">
        <v>1</v>
      </c>
      <c r="K58" s="54">
        <v>1</v>
      </c>
      <c r="L58" s="54">
        <v>0</v>
      </c>
      <c r="M58" s="54">
        <v>1</v>
      </c>
      <c r="N58" s="54">
        <v>1</v>
      </c>
    </row>
    <row r="59" spans="1:14" x14ac:dyDescent="0.25">
      <c r="A59" s="55" t="str">
        <f t="shared" si="0"/>
        <v>Piana</v>
      </c>
      <c r="B59" s="54">
        <v>5707</v>
      </c>
      <c r="C59" s="54" t="s">
        <v>21</v>
      </c>
      <c r="D59" s="54" t="s">
        <v>601</v>
      </c>
      <c r="E59" s="54" t="s">
        <v>534</v>
      </c>
      <c r="F59" s="54" t="s">
        <v>506</v>
      </c>
      <c r="G59" s="54">
        <v>1</v>
      </c>
      <c r="H59" s="54">
        <v>1</v>
      </c>
      <c r="I59" s="54">
        <v>0</v>
      </c>
      <c r="J59" s="54">
        <v>1</v>
      </c>
      <c r="K59" s="54">
        <v>1</v>
      </c>
      <c r="L59" s="54">
        <v>0</v>
      </c>
      <c r="M59" s="54">
        <v>1</v>
      </c>
      <c r="N59" s="54">
        <v>1</v>
      </c>
    </row>
    <row r="60" spans="1:14" x14ac:dyDescent="0.25">
      <c r="A60" s="55" t="str">
        <f t="shared" si="0"/>
        <v>Bagnolini</v>
      </c>
      <c r="B60" s="54">
        <v>5822</v>
      </c>
      <c r="C60" s="54" t="s">
        <v>21</v>
      </c>
      <c r="D60" s="54" t="s">
        <v>601</v>
      </c>
      <c r="E60" s="54" t="s">
        <v>54</v>
      </c>
      <c r="F60" s="54" t="s">
        <v>50</v>
      </c>
      <c r="G60" s="54">
        <v>1</v>
      </c>
      <c r="H60" s="54">
        <v>1</v>
      </c>
      <c r="I60" s="54">
        <v>0</v>
      </c>
      <c r="J60" s="54">
        <v>1</v>
      </c>
      <c r="K60" s="54">
        <v>1</v>
      </c>
      <c r="L60" s="54">
        <v>0</v>
      </c>
      <c r="M60" s="54">
        <v>1</v>
      </c>
      <c r="N60" s="54">
        <v>1</v>
      </c>
    </row>
    <row r="61" spans="1:14" x14ac:dyDescent="0.25">
      <c r="A61" s="55" t="str">
        <f t="shared" si="0"/>
        <v>Luis Maximiano</v>
      </c>
      <c r="B61" s="54">
        <v>5832</v>
      </c>
      <c r="C61" s="54" t="s">
        <v>21</v>
      </c>
      <c r="D61" s="54" t="s">
        <v>601</v>
      </c>
      <c r="E61" s="54" t="s">
        <v>224</v>
      </c>
      <c r="F61" s="54" t="s">
        <v>221</v>
      </c>
      <c r="G61" s="54">
        <v>1</v>
      </c>
      <c r="H61" s="54">
        <v>12</v>
      </c>
      <c r="I61" s="54">
        <v>-11</v>
      </c>
      <c r="J61" s="54">
        <v>1</v>
      </c>
      <c r="K61" s="54">
        <v>12</v>
      </c>
      <c r="L61" s="54">
        <v>-11</v>
      </c>
      <c r="M61" s="54">
        <v>1</v>
      </c>
      <c r="N61" s="54">
        <v>1</v>
      </c>
    </row>
    <row r="62" spans="1:14" x14ac:dyDescent="0.25">
      <c r="A62" s="55" t="str">
        <f t="shared" si="0"/>
        <v>Svilar</v>
      </c>
      <c r="B62" s="54">
        <v>5841</v>
      </c>
      <c r="C62" s="54" t="s">
        <v>21</v>
      </c>
      <c r="D62" s="54" t="s">
        <v>601</v>
      </c>
      <c r="E62" s="54" t="s">
        <v>367</v>
      </c>
      <c r="F62" s="54" t="s">
        <v>110</v>
      </c>
      <c r="G62" s="54">
        <v>1</v>
      </c>
      <c r="H62" s="54">
        <v>1</v>
      </c>
      <c r="I62" s="54">
        <v>0</v>
      </c>
      <c r="J62" s="54">
        <v>1</v>
      </c>
      <c r="K62" s="54">
        <v>1</v>
      </c>
      <c r="L62" s="54">
        <v>0</v>
      </c>
      <c r="M62" s="54">
        <v>1</v>
      </c>
      <c r="N62" s="54">
        <v>1</v>
      </c>
    </row>
    <row r="63" spans="1:14" x14ac:dyDescent="0.25">
      <c r="A63" s="55" t="str">
        <f t="shared" si="0"/>
        <v>Sorrentino A.</v>
      </c>
      <c r="B63" s="54">
        <v>5853</v>
      </c>
      <c r="C63" s="54" t="s">
        <v>21</v>
      </c>
      <c r="D63" s="54" t="s">
        <v>601</v>
      </c>
      <c r="E63" s="54" t="s">
        <v>311</v>
      </c>
      <c r="F63" s="54" t="s">
        <v>307</v>
      </c>
      <c r="G63" s="54">
        <v>1</v>
      </c>
      <c r="H63" s="54">
        <v>1</v>
      </c>
      <c r="I63" s="54">
        <v>0</v>
      </c>
      <c r="J63" s="54">
        <v>1</v>
      </c>
      <c r="K63" s="54">
        <v>1</v>
      </c>
      <c r="L63" s="54">
        <v>0</v>
      </c>
      <c r="M63" s="54">
        <v>1</v>
      </c>
      <c r="N63" s="54">
        <v>1</v>
      </c>
    </row>
    <row r="64" spans="1:14" x14ac:dyDescent="0.25">
      <c r="A64" s="55" t="str">
        <f t="shared" si="0"/>
        <v>Ciezkowski</v>
      </c>
      <c r="B64" s="54">
        <v>5887</v>
      </c>
      <c r="C64" s="54" t="s">
        <v>21</v>
      </c>
      <c r="D64" s="54" t="s">
        <v>601</v>
      </c>
      <c r="E64" s="54" t="s">
        <v>84</v>
      </c>
      <c r="F64" s="54" t="s">
        <v>81</v>
      </c>
      <c r="G64" s="54">
        <v>1</v>
      </c>
      <c r="H64" s="54">
        <v>1</v>
      </c>
      <c r="I64" s="54">
        <v>0</v>
      </c>
      <c r="J64" s="54">
        <v>1</v>
      </c>
      <c r="K64" s="54">
        <v>1</v>
      </c>
      <c r="L64" s="54">
        <v>0</v>
      </c>
      <c r="M64" s="54">
        <v>1</v>
      </c>
      <c r="N64" s="54">
        <v>1</v>
      </c>
    </row>
    <row r="65" spans="1:14" x14ac:dyDescent="0.25">
      <c r="A65" s="55" t="str">
        <f t="shared" si="0"/>
        <v>Saro</v>
      </c>
      <c r="B65" s="54">
        <v>6029</v>
      </c>
      <c r="C65" s="54" t="s">
        <v>21</v>
      </c>
      <c r="D65" s="54" t="s">
        <v>601</v>
      </c>
      <c r="E65" s="54" t="s">
        <v>85</v>
      </c>
      <c r="F65" s="54" t="s">
        <v>81</v>
      </c>
      <c r="G65" s="54">
        <v>1</v>
      </c>
      <c r="H65" s="54">
        <v>1</v>
      </c>
      <c r="I65" s="54">
        <v>0</v>
      </c>
      <c r="J65" s="54">
        <v>1</v>
      </c>
      <c r="K65" s="54">
        <v>1</v>
      </c>
      <c r="L65" s="54">
        <v>0</v>
      </c>
      <c r="M65" s="54">
        <v>1</v>
      </c>
      <c r="N65" s="54">
        <v>1</v>
      </c>
    </row>
    <row r="66" spans="1:14" x14ac:dyDescent="0.25">
      <c r="A66" s="55" t="str">
        <f t="shared" si="0"/>
        <v>Vasquez D.</v>
      </c>
      <c r="B66" s="54">
        <v>6125</v>
      </c>
      <c r="C66" s="54" t="s">
        <v>21</v>
      </c>
      <c r="D66" s="54" t="s">
        <v>601</v>
      </c>
      <c r="E66" s="54" t="s">
        <v>276</v>
      </c>
      <c r="F66" s="54" t="s">
        <v>167</v>
      </c>
      <c r="G66" s="54">
        <v>1</v>
      </c>
      <c r="H66" s="54">
        <v>1</v>
      </c>
      <c r="I66" s="54">
        <v>0</v>
      </c>
      <c r="J66" s="54">
        <v>1</v>
      </c>
      <c r="K66" s="54">
        <v>1</v>
      </c>
      <c r="L66" s="54">
        <v>0</v>
      </c>
      <c r="M66" s="54">
        <v>1</v>
      </c>
      <c r="N66" s="54">
        <v>1</v>
      </c>
    </row>
    <row r="67" spans="1:14" x14ac:dyDescent="0.25">
      <c r="A67" s="55" t="str">
        <f t="shared" ref="A67:A130" si="1">E67</f>
        <v>Turk</v>
      </c>
      <c r="B67" s="54">
        <v>6135</v>
      </c>
      <c r="C67" s="54" t="s">
        <v>21</v>
      </c>
      <c r="D67" s="54" t="s">
        <v>601</v>
      </c>
      <c r="E67" s="54" t="s">
        <v>422</v>
      </c>
      <c r="F67" s="54" t="s">
        <v>308</v>
      </c>
      <c r="G67" s="54">
        <v>1</v>
      </c>
      <c r="H67" s="54">
        <v>1</v>
      </c>
      <c r="I67" s="54">
        <v>0</v>
      </c>
      <c r="J67" s="54">
        <v>1</v>
      </c>
      <c r="K67" s="54">
        <v>1</v>
      </c>
      <c r="L67" s="54">
        <v>0</v>
      </c>
      <c r="M67" s="54">
        <v>1</v>
      </c>
      <c r="N67" s="54">
        <v>1</v>
      </c>
    </row>
    <row r="68" spans="1:14" x14ac:dyDescent="0.25">
      <c r="A68" s="55" t="str">
        <f t="shared" si="1"/>
        <v>Dimarco</v>
      </c>
      <c r="B68" s="54">
        <v>254</v>
      </c>
      <c r="C68" s="54" t="s">
        <v>27</v>
      </c>
      <c r="D68" s="54" t="s">
        <v>602</v>
      </c>
      <c r="E68" s="54" t="s">
        <v>170</v>
      </c>
      <c r="F68" s="54" t="s">
        <v>166</v>
      </c>
      <c r="G68" s="54">
        <v>19</v>
      </c>
      <c r="H68" s="54">
        <v>8</v>
      </c>
      <c r="I68" s="54">
        <v>11</v>
      </c>
      <c r="J68" s="54">
        <v>19</v>
      </c>
      <c r="K68" s="54">
        <v>9</v>
      </c>
      <c r="L68" s="54">
        <v>10</v>
      </c>
      <c r="M68" s="54">
        <v>47</v>
      </c>
      <c r="N68" s="54">
        <v>50</v>
      </c>
    </row>
    <row r="69" spans="1:14" x14ac:dyDescent="0.25">
      <c r="A69" s="55" t="str">
        <f t="shared" si="1"/>
        <v>Smalling</v>
      </c>
      <c r="B69" s="54">
        <v>4245</v>
      </c>
      <c r="C69" s="54" t="s">
        <v>27</v>
      </c>
      <c r="D69" s="54" t="s">
        <v>603</v>
      </c>
      <c r="E69" s="54" t="s">
        <v>368</v>
      </c>
      <c r="F69" s="54" t="s">
        <v>110</v>
      </c>
      <c r="G69" s="54">
        <v>19</v>
      </c>
      <c r="H69" s="54">
        <v>14</v>
      </c>
      <c r="I69" s="54">
        <v>5</v>
      </c>
      <c r="J69" s="54">
        <v>19</v>
      </c>
      <c r="K69" s="54">
        <v>14</v>
      </c>
      <c r="L69" s="54">
        <v>5</v>
      </c>
      <c r="M69" s="54">
        <v>40</v>
      </c>
      <c r="N69" s="54">
        <v>41</v>
      </c>
    </row>
    <row r="70" spans="1:14" x14ac:dyDescent="0.25">
      <c r="A70" s="55" t="str">
        <f t="shared" si="1"/>
        <v>Doig</v>
      </c>
      <c r="B70" s="54">
        <v>5851</v>
      </c>
      <c r="C70" s="54" t="s">
        <v>27</v>
      </c>
      <c r="D70" s="54" t="s">
        <v>604</v>
      </c>
      <c r="E70" s="54" t="s">
        <v>561</v>
      </c>
      <c r="F70" s="54" t="s">
        <v>222</v>
      </c>
      <c r="G70" s="54">
        <v>18</v>
      </c>
      <c r="H70" s="54">
        <v>6</v>
      </c>
      <c r="I70" s="54">
        <v>12</v>
      </c>
      <c r="J70" s="54">
        <v>18</v>
      </c>
      <c r="K70" s="54">
        <v>6</v>
      </c>
      <c r="L70" s="54">
        <v>12</v>
      </c>
      <c r="M70" s="54">
        <v>47</v>
      </c>
      <c r="N70" s="54">
        <v>47</v>
      </c>
    </row>
    <row r="71" spans="1:14" x14ac:dyDescent="0.25">
      <c r="A71" s="55" t="str">
        <f t="shared" si="1"/>
        <v>Carlos Augusto</v>
      </c>
      <c r="B71" s="54">
        <v>5877</v>
      </c>
      <c r="C71" s="54" t="s">
        <v>27</v>
      </c>
      <c r="D71" s="54" t="s">
        <v>604</v>
      </c>
      <c r="E71" s="54" t="s">
        <v>312</v>
      </c>
      <c r="F71" s="54" t="s">
        <v>307</v>
      </c>
      <c r="G71" s="54">
        <v>18</v>
      </c>
      <c r="H71" s="54">
        <v>8</v>
      </c>
      <c r="I71" s="54">
        <v>10</v>
      </c>
      <c r="J71" s="54">
        <v>18</v>
      </c>
      <c r="K71" s="54">
        <v>8</v>
      </c>
      <c r="L71" s="54">
        <v>10</v>
      </c>
      <c r="M71" s="54">
        <v>37</v>
      </c>
      <c r="N71" s="54">
        <v>37</v>
      </c>
    </row>
    <row r="72" spans="1:14" x14ac:dyDescent="0.25">
      <c r="A72" s="55" t="str">
        <f t="shared" si="1"/>
        <v>Kim</v>
      </c>
      <c r="B72" s="54">
        <v>5892</v>
      </c>
      <c r="C72" s="54" t="s">
        <v>27</v>
      </c>
      <c r="D72" s="54" t="s">
        <v>603</v>
      </c>
      <c r="E72" s="54" t="s">
        <v>344</v>
      </c>
      <c r="F72" s="54" t="s">
        <v>339</v>
      </c>
      <c r="G72" s="54">
        <v>16</v>
      </c>
      <c r="H72" s="54">
        <v>13</v>
      </c>
      <c r="I72" s="54">
        <v>3</v>
      </c>
      <c r="J72" s="54">
        <v>16</v>
      </c>
      <c r="K72" s="54">
        <v>13</v>
      </c>
      <c r="L72" s="54">
        <v>3</v>
      </c>
      <c r="M72" s="54">
        <v>43</v>
      </c>
      <c r="N72" s="54">
        <v>44</v>
      </c>
    </row>
    <row r="73" spans="1:14" x14ac:dyDescent="0.25">
      <c r="A73" s="55" t="str">
        <f t="shared" si="1"/>
        <v>Posch</v>
      </c>
      <c r="B73" s="54">
        <v>6066</v>
      </c>
      <c r="C73" s="54" t="s">
        <v>27</v>
      </c>
      <c r="D73" s="54" t="s">
        <v>605</v>
      </c>
      <c r="E73" s="54" t="s">
        <v>55</v>
      </c>
      <c r="F73" s="54" t="s">
        <v>50</v>
      </c>
      <c r="G73" s="54">
        <v>16</v>
      </c>
      <c r="H73" s="54">
        <v>8</v>
      </c>
      <c r="I73" s="54">
        <v>8</v>
      </c>
      <c r="J73" s="54">
        <v>16</v>
      </c>
      <c r="K73" s="54">
        <v>9</v>
      </c>
      <c r="L73" s="54">
        <v>7</v>
      </c>
      <c r="M73" s="54">
        <v>26</v>
      </c>
      <c r="N73" s="54">
        <v>27</v>
      </c>
    </row>
    <row r="74" spans="1:14" x14ac:dyDescent="0.25">
      <c r="A74" s="55" t="str">
        <f t="shared" si="1"/>
        <v>Di Lorenzo</v>
      </c>
      <c r="B74" s="54">
        <v>2816</v>
      </c>
      <c r="C74" s="54" t="s">
        <v>27</v>
      </c>
      <c r="D74" s="54" t="s">
        <v>606</v>
      </c>
      <c r="E74" s="54" t="s">
        <v>345</v>
      </c>
      <c r="F74" s="54" t="s">
        <v>339</v>
      </c>
      <c r="G74" s="54">
        <v>15</v>
      </c>
      <c r="H74" s="54">
        <v>15</v>
      </c>
      <c r="I74" s="54">
        <v>0</v>
      </c>
      <c r="J74" s="54">
        <v>15</v>
      </c>
      <c r="K74" s="54">
        <v>15</v>
      </c>
      <c r="L74" s="54">
        <v>0</v>
      </c>
      <c r="M74" s="54">
        <v>48</v>
      </c>
      <c r="N74" s="54">
        <v>48</v>
      </c>
    </row>
    <row r="75" spans="1:14" x14ac:dyDescent="0.25">
      <c r="A75" s="55" t="str">
        <f t="shared" si="1"/>
        <v>Danilo</v>
      </c>
      <c r="B75" s="54">
        <v>4237</v>
      </c>
      <c r="C75" s="54" t="s">
        <v>27</v>
      </c>
      <c r="D75" s="54" t="s">
        <v>607</v>
      </c>
      <c r="E75" s="54" t="s">
        <v>198</v>
      </c>
      <c r="F75" s="54" t="s">
        <v>193</v>
      </c>
      <c r="G75" s="54">
        <v>15</v>
      </c>
      <c r="H75" s="54">
        <v>12</v>
      </c>
      <c r="I75" s="54">
        <v>3</v>
      </c>
      <c r="J75" s="54">
        <v>15</v>
      </c>
      <c r="K75" s="54">
        <v>14</v>
      </c>
      <c r="L75" s="54">
        <v>1</v>
      </c>
      <c r="M75" s="54">
        <v>43</v>
      </c>
      <c r="N75" s="54">
        <v>44</v>
      </c>
    </row>
    <row r="76" spans="1:14" x14ac:dyDescent="0.25">
      <c r="A76" s="55" t="str">
        <f t="shared" si="1"/>
        <v>Hernandez T.</v>
      </c>
      <c r="B76" s="54">
        <v>4292</v>
      </c>
      <c r="C76" s="54" t="s">
        <v>27</v>
      </c>
      <c r="D76" s="54" t="s">
        <v>604</v>
      </c>
      <c r="E76" s="54" t="s">
        <v>281</v>
      </c>
      <c r="F76" s="54" t="s">
        <v>167</v>
      </c>
      <c r="G76" s="54">
        <v>15</v>
      </c>
      <c r="H76" s="54">
        <v>20</v>
      </c>
      <c r="I76" s="54">
        <v>-5</v>
      </c>
      <c r="J76" s="54">
        <v>15</v>
      </c>
      <c r="K76" s="54">
        <v>22</v>
      </c>
      <c r="L76" s="54">
        <v>-7</v>
      </c>
      <c r="M76" s="54">
        <v>56</v>
      </c>
      <c r="N76" s="54">
        <v>56</v>
      </c>
    </row>
    <row r="77" spans="1:14" x14ac:dyDescent="0.25">
      <c r="A77" s="55" t="str">
        <f t="shared" si="1"/>
        <v>Udogie</v>
      </c>
      <c r="B77" s="54">
        <v>5355</v>
      </c>
      <c r="C77" s="54" t="s">
        <v>27</v>
      </c>
      <c r="D77" s="54" t="s">
        <v>604</v>
      </c>
      <c r="E77" s="54" t="s">
        <v>535</v>
      </c>
      <c r="F77" s="54" t="s">
        <v>506</v>
      </c>
      <c r="G77" s="54">
        <v>15</v>
      </c>
      <c r="H77" s="54">
        <v>13</v>
      </c>
      <c r="I77" s="54">
        <v>2</v>
      </c>
      <c r="J77" s="54">
        <v>15</v>
      </c>
      <c r="K77" s="54">
        <v>13</v>
      </c>
      <c r="L77" s="54">
        <v>2</v>
      </c>
      <c r="M77" s="54">
        <v>38</v>
      </c>
      <c r="N77" s="54">
        <v>38</v>
      </c>
    </row>
    <row r="78" spans="1:14" x14ac:dyDescent="0.25">
      <c r="A78" s="55" t="str">
        <f t="shared" si="1"/>
        <v>Parisi</v>
      </c>
      <c r="B78" s="54">
        <v>5449</v>
      </c>
      <c r="C78" s="54" t="s">
        <v>27</v>
      </c>
      <c r="D78" s="54" t="s">
        <v>604</v>
      </c>
      <c r="E78" s="54" t="s">
        <v>113</v>
      </c>
      <c r="F78" s="54" t="s">
        <v>109</v>
      </c>
      <c r="G78" s="54">
        <v>15</v>
      </c>
      <c r="H78" s="54">
        <v>8</v>
      </c>
      <c r="I78" s="54">
        <v>7</v>
      </c>
      <c r="J78" s="54">
        <v>15</v>
      </c>
      <c r="K78" s="54">
        <v>8</v>
      </c>
      <c r="L78" s="54">
        <v>7</v>
      </c>
      <c r="M78" s="54">
        <v>23</v>
      </c>
      <c r="N78" s="54">
        <v>23</v>
      </c>
    </row>
    <row r="79" spans="1:14" x14ac:dyDescent="0.25">
      <c r="A79" s="55" t="str">
        <f t="shared" si="1"/>
        <v>Mario Rui</v>
      </c>
      <c r="B79" s="54">
        <v>142</v>
      </c>
      <c r="C79" s="54" t="s">
        <v>27</v>
      </c>
      <c r="D79" s="54" t="s">
        <v>604</v>
      </c>
      <c r="E79" s="54" t="s">
        <v>347</v>
      </c>
      <c r="F79" s="54" t="s">
        <v>339</v>
      </c>
      <c r="G79" s="54">
        <v>14</v>
      </c>
      <c r="H79" s="54">
        <v>9</v>
      </c>
      <c r="I79" s="54">
        <v>5</v>
      </c>
      <c r="J79" s="54">
        <v>14</v>
      </c>
      <c r="K79" s="54">
        <v>9</v>
      </c>
      <c r="L79" s="54">
        <v>5</v>
      </c>
      <c r="M79" s="54">
        <v>39</v>
      </c>
      <c r="N79" s="54">
        <v>39</v>
      </c>
    </row>
    <row r="80" spans="1:14" x14ac:dyDescent="0.25">
      <c r="A80" s="55" t="str">
        <f t="shared" si="1"/>
        <v>Romagnoli</v>
      </c>
      <c r="B80" s="54">
        <v>460</v>
      </c>
      <c r="C80" s="54" t="s">
        <v>27</v>
      </c>
      <c r="D80" s="54" t="s">
        <v>603</v>
      </c>
      <c r="E80" s="54" t="s">
        <v>225</v>
      </c>
      <c r="F80" s="54" t="s">
        <v>221</v>
      </c>
      <c r="G80" s="54">
        <v>14</v>
      </c>
      <c r="H80" s="54">
        <v>11</v>
      </c>
      <c r="I80" s="54">
        <v>3</v>
      </c>
      <c r="J80" s="54">
        <v>14</v>
      </c>
      <c r="K80" s="54">
        <v>11</v>
      </c>
      <c r="L80" s="54">
        <v>3</v>
      </c>
      <c r="M80" s="54">
        <v>29</v>
      </c>
      <c r="N80" s="54">
        <v>30</v>
      </c>
    </row>
    <row r="81" spans="1:14" x14ac:dyDescent="0.25">
      <c r="A81" s="55" t="str">
        <f t="shared" si="1"/>
        <v>Bastoni S.</v>
      </c>
      <c r="B81" s="54">
        <v>5332</v>
      </c>
      <c r="C81" s="54" t="s">
        <v>27</v>
      </c>
      <c r="D81" s="54" t="s">
        <v>608</v>
      </c>
      <c r="E81" s="54" t="s">
        <v>480</v>
      </c>
      <c r="F81" s="54" t="s">
        <v>340</v>
      </c>
      <c r="G81" s="54">
        <v>14</v>
      </c>
      <c r="H81" s="54">
        <v>12</v>
      </c>
      <c r="I81" s="54">
        <v>2</v>
      </c>
      <c r="J81" s="54">
        <v>14</v>
      </c>
      <c r="K81" s="54">
        <v>13</v>
      </c>
      <c r="L81" s="54">
        <v>1</v>
      </c>
      <c r="M81" s="54">
        <v>23</v>
      </c>
      <c r="N81" s="54">
        <v>23</v>
      </c>
    </row>
    <row r="82" spans="1:14" x14ac:dyDescent="0.25">
      <c r="A82" s="55" t="str">
        <f t="shared" si="1"/>
        <v>Mazzocchi</v>
      </c>
      <c r="B82" s="54">
        <v>5481</v>
      </c>
      <c r="C82" s="54" t="s">
        <v>27</v>
      </c>
      <c r="D82" s="54" t="s">
        <v>606</v>
      </c>
      <c r="E82" s="54" t="s">
        <v>396</v>
      </c>
      <c r="F82" s="54" t="s">
        <v>194</v>
      </c>
      <c r="G82" s="54">
        <v>14</v>
      </c>
      <c r="H82" s="54">
        <v>7</v>
      </c>
      <c r="I82" s="54">
        <v>7</v>
      </c>
      <c r="J82" s="54">
        <v>14</v>
      </c>
      <c r="K82" s="54">
        <v>7</v>
      </c>
      <c r="L82" s="54">
        <v>7</v>
      </c>
      <c r="M82" s="54">
        <v>20</v>
      </c>
      <c r="N82" s="54">
        <v>20</v>
      </c>
    </row>
    <row r="83" spans="1:14" x14ac:dyDescent="0.25">
      <c r="A83" s="55" t="str">
        <f t="shared" si="1"/>
        <v>Valeri</v>
      </c>
      <c r="B83" s="54">
        <v>5862</v>
      </c>
      <c r="C83" s="54" t="s">
        <v>27</v>
      </c>
      <c r="D83" s="54" t="s">
        <v>604</v>
      </c>
      <c r="E83" s="54" t="s">
        <v>86</v>
      </c>
      <c r="F83" s="54" t="s">
        <v>81</v>
      </c>
      <c r="G83" s="54">
        <v>14</v>
      </c>
      <c r="H83" s="54">
        <v>5</v>
      </c>
      <c r="I83" s="54">
        <v>9</v>
      </c>
      <c r="J83" s="54">
        <v>14</v>
      </c>
      <c r="K83" s="54">
        <v>5</v>
      </c>
      <c r="L83" s="54">
        <v>9</v>
      </c>
      <c r="M83" s="54">
        <v>20</v>
      </c>
      <c r="N83" s="54">
        <v>20</v>
      </c>
    </row>
    <row r="84" spans="1:14" x14ac:dyDescent="0.25">
      <c r="A84" s="55" t="str">
        <f t="shared" si="1"/>
        <v>Tomori</v>
      </c>
      <c r="B84" s="54">
        <v>4751</v>
      </c>
      <c r="C84" s="54" t="s">
        <v>27</v>
      </c>
      <c r="D84" s="54" t="s">
        <v>603</v>
      </c>
      <c r="E84" s="54" t="s">
        <v>283</v>
      </c>
      <c r="F84" s="54" t="s">
        <v>167</v>
      </c>
      <c r="G84" s="54">
        <v>13</v>
      </c>
      <c r="H84" s="54">
        <v>15</v>
      </c>
      <c r="I84" s="54">
        <v>-2</v>
      </c>
      <c r="J84" s="54">
        <v>13</v>
      </c>
      <c r="K84" s="54">
        <v>15</v>
      </c>
      <c r="L84" s="54">
        <v>-2</v>
      </c>
      <c r="M84" s="54">
        <v>29</v>
      </c>
      <c r="N84" s="54">
        <v>30</v>
      </c>
    </row>
    <row r="85" spans="1:14" x14ac:dyDescent="0.25">
      <c r="A85" s="55" t="str">
        <f t="shared" si="1"/>
        <v>Scalvini</v>
      </c>
      <c r="B85" s="54">
        <v>5526</v>
      </c>
      <c r="C85" s="54" t="s">
        <v>27</v>
      </c>
      <c r="D85" s="54" t="s">
        <v>603</v>
      </c>
      <c r="E85" s="54" t="s">
        <v>28</v>
      </c>
      <c r="F85" s="54" t="s">
        <v>22</v>
      </c>
      <c r="G85" s="54">
        <v>13</v>
      </c>
      <c r="H85" s="54">
        <v>6</v>
      </c>
      <c r="I85" s="54">
        <v>7</v>
      </c>
      <c r="J85" s="54">
        <v>13</v>
      </c>
      <c r="K85" s="54">
        <v>6</v>
      </c>
      <c r="L85" s="54">
        <v>7</v>
      </c>
      <c r="M85" s="54">
        <v>24</v>
      </c>
      <c r="N85" s="54">
        <v>25</v>
      </c>
    </row>
    <row r="86" spans="1:14" x14ac:dyDescent="0.25">
      <c r="A86" s="55" t="str">
        <f t="shared" si="1"/>
        <v>Toloi</v>
      </c>
      <c r="B86" s="54">
        <v>695</v>
      </c>
      <c r="C86" s="54" t="s">
        <v>27</v>
      </c>
      <c r="D86" s="54" t="s">
        <v>603</v>
      </c>
      <c r="E86" s="54" t="s">
        <v>29</v>
      </c>
      <c r="F86" s="54" t="s">
        <v>22</v>
      </c>
      <c r="G86" s="54">
        <v>12</v>
      </c>
      <c r="H86" s="54">
        <v>8</v>
      </c>
      <c r="I86" s="54">
        <v>4</v>
      </c>
      <c r="J86" s="54">
        <v>12</v>
      </c>
      <c r="K86" s="54">
        <v>8</v>
      </c>
      <c r="L86" s="54">
        <v>4</v>
      </c>
      <c r="M86" s="54">
        <v>18</v>
      </c>
      <c r="N86" s="54">
        <v>19</v>
      </c>
    </row>
    <row r="87" spans="1:14" x14ac:dyDescent="0.25">
      <c r="A87" s="55" t="str">
        <f t="shared" si="1"/>
        <v>Demiral</v>
      </c>
      <c r="B87" s="54">
        <v>4332</v>
      </c>
      <c r="C87" s="54" t="s">
        <v>27</v>
      </c>
      <c r="D87" s="54" t="s">
        <v>603</v>
      </c>
      <c r="E87" s="54" t="s">
        <v>30</v>
      </c>
      <c r="F87" s="54" t="s">
        <v>22</v>
      </c>
      <c r="G87" s="54">
        <v>12</v>
      </c>
      <c r="H87" s="54">
        <v>13</v>
      </c>
      <c r="I87" s="54">
        <v>-1</v>
      </c>
      <c r="J87" s="54">
        <v>12</v>
      </c>
      <c r="K87" s="54">
        <v>13</v>
      </c>
      <c r="L87" s="54">
        <v>-1</v>
      </c>
      <c r="M87" s="54">
        <v>23</v>
      </c>
      <c r="N87" s="54">
        <v>24</v>
      </c>
    </row>
    <row r="88" spans="1:14" x14ac:dyDescent="0.25">
      <c r="A88" s="55" t="str">
        <f t="shared" si="1"/>
        <v>Maehle</v>
      </c>
      <c r="B88" s="54">
        <v>5375</v>
      </c>
      <c r="C88" s="54" t="s">
        <v>27</v>
      </c>
      <c r="D88" s="54" t="s">
        <v>609</v>
      </c>
      <c r="E88" s="54" t="s">
        <v>26</v>
      </c>
      <c r="F88" s="54" t="s">
        <v>22</v>
      </c>
      <c r="G88" s="54">
        <v>12</v>
      </c>
      <c r="H88" s="54">
        <v>8</v>
      </c>
      <c r="I88" s="54">
        <v>4</v>
      </c>
      <c r="J88" s="54">
        <v>11</v>
      </c>
      <c r="K88" s="54">
        <v>7</v>
      </c>
      <c r="L88" s="54">
        <v>4</v>
      </c>
      <c r="M88" s="54">
        <v>24</v>
      </c>
      <c r="N88" s="54">
        <v>22</v>
      </c>
    </row>
    <row r="89" spans="1:14" x14ac:dyDescent="0.25">
      <c r="A89" s="55" t="str">
        <f t="shared" si="1"/>
        <v>Dumfries</v>
      </c>
      <c r="B89" s="54">
        <v>5513</v>
      </c>
      <c r="C89" s="54" t="s">
        <v>27</v>
      </c>
      <c r="D89" s="54" t="s">
        <v>609</v>
      </c>
      <c r="E89" s="54" t="s">
        <v>171</v>
      </c>
      <c r="F89" s="54" t="s">
        <v>166</v>
      </c>
      <c r="G89" s="54">
        <v>12</v>
      </c>
      <c r="H89" s="54">
        <v>20</v>
      </c>
      <c r="I89" s="54">
        <v>-8</v>
      </c>
      <c r="J89" s="54">
        <v>11</v>
      </c>
      <c r="K89" s="54">
        <v>19</v>
      </c>
      <c r="L89" s="54">
        <v>-8</v>
      </c>
      <c r="M89" s="54">
        <v>34</v>
      </c>
      <c r="N89" s="54">
        <v>32</v>
      </c>
    </row>
    <row r="90" spans="1:14" x14ac:dyDescent="0.25">
      <c r="A90" s="55" t="str">
        <f t="shared" si="1"/>
        <v>Baschirotto</v>
      </c>
      <c r="B90" s="54">
        <v>5835</v>
      </c>
      <c r="C90" s="54" t="s">
        <v>27</v>
      </c>
      <c r="D90" s="54" t="s">
        <v>610</v>
      </c>
      <c r="E90" s="54" t="s">
        <v>251</v>
      </c>
      <c r="F90" s="54" t="s">
        <v>82</v>
      </c>
      <c r="G90" s="54">
        <v>12</v>
      </c>
      <c r="H90" s="54">
        <v>2</v>
      </c>
      <c r="I90" s="54">
        <v>10</v>
      </c>
      <c r="J90" s="54">
        <v>12</v>
      </c>
      <c r="K90" s="54">
        <v>2</v>
      </c>
      <c r="L90" s="54">
        <v>10</v>
      </c>
      <c r="M90" s="54">
        <v>34</v>
      </c>
      <c r="N90" s="54">
        <v>34</v>
      </c>
    </row>
    <row r="91" spans="1:14" x14ac:dyDescent="0.25">
      <c r="A91" s="55" t="str">
        <f t="shared" si="1"/>
        <v>Bijol</v>
      </c>
      <c r="B91" s="54">
        <v>5847</v>
      </c>
      <c r="C91" s="54" t="s">
        <v>27</v>
      </c>
      <c r="D91" s="54" t="s">
        <v>603</v>
      </c>
      <c r="E91" s="54" t="s">
        <v>539</v>
      </c>
      <c r="F91" s="54" t="s">
        <v>506</v>
      </c>
      <c r="G91" s="54">
        <v>12</v>
      </c>
      <c r="H91" s="54">
        <v>5</v>
      </c>
      <c r="I91" s="54">
        <v>7</v>
      </c>
      <c r="J91" s="54">
        <v>12</v>
      </c>
      <c r="K91" s="54">
        <v>5</v>
      </c>
      <c r="L91" s="54">
        <v>7</v>
      </c>
      <c r="M91" s="54">
        <v>15</v>
      </c>
      <c r="N91" s="54">
        <v>15</v>
      </c>
    </row>
    <row r="92" spans="1:14" x14ac:dyDescent="0.25">
      <c r="A92" s="55" t="str">
        <f t="shared" si="1"/>
        <v>Schuurs</v>
      </c>
      <c r="B92" s="54">
        <v>6041</v>
      </c>
      <c r="C92" s="54" t="s">
        <v>27</v>
      </c>
      <c r="D92" s="54" t="s">
        <v>603</v>
      </c>
      <c r="E92" s="54" t="s">
        <v>509</v>
      </c>
      <c r="F92" s="54" t="s">
        <v>505</v>
      </c>
      <c r="G92" s="54">
        <v>12</v>
      </c>
      <c r="H92" s="54">
        <v>9</v>
      </c>
      <c r="I92" s="54">
        <v>3</v>
      </c>
      <c r="J92" s="54">
        <v>12</v>
      </c>
      <c r="K92" s="54">
        <v>9</v>
      </c>
      <c r="L92" s="54">
        <v>3</v>
      </c>
      <c r="M92" s="54">
        <v>33</v>
      </c>
      <c r="N92" s="54">
        <v>34</v>
      </c>
    </row>
    <row r="93" spans="1:14" x14ac:dyDescent="0.25">
      <c r="A93" s="55" t="str">
        <f t="shared" si="1"/>
        <v>Juan Jesus</v>
      </c>
      <c r="B93" s="54">
        <v>256</v>
      </c>
      <c r="C93" s="54" t="s">
        <v>27</v>
      </c>
      <c r="D93" s="54" t="s">
        <v>611</v>
      </c>
      <c r="E93" s="54" t="s">
        <v>346</v>
      </c>
      <c r="F93" s="54" t="s">
        <v>339</v>
      </c>
      <c r="G93" s="54">
        <v>11</v>
      </c>
      <c r="H93" s="54">
        <v>7</v>
      </c>
      <c r="I93" s="54">
        <v>4</v>
      </c>
      <c r="J93" s="54">
        <v>11</v>
      </c>
      <c r="K93" s="54">
        <v>7</v>
      </c>
      <c r="L93" s="54">
        <v>4</v>
      </c>
      <c r="M93" s="54">
        <v>16</v>
      </c>
      <c r="N93" s="54">
        <v>16</v>
      </c>
    </row>
    <row r="94" spans="1:14" x14ac:dyDescent="0.25">
      <c r="A94" s="55" t="str">
        <f t="shared" si="1"/>
        <v>Depaoli</v>
      </c>
      <c r="B94" s="54">
        <v>2141</v>
      </c>
      <c r="C94" s="54" t="s">
        <v>27</v>
      </c>
      <c r="D94" s="54" t="s">
        <v>606</v>
      </c>
      <c r="E94" s="54" t="s">
        <v>562</v>
      </c>
      <c r="F94" s="54" t="s">
        <v>222</v>
      </c>
      <c r="G94" s="54">
        <v>11</v>
      </c>
      <c r="H94" s="54">
        <v>4</v>
      </c>
      <c r="I94" s="54">
        <v>7</v>
      </c>
      <c r="J94" s="54">
        <v>11</v>
      </c>
      <c r="K94" s="54">
        <v>4</v>
      </c>
      <c r="L94" s="54">
        <v>7</v>
      </c>
      <c r="M94" s="54">
        <v>13</v>
      </c>
      <c r="N94" s="54">
        <v>13</v>
      </c>
    </row>
    <row r="95" spans="1:14" x14ac:dyDescent="0.25">
      <c r="A95" s="55" t="str">
        <f t="shared" si="1"/>
        <v>Mancini</v>
      </c>
      <c r="B95" s="54">
        <v>2296</v>
      </c>
      <c r="C95" s="54" t="s">
        <v>27</v>
      </c>
      <c r="D95" s="54" t="s">
        <v>603</v>
      </c>
      <c r="E95" s="54" t="s">
        <v>371</v>
      </c>
      <c r="F95" s="54" t="s">
        <v>110</v>
      </c>
      <c r="G95" s="54">
        <v>11</v>
      </c>
      <c r="H95" s="54">
        <v>10</v>
      </c>
      <c r="I95" s="54">
        <v>1</v>
      </c>
      <c r="J95" s="54">
        <v>11</v>
      </c>
      <c r="K95" s="54">
        <v>10</v>
      </c>
      <c r="L95" s="54">
        <v>1</v>
      </c>
      <c r="M95" s="54">
        <v>26</v>
      </c>
      <c r="N95" s="54">
        <v>27</v>
      </c>
    </row>
    <row r="96" spans="1:14" x14ac:dyDescent="0.25">
      <c r="A96" s="55" t="str">
        <f t="shared" si="1"/>
        <v>Ibanez</v>
      </c>
      <c r="B96" s="54">
        <v>4331</v>
      </c>
      <c r="C96" s="54" t="s">
        <v>27</v>
      </c>
      <c r="D96" s="54" t="s">
        <v>603</v>
      </c>
      <c r="E96" s="54" t="s">
        <v>369</v>
      </c>
      <c r="F96" s="54" t="s">
        <v>110</v>
      </c>
      <c r="G96" s="54">
        <v>11</v>
      </c>
      <c r="H96" s="54">
        <v>9</v>
      </c>
      <c r="I96" s="54">
        <v>2</v>
      </c>
      <c r="J96" s="54">
        <v>11</v>
      </c>
      <c r="K96" s="54">
        <v>9</v>
      </c>
      <c r="L96" s="54">
        <v>2</v>
      </c>
      <c r="M96" s="54">
        <v>18</v>
      </c>
      <c r="N96" s="54">
        <v>19</v>
      </c>
    </row>
    <row r="97" spans="1:14" x14ac:dyDescent="0.25">
      <c r="A97" s="55" t="str">
        <f t="shared" si="1"/>
        <v>Rodrigo Becao</v>
      </c>
      <c r="B97" s="54">
        <v>4412</v>
      </c>
      <c r="C97" s="54" t="s">
        <v>27</v>
      </c>
      <c r="D97" s="54" t="s">
        <v>603</v>
      </c>
      <c r="E97" s="54" t="s">
        <v>538</v>
      </c>
      <c r="F97" s="54" t="s">
        <v>506</v>
      </c>
      <c r="G97" s="54">
        <v>11</v>
      </c>
      <c r="H97" s="54">
        <v>10</v>
      </c>
      <c r="I97" s="54">
        <v>1</v>
      </c>
      <c r="J97" s="54">
        <v>11</v>
      </c>
      <c r="K97" s="54">
        <v>10</v>
      </c>
      <c r="L97" s="54">
        <v>1</v>
      </c>
      <c r="M97" s="54">
        <v>18</v>
      </c>
      <c r="N97" s="54">
        <v>19</v>
      </c>
    </row>
    <row r="98" spans="1:14" x14ac:dyDescent="0.25">
      <c r="A98" s="55" t="str">
        <f t="shared" si="1"/>
        <v>Ebuehi</v>
      </c>
      <c r="B98" s="54">
        <v>5480</v>
      </c>
      <c r="C98" s="54" t="s">
        <v>27</v>
      </c>
      <c r="D98" s="54" t="s">
        <v>606</v>
      </c>
      <c r="E98" s="54" t="s">
        <v>114</v>
      </c>
      <c r="F98" s="54" t="s">
        <v>109</v>
      </c>
      <c r="G98" s="54">
        <v>11</v>
      </c>
      <c r="H98" s="54">
        <v>3</v>
      </c>
      <c r="I98" s="54">
        <v>8</v>
      </c>
      <c r="J98" s="54">
        <v>11</v>
      </c>
      <c r="K98" s="54">
        <v>3</v>
      </c>
      <c r="L98" s="54">
        <v>8</v>
      </c>
      <c r="M98" s="54">
        <v>10</v>
      </c>
      <c r="N98" s="54">
        <v>10</v>
      </c>
    </row>
    <row r="99" spans="1:14" x14ac:dyDescent="0.25">
      <c r="A99" s="55" t="str">
        <f t="shared" si="1"/>
        <v>Gosens</v>
      </c>
      <c r="B99" s="54">
        <v>2160</v>
      </c>
      <c r="C99" s="54" t="s">
        <v>27</v>
      </c>
      <c r="D99" s="54" t="s">
        <v>609</v>
      </c>
      <c r="E99" s="54" t="s">
        <v>177</v>
      </c>
      <c r="F99" s="54" t="s">
        <v>166</v>
      </c>
      <c r="G99" s="54">
        <v>10</v>
      </c>
      <c r="H99" s="54">
        <v>19</v>
      </c>
      <c r="I99" s="54">
        <v>-9</v>
      </c>
      <c r="J99" s="54">
        <v>10</v>
      </c>
      <c r="K99" s="54">
        <v>18</v>
      </c>
      <c r="L99" s="54">
        <v>-8</v>
      </c>
      <c r="M99" s="54">
        <v>11</v>
      </c>
      <c r="N99" s="54">
        <v>10</v>
      </c>
    </row>
    <row r="100" spans="1:14" x14ac:dyDescent="0.25">
      <c r="A100" s="55" t="str">
        <f t="shared" si="1"/>
        <v>Darmian</v>
      </c>
      <c r="B100" s="54">
        <v>2525</v>
      </c>
      <c r="C100" s="54" t="s">
        <v>27</v>
      </c>
      <c r="D100" s="54" t="s">
        <v>609</v>
      </c>
      <c r="E100" s="54" t="s">
        <v>173</v>
      </c>
      <c r="F100" s="54" t="s">
        <v>166</v>
      </c>
      <c r="G100" s="54">
        <v>10</v>
      </c>
      <c r="H100" s="54">
        <v>9</v>
      </c>
      <c r="I100" s="54">
        <v>1</v>
      </c>
      <c r="J100" s="54">
        <v>10</v>
      </c>
      <c r="K100" s="54">
        <v>8</v>
      </c>
      <c r="L100" s="54">
        <v>2</v>
      </c>
      <c r="M100" s="54">
        <v>20</v>
      </c>
      <c r="N100" s="54">
        <v>19</v>
      </c>
    </row>
    <row r="101" spans="1:14" x14ac:dyDescent="0.25">
      <c r="A101" s="55" t="str">
        <f t="shared" si="1"/>
        <v>Reca</v>
      </c>
      <c r="B101" s="54">
        <v>2739</v>
      </c>
      <c r="C101" s="54" t="s">
        <v>27</v>
      </c>
      <c r="D101" s="54" t="s">
        <v>604</v>
      </c>
      <c r="E101" s="54" t="s">
        <v>481</v>
      </c>
      <c r="F101" s="54" t="s">
        <v>340</v>
      </c>
      <c r="G101" s="54">
        <v>10</v>
      </c>
      <c r="H101" s="54">
        <v>5</v>
      </c>
      <c r="I101" s="54">
        <v>5</v>
      </c>
      <c r="J101" s="54">
        <v>10</v>
      </c>
      <c r="K101" s="54">
        <v>5</v>
      </c>
      <c r="L101" s="54">
        <v>5</v>
      </c>
      <c r="M101" s="54">
        <v>19</v>
      </c>
      <c r="N101" s="54">
        <v>19</v>
      </c>
    </row>
    <row r="102" spans="1:14" x14ac:dyDescent="0.25">
      <c r="A102" s="55" t="str">
        <f t="shared" si="1"/>
        <v>Bremer</v>
      </c>
      <c r="B102" s="54">
        <v>2788</v>
      </c>
      <c r="C102" s="54" t="s">
        <v>27</v>
      </c>
      <c r="D102" s="54" t="s">
        <v>603</v>
      </c>
      <c r="E102" s="54" t="s">
        <v>199</v>
      </c>
      <c r="F102" s="54" t="s">
        <v>193</v>
      </c>
      <c r="G102" s="54">
        <v>10</v>
      </c>
      <c r="H102" s="54">
        <v>18</v>
      </c>
      <c r="I102" s="54">
        <v>-8</v>
      </c>
      <c r="J102" s="54">
        <v>10</v>
      </c>
      <c r="K102" s="54">
        <v>18</v>
      </c>
      <c r="L102" s="54">
        <v>-8</v>
      </c>
      <c r="M102" s="54">
        <v>31</v>
      </c>
      <c r="N102" s="54">
        <v>32</v>
      </c>
    </row>
    <row r="103" spans="1:14" x14ac:dyDescent="0.25">
      <c r="A103" s="55" t="str">
        <f t="shared" si="1"/>
        <v>Sernicola</v>
      </c>
      <c r="B103" s="54">
        <v>2847</v>
      </c>
      <c r="C103" s="54" t="s">
        <v>27</v>
      </c>
      <c r="D103" s="54" t="s">
        <v>602</v>
      </c>
      <c r="E103" s="54" t="s">
        <v>87</v>
      </c>
      <c r="F103" s="54" t="s">
        <v>81</v>
      </c>
      <c r="G103" s="54">
        <v>10</v>
      </c>
      <c r="H103" s="54">
        <v>3</v>
      </c>
      <c r="I103" s="54">
        <v>7</v>
      </c>
      <c r="J103" s="54">
        <v>10</v>
      </c>
      <c r="K103" s="54">
        <v>4</v>
      </c>
      <c r="L103" s="54">
        <v>6</v>
      </c>
      <c r="M103" s="54">
        <v>14</v>
      </c>
      <c r="N103" s="54">
        <v>15</v>
      </c>
    </row>
    <row r="104" spans="1:14" x14ac:dyDescent="0.25">
      <c r="A104" s="55" t="str">
        <f t="shared" si="1"/>
        <v>Rrahmani</v>
      </c>
      <c r="B104" s="54">
        <v>4409</v>
      </c>
      <c r="C104" s="54" t="s">
        <v>27</v>
      </c>
      <c r="D104" s="54" t="s">
        <v>603</v>
      </c>
      <c r="E104" s="54" t="s">
        <v>343</v>
      </c>
      <c r="F104" s="54" t="s">
        <v>339</v>
      </c>
      <c r="G104" s="54">
        <v>10</v>
      </c>
      <c r="H104" s="54">
        <v>14</v>
      </c>
      <c r="I104" s="54">
        <v>-4</v>
      </c>
      <c r="J104" s="54">
        <v>10</v>
      </c>
      <c r="K104" s="54">
        <v>14</v>
      </c>
      <c r="L104" s="54">
        <v>-4</v>
      </c>
      <c r="M104" s="54">
        <v>36</v>
      </c>
      <c r="N104" s="54">
        <v>36</v>
      </c>
    </row>
    <row r="105" spans="1:14" x14ac:dyDescent="0.25">
      <c r="A105" s="55" t="str">
        <f t="shared" si="1"/>
        <v>Vojvoda</v>
      </c>
      <c r="B105" s="54">
        <v>4994</v>
      </c>
      <c r="C105" s="54" t="s">
        <v>27</v>
      </c>
      <c r="D105" s="54" t="s">
        <v>609</v>
      </c>
      <c r="E105" s="54" t="s">
        <v>510</v>
      </c>
      <c r="F105" s="54" t="s">
        <v>505</v>
      </c>
      <c r="G105" s="54">
        <v>10</v>
      </c>
      <c r="H105" s="54">
        <v>9</v>
      </c>
      <c r="I105" s="54">
        <v>1</v>
      </c>
      <c r="J105" s="54">
        <v>10</v>
      </c>
      <c r="K105" s="54">
        <v>9</v>
      </c>
      <c r="L105" s="54">
        <v>1</v>
      </c>
      <c r="M105" s="54">
        <v>15</v>
      </c>
      <c r="N105" s="54">
        <v>14</v>
      </c>
    </row>
    <row r="106" spans="1:14" x14ac:dyDescent="0.25">
      <c r="A106" s="55" t="str">
        <f t="shared" si="1"/>
        <v>Holm</v>
      </c>
      <c r="B106" s="54">
        <v>5678</v>
      </c>
      <c r="C106" s="54" t="s">
        <v>27</v>
      </c>
      <c r="D106" s="54" t="s">
        <v>606</v>
      </c>
      <c r="E106" s="54" t="s">
        <v>482</v>
      </c>
      <c r="F106" s="54" t="s">
        <v>340</v>
      </c>
      <c r="G106" s="54">
        <v>10</v>
      </c>
      <c r="H106" s="54">
        <v>2</v>
      </c>
      <c r="I106" s="54">
        <v>8</v>
      </c>
      <c r="J106" s="54">
        <v>11</v>
      </c>
      <c r="K106" s="54">
        <v>3</v>
      </c>
      <c r="L106" s="54">
        <v>8</v>
      </c>
      <c r="M106" s="54">
        <v>20</v>
      </c>
      <c r="N106" s="54">
        <v>20</v>
      </c>
    </row>
    <row r="107" spans="1:14" x14ac:dyDescent="0.25">
      <c r="A107" s="55" t="str">
        <f t="shared" si="1"/>
        <v>Bastoni</v>
      </c>
      <c r="B107" s="54">
        <v>2120</v>
      </c>
      <c r="C107" s="54" t="s">
        <v>27</v>
      </c>
      <c r="D107" s="54" t="s">
        <v>603</v>
      </c>
      <c r="E107" s="54" t="s">
        <v>174</v>
      </c>
      <c r="F107" s="54" t="s">
        <v>166</v>
      </c>
      <c r="G107" s="54">
        <v>9</v>
      </c>
      <c r="H107" s="54">
        <v>15</v>
      </c>
      <c r="I107" s="54">
        <v>-6</v>
      </c>
      <c r="J107" s="54">
        <v>9</v>
      </c>
      <c r="K107" s="54">
        <v>15</v>
      </c>
      <c r="L107" s="54">
        <v>-6</v>
      </c>
      <c r="M107" s="54">
        <v>32</v>
      </c>
      <c r="N107" s="54">
        <v>32</v>
      </c>
    </row>
    <row r="108" spans="1:14" x14ac:dyDescent="0.25">
      <c r="A108" s="55" t="str">
        <f t="shared" si="1"/>
        <v>Milenkovic</v>
      </c>
      <c r="B108" s="54">
        <v>2164</v>
      </c>
      <c r="C108" s="54" t="s">
        <v>27</v>
      </c>
      <c r="D108" s="54" t="s">
        <v>605</v>
      </c>
      <c r="E108" s="54" t="s">
        <v>143</v>
      </c>
      <c r="F108" s="54" t="s">
        <v>51</v>
      </c>
      <c r="G108" s="54">
        <v>9</v>
      </c>
      <c r="H108" s="54">
        <v>11</v>
      </c>
      <c r="I108" s="54">
        <v>-2</v>
      </c>
      <c r="J108" s="54">
        <v>9</v>
      </c>
      <c r="K108" s="54">
        <v>12</v>
      </c>
      <c r="L108" s="54">
        <v>-3</v>
      </c>
      <c r="M108" s="54">
        <v>28</v>
      </c>
      <c r="N108" s="54">
        <v>29</v>
      </c>
    </row>
    <row r="109" spans="1:14" x14ac:dyDescent="0.25">
      <c r="A109" s="55" t="str">
        <f t="shared" si="1"/>
        <v>Kalulu</v>
      </c>
      <c r="B109" s="54">
        <v>4976</v>
      </c>
      <c r="C109" s="54" t="s">
        <v>27</v>
      </c>
      <c r="D109" s="54" t="s">
        <v>605</v>
      </c>
      <c r="E109" s="54" t="s">
        <v>288</v>
      </c>
      <c r="F109" s="54" t="s">
        <v>167</v>
      </c>
      <c r="G109" s="54">
        <v>9</v>
      </c>
      <c r="H109" s="54">
        <v>14</v>
      </c>
      <c r="I109" s="54">
        <v>-5</v>
      </c>
      <c r="J109" s="54">
        <v>9</v>
      </c>
      <c r="K109" s="54">
        <v>15</v>
      </c>
      <c r="L109" s="54">
        <v>-6</v>
      </c>
      <c r="M109" s="54">
        <v>27</v>
      </c>
      <c r="N109" s="54">
        <v>28</v>
      </c>
    </row>
    <row r="110" spans="1:14" x14ac:dyDescent="0.25">
      <c r="A110" s="55" t="str">
        <f t="shared" si="1"/>
        <v>Martinez Quarta</v>
      </c>
      <c r="B110" s="54">
        <v>5323</v>
      </c>
      <c r="C110" s="54" t="s">
        <v>27</v>
      </c>
      <c r="D110" s="54" t="s">
        <v>603</v>
      </c>
      <c r="E110" s="54" t="s">
        <v>142</v>
      </c>
      <c r="F110" s="54" t="s">
        <v>51</v>
      </c>
      <c r="G110" s="54">
        <v>9</v>
      </c>
      <c r="H110" s="54">
        <v>4</v>
      </c>
      <c r="I110" s="54">
        <v>5</v>
      </c>
      <c r="J110" s="54">
        <v>9</v>
      </c>
      <c r="K110" s="54">
        <v>4</v>
      </c>
      <c r="L110" s="54">
        <v>5</v>
      </c>
      <c r="M110" s="54">
        <v>14</v>
      </c>
      <c r="N110" s="54">
        <v>14</v>
      </c>
    </row>
    <row r="111" spans="1:14" x14ac:dyDescent="0.25">
      <c r="A111" s="55" t="str">
        <f t="shared" si="1"/>
        <v>Casale</v>
      </c>
      <c r="B111" s="54">
        <v>5498</v>
      </c>
      <c r="C111" s="54" t="s">
        <v>27</v>
      </c>
      <c r="D111" s="54" t="s">
        <v>605</v>
      </c>
      <c r="E111" s="54" t="s">
        <v>227</v>
      </c>
      <c r="F111" s="54" t="s">
        <v>221</v>
      </c>
      <c r="G111" s="54">
        <v>9</v>
      </c>
      <c r="H111" s="54">
        <v>9</v>
      </c>
      <c r="I111" s="54">
        <v>0</v>
      </c>
      <c r="J111" s="54">
        <v>9</v>
      </c>
      <c r="K111" s="54">
        <v>10</v>
      </c>
      <c r="L111" s="54">
        <v>-1</v>
      </c>
      <c r="M111" s="54">
        <v>29</v>
      </c>
      <c r="N111" s="54">
        <v>30</v>
      </c>
    </row>
    <row r="112" spans="1:14" x14ac:dyDescent="0.25">
      <c r="A112" s="55" t="str">
        <f t="shared" si="1"/>
        <v>Perez N.</v>
      </c>
      <c r="B112" s="54">
        <v>5677</v>
      </c>
      <c r="C112" s="54" t="s">
        <v>27</v>
      </c>
      <c r="D112" s="54" t="s">
        <v>603</v>
      </c>
      <c r="E112" s="54" t="s">
        <v>536</v>
      </c>
      <c r="F112" s="54" t="s">
        <v>506</v>
      </c>
      <c r="G112" s="54">
        <v>9</v>
      </c>
      <c r="H112" s="54">
        <v>8</v>
      </c>
      <c r="I112" s="54">
        <v>1</v>
      </c>
      <c r="J112" s="54">
        <v>9</v>
      </c>
      <c r="K112" s="54">
        <v>8</v>
      </c>
      <c r="L112" s="54">
        <v>1</v>
      </c>
      <c r="M112" s="54">
        <v>16</v>
      </c>
      <c r="N112" s="54">
        <v>17</v>
      </c>
    </row>
    <row r="113" spans="1:14" x14ac:dyDescent="0.25">
      <c r="A113" s="55" t="str">
        <f t="shared" si="1"/>
        <v>Olivera</v>
      </c>
      <c r="B113" s="54">
        <v>5840</v>
      </c>
      <c r="C113" s="54" t="s">
        <v>27</v>
      </c>
      <c r="D113" s="54" t="s">
        <v>604</v>
      </c>
      <c r="E113" s="54" t="s">
        <v>348</v>
      </c>
      <c r="F113" s="54" t="s">
        <v>339</v>
      </c>
      <c r="G113" s="54">
        <v>9</v>
      </c>
      <c r="H113" s="54">
        <v>7</v>
      </c>
      <c r="I113" s="54">
        <v>2</v>
      </c>
      <c r="J113" s="54">
        <v>9</v>
      </c>
      <c r="K113" s="54">
        <v>7</v>
      </c>
      <c r="L113" s="54">
        <v>2</v>
      </c>
      <c r="M113" s="54">
        <v>8</v>
      </c>
      <c r="N113" s="54">
        <v>8</v>
      </c>
    </row>
    <row r="114" spans="1:14" x14ac:dyDescent="0.25">
      <c r="A114" s="55" t="str">
        <f t="shared" si="1"/>
        <v>Izzo</v>
      </c>
      <c r="B114" s="54">
        <v>226</v>
      </c>
      <c r="C114" s="54" t="s">
        <v>27</v>
      </c>
      <c r="D114" s="54" t="s">
        <v>605</v>
      </c>
      <c r="E114" s="54" t="s">
        <v>315</v>
      </c>
      <c r="F114" s="54" t="s">
        <v>307</v>
      </c>
      <c r="G114" s="54">
        <v>8</v>
      </c>
      <c r="H114" s="54">
        <v>3</v>
      </c>
      <c r="I114" s="54">
        <v>5</v>
      </c>
      <c r="J114" s="54">
        <v>8</v>
      </c>
      <c r="K114" s="54">
        <v>3</v>
      </c>
      <c r="L114" s="54">
        <v>5</v>
      </c>
      <c r="M114" s="54">
        <v>20</v>
      </c>
      <c r="N114" s="54">
        <v>20</v>
      </c>
    </row>
    <row r="115" spans="1:14" x14ac:dyDescent="0.25">
      <c r="A115" s="55" t="str">
        <f t="shared" si="1"/>
        <v>Luperto</v>
      </c>
      <c r="B115" s="54">
        <v>393</v>
      </c>
      <c r="C115" s="54" t="s">
        <v>27</v>
      </c>
      <c r="D115" s="54" t="s">
        <v>611</v>
      </c>
      <c r="E115" s="54" t="s">
        <v>116</v>
      </c>
      <c r="F115" s="54" t="s">
        <v>109</v>
      </c>
      <c r="G115" s="54">
        <v>8</v>
      </c>
      <c r="H115" s="54">
        <v>5</v>
      </c>
      <c r="I115" s="54">
        <v>3</v>
      </c>
      <c r="J115" s="54">
        <v>8</v>
      </c>
      <c r="K115" s="54">
        <v>6</v>
      </c>
      <c r="L115" s="54">
        <v>2</v>
      </c>
      <c r="M115" s="54">
        <v>15</v>
      </c>
      <c r="N115" s="54">
        <v>16</v>
      </c>
    </row>
    <row r="116" spans="1:14" x14ac:dyDescent="0.25">
      <c r="A116" s="55" t="str">
        <f t="shared" si="1"/>
        <v>Skriniar</v>
      </c>
      <c r="B116" s="54">
        <v>798</v>
      </c>
      <c r="C116" s="54" t="s">
        <v>27</v>
      </c>
      <c r="D116" s="54" t="s">
        <v>603</v>
      </c>
      <c r="E116" s="54" t="s">
        <v>180</v>
      </c>
      <c r="F116" s="54" t="s">
        <v>166</v>
      </c>
      <c r="G116" s="54">
        <v>8</v>
      </c>
      <c r="H116" s="54">
        <v>17</v>
      </c>
      <c r="I116" s="54">
        <v>-9</v>
      </c>
      <c r="J116" s="54">
        <v>8</v>
      </c>
      <c r="K116" s="54">
        <v>16</v>
      </c>
      <c r="L116" s="54">
        <v>-8</v>
      </c>
      <c r="M116" s="54">
        <v>21</v>
      </c>
      <c r="N116" s="54">
        <v>21</v>
      </c>
    </row>
    <row r="117" spans="1:14" x14ac:dyDescent="0.25">
      <c r="A117" s="55" t="str">
        <f t="shared" si="1"/>
        <v>Rodriguez R.</v>
      </c>
      <c r="B117" s="54">
        <v>2169</v>
      </c>
      <c r="C117" s="54" t="s">
        <v>27</v>
      </c>
      <c r="D117" s="54" t="s">
        <v>602</v>
      </c>
      <c r="E117" s="54" t="s">
        <v>516</v>
      </c>
      <c r="F117" s="54" t="s">
        <v>505</v>
      </c>
      <c r="G117" s="54">
        <v>8</v>
      </c>
      <c r="H117" s="54">
        <v>7</v>
      </c>
      <c r="I117" s="54">
        <v>1</v>
      </c>
      <c r="J117" s="54">
        <v>8</v>
      </c>
      <c r="K117" s="54">
        <v>8</v>
      </c>
      <c r="L117" s="54">
        <v>0</v>
      </c>
      <c r="M117" s="54">
        <v>13</v>
      </c>
      <c r="N117" s="54">
        <v>14</v>
      </c>
    </row>
    <row r="118" spans="1:14" x14ac:dyDescent="0.25">
      <c r="A118" s="55" t="str">
        <f t="shared" si="1"/>
        <v>Marusic</v>
      </c>
      <c r="B118" s="54">
        <v>2188</v>
      </c>
      <c r="C118" s="54" t="s">
        <v>27</v>
      </c>
      <c r="D118" s="54" t="s">
        <v>607</v>
      </c>
      <c r="E118" s="54" t="s">
        <v>232</v>
      </c>
      <c r="F118" s="54" t="s">
        <v>221</v>
      </c>
      <c r="G118" s="54">
        <v>8</v>
      </c>
      <c r="H118" s="54">
        <v>7</v>
      </c>
      <c r="I118" s="54">
        <v>1</v>
      </c>
      <c r="J118" s="54">
        <v>9</v>
      </c>
      <c r="K118" s="54">
        <v>8</v>
      </c>
      <c r="L118" s="54">
        <v>1</v>
      </c>
      <c r="M118" s="54">
        <v>19</v>
      </c>
      <c r="N118" s="54">
        <v>20</v>
      </c>
    </row>
    <row r="119" spans="1:14" x14ac:dyDescent="0.25">
      <c r="A119" s="55" t="str">
        <f t="shared" si="1"/>
        <v>Lazzari</v>
      </c>
      <c r="B119" s="54">
        <v>2263</v>
      </c>
      <c r="C119" s="54" t="s">
        <v>27</v>
      </c>
      <c r="D119" s="54" t="s">
        <v>606</v>
      </c>
      <c r="E119" s="54" t="s">
        <v>228</v>
      </c>
      <c r="F119" s="54" t="s">
        <v>221</v>
      </c>
      <c r="G119" s="54">
        <v>8</v>
      </c>
      <c r="H119" s="54">
        <v>10</v>
      </c>
      <c r="I119" s="54">
        <v>-2</v>
      </c>
      <c r="J119" s="54">
        <v>8</v>
      </c>
      <c r="K119" s="54">
        <v>10</v>
      </c>
      <c r="L119" s="54">
        <v>-2</v>
      </c>
      <c r="M119" s="54">
        <v>32</v>
      </c>
      <c r="N119" s="54">
        <v>32</v>
      </c>
    </row>
    <row r="120" spans="1:14" x14ac:dyDescent="0.25">
      <c r="A120" s="55" t="str">
        <f t="shared" si="1"/>
        <v>Kyriakopoulos</v>
      </c>
      <c r="B120" s="54">
        <v>4530</v>
      </c>
      <c r="C120" s="54" t="s">
        <v>27</v>
      </c>
      <c r="D120" s="54" t="s">
        <v>604</v>
      </c>
      <c r="E120" s="54" t="s">
        <v>56</v>
      </c>
      <c r="F120" s="54" t="s">
        <v>50</v>
      </c>
      <c r="G120" s="54">
        <v>8</v>
      </c>
      <c r="H120" s="54">
        <v>6</v>
      </c>
      <c r="I120" s="54">
        <v>2</v>
      </c>
      <c r="J120" s="54">
        <v>8</v>
      </c>
      <c r="K120" s="54">
        <v>6</v>
      </c>
      <c r="L120" s="54">
        <v>2</v>
      </c>
      <c r="M120" s="54">
        <v>9</v>
      </c>
      <c r="N120" s="54">
        <v>9</v>
      </c>
    </row>
    <row r="121" spans="1:14" x14ac:dyDescent="0.25">
      <c r="A121" s="55" t="str">
        <f t="shared" si="1"/>
        <v>Ampadu</v>
      </c>
      <c r="B121" s="54">
        <v>4719</v>
      </c>
      <c r="C121" s="54" t="s">
        <v>27</v>
      </c>
      <c r="D121" s="54" t="s">
        <v>603</v>
      </c>
      <c r="E121" s="54" t="s">
        <v>483</v>
      </c>
      <c r="F121" s="54" t="s">
        <v>340</v>
      </c>
      <c r="G121" s="54">
        <v>8</v>
      </c>
      <c r="H121" s="54">
        <v>6</v>
      </c>
      <c r="I121" s="54">
        <v>2</v>
      </c>
      <c r="J121" s="54">
        <v>8</v>
      </c>
      <c r="K121" s="54">
        <v>6</v>
      </c>
      <c r="L121" s="54">
        <v>2</v>
      </c>
      <c r="M121" s="54">
        <v>14</v>
      </c>
      <c r="N121" s="54">
        <v>15</v>
      </c>
    </row>
    <row r="122" spans="1:14" x14ac:dyDescent="0.25">
      <c r="A122" s="55" t="str">
        <f t="shared" si="1"/>
        <v>Ismajli</v>
      </c>
      <c r="B122" s="54">
        <v>5010</v>
      </c>
      <c r="C122" s="54" t="s">
        <v>27</v>
      </c>
      <c r="D122" s="54" t="s">
        <v>603</v>
      </c>
      <c r="E122" s="54" t="s">
        <v>115</v>
      </c>
      <c r="F122" s="54" t="s">
        <v>109</v>
      </c>
      <c r="G122" s="54">
        <v>8</v>
      </c>
      <c r="H122" s="54">
        <v>3</v>
      </c>
      <c r="I122" s="54">
        <v>5</v>
      </c>
      <c r="J122" s="54">
        <v>8</v>
      </c>
      <c r="K122" s="54">
        <v>3</v>
      </c>
      <c r="L122" s="54">
        <v>5</v>
      </c>
      <c r="M122" s="54">
        <v>13</v>
      </c>
      <c r="N122" s="54">
        <v>13</v>
      </c>
    </row>
    <row r="123" spans="1:14" x14ac:dyDescent="0.25">
      <c r="A123" s="55" t="str">
        <f t="shared" si="1"/>
        <v>Llorente D.</v>
      </c>
      <c r="B123" s="54">
        <v>5239</v>
      </c>
      <c r="C123" s="54" t="s">
        <v>27</v>
      </c>
      <c r="D123" s="54" t="s">
        <v>603</v>
      </c>
      <c r="E123" s="54" t="s">
        <v>370</v>
      </c>
      <c r="F123" s="54" t="s">
        <v>110</v>
      </c>
      <c r="G123" s="54">
        <v>8</v>
      </c>
      <c r="H123" s="54">
        <v>8</v>
      </c>
      <c r="I123" s="54">
        <v>0</v>
      </c>
      <c r="J123" s="54">
        <v>8</v>
      </c>
      <c r="K123" s="54">
        <v>8</v>
      </c>
      <c r="L123" s="54">
        <v>0</v>
      </c>
      <c r="M123" s="54">
        <v>16</v>
      </c>
      <c r="N123" s="54">
        <v>16</v>
      </c>
    </row>
    <row r="124" spans="1:14" x14ac:dyDescent="0.25">
      <c r="A124" s="55" t="str">
        <f t="shared" si="1"/>
        <v>Cambiaso</v>
      </c>
      <c r="B124" s="54">
        <v>5520</v>
      </c>
      <c r="C124" s="54" t="s">
        <v>27</v>
      </c>
      <c r="D124" s="54" t="s">
        <v>607</v>
      </c>
      <c r="E124" s="54" t="s">
        <v>61</v>
      </c>
      <c r="F124" s="54" t="s">
        <v>50</v>
      </c>
      <c r="G124" s="54">
        <v>8</v>
      </c>
      <c r="H124" s="54">
        <v>9</v>
      </c>
      <c r="I124" s="54">
        <v>-1</v>
      </c>
      <c r="J124" s="54">
        <v>9</v>
      </c>
      <c r="K124" s="54">
        <v>10</v>
      </c>
      <c r="L124" s="54">
        <v>-1</v>
      </c>
      <c r="M124" s="54">
        <v>12</v>
      </c>
      <c r="N124" s="54">
        <v>13</v>
      </c>
    </row>
    <row r="125" spans="1:14" x14ac:dyDescent="0.25">
      <c r="A125" s="55" t="str">
        <f t="shared" si="1"/>
        <v>Hysaj</v>
      </c>
      <c r="B125" s="54">
        <v>140</v>
      </c>
      <c r="C125" s="54" t="s">
        <v>27</v>
      </c>
      <c r="D125" s="54" t="s">
        <v>607</v>
      </c>
      <c r="E125" s="54" t="s">
        <v>233</v>
      </c>
      <c r="F125" s="54" t="s">
        <v>221</v>
      </c>
      <c r="G125" s="54">
        <v>7</v>
      </c>
      <c r="H125" s="54">
        <v>6</v>
      </c>
      <c r="I125" s="54">
        <v>1</v>
      </c>
      <c r="J125" s="54">
        <v>7</v>
      </c>
      <c r="K125" s="54">
        <v>6</v>
      </c>
      <c r="L125" s="54">
        <v>1</v>
      </c>
      <c r="M125" s="54">
        <v>10</v>
      </c>
      <c r="N125" s="54">
        <v>11</v>
      </c>
    </row>
    <row r="126" spans="1:14" x14ac:dyDescent="0.25">
      <c r="A126" s="55" t="str">
        <f t="shared" si="1"/>
        <v>Biraghi</v>
      </c>
      <c r="B126" s="54">
        <v>252</v>
      </c>
      <c r="C126" s="54" t="s">
        <v>27</v>
      </c>
      <c r="D126" s="54" t="s">
        <v>604</v>
      </c>
      <c r="E126" s="54" t="s">
        <v>144</v>
      </c>
      <c r="F126" s="54" t="s">
        <v>51</v>
      </c>
      <c r="G126" s="54">
        <v>7</v>
      </c>
      <c r="H126" s="54">
        <v>13</v>
      </c>
      <c r="I126" s="54">
        <v>-6</v>
      </c>
      <c r="J126" s="54">
        <v>7</v>
      </c>
      <c r="K126" s="54">
        <v>13</v>
      </c>
      <c r="L126" s="54">
        <v>-6</v>
      </c>
      <c r="M126" s="54">
        <v>25</v>
      </c>
      <c r="N126" s="54">
        <v>25</v>
      </c>
    </row>
    <row r="127" spans="1:14" x14ac:dyDescent="0.25">
      <c r="A127" s="55" t="str">
        <f t="shared" si="1"/>
        <v>Medel</v>
      </c>
      <c r="B127" s="54">
        <v>272</v>
      </c>
      <c r="C127" s="54" t="s">
        <v>27</v>
      </c>
      <c r="D127" s="54" t="s">
        <v>603</v>
      </c>
      <c r="E127" s="54" t="s">
        <v>58</v>
      </c>
      <c r="F127" s="54" t="s">
        <v>50</v>
      </c>
      <c r="G127" s="54">
        <v>7</v>
      </c>
      <c r="H127" s="54">
        <v>7</v>
      </c>
      <c r="I127" s="54">
        <v>0</v>
      </c>
      <c r="J127" s="54">
        <v>7</v>
      </c>
      <c r="K127" s="54">
        <v>7</v>
      </c>
      <c r="L127" s="54">
        <v>0</v>
      </c>
      <c r="M127" s="54">
        <v>8</v>
      </c>
      <c r="N127" s="54">
        <v>8</v>
      </c>
    </row>
    <row r="128" spans="1:14" x14ac:dyDescent="0.25">
      <c r="A128" s="55" t="str">
        <f t="shared" si="1"/>
        <v>Bonucci</v>
      </c>
      <c r="B128" s="54">
        <v>286</v>
      </c>
      <c r="C128" s="54" t="s">
        <v>27</v>
      </c>
      <c r="D128" s="54" t="s">
        <v>603</v>
      </c>
      <c r="E128" s="54" t="s">
        <v>197</v>
      </c>
      <c r="F128" s="54" t="s">
        <v>193</v>
      </c>
      <c r="G128" s="54">
        <v>7</v>
      </c>
      <c r="H128" s="54">
        <v>15</v>
      </c>
      <c r="I128" s="54">
        <v>-8</v>
      </c>
      <c r="J128" s="54">
        <v>7</v>
      </c>
      <c r="K128" s="54">
        <v>15</v>
      </c>
      <c r="L128" s="54">
        <v>-8</v>
      </c>
      <c r="M128" s="54">
        <v>15</v>
      </c>
      <c r="N128" s="54">
        <v>15</v>
      </c>
    </row>
    <row r="129" spans="1:14" x14ac:dyDescent="0.25">
      <c r="A129" s="55" t="str">
        <f t="shared" si="1"/>
        <v>Calabria</v>
      </c>
      <c r="B129" s="54">
        <v>357</v>
      </c>
      <c r="C129" s="54" t="s">
        <v>27</v>
      </c>
      <c r="D129" s="54" t="s">
        <v>606</v>
      </c>
      <c r="E129" s="54" t="s">
        <v>284</v>
      </c>
      <c r="F129" s="54" t="s">
        <v>167</v>
      </c>
      <c r="G129" s="54">
        <v>7</v>
      </c>
      <c r="H129" s="54">
        <v>13</v>
      </c>
      <c r="I129" s="54">
        <v>-6</v>
      </c>
      <c r="J129" s="54">
        <v>7</v>
      </c>
      <c r="K129" s="54">
        <v>13</v>
      </c>
      <c r="L129" s="54">
        <v>-6</v>
      </c>
      <c r="M129" s="54">
        <v>20</v>
      </c>
      <c r="N129" s="54">
        <v>20</v>
      </c>
    </row>
    <row r="130" spans="1:14" x14ac:dyDescent="0.25">
      <c r="A130" s="55" t="str">
        <f t="shared" si="1"/>
        <v>Acerbi</v>
      </c>
      <c r="B130" s="54">
        <v>513</v>
      </c>
      <c r="C130" s="54" t="s">
        <v>27</v>
      </c>
      <c r="D130" s="54" t="s">
        <v>603</v>
      </c>
      <c r="E130" s="54" t="s">
        <v>172</v>
      </c>
      <c r="F130" s="54" t="s">
        <v>166</v>
      </c>
      <c r="G130" s="54">
        <v>7</v>
      </c>
      <c r="H130" s="54">
        <v>8</v>
      </c>
      <c r="I130" s="54">
        <v>-1</v>
      </c>
      <c r="J130" s="54">
        <v>7</v>
      </c>
      <c r="K130" s="54">
        <v>8</v>
      </c>
      <c r="L130" s="54">
        <v>-1</v>
      </c>
      <c r="M130" s="54">
        <v>25</v>
      </c>
      <c r="N130" s="54">
        <v>25</v>
      </c>
    </row>
    <row r="131" spans="1:14" x14ac:dyDescent="0.25">
      <c r="A131" s="55" t="str">
        <f t="shared" ref="A131:A194" si="2">E131</f>
        <v>Spinazzola</v>
      </c>
      <c r="B131" s="54">
        <v>1852</v>
      </c>
      <c r="C131" s="54" t="s">
        <v>27</v>
      </c>
      <c r="D131" s="54" t="s">
        <v>604</v>
      </c>
      <c r="E131" s="54" t="s">
        <v>372</v>
      </c>
      <c r="F131" s="54" t="s">
        <v>110</v>
      </c>
      <c r="G131" s="54">
        <v>7</v>
      </c>
      <c r="H131" s="54">
        <v>12</v>
      </c>
      <c r="I131" s="54">
        <v>-5</v>
      </c>
      <c r="J131" s="54">
        <v>7</v>
      </c>
      <c r="K131" s="54">
        <v>13</v>
      </c>
      <c r="L131" s="54">
        <v>-6</v>
      </c>
      <c r="M131" s="54">
        <v>12</v>
      </c>
      <c r="N131" s="54">
        <v>12</v>
      </c>
    </row>
    <row r="132" spans="1:14" x14ac:dyDescent="0.25">
      <c r="A132" s="55" t="str">
        <f t="shared" si="2"/>
        <v>Lykogiannis</v>
      </c>
      <c r="B132" s="54">
        <v>2653</v>
      </c>
      <c r="C132" s="54" t="s">
        <v>27</v>
      </c>
      <c r="D132" s="54" t="s">
        <v>604</v>
      </c>
      <c r="E132" s="54" t="s">
        <v>59</v>
      </c>
      <c r="F132" s="54" t="s">
        <v>50</v>
      </c>
      <c r="G132" s="54">
        <v>7</v>
      </c>
      <c r="H132" s="54">
        <v>4</v>
      </c>
      <c r="I132" s="54">
        <v>3</v>
      </c>
      <c r="J132" s="54">
        <v>7</v>
      </c>
      <c r="K132" s="54">
        <v>4</v>
      </c>
      <c r="L132" s="54">
        <v>3</v>
      </c>
      <c r="M132" s="54">
        <v>12</v>
      </c>
      <c r="N132" s="54">
        <v>12</v>
      </c>
    </row>
    <row r="133" spans="1:14" x14ac:dyDescent="0.25">
      <c r="A133" s="55" t="str">
        <f t="shared" si="2"/>
        <v>Pellegrini Lu.</v>
      </c>
      <c r="B133" s="54">
        <v>2728</v>
      </c>
      <c r="C133" s="54" t="s">
        <v>27</v>
      </c>
      <c r="D133" s="54" t="s">
        <v>604</v>
      </c>
      <c r="E133" s="54" t="s">
        <v>230</v>
      </c>
      <c r="F133" s="54" t="s">
        <v>221</v>
      </c>
      <c r="G133" s="54">
        <v>7</v>
      </c>
      <c r="H133" s="54">
        <v>7</v>
      </c>
      <c r="I133" s="54">
        <v>0</v>
      </c>
      <c r="J133" s="54">
        <v>7</v>
      </c>
      <c r="K133" s="54">
        <v>7</v>
      </c>
      <c r="L133" s="54">
        <v>0</v>
      </c>
      <c r="M133" s="54">
        <v>15</v>
      </c>
      <c r="N133" s="54">
        <v>15</v>
      </c>
    </row>
    <row r="134" spans="1:14" x14ac:dyDescent="0.25">
      <c r="A134" s="55" t="str">
        <f t="shared" si="2"/>
        <v>Djidji</v>
      </c>
      <c r="B134" s="54">
        <v>2869</v>
      </c>
      <c r="C134" s="54" t="s">
        <v>27</v>
      </c>
      <c r="D134" s="54" t="s">
        <v>610</v>
      </c>
      <c r="E134" s="54" t="s">
        <v>517</v>
      </c>
      <c r="F134" s="54" t="s">
        <v>505</v>
      </c>
      <c r="G134" s="54">
        <v>7</v>
      </c>
      <c r="H134" s="54">
        <v>5</v>
      </c>
      <c r="I134" s="54">
        <v>2</v>
      </c>
      <c r="J134" s="54">
        <v>6</v>
      </c>
      <c r="K134" s="54">
        <v>6</v>
      </c>
      <c r="L134" s="54">
        <v>0</v>
      </c>
      <c r="M134" s="54">
        <v>13</v>
      </c>
      <c r="N134" s="54">
        <v>14</v>
      </c>
    </row>
    <row r="135" spans="1:14" x14ac:dyDescent="0.25">
      <c r="A135" s="55" t="str">
        <f t="shared" si="2"/>
        <v>Lazaro</v>
      </c>
      <c r="B135" s="54">
        <v>4385</v>
      </c>
      <c r="C135" s="54" t="s">
        <v>27</v>
      </c>
      <c r="D135" s="54" t="s">
        <v>609</v>
      </c>
      <c r="E135" s="54" t="s">
        <v>513</v>
      </c>
      <c r="F135" s="54" t="s">
        <v>505</v>
      </c>
      <c r="G135" s="54">
        <v>7</v>
      </c>
      <c r="H135" s="54">
        <v>7</v>
      </c>
      <c r="I135" s="54">
        <v>0</v>
      </c>
      <c r="J135" s="54">
        <v>6</v>
      </c>
      <c r="K135" s="54">
        <v>6</v>
      </c>
      <c r="L135" s="54">
        <v>0</v>
      </c>
      <c r="M135" s="54">
        <v>8</v>
      </c>
      <c r="N135" s="54">
        <v>9</v>
      </c>
    </row>
    <row r="136" spans="1:14" x14ac:dyDescent="0.25">
      <c r="A136" s="55" t="str">
        <f t="shared" si="2"/>
        <v>Augello</v>
      </c>
      <c r="B136" s="54">
        <v>4421</v>
      </c>
      <c r="C136" s="54" t="s">
        <v>27</v>
      </c>
      <c r="D136" s="54" t="s">
        <v>604</v>
      </c>
      <c r="E136" s="54" t="s">
        <v>424</v>
      </c>
      <c r="F136" s="54" t="s">
        <v>308</v>
      </c>
      <c r="G136" s="54">
        <v>7</v>
      </c>
      <c r="H136" s="54">
        <v>7</v>
      </c>
      <c r="I136" s="54">
        <v>0</v>
      </c>
      <c r="J136" s="54">
        <v>7</v>
      </c>
      <c r="K136" s="54">
        <v>7</v>
      </c>
      <c r="L136" s="54">
        <v>0</v>
      </c>
      <c r="M136" s="54">
        <v>11</v>
      </c>
      <c r="N136" s="54">
        <v>11</v>
      </c>
    </row>
    <row r="137" spans="1:14" x14ac:dyDescent="0.25">
      <c r="A137" s="55" t="str">
        <f t="shared" si="2"/>
        <v>Gallo</v>
      </c>
      <c r="B137" s="54">
        <v>4502</v>
      </c>
      <c r="C137" s="54" t="s">
        <v>27</v>
      </c>
      <c r="D137" s="54" t="s">
        <v>604</v>
      </c>
      <c r="E137" s="54" t="s">
        <v>259</v>
      </c>
      <c r="F137" s="54" t="s">
        <v>82</v>
      </c>
      <c r="G137" s="54">
        <v>7</v>
      </c>
      <c r="H137" s="54">
        <v>2</v>
      </c>
      <c r="I137" s="54">
        <v>5</v>
      </c>
      <c r="J137" s="54">
        <v>7</v>
      </c>
      <c r="K137" s="54">
        <v>2</v>
      </c>
      <c r="L137" s="54">
        <v>5</v>
      </c>
      <c r="M137" s="54">
        <v>8</v>
      </c>
      <c r="N137" s="54">
        <v>8</v>
      </c>
    </row>
    <row r="138" spans="1:14" x14ac:dyDescent="0.25">
      <c r="A138" s="55" t="str">
        <f t="shared" si="2"/>
        <v>Singo</v>
      </c>
      <c r="B138" s="54">
        <v>4899</v>
      </c>
      <c r="C138" s="54" t="s">
        <v>27</v>
      </c>
      <c r="D138" s="54" t="s">
        <v>609</v>
      </c>
      <c r="E138" s="54" t="s">
        <v>515</v>
      </c>
      <c r="F138" s="54" t="s">
        <v>505</v>
      </c>
      <c r="G138" s="54">
        <v>7</v>
      </c>
      <c r="H138" s="54">
        <v>14</v>
      </c>
      <c r="I138" s="54">
        <v>-7</v>
      </c>
      <c r="J138" s="54">
        <v>6</v>
      </c>
      <c r="K138" s="54">
        <v>13</v>
      </c>
      <c r="L138" s="54">
        <v>-7</v>
      </c>
      <c r="M138" s="54">
        <v>17</v>
      </c>
      <c r="N138" s="54">
        <v>16</v>
      </c>
    </row>
    <row r="139" spans="1:14" x14ac:dyDescent="0.25">
      <c r="A139" s="55" t="str">
        <f t="shared" si="2"/>
        <v>Mari'</v>
      </c>
      <c r="B139" s="54">
        <v>4904</v>
      </c>
      <c r="C139" s="54" t="s">
        <v>27</v>
      </c>
      <c r="D139" s="54" t="s">
        <v>603</v>
      </c>
      <c r="E139" s="54" t="s">
        <v>313</v>
      </c>
      <c r="F139" s="54" t="s">
        <v>307</v>
      </c>
      <c r="G139" s="54">
        <v>7</v>
      </c>
      <c r="H139" s="54">
        <v>11</v>
      </c>
      <c r="I139" s="54">
        <v>-4</v>
      </c>
      <c r="J139" s="54">
        <v>7</v>
      </c>
      <c r="K139" s="54">
        <v>11</v>
      </c>
      <c r="L139" s="54">
        <v>-4</v>
      </c>
      <c r="M139" s="54">
        <v>18</v>
      </c>
      <c r="N139" s="54">
        <v>18</v>
      </c>
    </row>
    <row r="140" spans="1:14" x14ac:dyDescent="0.25">
      <c r="A140" s="55" t="str">
        <f t="shared" si="2"/>
        <v>Caldirola</v>
      </c>
      <c r="B140" s="54">
        <v>4958</v>
      </c>
      <c r="C140" s="54" t="s">
        <v>27</v>
      </c>
      <c r="D140" s="54" t="s">
        <v>611</v>
      </c>
      <c r="E140" s="54" t="s">
        <v>319</v>
      </c>
      <c r="F140" s="54" t="s">
        <v>307</v>
      </c>
      <c r="G140" s="54">
        <v>7</v>
      </c>
      <c r="H140" s="54">
        <v>4</v>
      </c>
      <c r="I140" s="54">
        <v>3</v>
      </c>
      <c r="J140" s="54">
        <v>7</v>
      </c>
      <c r="K140" s="54">
        <v>4</v>
      </c>
      <c r="L140" s="54">
        <v>3</v>
      </c>
      <c r="M140" s="54">
        <v>15</v>
      </c>
      <c r="N140" s="54">
        <v>16</v>
      </c>
    </row>
    <row r="141" spans="1:14" x14ac:dyDescent="0.25">
      <c r="A141" s="55" t="str">
        <f t="shared" si="2"/>
        <v>Dodo'</v>
      </c>
      <c r="B141" s="54">
        <v>5885</v>
      </c>
      <c r="C141" s="54" t="s">
        <v>27</v>
      </c>
      <c r="D141" s="54" t="s">
        <v>606</v>
      </c>
      <c r="E141" s="54" t="s">
        <v>148</v>
      </c>
      <c r="F141" s="54" t="s">
        <v>51</v>
      </c>
      <c r="G141" s="54">
        <v>7</v>
      </c>
      <c r="H141" s="54">
        <v>14</v>
      </c>
      <c r="I141" s="54">
        <v>-7</v>
      </c>
      <c r="J141" s="54">
        <v>7</v>
      </c>
      <c r="K141" s="54">
        <v>14</v>
      </c>
      <c r="L141" s="54">
        <v>-7</v>
      </c>
      <c r="M141" s="54">
        <v>18</v>
      </c>
      <c r="N141" s="54">
        <v>18</v>
      </c>
    </row>
    <row r="142" spans="1:14" x14ac:dyDescent="0.25">
      <c r="A142" s="55" t="str">
        <f t="shared" si="2"/>
        <v>De Vrij</v>
      </c>
      <c r="B142" s="54">
        <v>322</v>
      </c>
      <c r="C142" s="54" t="s">
        <v>27</v>
      </c>
      <c r="D142" s="54" t="s">
        <v>603</v>
      </c>
      <c r="E142" s="54" t="s">
        <v>179</v>
      </c>
      <c r="F142" s="54" t="s">
        <v>166</v>
      </c>
      <c r="G142" s="54">
        <v>6</v>
      </c>
      <c r="H142" s="54">
        <v>10</v>
      </c>
      <c r="I142" s="54">
        <v>-4</v>
      </c>
      <c r="J142" s="54">
        <v>6</v>
      </c>
      <c r="K142" s="54">
        <v>10</v>
      </c>
      <c r="L142" s="54">
        <v>-4</v>
      </c>
      <c r="M142" s="54">
        <v>12</v>
      </c>
      <c r="N142" s="54">
        <v>13</v>
      </c>
    </row>
    <row r="143" spans="1:14" x14ac:dyDescent="0.25">
      <c r="A143" s="55" t="str">
        <f t="shared" si="2"/>
        <v>Patric</v>
      </c>
      <c r="B143" s="54">
        <v>327</v>
      </c>
      <c r="C143" s="54" t="s">
        <v>27</v>
      </c>
      <c r="D143" s="54" t="s">
        <v>605</v>
      </c>
      <c r="E143" s="54" t="s">
        <v>231</v>
      </c>
      <c r="F143" s="54" t="s">
        <v>221</v>
      </c>
      <c r="G143" s="54">
        <v>6</v>
      </c>
      <c r="H143" s="54">
        <v>5</v>
      </c>
      <c r="I143" s="54">
        <v>1</v>
      </c>
      <c r="J143" s="54">
        <v>6</v>
      </c>
      <c r="K143" s="54">
        <v>5</v>
      </c>
      <c r="L143" s="54">
        <v>1</v>
      </c>
      <c r="M143" s="54">
        <v>6</v>
      </c>
      <c r="N143" s="54">
        <v>6</v>
      </c>
    </row>
    <row r="144" spans="1:14" x14ac:dyDescent="0.25">
      <c r="A144" s="55" t="str">
        <f t="shared" si="2"/>
        <v>Faraoni</v>
      </c>
      <c r="B144" s="54">
        <v>581</v>
      </c>
      <c r="C144" s="54" t="s">
        <v>27</v>
      </c>
      <c r="D144" s="54" t="s">
        <v>606</v>
      </c>
      <c r="E144" s="54" t="s">
        <v>563</v>
      </c>
      <c r="F144" s="54" t="s">
        <v>222</v>
      </c>
      <c r="G144" s="54">
        <v>6</v>
      </c>
      <c r="H144" s="54">
        <v>13</v>
      </c>
      <c r="I144" s="54">
        <v>-7</v>
      </c>
      <c r="J144" s="54">
        <v>6</v>
      </c>
      <c r="K144" s="54">
        <v>13</v>
      </c>
      <c r="L144" s="54">
        <v>-7</v>
      </c>
      <c r="M144" s="54">
        <v>16</v>
      </c>
      <c r="N144" s="54">
        <v>16</v>
      </c>
    </row>
    <row r="145" spans="1:14" x14ac:dyDescent="0.25">
      <c r="A145" s="55" t="str">
        <f t="shared" si="2"/>
        <v>Ceccherini</v>
      </c>
      <c r="B145" s="54">
        <v>1891</v>
      </c>
      <c r="C145" s="54" t="s">
        <v>27</v>
      </c>
      <c r="D145" s="54" t="s">
        <v>605</v>
      </c>
      <c r="E145" s="54" t="s">
        <v>564</v>
      </c>
      <c r="F145" s="54" t="s">
        <v>222</v>
      </c>
      <c r="G145" s="54">
        <v>6</v>
      </c>
      <c r="H145" s="54">
        <v>6</v>
      </c>
      <c r="I145" s="54">
        <v>0</v>
      </c>
      <c r="J145" s="54">
        <v>6</v>
      </c>
      <c r="K145" s="54">
        <v>6</v>
      </c>
      <c r="L145" s="54">
        <v>0</v>
      </c>
      <c r="M145" s="54">
        <v>14</v>
      </c>
      <c r="N145" s="54">
        <v>15</v>
      </c>
    </row>
    <row r="146" spans="1:14" x14ac:dyDescent="0.25">
      <c r="A146" s="55" t="str">
        <f t="shared" si="2"/>
        <v>Hateboer</v>
      </c>
      <c r="B146" s="54">
        <v>2130</v>
      </c>
      <c r="C146" s="54" t="s">
        <v>27</v>
      </c>
      <c r="D146" s="54" t="s">
        <v>609</v>
      </c>
      <c r="E146" s="54" t="s">
        <v>33</v>
      </c>
      <c r="F146" s="54" t="s">
        <v>22</v>
      </c>
      <c r="G146" s="54">
        <v>6</v>
      </c>
      <c r="H146" s="54">
        <v>9</v>
      </c>
      <c r="I146" s="54">
        <v>-3</v>
      </c>
      <c r="J146" s="54">
        <v>6</v>
      </c>
      <c r="K146" s="54">
        <v>8</v>
      </c>
      <c r="L146" s="54">
        <v>-2</v>
      </c>
      <c r="M146" s="54">
        <v>18</v>
      </c>
      <c r="N146" s="54">
        <v>16</v>
      </c>
    </row>
    <row r="147" spans="1:14" x14ac:dyDescent="0.25">
      <c r="A147" s="55" t="str">
        <f t="shared" si="2"/>
        <v>Rogerio</v>
      </c>
      <c r="B147" s="54">
        <v>2318</v>
      </c>
      <c r="C147" s="54" t="s">
        <v>27</v>
      </c>
      <c r="D147" s="54" t="s">
        <v>604</v>
      </c>
      <c r="E147" s="54" t="s">
        <v>455</v>
      </c>
      <c r="F147" s="54" t="s">
        <v>23</v>
      </c>
      <c r="G147" s="54">
        <v>6</v>
      </c>
      <c r="H147" s="54">
        <v>5</v>
      </c>
      <c r="I147" s="54">
        <v>1</v>
      </c>
      <c r="J147" s="54">
        <v>6</v>
      </c>
      <c r="K147" s="54">
        <v>5</v>
      </c>
      <c r="L147" s="54">
        <v>1</v>
      </c>
      <c r="M147" s="54">
        <v>14</v>
      </c>
      <c r="N147" s="54">
        <v>14</v>
      </c>
    </row>
    <row r="148" spans="1:14" x14ac:dyDescent="0.25">
      <c r="A148" s="55" t="str">
        <f t="shared" si="2"/>
        <v>Umtiti</v>
      </c>
      <c r="B148" s="54">
        <v>2583</v>
      </c>
      <c r="C148" s="54" t="s">
        <v>27</v>
      </c>
      <c r="D148" s="54" t="s">
        <v>603</v>
      </c>
      <c r="E148" s="54" t="s">
        <v>253</v>
      </c>
      <c r="F148" s="54" t="s">
        <v>82</v>
      </c>
      <c r="G148" s="54">
        <v>6</v>
      </c>
      <c r="H148" s="54">
        <v>7</v>
      </c>
      <c r="I148" s="54">
        <v>-1</v>
      </c>
      <c r="J148" s="54">
        <v>6</v>
      </c>
      <c r="K148" s="54">
        <v>7</v>
      </c>
      <c r="L148" s="54">
        <v>-1</v>
      </c>
      <c r="M148" s="54">
        <v>15</v>
      </c>
      <c r="N148" s="54">
        <v>15</v>
      </c>
    </row>
    <row r="149" spans="1:14" x14ac:dyDescent="0.25">
      <c r="A149" s="55" t="str">
        <f t="shared" si="2"/>
        <v>Aina</v>
      </c>
      <c r="B149" s="54">
        <v>2865</v>
      </c>
      <c r="C149" s="54" t="s">
        <v>27</v>
      </c>
      <c r="D149" s="54" t="s">
        <v>609</v>
      </c>
      <c r="E149" s="54" t="s">
        <v>512</v>
      </c>
      <c r="F149" s="54" t="s">
        <v>505</v>
      </c>
      <c r="G149" s="54">
        <v>6</v>
      </c>
      <c r="H149" s="54">
        <v>5</v>
      </c>
      <c r="I149" s="54">
        <v>1</v>
      </c>
      <c r="J149" s="54">
        <v>6</v>
      </c>
      <c r="K149" s="54">
        <v>5</v>
      </c>
      <c r="L149" s="54">
        <v>1</v>
      </c>
      <c r="M149" s="54">
        <v>13</v>
      </c>
      <c r="N149" s="54">
        <v>12</v>
      </c>
    </row>
    <row r="150" spans="1:14" x14ac:dyDescent="0.25">
      <c r="A150" s="55" t="str">
        <f t="shared" si="2"/>
        <v>Birindelli</v>
      </c>
      <c r="B150" s="54">
        <v>5838</v>
      </c>
      <c r="C150" s="54" t="s">
        <v>27</v>
      </c>
      <c r="D150" s="54" t="s">
        <v>607</v>
      </c>
      <c r="E150" s="54" t="s">
        <v>318</v>
      </c>
      <c r="F150" s="54" t="s">
        <v>307</v>
      </c>
      <c r="G150" s="54">
        <v>6</v>
      </c>
      <c r="H150" s="54">
        <v>3</v>
      </c>
      <c r="I150" s="54">
        <v>3</v>
      </c>
      <c r="J150" s="54">
        <v>6</v>
      </c>
      <c r="K150" s="54">
        <v>4</v>
      </c>
      <c r="L150" s="54">
        <v>2</v>
      </c>
      <c r="M150" s="54">
        <v>12</v>
      </c>
      <c r="N150" s="54">
        <v>12</v>
      </c>
    </row>
    <row r="151" spans="1:14" x14ac:dyDescent="0.25">
      <c r="A151" s="55" t="str">
        <f t="shared" si="2"/>
        <v>Lucumi'</v>
      </c>
      <c r="B151" s="54">
        <v>6042</v>
      </c>
      <c r="C151" s="54" t="s">
        <v>27</v>
      </c>
      <c r="D151" s="54" t="s">
        <v>603</v>
      </c>
      <c r="E151" s="54" t="s">
        <v>62</v>
      </c>
      <c r="F151" s="54" t="s">
        <v>50</v>
      </c>
      <c r="G151" s="54">
        <v>6</v>
      </c>
      <c r="H151" s="54">
        <v>9</v>
      </c>
      <c r="I151" s="54">
        <v>-3</v>
      </c>
      <c r="J151" s="54">
        <v>6</v>
      </c>
      <c r="K151" s="54">
        <v>10</v>
      </c>
      <c r="L151" s="54">
        <v>-4</v>
      </c>
      <c r="M151" s="54">
        <v>13</v>
      </c>
      <c r="N151" s="54">
        <v>14</v>
      </c>
    </row>
    <row r="152" spans="1:14" x14ac:dyDescent="0.25">
      <c r="A152" s="55" t="str">
        <f t="shared" si="2"/>
        <v>Ehizibue</v>
      </c>
      <c r="B152" s="54">
        <v>6047</v>
      </c>
      <c r="C152" s="54" t="s">
        <v>27</v>
      </c>
      <c r="D152" s="54" t="s">
        <v>606</v>
      </c>
      <c r="E152" s="54" t="s">
        <v>540</v>
      </c>
      <c r="F152" s="54" t="s">
        <v>506</v>
      </c>
      <c r="G152" s="54">
        <v>6</v>
      </c>
      <c r="H152" s="54">
        <v>4</v>
      </c>
      <c r="I152" s="54">
        <v>2</v>
      </c>
      <c r="J152" s="54">
        <v>6</v>
      </c>
      <c r="K152" s="54">
        <v>4</v>
      </c>
      <c r="L152" s="54">
        <v>2</v>
      </c>
      <c r="M152" s="54">
        <v>9</v>
      </c>
      <c r="N152" s="54">
        <v>9</v>
      </c>
    </row>
    <row r="153" spans="1:14" x14ac:dyDescent="0.25">
      <c r="A153" s="55" t="str">
        <f t="shared" si="2"/>
        <v>Bianchetti</v>
      </c>
      <c r="B153" s="54">
        <v>612</v>
      </c>
      <c r="C153" s="54" t="s">
        <v>27</v>
      </c>
      <c r="D153" s="54" t="s">
        <v>605</v>
      </c>
      <c r="E153" s="54" t="s">
        <v>90</v>
      </c>
      <c r="F153" s="54" t="s">
        <v>81</v>
      </c>
      <c r="G153" s="54">
        <v>5</v>
      </c>
      <c r="H153" s="54">
        <v>4</v>
      </c>
      <c r="I153" s="54">
        <v>1</v>
      </c>
      <c r="J153" s="54">
        <v>5</v>
      </c>
      <c r="K153" s="54">
        <v>4</v>
      </c>
      <c r="L153" s="54">
        <v>1</v>
      </c>
      <c r="M153" s="54">
        <v>7</v>
      </c>
      <c r="N153" s="54">
        <v>7</v>
      </c>
    </row>
    <row r="154" spans="1:14" x14ac:dyDescent="0.25">
      <c r="A154" s="55" t="str">
        <f t="shared" si="2"/>
        <v>Ferrari G.</v>
      </c>
      <c r="B154" s="54">
        <v>1895</v>
      </c>
      <c r="C154" s="54" t="s">
        <v>27</v>
      </c>
      <c r="D154" s="54" t="s">
        <v>603</v>
      </c>
      <c r="E154" s="54" t="s">
        <v>454</v>
      </c>
      <c r="F154" s="54" t="s">
        <v>23</v>
      </c>
      <c r="G154" s="54">
        <v>5</v>
      </c>
      <c r="H154" s="54">
        <v>8</v>
      </c>
      <c r="I154" s="54">
        <v>-3</v>
      </c>
      <c r="J154" s="54">
        <v>5</v>
      </c>
      <c r="K154" s="54">
        <v>8</v>
      </c>
      <c r="L154" s="54">
        <v>-3</v>
      </c>
      <c r="M154" s="54">
        <v>18</v>
      </c>
      <c r="N154" s="54">
        <v>19</v>
      </c>
    </row>
    <row r="155" spans="1:14" x14ac:dyDescent="0.25">
      <c r="A155" s="55" t="str">
        <f t="shared" si="2"/>
        <v>Fazio</v>
      </c>
      <c r="B155" s="54">
        <v>2016</v>
      </c>
      <c r="C155" s="54" t="s">
        <v>27</v>
      </c>
      <c r="D155" s="54" t="s">
        <v>603</v>
      </c>
      <c r="E155" s="54" t="s">
        <v>402</v>
      </c>
      <c r="F155" s="54" t="s">
        <v>194</v>
      </c>
      <c r="G155" s="54">
        <v>5</v>
      </c>
      <c r="H155" s="54">
        <v>6</v>
      </c>
      <c r="I155" s="54">
        <v>-1</v>
      </c>
      <c r="J155" s="54">
        <v>5</v>
      </c>
      <c r="K155" s="54">
        <v>6</v>
      </c>
      <c r="L155" s="54">
        <v>-1</v>
      </c>
      <c r="M155" s="54">
        <v>9</v>
      </c>
      <c r="N155" s="54">
        <v>9</v>
      </c>
    </row>
    <row r="156" spans="1:14" x14ac:dyDescent="0.25">
      <c r="A156" s="55" t="str">
        <f t="shared" si="2"/>
        <v>Gravillon</v>
      </c>
      <c r="B156" s="54">
        <v>2184</v>
      </c>
      <c r="C156" s="54" t="s">
        <v>27</v>
      </c>
      <c r="D156" s="54" t="s">
        <v>605</v>
      </c>
      <c r="E156" s="54" t="s">
        <v>514</v>
      </c>
      <c r="F156" s="54" t="s">
        <v>505</v>
      </c>
      <c r="G156" s="54">
        <v>5</v>
      </c>
      <c r="H156" s="54">
        <v>5</v>
      </c>
      <c r="I156" s="54">
        <v>0</v>
      </c>
      <c r="J156" s="54">
        <v>5</v>
      </c>
      <c r="K156" s="54">
        <v>5</v>
      </c>
      <c r="L156" s="54">
        <v>0</v>
      </c>
      <c r="M156" s="54">
        <v>9</v>
      </c>
      <c r="N156" s="54">
        <v>10</v>
      </c>
    </row>
    <row r="157" spans="1:14" x14ac:dyDescent="0.25">
      <c r="A157" s="55" t="str">
        <f t="shared" si="2"/>
        <v>Buongiorno</v>
      </c>
      <c r="B157" s="54">
        <v>2724</v>
      </c>
      <c r="C157" s="54" t="s">
        <v>27</v>
      </c>
      <c r="D157" s="54" t="s">
        <v>611</v>
      </c>
      <c r="E157" s="54" t="s">
        <v>518</v>
      </c>
      <c r="F157" s="54" t="s">
        <v>505</v>
      </c>
      <c r="G157" s="54">
        <v>5</v>
      </c>
      <c r="H157" s="54">
        <v>4</v>
      </c>
      <c r="I157" s="54">
        <v>1</v>
      </c>
      <c r="J157" s="54">
        <v>5</v>
      </c>
      <c r="K157" s="54">
        <v>5</v>
      </c>
      <c r="L157" s="54">
        <v>0</v>
      </c>
      <c r="M157" s="54">
        <v>6</v>
      </c>
      <c r="N157" s="54">
        <v>7</v>
      </c>
    </row>
    <row r="158" spans="1:14" x14ac:dyDescent="0.25">
      <c r="A158" s="55" t="str">
        <f t="shared" si="2"/>
        <v>Gunter</v>
      </c>
      <c r="B158" s="54">
        <v>2758</v>
      </c>
      <c r="C158" s="54" t="s">
        <v>27</v>
      </c>
      <c r="D158" s="54" t="s">
        <v>603</v>
      </c>
      <c r="E158" s="54" t="s">
        <v>428</v>
      </c>
      <c r="F158" s="54" t="s">
        <v>308</v>
      </c>
      <c r="G158" s="54">
        <v>5</v>
      </c>
      <c r="H158" s="54">
        <v>5</v>
      </c>
      <c r="I158" s="54">
        <v>0</v>
      </c>
      <c r="J158" s="54">
        <v>5</v>
      </c>
      <c r="K158" s="54">
        <v>5</v>
      </c>
      <c r="L158" s="54">
        <v>0</v>
      </c>
      <c r="M158" s="54">
        <v>10</v>
      </c>
      <c r="N158" s="54">
        <v>10</v>
      </c>
    </row>
    <row r="159" spans="1:14" x14ac:dyDescent="0.25">
      <c r="A159" s="55" t="str">
        <f t="shared" si="2"/>
        <v>Troost-Ekong</v>
      </c>
      <c r="B159" s="54">
        <v>2870</v>
      </c>
      <c r="C159" s="54" t="s">
        <v>27</v>
      </c>
      <c r="D159" s="54" t="s">
        <v>603</v>
      </c>
      <c r="E159" s="54" t="s">
        <v>398</v>
      </c>
      <c r="F159" s="54" t="s">
        <v>194</v>
      </c>
      <c r="G159" s="54">
        <v>5</v>
      </c>
      <c r="H159" s="54">
        <v>5</v>
      </c>
      <c r="I159" s="54">
        <v>0</v>
      </c>
      <c r="J159" s="54">
        <v>5</v>
      </c>
      <c r="K159" s="54">
        <v>5</v>
      </c>
      <c r="L159" s="54">
        <v>0</v>
      </c>
      <c r="M159" s="54">
        <v>10</v>
      </c>
      <c r="N159" s="54">
        <v>10</v>
      </c>
    </row>
    <row r="160" spans="1:14" x14ac:dyDescent="0.25">
      <c r="A160" s="55" t="str">
        <f t="shared" si="2"/>
        <v>Soumaoro</v>
      </c>
      <c r="B160" s="54">
        <v>4891</v>
      </c>
      <c r="C160" s="54" t="s">
        <v>27</v>
      </c>
      <c r="D160" s="54" t="s">
        <v>603</v>
      </c>
      <c r="E160" s="54" t="s">
        <v>64</v>
      </c>
      <c r="F160" s="54" t="s">
        <v>50</v>
      </c>
      <c r="G160" s="54">
        <v>5</v>
      </c>
      <c r="H160" s="54">
        <v>5</v>
      </c>
      <c r="I160" s="54">
        <v>0</v>
      </c>
      <c r="J160" s="54">
        <v>5</v>
      </c>
      <c r="K160" s="54">
        <v>5</v>
      </c>
      <c r="L160" s="54">
        <v>0</v>
      </c>
      <c r="M160" s="54">
        <v>13</v>
      </c>
      <c r="N160" s="54">
        <v>13</v>
      </c>
    </row>
    <row r="161" spans="1:14" x14ac:dyDescent="0.25">
      <c r="A161" s="55" t="str">
        <f t="shared" si="2"/>
        <v>Ceccaroni</v>
      </c>
      <c r="B161" s="54">
        <v>5479</v>
      </c>
      <c r="C161" s="54" t="s">
        <v>27</v>
      </c>
      <c r="D161" s="54" t="s">
        <v>611</v>
      </c>
      <c r="E161" s="54" t="s">
        <v>254</v>
      </c>
      <c r="F161" s="54" t="s">
        <v>82</v>
      </c>
      <c r="G161" s="54">
        <v>5</v>
      </c>
      <c r="H161" s="54">
        <v>5</v>
      </c>
      <c r="I161" s="54">
        <v>0</v>
      </c>
      <c r="J161" s="54">
        <v>5</v>
      </c>
      <c r="K161" s="54">
        <v>5</v>
      </c>
      <c r="L161" s="54">
        <v>0</v>
      </c>
      <c r="M161" s="54">
        <v>9</v>
      </c>
      <c r="N161" s="54">
        <v>10</v>
      </c>
    </row>
    <row r="162" spans="1:14" x14ac:dyDescent="0.25">
      <c r="A162" s="55" t="str">
        <f t="shared" si="2"/>
        <v>Pongracic</v>
      </c>
      <c r="B162" s="54">
        <v>5603</v>
      </c>
      <c r="C162" s="54" t="s">
        <v>27</v>
      </c>
      <c r="D162" s="54" t="s">
        <v>603</v>
      </c>
      <c r="E162" s="54" t="s">
        <v>257</v>
      </c>
      <c r="F162" s="54" t="s">
        <v>82</v>
      </c>
      <c r="G162" s="54">
        <v>5</v>
      </c>
      <c r="H162" s="54">
        <v>6</v>
      </c>
      <c r="I162" s="54">
        <v>-1</v>
      </c>
      <c r="J162" s="54">
        <v>5</v>
      </c>
      <c r="K162" s="54">
        <v>6</v>
      </c>
      <c r="L162" s="54">
        <v>-1</v>
      </c>
      <c r="M162" s="54">
        <v>7</v>
      </c>
      <c r="N162" s="54">
        <v>7</v>
      </c>
    </row>
    <row r="163" spans="1:14" x14ac:dyDescent="0.25">
      <c r="A163" s="55" t="str">
        <f t="shared" si="2"/>
        <v>Soppy</v>
      </c>
      <c r="B163" s="54">
        <v>5686</v>
      </c>
      <c r="C163" s="54" t="s">
        <v>27</v>
      </c>
      <c r="D163" s="54" t="s">
        <v>606</v>
      </c>
      <c r="E163" s="54" t="s">
        <v>36</v>
      </c>
      <c r="F163" s="54" t="s">
        <v>22</v>
      </c>
      <c r="G163" s="54">
        <v>5</v>
      </c>
      <c r="H163" s="54">
        <v>7</v>
      </c>
      <c r="I163" s="54">
        <v>-2</v>
      </c>
      <c r="J163" s="54">
        <v>5</v>
      </c>
      <c r="K163" s="54">
        <v>7</v>
      </c>
      <c r="L163" s="54">
        <v>-2</v>
      </c>
      <c r="M163" s="54">
        <v>10</v>
      </c>
      <c r="N163" s="54">
        <v>10</v>
      </c>
    </row>
    <row r="164" spans="1:14" x14ac:dyDescent="0.25">
      <c r="A164" s="55" t="str">
        <f t="shared" si="2"/>
        <v>Gendrey</v>
      </c>
      <c r="B164" s="54">
        <v>5867</v>
      </c>
      <c r="C164" s="54" t="s">
        <v>27</v>
      </c>
      <c r="D164" s="54" t="s">
        <v>605</v>
      </c>
      <c r="E164" s="54" t="s">
        <v>261</v>
      </c>
      <c r="F164" s="54" t="s">
        <v>82</v>
      </c>
      <c r="G164" s="54">
        <v>5</v>
      </c>
      <c r="H164" s="54">
        <v>4</v>
      </c>
      <c r="I164" s="54">
        <v>1</v>
      </c>
      <c r="J164" s="54">
        <v>5</v>
      </c>
      <c r="K164" s="54">
        <v>4</v>
      </c>
      <c r="L164" s="54">
        <v>1</v>
      </c>
      <c r="M164" s="54">
        <v>11</v>
      </c>
      <c r="N164" s="54">
        <v>11</v>
      </c>
    </row>
    <row r="165" spans="1:14" x14ac:dyDescent="0.25">
      <c r="A165" s="55" t="str">
        <f t="shared" si="2"/>
        <v>Hien</v>
      </c>
      <c r="B165" s="54">
        <v>6046</v>
      </c>
      <c r="C165" s="54" t="s">
        <v>27</v>
      </c>
      <c r="D165" s="54" t="s">
        <v>603</v>
      </c>
      <c r="E165" s="54" t="s">
        <v>567</v>
      </c>
      <c r="F165" s="54" t="s">
        <v>222</v>
      </c>
      <c r="G165" s="54">
        <v>5</v>
      </c>
      <c r="H165" s="54">
        <v>6</v>
      </c>
      <c r="I165" s="54">
        <v>-1</v>
      </c>
      <c r="J165" s="54">
        <v>5</v>
      </c>
      <c r="K165" s="54">
        <v>6</v>
      </c>
      <c r="L165" s="54">
        <v>-1</v>
      </c>
      <c r="M165" s="54">
        <v>17</v>
      </c>
      <c r="N165" s="54">
        <v>18</v>
      </c>
    </row>
    <row r="166" spans="1:14" x14ac:dyDescent="0.25">
      <c r="A166" s="55" t="str">
        <f t="shared" si="2"/>
        <v>Ferrari A.</v>
      </c>
      <c r="B166" s="54">
        <v>45</v>
      </c>
      <c r="C166" s="54" t="s">
        <v>27</v>
      </c>
      <c r="D166" s="54" t="s">
        <v>605</v>
      </c>
      <c r="E166" s="54" t="s">
        <v>88</v>
      </c>
      <c r="F166" s="54" t="s">
        <v>81</v>
      </c>
      <c r="G166" s="54">
        <v>4</v>
      </c>
      <c r="H166" s="54">
        <v>5</v>
      </c>
      <c r="I166" s="54">
        <v>-1</v>
      </c>
      <c r="J166" s="54">
        <v>4</v>
      </c>
      <c r="K166" s="54">
        <v>5</v>
      </c>
      <c r="L166" s="54">
        <v>-1</v>
      </c>
      <c r="M166" s="54">
        <v>10</v>
      </c>
      <c r="N166" s="54">
        <v>11</v>
      </c>
    </row>
    <row r="167" spans="1:14" x14ac:dyDescent="0.25">
      <c r="A167" s="55" t="str">
        <f t="shared" si="2"/>
        <v>Masina</v>
      </c>
      <c r="B167" s="54">
        <v>49</v>
      </c>
      <c r="C167" s="54" t="s">
        <v>27</v>
      </c>
      <c r="D167" s="54" t="s">
        <v>602</v>
      </c>
      <c r="E167" s="54" t="s">
        <v>537</v>
      </c>
      <c r="F167" s="54" t="s">
        <v>506</v>
      </c>
      <c r="G167" s="54">
        <v>4</v>
      </c>
      <c r="H167" s="54">
        <v>6</v>
      </c>
      <c r="I167" s="54">
        <v>-2</v>
      </c>
      <c r="J167" s="54">
        <v>5</v>
      </c>
      <c r="K167" s="54">
        <v>7</v>
      </c>
      <c r="L167" s="54">
        <v>-2</v>
      </c>
      <c r="M167" s="54">
        <v>6</v>
      </c>
      <c r="N167" s="54">
        <v>6</v>
      </c>
    </row>
    <row r="168" spans="1:14" x14ac:dyDescent="0.25">
      <c r="A168" s="55" t="str">
        <f t="shared" si="2"/>
        <v>Zappacosta</v>
      </c>
      <c r="B168" s="54">
        <v>554</v>
      </c>
      <c r="C168" s="54" t="s">
        <v>27</v>
      </c>
      <c r="D168" s="54" t="s">
        <v>609</v>
      </c>
      <c r="E168" s="54" t="s">
        <v>31</v>
      </c>
      <c r="F168" s="54" t="s">
        <v>22</v>
      </c>
      <c r="G168" s="54">
        <v>4</v>
      </c>
      <c r="H168" s="54">
        <v>11</v>
      </c>
      <c r="I168" s="54">
        <v>-7</v>
      </c>
      <c r="J168" s="54">
        <v>4</v>
      </c>
      <c r="K168" s="54">
        <v>10</v>
      </c>
      <c r="L168" s="54">
        <v>-6</v>
      </c>
      <c r="M168" s="54">
        <v>12</v>
      </c>
      <c r="N168" s="54">
        <v>11</v>
      </c>
    </row>
    <row r="169" spans="1:14" x14ac:dyDescent="0.25">
      <c r="A169" s="55" t="str">
        <f t="shared" si="2"/>
        <v>Gyomber</v>
      </c>
      <c r="B169" s="54">
        <v>660</v>
      </c>
      <c r="C169" s="54" t="s">
        <v>27</v>
      </c>
      <c r="D169" s="54" t="s">
        <v>603</v>
      </c>
      <c r="E169" s="54" t="s">
        <v>400</v>
      </c>
      <c r="F169" s="54" t="s">
        <v>194</v>
      </c>
      <c r="G169" s="54">
        <v>4</v>
      </c>
      <c r="H169" s="54">
        <v>4</v>
      </c>
      <c r="I169" s="54">
        <v>0</v>
      </c>
      <c r="J169" s="54">
        <v>4</v>
      </c>
      <c r="K169" s="54">
        <v>4</v>
      </c>
      <c r="L169" s="54">
        <v>0</v>
      </c>
      <c r="M169" s="54">
        <v>11</v>
      </c>
      <c r="N169" s="54">
        <v>11</v>
      </c>
    </row>
    <row r="170" spans="1:14" x14ac:dyDescent="0.25">
      <c r="A170" s="55" t="str">
        <f t="shared" si="2"/>
        <v>Alex Sandro</v>
      </c>
      <c r="B170" s="54">
        <v>662</v>
      </c>
      <c r="C170" s="54" t="s">
        <v>27</v>
      </c>
      <c r="D170" s="54" t="s">
        <v>604</v>
      </c>
      <c r="E170" s="54" t="s">
        <v>203</v>
      </c>
      <c r="F170" s="54" t="s">
        <v>193</v>
      </c>
      <c r="G170" s="54">
        <v>4</v>
      </c>
      <c r="H170" s="54">
        <v>8</v>
      </c>
      <c r="I170" s="54">
        <v>-4</v>
      </c>
      <c r="J170" s="54">
        <v>4</v>
      </c>
      <c r="K170" s="54">
        <v>8</v>
      </c>
      <c r="L170" s="54">
        <v>-4</v>
      </c>
      <c r="M170" s="54">
        <v>12</v>
      </c>
      <c r="N170" s="54">
        <v>12</v>
      </c>
    </row>
    <row r="171" spans="1:14" x14ac:dyDescent="0.25">
      <c r="A171" s="55" t="str">
        <f t="shared" si="2"/>
        <v>Pezzella Giu.</v>
      </c>
      <c r="B171" s="54">
        <v>770</v>
      </c>
      <c r="C171" s="54" t="s">
        <v>27</v>
      </c>
      <c r="D171" s="54" t="s">
        <v>604</v>
      </c>
      <c r="E171" s="54" t="s">
        <v>258</v>
      </c>
      <c r="F171" s="54" t="s">
        <v>82</v>
      </c>
      <c r="G171" s="54">
        <v>4</v>
      </c>
      <c r="H171" s="54">
        <v>6</v>
      </c>
      <c r="I171" s="54">
        <v>-2</v>
      </c>
      <c r="J171" s="54">
        <v>4</v>
      </c>
      <c r="K171" s="54">
        <v>6</v>
      </c>
      <c r="L171" s="54">
        <v>-2</v>
      </c>
      <c r="M171" s="54">
        <v>8</v>
      </c>
      <c r="N171" s="54">
        <v>8</v>
      </c>
    </row>
    <row r="172" spans="1:14" x14ac:dyDescent="0.25">
      <c r="A172" s="55" t="str">
        <f t="shared" si="2"/>
        <v>Bereszynski</v>
      </c>
      <c r="B172" s="54">
        <v>2104</v>
      </c>
      <c r="C172" s="54" t="s">
        <v>27</v>
      </c>
      <c r="D172" s="54" t="s">
        <v>606</v>
      </c>
      <c r="E172" s="54" t="s">
        <v>350</v>
      </c>
      <c r="F172" s="54" t="s">
        <v>339</v>
      </c>
      <c r="G172" s="54">
        <v>4</v>
      </c>
      <c r="H172" s="54">
        <v>6</v>
      </c>
      <c r="I172" s="54">
        <v>-2</v>
      </c>
      <c r="J172" s="54">
        <v>4</v>
      </c>
      <c r="K172" s="54">
        <v>6</v>
      </c>
      <c r="L172" s="54">
        <v>-2</v>
      </c>
      <c r="M172" s="54">
        <v>7</v>
      </c>
      <c r="N172" s="54">
        <v>7</v>
      </c>
    </row>
    <row r="173" spans="1:14" x14ac:dyDescent="0.25">
      <c r="A173" s="55" t="str">
        <f t="shared" si="2"/>
        <v>Venuti</v>
      </c>
      <c r="B173" s="54">
        <v>2174</v>
      </c>
      <c r="C173" s="54" t="s">
        <v>27</v>
      </c>
      <c r="D173" s="54" t="s">
        <v>607</v>
      </c>
      <c r="E173" s="54" t="s">
        <v>147</v>
      </c>
      <c r="F173" s="54" t="s">
        <v>51</v>
      </c>
      <c r="G173" s="54">
        <v>4</v>
      </c>
      <c r="H173" s="54">
        <v>3</v>
      </c>
      <c r="I173" s="54">
        <v>1</v>
      </c>
      <c r="J173" s="54">
        <v>4</v>
      </c>
      <c r="K173" s="54">
        <v>3</v>
      </c>
      <c r="L173" s="54">
        <v>1</v>
      </c>
      <c r="M173" s="54">
        <v>5</v>
      </c>
      <c r="N173" s="54">
        <v>5</v>
      </c>
    </row>
    <row r="174" spans="1:14" x14ac:dyDescent="0.25">
      <c r="A174" s="55" t="str">
        <f t="shared" si="2"/>
        <v>Palomino</v>
      </c>
      <c r="B174" s="54">
        <v>2181</v>
      </c>
      <c r="C174" s="54" t="s">
        <v>27</v>
      </c>
      <c r="D174" s="54" t="s">
        <v>603</v>
      </c>
      <c r="E174" s="54" t="s">
        <v>32</v>
      </c>
      <c r="F174" s="54" t="s">
        <v>22</v>
      </c>
      <c r="G174" s="54">
        <v>4</v>
      </c>
      <c r="H174" s="54">
        <v>10</v>
      </c>
      <c r="I174" s="54">
        <v>-6</v>
      </c>
      <c r="J174" s="54">
        <v>4</v>
      </c>
      <c r="K174" s="54">
        <v>10</v>
      </c>
      <c r="L174" s="54">
        <v>-6</v>
      </c>
      <c r="M174" s="54">
        <v>17</v>
      </c>
      <c r="N174" s="54">
        <v>18</v>
      </c>
    </row>
    <row r="175" spans="1:14" x14ac:dyDescent="0.25">
      <c r="A175" s="55" t="str">
        <f t="shared" si="2"/>
        <v>Nuytinck</v>
      </c>
      <c r="B175" s="54">
        <v>2280</v>
      </c>
      <c r="C175" s="54" t="s">
        <v>27</v>
      </c>
      <c r="D175" s="54" t="s">
        <v>603</v>
      </c>
      <c r="E175" s="54" t="s">
        <v>425</v>
      </c>
      <c r="F175" s="54" t="s">
        <v>308</v>
      </c>
      <c r="G175" s="54">
        <v>4</v>
      </c>
      <c r="H175" s="54">
        <v>7</v>
      </c>
      <c r="I175" s="54">
        <v>-3</v>
      </c>
      <c r="J175" s="54">
        <v>4</v>
      </c>
      <c r="K175" s="54">
        <v>7</v>
      </c>
      <c r="L175" s="54">
        <v>-3</v>
      </c>
      <c r="M175" s="54">
        <v>14</v>
      </c>
      <c r="N175" s="54">
        <v>14</v>
      </c>
    </row>
    <row r="176" spans="1:14" x14ac:dyDescent="0.25">
      <c r="A176" s="55" t="str">
        <f t="shared" si="2"/>
        <v>Marlon</v>
      </c>
      <c r="B176" s="54">
        <v>2355</v>
      </c>
      <c r="C176" s="54" t="s">
        <v>27</v>
      </c>
      <c r="D176" s="54" t="s">
        <v>603</v>
      </c>
      <c r="E176" s="54" t="s">
        <v>321</v>
      </c>
      <c r="F176" s="54" t="s">
        <v>307</v>
      </c>
      <c r="G176" s="54">
        <v>4</v>
      </c>
      <c r="H176" s="54">
        <v>7</v>
      </c>
      <c r="I176" s="54">
        <v>-3</v>
      </c>
      <c r="J176" s="54">
        <v>4</v>
      </c>
      <c r="K176" s="54">
        <v>7</v>
      </c>
      <c r="L176" s="54">
        <v>-3</v>
      </c>
      <c r="M176" s="54">
        <v>13</v>
      </c>
      <c r="N176" s="54">
        <v>13</v>
      </c>
    </row>
    <row r="177" spans="1:14" x14ac:dyDescent="0.25">
      <c r="A177" s="55" t="str">
        <f t="shared" si="2"/>
        <v>Magnani</v>
      </c>
      <c r="B177" s="54">
        <v>2769</v>
      </c>
      <c r="C177" s="54" t="s">
        <v>27</v>
      </c>
      <c r="D177" s="54" t="s">
        <v>603</v>
      </c>
      <c r="E177" s="54" t="s">
        <v>569</v>
      </c>
      <c r="F177" s="54" t="s">
        <v>222</v>
      </c>
      <c r="G177" s="54">
        <v>4</v>
      </c>
      <c r="H177" s="54">
        <v>3</v>
      </c>
      <c r="I177" s="54">
        <v>1</v>
      </c>
      <c r="J177" s="54">
        <v>4</v>
      </c>
      <c r="K177" s="54">
        <v>3</v>
      </c>
      <c r="L177" s="54">
        <v>1</v>
      </c>
      <c r="M177" s="54">
        <v>8</v>
      </c>
      <c r="N177" s="54">
        <v>8</v>
      </c>
    </row>
    <row r="178" spans="1:14" x14ac:dyDescent="0.25">
      <c r="A178" s="55" t="str">
        <f t="shared" si="2"/>
        <v>Colley</v>
      </c>
      <c r="B178" s="54">
        <v>2784</v>
      </c>
      <c r="C178" s="54" t="s">
        <v>27</v>
      </c>
      <c r="D178" s="54" t="s">
        <v>603</v>
      </c>
      <c r="E178" s="54" t="s">
        <v>426</v>
      </c>
      <c r="F178" s="54" t="s">
        <v>308</v>
      </c>
      <c r="G178" s="54">
        <v>4</v>
      </c>
      <c r="H178" s="54">
        <v>9</v>
      </c>
      <c r="I178" s="54">
        <v>-5</v>
      </c>
      <c r="J178" s="54">
        <v>4</v>
      </c>
      <c r="K178" s="54">
        <v>8</v>
      </c>
      <c r="L178" s="54">
        <v>-4</v>
      </c>
      <c r="M178" s="54">
        <v>14</v>
      </c>
      <c r="N178" s="54">
        <v>14</v>
      </c>
    </row>
    <row r="179" spans="1:14" x14ac:dyDescent="0.25">
      <c r="A179" s="55" t="str">
        <f t="shared" si="2"/>
        <v>Nikolaou</v>
      </c>
      <c r="B179" s="54">
        <v>4329</v>
      </c>
      <c r="C179" s="54" t="s">
        <v>27</v>
      </c>
      <c r="D179" s="54" t="s">
        <v>603</v>
      </c>
      <c r="E179" s="54" t="s">
        <v>490</v>
      </c>
      <c r="F179" s="54" t="s">
        <v>340</v>
      </c>
      <c r="G179" s="54">
        <v>4</v>
      </c>
      <c r="H179" s="54">
        <v>4</v>
      </c>
      <c r="I179" s="54">
        <v>0</v>
      </c>
      <c r="J179" s="54">
        <v>4</v>
      </c>
      <c r="K179" s="54">
        <v>4</v>
      </c>
      <c r="L179" s="54">
        <v>0</v>
      </c>
      <c r="M179" s="54">
        <v>9</v>
      </c>
      <c r="N179" s="54">
        <v>9</v>
      </c>
    </row>
    <row r="180" spans="1:14" x14ac:dyDescent="0.25">
      <c r="A180" s="55" t="str">
        <f t="shared" si="2"/>
        <v>Terzic</v>
      </c>
      <c r="B180" s="54">
        <v>4375</v>
      </c>
      <c r="C180" s="54" t="s">
        <v>27</v>
      </c>
      <c r="D180" s="54" t="s">
        <v>604</v>
      </c>
      <c r="E180" s="54" t="s">
        <v>145</v>
      </c>
      <c r="F180" s="54" t="s">
        <v>51</v>
      </c>
      <c r="G180" s="54">
        <v>4</v>
      </c>
      <c r="H180" s="54">
        <v>2</v>
      </c>
      <c r="I180" s="54">
        <v>2</v>
      </c>
      <c r="J180" s="54">
        <v>4</v>
      </c>
      <c r="K180" s="54">
        <v>2</v>
      </c>
      <c r="L180" s="54">
        <v>2</v>
      </c>
      <c r="M180" s="54">
        <v>3</v>
      </c>
      <c r="N180" s="54">
        <v>3</v>
      </c>
    </row>
    <row r="181" spans="1:14" x14ac:dyDescent="0.25">
      <c r="A181" s="55" t="str">
        <f t="shared" si="2"/>
        <v>Igor</v>
      </c>
      <c r="B181" s="54">
        <v>4407</v>
      </c>
      <c r="C181" s="54" t="s">
        <v>27</v>
      </c>
      <c r="D181" s="54" t="s">
        <v>611</v>
      </c>
      <c r="E181" s="54" t="s">
        <v>149</v>
      </c>
      <c r="F181" s="54" t="s">
        <v>51</v>
      </c>
      <c r="G181" s="54">
        <v>4</v>
      </c>
      <c r="H181" s="54">
        <v>9</v>
      </c>
      <c r="I181" s="54">
        <v>-5</v>
      </c>
      <c r="J181" s="54">
        <v>4</v>
      </c>
      <c r="K181" s="54">
        <v>10</v>
      </c>
      <c r="L181" s="54">
        <v>-6</v>
      </c>
      <c r="M181" s="54">
        <v>14</v>
      </c>
      <c r="N181" s="54">
        <v>15</v>
      </c>
    </row>
    <row r="182" spans="1:14" x14ac:dyDescent="0.25">
      <c r="A182" s="55" t="str">
        <f t="shared" si="2"/>
        <v>Toljan</v>
      </c>
      <c r="B182" s="54">
        <v>4426</v>
      </c>
      <c r="C182" s="54" t="s">
        <v>27</v>
      </c>
      <c r="D182" s="54" t="s">
        <v>606</v>
      </c>
      <c r="E182" s="54" t="s">
        <v>459</v>
      </c>
      <c r="F182" s="54" t="s">
        <v>23</v>
      </c>
      <c r="G182" s="54">
        <v>4</v>
      </c>
      <c r="H182" s="54">
        <v>5</v>
      </c>
      <c r="I182" s="54">
        <v>-1</v>
      </c>
      <c r="J182" s="54">
        <v>4</v>
      </c>
      <c r="K182" s="54">
        <v>5</v>
      </c>
      <c r="L182" s="54">
        <v>-1</v>
      </c>
      <c r="M182" s="54">
        <v>11</v>
      </c>
      <c r="N182" s="54">
        <v>11</v>
      </c>
    </row>
    <row r="183" spans="1:14" x14ac:dyDescent="0.25">
      <c r="A183" s="55" t="str">
        <f t="shared" si="2"/>
        <v>Zortea</v>
      </c>
      <c r="B183" s="54">
        <v>4433</v>
      </c>
      <c r="C183" s="54" t="s">
        <v>27</v>
      </c>
      <c r="D183" s="54" t="s">
        <v>607</v>
      </c>
      <c r="E183" s="54" t="s">
        <v>452</v>
      </c>
      <c r="F183" s="54" t="s">
        <v>23</v>
      </c>
      <c r="G183" s="54">
        <v>4</v>
      </c>
      <c r="H183" s="54">
        <v>2</v>
      </c>
      <c r="I183" s="54">
        <v>2</v>
      </c>
      <c r="J183" s="54">
        <v>4</v>
      </c>
      <c r="K183" s="54">
        <v>3</v>
      </c>
      <c r="L183" s="54">
        <v>1</v>
      </c>
      <c r="M183" s="54">
        <v>7</v>
      </c>
      <c r="N183" s="54">
        <v>8</v>
      </c>
    </row>
    <row r="184" spans="1:14" x14ac:dyDescent="0.25">
      <c r="A184" s="55" t="str">
        <f t="shared" si="2"/>
        <v>Dawidowicz</v>
      </c>
      <c r="B184" s="54">
        <v>4493</v>
      </c>
      <c r="C184" s="54" t="s">
        <v>27</v>
      </c>
      <c r="D184" s="54" t="s">
        <v>603</v>
      </c>
      <c r="E184" s="54" t="s">
        <v>568</v>
      </c>
      <c r="F184" s="54" t="s">
        <v>222</v>
      </c>
      <c r="G184" s="54">
        <v>4</v>
      </c>
      <c r="H184" s="54">
        <v>4</v>
      </c>
      <c r="I184" s="54">
        <v>0</v>
      </c>
      <c r="J184" s="54">
        <v>4</v>
      </c>
      <c r="K184" s="54">
        <v>4</v>
      </c>
      <c r="L184" s="54">
        <v>0</v>
      </c>
      <c r="M184" s="54">
        <v>13</v>
      </c>
      <c r="N184" s="54">
        <v>13</v>
      </c>
    </row>
    <row r="185" spans="1:14" x14ac:dyDescent="0.25">
      <c r="A185" s="55" t="str">
        <f t="shared" si="2"/>
        <v>Celik</v>
      </c>
      <c r="B185" s="54">
        <v>4657</v>
      </c>
      <c r="C185" s="54" t="s">
        <v>27</v>
      </c>
      <c r="D185" s="54" t="s">
        <v>606</v>
      </c>
      <c r="E185" s="54" t="s">
        <v>375</v>
      </c>
      <c r="F185" s="54" t="s">
        <v>110</v>
      </c>
      <c r="G185" s="54">
        <v>4</v>
      </c>
      <c r="H185" s="54">
        <v>7</v>
      </c>
      <c r="I185" s="54">
        <v>-3</v>
      </c>
      <c r="J185" s="54">
        <v>4</v>
      </c>
      <c r="K185" s="54">
        <v>7</v>
      </c>
      <c r="L185" s="54">
        <v>-3</v>
      </c>
      <c r="M185" s="54">
        <v>7</v>
      </c>
      <c r="N185" s="54">
        <v>7</v>
      </c>
    </row>
    <row r="186" spans="1:14" x14ac:dyDescent="0.25">
      <c r="A186" s="55" t="str">
        <f t="shared" si="2"/>
        <v>Bellanova</v>
      </c>
      <c r="B186" s="54">
        <v>4887</v>
      </c>
      <c r="C186" s="54" t="s">
        <v>27</v>
      </c>
      <c r="D186" s="54" t="s">
        <v>609</v>
      </c>
      <c r="E186" s="54" t="s">
        <v>178</v>
      </c>
      <c r="F186" s="54" t="s">
        <v>166</v>
      </c>
      <c r="G186" s="54">
        <v>4</v>
      </c>
      <c r="H186" s="54">
        <v>8</v>
      </c>
      <c r="I186" s="54">
        <v>-4</v>
      </c>
      <c r="J186" s="54">
        <v>4</v>
      </c>
      <c r="K186" s="54">
        <v>7</v>
      </c>
      <c r="L186" s="54">
        <v>-3</v>
      </c>
      <c r="M186" s="54">
        <v>4</v>
      </c>
      <c r="N186" s="54">
        <v>3</v>
      </c>
    </row>
    <row r="187" spans="1:14" x14ac:dyDescent="0.25">
      <c r="A187" s="55" t="str">
        <f t="shared" si="2"/>
        <v>Erlic</v>
      </c>
      <c r="B187" s="54">
        <v>4982</v>
      </c>
      <c r="C187" s="54" t="s">
        <v>27</v>
      </c>
      <c r="D187" s="54" t="s">
        <v>603</v>
      </c>
      <c r="E187" s="54" t="s">
        <v>456</v>
      </c>
      <c r="F187" s="54" t="s">
        <v>23</v>
      </c>
      <c r="G187" s="54">
        <v>4</v>
      </c>
      <c r="H187" s="54">
        <v>9</v>
      </c>
      <c r="I187" s="54">
        <v>-5</v>
      </c>
      <c r="J187" s="54">
        <v>4</v>
      </c>
      <c r="K187" s="54">
        <v>9</v>
      </c>
      <c r="L187" s="54">
        <v>-5</v>
      </c>
      <c r="M187" s="54">
        <v>16</v>
      </c>
      <c r="N187" s="54">
        <v>17</v>
      </c>
    </row>
    <row r="188" spans="1:14" x14ac:dyDescent="0.25">
      <c r="A188" s="55" t="str">
        <f t="shared" si="2"/>
        <v>Ballo-Toure'</v>
      </c>
      <c r="B188" s="54">
        <v>5017</v>
      </c>
      <c r="C188" s="54" t="s">
        <v>27</v>
      </c>
      <c r="D188" s="54" t="s">
        <v>604</v>
      </c>
      <c r="E188" s="54" t="s">
        <v>282</v>
      </c>
      <c r="F188" s="54" t="s">
        <v>167</v>
      </c>
      <c r="G188" s="54">
        <v>4</v>
      </c>
      <c r="H188" s="54">
        <v>2</v>
      </c>
      <c r="I188" s="54">
        <v>2</v>
      </c>
      <c r="J188" s="54">
        <v>4</v>
      </c>
      <c r="K188" s="54">
        <v>2</v>
      </c>
      <c r="L188" s="54">
        <v>2</v>
      </c>
      <c r="M188" s="54">
        <v>4</v>
      </c>
      <c r="N188" s="54">
        <v>4</v>
      </c>
    </row>
    <row r="189" spans="1:14" x14ac:dyDescent="0.25">
      <c r="A189" s="55" t="str">
        <f t="shared" si="2"/>
        <v>Dest</v>
      </c>
      <c r="B189" s="54">
        <v>5313</v>
      </c>
      <c r="C189" s="54" t="s">
        <v>27</v>
      </c>
      <c r="D189" s="54" t="s">
        <v>607</v>
      </c>
      <c r="E189" s="54" t="s">
        <v>287</v>
      </c>
      <c r="F189" s="54" t="s">
        <v>167</v>
      </c>
      <c r="G189" s="54">
        <v>4</v>
      </c>
      <c r="H189" s="54">
        <v>5</v>
      </c>
      <c r="I189" s="54">
        <v>-1</v>
      </c>
      <c r="J189" s="54">
        <v>4</v>
      </c>
      <c r="K189" s="54">
        <v>6</v>
      </c>
      <c r="L189" s="54">
        <v>-2</v>
      </c>
      <c r="M189" s="54">
        <v>8</v>
      </c>
      <c r="N189" s="54">
        <v>8</v>
      </c>
    </row>
    <row r="190" spans="1:14" x14ac:dyDescent="0.25">
      <c r="A190" s="55" t="str">
        <f t="shared" si="2"/>
        <v>Stojanovic</v>
      </c>
      <c r="B190" s="54">
        <v>5450</v>
      </c>
      <c r="C190" s="54" t="s">
        <v>27</v>
      </c>
      <c r="D190" s="54" t="s">
        <v>606</v>
      </c>
      <c r="E190" s="54" t="s">
        <v>120</v>
      </c>
      <c r="F190" s="54" t="s">
        <v>109</v>
      </c>
      <c r="G190" s="54">
        <v>4</v>
      </c>
      <c r="H190" s="54">
        <v>7</v>
      </c>
      <c r="I190" s="54">
        <v>-3</v>
      </c>
      <c r="J190" s="54">
        <v>4</v>
      </c>
      <c r="K190" s="54">
        <v>7</v>
      </c>
      <c r="L190" s="54">
        <v>-3</v>
      </c>
      <c r="M190" s="54">
        <v>9</v>
      </c>
      <c r="N190" s="54">
        <v>9</v>
      </c>
    </row>
    <row r="191" spans="1:14" x14ac:dyDescent="0.25">
      <c r="A191" s="55" t="str">
        <f t="shared" si="2"/>
        <v>Amian</v>
      </c>
      <c r="B191" s="54">
        <v>5475</v>
      </c>
      <c r="C191" s="54" t="s">
        <v>27</v>
      </c>
      <c r="D191" s="54" t="s">
        <v>605</v>
      </c>
      <c r="E191" s="54" t="s">
        <v>487</v>
      </c>
      <c r="F191" s="54" t="s">
        <v>340</v>
      </c>
      <c r="G191" s="54">
        <v>4</v>
      </c>
      <c r="H191" s="54">
        <v>6</v>
      </c>
      <c r="I191" s="54">
        <v>-2</v>
      </c>
      <c r="J191" s="54">
        <v>4</v>
      </c>
      <c r="K191" s="54">
        <v>6</v>
      </c>
      <c r="L191" s="54">
        <v>-2</v>
      </c>
      <c r="M191" s="54">
        <v>10</v>
      </c>
      <c r="N191" s="54">
        <v>11</v>
      </c>
    </row>
    <row r="192" spans="1:14" x14ac:dyDescent="0.25">
      <c r="A192" s="55" t="str">
        <f t="shared" si="2"/>
        <v>Bradaric</v>
      </c>
      <c r="B192" s="54">
        <v>5532</v>
      </c>
      <c r="C192" s="54" t="s">
        <v>27</v>
      </c>
      <c r="D192" s="54" t="s">
        <v>604</v>
      </c>
      <c r="E192" s="54" t="s">
        <v>403</v>
      </c>
      <c r="F192" s="54" t="s">
        <v>194</v>
      </c>
      <c r="G192" s="54">
        <v>4</v>
      </c>
      <c r="H192" s="54">
        <v>7</v>
      </c>
      <c r="I192" s="54">
        <v>-3</v>
      </c>
      <c r="J192" s="54">
        <v>4</v>
      </c>
      <c r="K192" s="54">
        <v>7</v>
      </c>
      <c r="L192" s="54">
        <v>-3</v>
      </c>
      <c r="M192" s="54">
        <v>7</v>
      </c>
      <c r="N192" s="54">
        <v>7</v>
      </c>
    </row>
    <row r="193" spans="1:14" x14ac:dyDescent="0.25">
      <c r="A193" s="55" t="str">
        <f t="shared" si="2"/>
        <v>Daniliuc</v>
      </c>
      <c r="B193" s="54">
        <v>5554</v>
      </c>
      <c r="C193" s="54" t="s">
        <v>27</v>
      </c>
      <c r="D193" s="54" t="s">
        <v>605</v>
      </c>
      <c r="E193" s="54" t="s">
        <v>401</v>
      </c>
      <c r="F193" s="54" t="s">
        <v>194</v>
      </c>
      <c r="G193" s="54">
        <v>4</v>
      </c>
      <c r="H193" s="54">
        <v>7</v>
      </c>
      <c r="I193" s="54">
        <v>-3</v>
      </c>
      <c r="J193" s="54">
        <v>4</v>
      </c>
      <c r="K193" s="54">
        <v>8</v>
      </c>
      <c r="L193" s="54">
        <v>-4</v>
      </c>
      <c r="M193" s="54">
        <v>10</v>
      </c>
      <c r="N193" s="54">
        <v>11</v>
      </c>
    </row>
    <row r="194" spans="1:14" x14ac:dyDescent="0.25">
      <c r="A194" s="55" t="str">
        <f t="shared" si="2"/>
        <v>Zima</v>
      </c>
      <c r="B194" s="54">
        <v>5691</v>
      </c>
      <c r="C194" s="54" t="s">
        <v>27</v>
      </c>
      <c r="D194" s="54" t="s">
        <v>603</v>
      </c>
      <c r="E194" s="54" t="s">
        <v>519</v>
      </c>
      <c r="F194" s="54" t="s">
        <v>505</v>
      </c>
      <c r="G194" s="54">
        <v>4</v>
      </c>
      <c r="H194" s="54">
        <v>5</v>
      </c>
      <c r="I194" s="54">
        <v>-1</v>
      </c>
      <c r="J194" s="54">
        <v>4</v>
      </c>
      <c r="K194" s="54">
        <v>5</v>
      </c>
      <c r="L194" s="54">
        <v>-1</v>
      </c>
      <c r="M194" s="54">
        <v>6</v>
      </c>
      <c r="N194" s="54">
        <v>6</v>
      </c>
    </row>
    <row r="195" spans="1:14" x14ac:dyDescent="0.25">
      <c r="A195" s="55" t="str">
        <f t="shared" ref="A195:A258" si="3">E195</f>
        <v>De Winter</v>
      </c>
      <c r="B195" s="54">
        <v>5739</v>
      </c>
      <c r="C195" s="54" t="s">
        <v>27</v>
      </c>
      <c r="D195" s="54" t="s">
        <v>605</v>
      </c>
      <c r="E195" s="54" t="s">
        <v>118</v>
      </c>
      <c r="F195" s="54" t="s">
        <v>109</v>
      </c>
      <c r="G195" s="54">
        <v>4</v>
      </c>
      <c r="H195" s="54">
        <v>4</v>
      </c>
      <c r="I195" s="54">
        <v>0</v>
      </c>
      <c r="J195" s="54">
        <v>4</v>
      </c>
      <c r="K195" s="54">
        <v>5</v>
      </c>
      <c r="L195" s="54">
        <v>-1</v>
      </c>
      <c r="M195" s="54">
        <v>8</v>
      </c>
      <c r="N195" s="54">
        <v>9</v>
      </c>
    </row>
    <row r="196" spans="1:14" x14ac:dyDescent="0.25">
      <c r="A196" s="55" t="str">
        <f t="shared" si="3"/>
        <v>Quagliata</v>
      </c>
      <c r="B196" s="54">
        <v>5891</v>
      </c>
      <c r="C196" s="54" t="s">
        <v>27</v>
      </c>
      <c r="D196" s="54" t="s">
        <v>604</v>
      </c>
      <c r="E196" s="54" t="s">
        <v>91</v>
      </c>
      <c r="F196" s="54" t="s">
        <v>81</v>
      </c>
      <c r="G196" s="54">
        <v>4</v>
      </c>
      <c r="H196" s="54">
        <v>3</v>
      </c>
      <c r="I196" s="54">
        <v>1</v>
      </c>
      <c r="J196" s="54">
        <v>4</v>
      </c>
      <c r="K196" s="54">
        <v>3</v>
      </c>
      <c r="L196" s="54">
        <v>1</v>
      </c>
      <c r="M196" s="54">
        <v>4</v>
      </c>
      <c r="N196" s="54">
        <v>4</v>
      </c>
    </row>
    <row r="197" spans="1:14" x14ac:dyDescent="0.25">
      <c r="A197" s="55" t="str">
        <f t="shared" si="3"/>
        <v>Ebosse</v>
      </c>
      <c r="B197" s="54">
        <v>5994</v>
      </c>
      <c r="C197" s="54" t="s">
        <v>27</v>
      </c>
      <c r="D197" s="54" t="s">
        <v>604</v>
      </c>
      <c r="E197" s="54" t="s">
        <v>545</v>
      </c>
      <c r="F197" s="54" t="s">
        <v>506</v>
      </c>
      <c r="G197" s="54">
        <v>4</v>
      </c>
      <c r="H197" s="54">
        <v>4</v>
      </c>
      <c r="I197" s="54">
        <v>0</v>
      </c>
      <c r="J197" s="54">
        <v>4</v>
      </c>
      <c r="K197" s="54">
        <v>4</v>
      </c>
      <c r="L197" s="54">
        <v>0</v>
      </c>
      <c r="M197" s="54">
        <v>3</v>
      </c>
      <c r="N197" s="54">
        <v>3</v>
      </c>
    </row>
    <row r="198" spans="1:14" x14ac:dyDescent="0.25">
      <c r="A198" s="55" t="str">
        <f t="shared" si="3"/>
        <v>Aiwu</v>
      </c>
      <c r="B198" s="54">
        <v>6002</v>
      </c>
      <c r="C198" s="54" t="s">
        <v>27</v>
      </c>
      <c r="D198" s="54" t="s">
        <v>603</v>
      </c>
      <c r="E198" s="54" t="s">
        <v>89</v>
      </c>
      <c r="F198" s="54" t="s">
        <v>81</v>
      </c>
      <c r="G198" s="54">
        <v>4</v>
      </c>
      <c r="H198" s="54">
        <v>5</v>
      </c>
      <c r="I198" s="54">
        <v>-1</v>
      </c>
      <c r="J198" s="54">
        <v>4</v>
      </c>
      <c r="K198" s="54">
        <v>5</v>
      </c>
      <c r="L198" s="54">
        <v>-1</v>
      </c>
      <c r="M198" s="54">
        <v>4</v>
      </c>
      <c r="N198" s="54">
        <v>4</v>
      </c>
    </row>
    <row r="199" spans="1:14" x14ac:dyDescent="0.25">
      <c r="A199" s="55" t="str">
        <f t="shared" si="3"/>
        <v>Lochoshvili</v>
      </c>
      <c r="B199" s="54">
        <v>6027</v>
      </c>
      <c r="C199" s="54" t="s">
        <v>27</v>
      </c>
      <c r="D199" s="54" t="s">
        <v>603</v>
      </c>
      <c r="E199" s="54" t="s">
        <v>95</v>
      </c>
      <c r="F199" s="54" t="s">
        <v>81</v>
      </c>
      <c r="G199" s="54">
        <v>4</v>
      </c>
      <c r="H199" s="54">
        <v>3</v>
      </c>
      <c r="I199" s="54">
        <v>1</v>
      </c>
      <c r="J199" s="54">
        <v>4</v>
      </c>
      <c r="K199" s="54">
        <v>3</v>
      </c>
      <c r="L199" s="54">
        <v>1</v>
      </c>
      <c r="M199" s="54">
        <v>8</v>
      </c>
      <c r="N199" s="54">
        <v>8</v>
      </c>
    </row>
    <row r="200" spans="1:14" x14ac:dyDescent="0.25">
      <c r="A200" s="55" t="str">
        <f t="shared" si="3"/>
        <v>Bronn</v>
      </c>
      <c r="B200" s="54">
        <v>6028</v>
      </c>
      <c r="C200" s="54" t="s">
        <v>27</v>
      </c>
      <c r="D200" s="54" t="s">
        <v>605</v>
      </c>
      <c r="E200" s="54" t="s">
        <v>399</v>
      </c>
      <c r="F200" s="54" t="s">
        <v>194</v>
      </c>
      <c r="G200" s="54">
        <v>4</v>
      </c>
      <c r="H200" s="54">
        <v>5</v>
      </c>
      <c r="I200" s="54">
        <v>-1</v>
      </c>
      <c r="J200" s="54">
        <v>4</v>
      </c>
      <c r="K200" s="54">
        <v>5</v>
      </c>
      <c r="L200" s="54">
        <v>-1</v>
      </c>
      <c r="M200" s="54">
        <v>7</v>
      </c>
      <c r="N200" s="54">
        <v>7</v>
      </c>
    </row>
    <row r="201" spans="1:14" x14ac:dyDescent="0.25">
      <c r="A201" s="55" t="str">
        <f t="shared" si="3"/>
        <v>Thiaw</v>
      </c>
      <c r="B201" s="54">
        <v>6055</v>
      </c>
      <c r="C201" s="54" t="s">
        <v>27</v>
      </c>
      <c r="D201" s="54" t="s">
        <v>603</v>
      </c>
      <c r="E201" s="54" t="s">
        <v>286</v>
      </c>
      <c r="F201" s="54" t="s">
        <v>167</v>
      </c>
      <c r="G201" s="54">
        <v>4</v>
      </c>
      <c r="H201" s="54">
        <v>6</v>
      </c>
      <c r="I201" s="54">
        <v>-2</v>
      </c>
      <c r="J201" s="54">
        <v>4</v>
      </c>
      <c r="K201" s="54">
        <v>6</v>
      </c>
      <c r="L201" s="54">
        <v>-2</v>
      </c>
      <c r="M201" s="54">
        <v>3</v>
      </c>
      <c r="N201" s="54">
        <v>3</v>
      </c>
    </row>
    <row r="202" spans="1:14" x14ac:dyDescent="0.25">
      <c r="A202" s="55" t="str">
        <f t="shared" si="3"/>
        <v>Zeefuik</v>
      </c>
      <c r="B202" s="54">
        <v>6139</v>
      </c>
      <c r="C202" s="54" t="s">
        <v>27</v>
      </c>
      <c r="D202" s="54" t="s">
        <v>606</v>
      </c>
      <c r="E202" s="54" t="s">
        <v>565</v>
      </c>
      <c r="F202" s="54" t="s">
        <v>222</v>
      </c>
      <c r="G202" s="54">
        <v>4</v>
      </c>
      <c r="H202" s="54">
        <v>4</v>
      </c>
      <c r="I202" s="54">
        <v>0</v>
      </c>
      <c r="J202" s="54">
        <v>4</v>
      </c>
      <c r="K202" s="54">
        <v>4</v>
      </c>
      <c r="L202" s="54">
        <v>0</v>
      </c>
      <c r="M202" s="54">
        <v>7</v>
      </c>
      <c r="N202" s="54">
        <v>7</v>
      </c>
    </row>
    <row r="203" spans="1:14" x14ac:dyDescent="0.25">
      <c r="A203" s="55" t="str">
        <f t="shared" si="3"/>
        <v>Romagnoli S.</v>
      </c>
      <c r="B203" s="54">
        <v>76</v>
      </c>
      <c r="C203" s="54" t="s">
        <v>27</v>
      </c>
      <c r="D203" s="54" t="s">
        <v>603</v>
      </c>
      <c r="E203" s="54" t="s">
        <v>252</v>
      </c>
      <c r="F203" s="54" t="s">
        <v>82</v>
      </c>
      <c r="G203" s="54">
        <v>3</v>
      </c>
      <c r="H203" s="54">
        <v>3</v>
      </c>
      <c r="I203" s="54">
        <v>0</v>
      </c>
      <c r="J203" s="54">
        <v>3</v>
      </c>
      <c r="K203" s="54">
        <v>3</v>
      </c>
      <c r="L203" s="54">
        <v>0</v>
      </c>
      <c r="M203" s="54">
        <v>6</v>
      </c>
      <c r="N203" s="54">
        <v>6</v>
      </c>
    </row>
    <row r="204" spans="1:14" x14ac:dyDescent="0.25">
      <c r="A204" s="55" t="str">
        <f t="shared" si="3"/>
        <v>Ghiglione</v>
      </c>
      <c r="B204" s="54">
        <v>244</v>
      </c>
      <c r="C204" s="54" t="s">
        <v>27</v>
      </c>
      <c r="D204" s="54" t="s">
        <v>606</v>
      </c>
      <c r="E204" s="54" t="s">
        <v>93</v>
      </c>
      <c r="F204" s="54" t="s">
        <v>81</v>
      </c>
      <c r="G204" s="54">
        <v>3</v>
      </c>
      <c r="H204" s="54">
        <v>5</v>
      </c>
      <c r="I204" s="54">
        <v>-2</v>
      </c>
      <c r="J204" s="54">
        <v>3</v>
      </c>
      <c r="K204" s="54">
        <v>5</v>
      </c>
      <c r="L204" s="54">
        <v>-2</v>
      </c>
      <c r="M204" s="54">
        <v>4</v>
      </c>
      <c r="N204" s="54">
        <v>4</v>
      </c>
    </row>
    <row r="205" spans="1:14" x14ac:dyDescent="0.25">
      <c r="A205" s="55" t="str">
        <f t="shared" si="3"/>
        <v>Rugani</v>
      </c>
      <c r="B205" s="54">
        <v>294</v>
      </c>
      <c r="C205" s="54" t="s">
        <v>27</v>
      </c>
      <c r="D205" s="54" t="s">
        <v>603</v>
      </c>
      <c r="E205" s="54" t="s">
        <v>201</v>
      </c>
      <c r="F205" s="54" t="s">
        <v>193</v>
      </c>
      <c r="G205" s="54">
        <v>3</v>
      </c>
      <c r="H205" s="54">
        <v>5</v>
      </c>
      <c r="I205" s="54">
        <v>-2</v>
      </c>
      <c r="J205" s="54">
        <v>3</v>
      </c>
      <c r="K205" s="54">
        <v>5</v>
      </c>
      <c r="L205" s="54">
        <v>-2</v>
      </c>
      <c r="M205" s="54">
        <v>6</v>
      </c>
      <c r="N205" s="54">
        <v>6</v>
      </c>
    </row>
    <row r="206" spans="1:14" x14ac:dyDescent="0.25">
      <c r="A206" s="55" t="str">
        <f t="shared" si="3"/>
        <v>De Sciglio</v>
      </c>
      <c r="B206" s="54">
        <v>358</v>
      </c>
      <c r="C206" s="54" t="s">
        <v>27</v>
      </c>
      <c r="D206" s="54" t="s">
        <v>607</v>
      </c>
      <c r="E206" s="54" t="s">
        <v>202</v>
      </c>
      <c r="F206" s="54" t="s">
        <v>193</v>
      </c>
      <c r="G206" s="54">
        <v>3</v>
      </c>
      <c r="H206" s="54">
        <v>6</v>
      </c>
      <c r="I206" s="54">
        <v>-3</v>
      </c>
      <c r="J206" s="54">
        <v>3</v>
      </c>
      <c r="K206" s="54">
        <v>7</v>
      </c>
      <c r="L206" s="54">
        <v>-4</v>
      </c>
      <c r="M206" s="54">
        <v>7</v>
      </c>
      <c r="N206" s="54">
        <v>8</v>
      </c>
    </row>
    <row r="207" spans="1:14" x14ac:dyDescent="0.25">
      <c r="A207" s="55" t="str">
        <f t="shared" si="3"/>
        <v>Djimsiti</v>
      </c>
      <c r="B207" s="54">
        <v>787</v>
      </c>
      <c r="C207" s="54" t="s">
        <v>27</v>
      </c>
      <c r="D207" s="54" t="s">
        <v>603</v>
      </c>
      <c r="E207" s="54" t="s">
        <v>34</v>
      </c>
      <c r="F207" s="54" t="s">
        <v>22</v>
      </c>
      <c r="G207" s="54">
        <v>3</v>
      </c>
      <c r="H207" s="54">
        <v>7</v>
      </c>
      <c r="I207" s="54">
        <v>-4</v>
      </c>
      <c r="J207" s="54">
        <v>3</v>
      </c>
      <c r="K207" s="54">
        <v>7</v>
      </c>
      <c r="L207" s="54">
        <v>-4</v>
      </c>
      <c r="M207" s="54">
        <v>3</v>
      </c>
      <c r="N207" s="54">
        <v>3</v>
      </c>
    </row>
    <row r="208" spans="1:14" x14ac:dyDescent="0.25">
      <c r="A208" s="55" t="str">
        <f t="shared" si="3"/>
        <v>Caldara</v>
      </c>
      <c r="B208" s="54">
        <v>1847</v>
      </c>
      <c r="C208" s="54" t="s">
        <v>27</v>
      </c>
      <c r="D208" s="54" t="s">
        <v>603</v>
      </c>
      <c r="E208" s="54" t="s">
        <v>488</v>
      </c>
      <c r="F208" s="54" t="s">
        <v>340</v>
      </c>
      <c r="G208" s="54">
        <v>3</v>
      </c>
      <c r="H208" s="54">
        <v>6</v>
      </c>
      <c r="I208" s="54">
        <v>-3</v>
      </c>
      <c r="J208" s="54">
        <v>3</v>
      </c>
      <c r="K208" s="54">
        <v>6</v>
      </c>
      <c r="L208" s="54">
        <v>-3</v>
      </c>
      <c r="M208" s="54">
        <v>11</v>
      </c>
      <c r="N208" s="54">
        <v>11</v>
      </c>
    </row>
    <row r="209" spans="1:14" x14ac:dyDescent="0.25">
      <c r="A209" s="55" t="str">
        <f t="shared" si="3"/>
        <v>Karsdorp</v>
      </c>
      <c r="B209" s="54">
        <v>2180</v>
      </c>
      <c r="C209" s="54" t="s">
        <v>27</v>
      </c>
      <c r="D209" s="54" t="s">
        <v>606</v>
      </c>
      <c r="E209" s="54" t="s">
        <v>374</v>
      </c>
      <c r="F209" s="54" t="s">
        <v>110</v>
      </c>
      <c r="G209" s="54">
        <v>3</v>
      </c>
      <c r="H209" s="54">
        <v>10</v>
      </c>
      <c r="I209" s="54">
        <v>-7</v>
      </c>
      <c r="J209" s="54">
        <v>3</v>
      </c>
      <c r="K209" s="54">
        <v>10</v>
      </c>
      <c r="L209" s="54">
        <v>-7</v>
      </c>
      <c r="M209" s="54">
        <v>2</v>
      </c>
      <c r="N209" s="54">
        <v>2</v>
      </c>
    </row>
    <row r="210" spans="1:14" x14ac:dyDescent="0.25">
      <c r="A210" s="55" t="str">
        <f t="shared" si="3"/>
        <v>Marchizza</v>
      </c>
      <c r="B210" s="54">
        <v>2252</v>
      </c>
      <c r="C210" s="54" t="s">
        <v>27</v>
      </c>
      <c r="D210" s="54" t="s">
        <v>611</v>
      </c>
      <c r="E210" s="54" t="s">
        <v>457</v>
      </c>
      <c r="F210" s="54" t="s">
        <v>23</v>
      </c>
      <c r="G210" s="54">
        <v>3</v>
      </c>
      <c r="H210" s="54">
        <v>2</v>
      </c>
      <c r="I210" s="54">
        <v>1</v>
      </c>
      <c r="J210" s="54">
        <v>3</v>
      </c>
      <c r="K210" s="54">
        <v>2</v>
      </c>
      <c r="L210" s="54">
        <v>1</v>
      </c>
      <c r="M210" s="54">
        <v>1</v>
      </c>
      <c r="N210" s="54">
        <v>1</v>
      </c>
    </row>
    <row r="211" spans="1:14" x14ac:dyDescent="0.25">
      <c r="A211" s="55" t="str">
        <f t="shared" si="3"/>
        <v>Kjaer</v>
      </c>
      <c r="B211" s="54">
        <v>2633</v>
      </c>
      <c r="C211" s="54" t="s">
        <v>27</v>
      </c>
      <c r="D211" s="54" t="s">
        <v>603</v>
      </c>
      <c r="E211" s="54" t="s">
        <v>285</v>
      </c>
      <c r="F211" s="54" t="s">
        <v>167</v>
      </c>
      <c r="G211" s="54">
        <v>3</v>
      </c>
      <c r="H211" s="54">
        <v>5</v>
      </c>
      <c r="I211" s="54">
        <v>-2</v>
      </c>
      <c r="J211" s="54">
        <v>3</v>
      </c>
      <c r="K211" s="54">
        <v>5</v>
      </c>
      <c r="L211" s="54">
        <v>-2</v>
      </c>
      <c r="M211" s="54">
        <v>14</v>
      </c>
      <c r="N211" s="54">
        <v>14</v>
      </c>
    </row>
    <row r="212" spans="1:14" x14ac:dyDescent="0.25">
      <c r="A212" s="55" t="str">
        <f t="shared" si="3"/>
        <v>Okoli</v>
      </c>
      <c r="B212" s="54">
        <v>4432</v>
      </c>
      <c r="C212" s="54" t="s">
        <v>27</v>
      </c>
      <c r="D212" s="54" t="s">
        <v>603</v>
      </c>
      <c r="E212" s="54" t="s">
        <v>37</v>
      </c>
      <c r="F212" s="54" t="s">
        <v>22</v>
      </c>
      <c r="G212" s="54">
        <v>3</v>
      </c>
      <c r="H212" s="54">
        <v>5</v>
      </c>
      <c r="I212" s="54">
        <v>-2</v>
      </c>
      <c r="J212" s="54">
        <v>3</v>
      </c>
      <c r="K212" s="54">
        <v>5</v>
      </c>
      <c r="L212" s="54">
        <v>-2</v>
      </c>
      <c r="M212" s="54">
        <v>5</v>
      </c>
      <c r="N212" s="54">
        <v>5</v>
      </c>
    </row>
    <row r="213" spans="1:14" x14ac:dyDescent="0.25">
      <c r="A213" s="55" t="str">
        <f t="shared" si="3"/>
        <v>Amione</v>
      </c>
      <c r="B213" s="54">
        <v>5316</v>
      </c>
      <c r="C213" s="54" t="s">
        <v>27</v>
      </c>
      <c r="D213" s="54" t="s">
        <v>611</v>
      </c>
      <c r="E213" s="54" t="s">
        <v>430</v>
      </c>
      <c r="F213" s="54" t="s">
        <v>308</v>
      </c>
      <c r="G213" s="54">
        <v>3</v>
      </c>
      <c r="H213" s="54">
        <v>2</v>
      </c>
      <c r="I213" s="54">
        <v>1</v>
      </c>
      <c r="J213" s="54">
        <v>3</v>
      </c>
      <c r="K213" s="54">
        <v>3</v>
      </c>
      <c r="L213" s="54">
        <v>0</v>
      </c>
      <c r="M213" s="54">
        <v>8</v>
      </c>
      <c r="N213" s="54">
        <v>9</v>
      </c>
    </row>
    <row r="214" spans="1:14" x14ac:dyDescent="0.25">
      <c r="A214" s="55" t="str">
        <f t="shared" si="3"/>
        <v>Ruggeri</v>
      </c>
      <c r="B214" s="54">
        <v>5354</v>
      </c>
      <c r="C214" s="54" t="s">
        <v>27</v>
      </c>
      <c r="D214" s="54" t="s">
        <v>604</v>
      </c>
      <c r="E214" s="54" t="s">
        <v>35</v>
      </c>
      <c r="F214" s="54" t="s">
        <v>22</v>
      </c>
      <c r="G214" s="54">
        <v>3</v>
      </c>
      <c r="H214" s="54">
        <v>1</v>
      </c>
      <c r="I214" s="54">
        <v>2</v>
      </c>
      <c r="J214" s="54">
        <v>3</v>
      </c>
      <c r="K214" s="54">
        <v>1</v>
      </c>
      <c r="L214" s="54">
        <v>2</v>
      </c>
      <c r="M214" s="54">
        <v>4</v>
      </c>
      <c r="N214" s="54">
        <v>4</v>
      </c>
    </row>
    <row r="215" spans="1:14" x14ac:dyDescent="0.25">
      <c r="A215" s="55" t="str">
        <f t="shared" si="3"/>
        <v>Zanoli</v>
      </c>
      <c r="B215" s="54">
        <v>5527</v>
      </c>
      <c r="C215" s="54" t="s">
        <v>27</v>
      </c>
      <c r="D215" s="54" t="s">
        <v>606</v>
      </c>
      <c r="E215" s="54" t="s">
        <v>427</v>
      </c>
      <c r="F215" s="54" t="s">
        <v>308</v>
      </c>
      <c r="G215" s="54">
        <v>3</v>
      </c>
      <c r="H215" s="54">
        <v>3</v>
      </c>
      <c r="I215" s="54">
        <v>0</v>
      </c>
      <c r="J215" s="54">
        <v>3</v>
      </c>
      <c r="K215" s="54">
        <v>3</v>
      </c>
      <c r="L215" s="54">
        <v>0</v>
      </c>
      <c r="M215" s="54">
        <v>2</v>
      </c>
      <c r="N215" s="54">
        <v>2</v>
      </c>
    </row>
    <row r="216" spans="1:14" x14ac:dyDescent="0.25">
      <c r="A216" s="55" t="str">
        <f t="shared" si="3"/>
        <v>Wisniewski</v>
      </c>
      <c r="B216" s="54">
        <v>6153</v>
      </c>
      <c r="C216" s="54" t="s">
        <v>27</v>
      </c>
      <c r="D216" s="54" t="s">
        <v>603</v>
      </c>
      <c r="E216" s="54" t="s">
        <v>484</v>
      </c>
      <c r="F216" s="54" t="s">
        <v>340</v>
      </c>
      <c r="G216" s="54">
        <v>3</v>
      </c>
      <c r="H216" s="54">
        <v>3</v>
      </c>
      <c r="I216" s="54">
        <v>0</v>
      </c>
      <c r="J216" s="54">
        <v>3</v>
      </c>
      <c r="K216" s="54">
        <v>3</v>
      </c>
      <c r="L216" s="54">
        <v>0</v>
      </c>
      <c r="M216" s="54">
        <v>6</v>
      </c>
      <c r="N216" s="54">
        <v>6</v>
      </c>
    </row>
    <row r="217" spans="1:14" x14ac:dyDescent="0.25">
      <c r="A217" s="55" t="str">
        <f t="shared" si="3"/>
        <v>Radovanovic</v>
      </c>
      <c r="B217" s="54">
        <v>118</v>
      </c>
      <c r="C217" s="54" t="s">
        <v>27</v>
      </c>
      <c r="D217" s="54" t="s">
        <v>603</v>
      </c>
      <c r="E217" s="54" t="s">
        <v>406</v>
      </c>
      <c r="F217" s="54" t="s">
        <v>194</v>
      </c>
      <c r="G217" s="54">
        <v>2</v>
      </c>
      <c r="H217" s="54">
        <v>5</v>
      </c>
      <c r="I217" s="54">
        <v>-3</v>
      </c>
      <c r="J217" s="54">
        <v>2</v>
      </c>
      <c r="K217" s="54">
        <v>5</v>
      </c>
      <c r="L217" s="54">
        <v>-3</v>
      </c>
      <c r="M217" s="54">
        <v>6</v>
      </c>
      <c r="N217" s="54">
        <v>6</v>
      </c>
    </row>
    <row r="218" spans="1:14" x14ac:dyDescent="0.25">
      <c r="A218" s="55" t="str">
        <f t="shared" si="3"/>
        <v>Dermaku</v>
      </c>
      <c r="B218" s="54">
        <v>139</v>
      </c>
      <c r="C218" s="54" t="s">
        <v>27</v>
      </c>
      <c r="D218" s="54" t="s">
        <v>603</v>
      </c>
      <c r="E218" s="54" t="s">
        <v>256</v>
      </c>
      <c r="F218" s="54" t="s">
        <v>82</v>
      </c>
      <c r="G218" s="54">
        <v>2</v>
      </c>
      <c r="H218" s="54">
        <v>4</v>
      </c>
      <c r="I218" s="54">
        <v>-2</v>
      </c>
      <c r="J218" s="54">
        <v>2</v>
      </c>
      <c r="K218" s="54">
        <v>4</v>
      </c>
      <c r="L218" s="54">
        <v>-2</v>
      </c>
      <c r="M218" s="54">
        <v>2</v>
      </c>
      <c r="N218" s="54">
        <v>2</v>
      </c>
    </row>
    <row r="219" spans="1:14" x14ac:dyDescent="0.25">
      <c r="A219" s="55" t="str">
        <f t="shared" si="3"/>
        <v>D'ambrosio</v>
      </c>
      <c r="B219" s="54">
        <v>253</v>
      </c>
      <c r="C219" s="54" t="s">
        <v>27</v>
      </c>
      <c r="D219" s="54" t="s">
        <v>610</v>
      </c>
      <c r="E219" s="54" t="s">
        <v>175</v>
      </c>
      <c r="F219" s="54" t="s">
        <v>166</v>
      </c>
      <c r="G219" s="54">
        <v>2</v>
      </c>
      <c r="H219" s="54">
        <v>8</v>
      </c>
      <c r="I219" s="54">
        <v>-6</v>
      </c>
      <c r="J219" s="54">
        <v>2</v>
      </c>
      <c r="K219" s="54">
        <v>9</v>
      </c>
      <c r="L219" s="54">
        <v>-7</v>
      </c>
      <c r="M219" s="54">
        <v>3</v>
      </c>
      <c r="N219" s="54">
        <v>5</v>
      </c>
    </row>
    <row r="220" spans="1:14" x14ac:dyDescent="0.25">
      <c r="A220" s="55" t="str">
        <f t="shared" si="3"/>
        <v>De Silvestri</v>
      </c>
      <c r="B220" s="54">
        <v>487</v>
      </c>
      <c r="C220" s="54" t="s">
        <v>27</v>
      </c>
      <c r="D220" s="54" t="s">
        <v>606</v>
      </c>
      <c r="E220" s="54" t="s">
        <v>60</v>
      </c>
      <c r="F220" s="54" t="s">
        <v>50</v>
      </c>
      <c r="G220" s="54">
        <v>2</v>
      </c>
      <c r="H220" s="54">
        <v>9</v>
      </c>
      <c r="I220" s="54">
        <v>-7</v>
      </c>
      <c r="J220" s="54">
        <v>2</v>
      </c>
      <c r="K220" s="54">
        <v>9</v>
      </c>
      <c r="L220" s="54">
        <v>-7</v>
      </c>
      <c r="M220" s="54">
        <v>4</v>
      </c>
      <c r="N220" s="54">
        <v>4</v>
      </c>
    </row>
    <row r="221" spans="1:14" x14ac:dyDescent="0.25">
      <c r="A221" s="55" t="str">
        <f t="shared" si="3"/>
        <v>Chiriches</v>
      </c>
      <c r="B221" s="54">
        <v>640</v>
      </c>
      <c r="C221" s="54" t="s">
        <v>27</v>
      </c>
      <c r="D221" s="54" t="s">
        <v>603</v>
      </c>
      <c r="E221" s="54" t="s">
        <v>92</v>
      </c>
      <c r="F221" s="54" t="s">
        <v>81</v>
      </c>
      <c r="G221" s="54">
        <v>2</v>
      </c>
      <c r="H221" s="54">
        <v>5</v>
      </c>
      <c r="I221" s="54">
        <v>-3</v>
      </c>
      <c r="J221" s="54">
        <v>2</v>
      </c>
      <c r="K221" s="54">
        <v>5</v>
      </c>
      <c r="L221" s="54">
        <v>-3</v>
      </c>
      <c r="M221" s="54">
        <v>8</v>
      </c>
      <c r="N221" s="54">
        <v>8</v>
      </c>
    </row>
    <row r="222" spans="1:14" x14ac:dyDescent="0.25">
      <c r="A222" s="55" t="str">
        <f t="shared" si="3"/>
        <v>Murru</v>
      </c>
      <c r="B222" s="54">
        <v>1868</v>
      </c>
      <c r="C222" s="54" t="s">
        <v>27</v>
      </c>
      <c r="D222" s="54" t="s">
        <v>604</v>
      </c>
      <c r="E222" s="54" t="s">
        <v>429</v>
      </c>
      <c r="F222" s="54" t="s">
        <v>308</v>
      </c>
      <c r="G222" s="54">
        <v>2</v>
      </c>
      <c r="H222" s="54">
        <v>5</v>
      </c>
      <c r="I222" s="54">
        <v>-3</v>
      </c>
      <c r="J222" s="54">
        <v>2</v>
      </c>
      <c r="K222" s="54">
        <v>5</v>
      </c>
      <c r="L222" s="54">
        <v>-3</v>
      </c>
      <c r="M222" s="54">
        <v>4</v>
      </c>
      <c r="N222" s="54">
        <v>4</v>
      </c>
    </row>
    <row r="223" spans="1:14" x14ac:dyDescent="0.25">
      <c r="A223" s="55" t="str">
        <f t="shared" si="3"/>
        <v>Bonifazi</v>
      </c>
      <c r="B223" s="54">
        <v>2192</v>
      </c>
      <c r="C223" s="54" t="s">
        <v>27</v>
      </c>
      <c r="D223" s="54" t="s">
        <v>603</v>
      </c>
      <c r="E223" s="54" t="s">
        <v>65</v>
      </c>
      <c r="F223" s="54" t="s">
        <v>50</v>
      </c>
      <c r="G223" s="54">
        <v>2</v>
      </c>
      <c r="H223" s="54">
        <v>4</v>
      </c>
      <c r="I223" s="54">
        <v>-2</v>
      </c>
      <c r="J223" s="54">
        <v>2</v>
      </c>
      <c r="K223" s="54">
        <v>4</v>
      </c>
      <c r="L223" s="54">
        <v>-2</v>
      </c>
      <c r="M223" s="54">
        <v>5</v>
      </c>
      <c r="N223" s="54">
        <v>5</v>
      </c>
    </row>
    <row r="224" spans="1:14" x14ac:dyDescent="0.25">
      <c r="A224" s="55" t="str">
        <f t="shared" si="3"/>
        <v>Donati</v>
      </c>
      <c r="B224" s="54">
        <v>2446</v>
      </c>
      <c r="C224" s="54" t="s">
        <v>27</v>
      </c>
      <c r="D224" s="54" t="s">
        <v>605</v>
      </c>
      <c r="E224" s="54" t="s">
        <v>316</v>
      </c>
      <c r="F224" s="54" t="s">
        <v>307</v>
      </c>
      <c r="G224" s="54">
        <v>2</v>
      </c>
      <c r="H224" s="54">
        <v>4</v>
      </c>
      <c r="I224" s="54">
        <v>-2</v>
      </c>
      <c r="J224" s="54">
        <v>2</v>
      </c>
      <c r="K224" s="54">
        <v>4</v>
      </c>
      <c r="L224" s="54">
        <v>-2</v>
      </c>
      <c r="M224" s="54">
        <v>2</v>
      </c>
      <c r="N224" s="54">
        <v>2</v>
      </c>
    </row>
    <row r="225" spans="1:14" x14ac:dyDescent="0.25">
      <c r="A225" s="55" t="str">
        <f t="shared" si="3"/>
        <v>Walukiewicz</v>
      </c>
      <c r="B225" s="54">
        <v>4374</v>
      </c>
      <c r="C225" s="54" t="s">
        <v>27</v>
      </c>
      <c r="D225" s="54" t="s">
        <v>603</v>
      </c>
      <c r="E225" s="54" t="s">
        <v>121</v>
      </c>
      <c r="F225" s="54" t="s">
        <v>109</v>
      </c>
      <c r="G225" s="54">
        <v>2</v>
      </c>
      <c r="H225" s="54">
        <v>4</v>
      </c>
      <c r="I225" s="54">
        <v>-2</v>
      </c>
      <c r="J225" s="54">
        <v>2</v>
      </c>
      <c r="K225" s="54">
        <v>4</v>
      </c>
      <c r="L225" s="54">
        <v>-2</v>
      </c>
      <c r="M225" s="54">
        <v>2</v>
      </c>
      <c r="N225" s="54">
        <v>2</v>
      </c>
    </row>
    <row r="226" spans="1:14" x14ac:dyDescent="0.25">
      <c r="A226" s="55" t="str">
        <f t="shared" si="3"/>
        <v>Ranieri L.</v>
      </c>
      <c r="B226" s="54">
        <v>4378</v>
      </c>
      <c r="C226" s="54" t="s">
        <v>27</v>
      </c>
      <c r="D226" s="54" t="s">
        <v>602</v>
      </c>
      <c r="E226" s="54" t="s">
        <v>146</v>
      </c>
      <c r="F226" s="54" t="s">
        <v>51</v>
      </c>
      <c r="G226" s="54">
        <v>2</v>
      </c>
      <c r="H226" s="54">
        <v>1</v>
      </c>
      <c r="I226" s="54">
        <v>1</v>
      </c>
      <c r="J226" s="54">
        <v>2</v>
      </c>
      <c r="K226" s="54">
        <v>1</v>
      </c>
      <c r="L226" s="54">
        <v>1</v>
      </c>
      <c r="M226" s="54">
        <v>1</v>
      </c>
      <c r="N226" s="54">
        <v>1</v>
      </c>
    </row>
    <row r="227" spans="1:14" x14ac:dyDescent="0.25">
      <c r="A227" s="55" t="str">
        <f t="shared" si="3"/>
        <v>Gabbia</v>
      </c>
      <c r="B227" s="54">
        <v>4401</v>
      </c>
      <c r="C227" s="54" t="s">
        <v>27</v>
      </c>
      <c r="D227" s="54" t="s">
        <v>603</v>
      </c>
      <c r="E227" s="54" t="s">
        <v>289</v>
      </c>
      <c r="F227" s="54" t="s">
        <v>167</v>
      </c>
      <c r="G227" s="54">
        <v>2</v>
      </c>
      <c r="H227" s="54">
        <v>1</v>
      </c>
      <c r="I227" s="54">
        <v>1</v>
      </c>
      <c r="J227" s="54">
        <v>2</v>
      </c>
      <c r="K227" s="54">
        <v>1</v>
      </c>
      <c r="L227" s="54">
        <v>1</v>
      </c>
      <c r="M227" s="54">
        <v>2</v>
      </c>
      <c r="N227" s="54">
        <v>2</v>
      </c>
    </row>
    <row r="228" spans="1:14" x14ac:dyDescent="0.25">
      <c r="A228" s="55" t="str">
        <f t="shared" si="3"/>
        <v>Kumbulla</v>
      </c>
      <c r="B228" s="54">
        <v>4495</v>
      </c>
      <c r="C228" s="54" t="s">
        <v>27</v>
      </c>
      <c r="D228" s="54" t="s">
        <v>603</v>
      </c>
      <c r="E228" s="54" t="s">
        <v>373</v>
      </c>
      <c r="F228" s="54" t="s">
        <v>110</v>
      </c>
      <c r="G228" s="54">
        <v>2</v>
      </c>
      <c r="H228" s="54">
        <v>4</v>
      </c>
      <c r="I228" s="54">
        <v>-2</v>
      </c>
      <c r="J228" s="54">
        <v>2</v>
      </c>
      <c r="K228" s="54">
        <v>4</v>
      </c>
      <c r="L228" s="54">
        <v>-2</v>
      </c>
      <c r="M228" s="54">
        <v>7</v>
      </c>
      <c r="N228" s="54">
        <v>7</v>
      </c>
    </row>
    <row r="229" spans="1:14" x14ac:dyDescent="0.25">
      <c r="A229" s="55" t="str">
        <f t="shared" si="3"/>
        <v>Adopo</v>
      </c>
      <c r="B229" s="54">
        <v>4870</v>
      </c>
      <c r="C229" s="54" t="s">
        <v>27</v>
      </c>
      <c r="D229" s="54" t="s">
        <v>603</v>
      </c>
      <c r="E229" s="54" t="s">
        <v>520</v>
      </c>
      <c r="F229" s="54" t="s">
        <v>505</v>
      </c>
      <c r="G229" s="54">
        <v>2</v>
      </c>
      <c r="H229" s="54">
        <v>1</v>
      </c>
      <c r="I229" s="54">
        <v>1</v>
      </c>
      <c r="J229" s="54">
        <v>2</v>
      </c>
      <c r="K229" s="54">
        <v>1</v>
      </c>
      <c r="L229" s="54">
        <v>1</v>
      </c>
      <c r="M229" s="54">
        <v>3</v>
      </c>
      <c r="N229" s="54">
        <v>3</v>
      </c>
    </row>
    <row r="230" spans="1:14" x14ac:dyDescent="0.25">
      <c r="A230" s="55" t="str">
        <f t="shared" si="3"/>
        <v>Pirola</v>
      </c>
      <c r="B230" s="54">
        <v>4897</v>
      </c>
      <c r="C230" s="54" t="s">
        <v>27</v>
      </c>
      <c r="D230" s="54" t="s">
        <v>603</v>
      </c>
      <c r="E230" s="54" t="s">
        <v>405</v>
      </c>
      <c r="F230" s="54" t="s">
        <v>194</v>
      </c>
      <c r="G230" s="54">
        <v>2</v>
      </c>
      <c r="H230" s="54">
        <v>4</v>
      </c>
      <c r="I230" s="54">
        <v>-2</v>
      </c>
      <c r="J230" s="54">
        <v>2</v>
      </c>
      <c r="K230" s="54">
        <v>4</v>
      </c>
      <c r="L230" s="54">
        <v>-2</v>
      </c>
      <c r="M230" s="54">
        <v>5</v>
      </c>
      <c r="N230" s="54">
        <v>5</v>
      </c>
    </row>
    <row r="231" spans="1:14" x14ac:dyDescent="0.25">
      <c r="A231" s="55" t="str">
        <f t="shared" si="3"/>
        <v>Lovato</v>
      </c>
      <c r="B231" s="54">
        <v>4934</v>
      </c>
      <c r="C231" s="54" t="s">
        <v>27</v>
      </c>
      <c r="D231" s="54" t="s">
        <v>603</v>
      </c>
      <c r="E231" s="54" t="s">
        <v>404</v>
      </c>
      <c r="F231" s="54" t="s">
        <v>194</v>
      </c>
      <c r="G231" s="54">
        <v>2</v>
      </c>
      <c r="H231" s="54">
        <v>6</v>
      </c>
      <c r="I231" s="54">
        <v>-4</v>
      </c>
      <c r="J231" s="54">
        <v>2</v>
      </c>
      <c r="K231" s="54">
        <v>6</v>
      </c>
      <c r="L231" s="54">
        <v>-4</v>
      </c>
      <c r="M231" s="54">
        <v>10</v>
      </c>
      <c r="N231" s="54">
        <v>10</v>
      </c>
    </row>
    <row r="232" spans="1:14" x14ac:dyDescent="0.25">
      <c r="A232" s="55" t="str">
        <f t="shared" si="3"/>
        <v>Tuia</v>
      </c>
      <c r="B232" s="54">
        <v>4960</v>
      </c>
      <c r="C232" s="54" t="s">
        <v>27</v>
      </c>
      <c r="D232" s="54" t="s">
        <v>603</v>
      </c>
      <c r="E232" s="54" t="s">
        <v>260</v>
      </c>
      <c r="F232" s="54" t="s">
        <v>82</v>
      </c>
      <c r="G232" s="54">
        <v>2</v>
      </c>
      <c r="H232" s="54">
        <v>3</v>
      </c>
      <c r="I232" s="54">
        <v>-1</v>
      </c>
      <c r="J232" s="54">
        <v>2</v>
      </c>
      <c r="K232" s="54">
        <v>3</v>
      </c>
      <c r="L232" s="54">
        <v>-1</v>
      </c>
      <c r="M232" s="54">
        <v>2</v>
      </c>
      <c r="N232" s="54">
        <v>2</v>
      </c>
    </row>
    <row r="233" spans="1:14" x14ac:dyDescent="0.25">
      <c r="A233" s="55" t="str">
        <f t="shared" si="3"/>
        <v>Ferrer</v>
      </c>
      <c r="B233" s="54">
        <v>4983</v>
      </c>
      <c r="C233" s="54" t="s">
        <v>27</v>
      </c>
      <c r="D233" s="54" t="s">
        <v>607</v>
      </c>
      <c r="E233" s="54" t="s">
        <v>485</v>
      </c>
      <c r="F233" s="54" t="s">
        <v>340</v>
      </c>
      <c r="G233" s="54">
        <v>2</v>
      </c>
      <c r="H233" s="54">
        <v>3</v>
      </c>
      <c r="I233" s="54">
        <v>-1</v>
      </c>
      <c r="J233" s="54">
        <v>2</v>
      </c>
      <c r="K233" s="54">
        <v>4</v>
      </c>
      <c r="L233" s="54">
        <v>-2</v>
      </c>
      <c r="M233" s="54">
        <v>3</v>
      </c>
      <c r="N233" s="54">
        <v>4</v>
      </c>
    </row>
    <row r="234" spans="1:14" x14ac:dyDescent="0.25">
      <c r="A234" s="55" t="str">
        <f t="shared" si="3"/>
        <v>Antov</v>
      </c>
      <c r="B234" s="54">
        <v>5399</v>
      </c>
      <c r="C234" s="54" t="s">
        <v>27</v>
      </c>
      <c r="D234" s="54" t="s">
        <v>603</v>
      </c>
      <c r="E234" s="54" t="s">
        <v>320</v>
      </c>
      <c r="F234" s="54" t="s">
        <v>307</v>
      </c>
      <c r="G234" s="54">
        <v>2</v>
      </c>
      <c r="H234" s="54">
        <v>1</v>
      </c>
      <c r="I234" s="54">
        <v>1</v>
      </c>
      <c r="J234" s="54">
        <v>2</v>
      </c>
      <c r="K234" s="54">
        <v>1</v>
      </c>
      <c r="L234" s="54">
        <v>1</v>
      </c>
      <c r="M234" s="54">
        <v>1</v>
      </c>
      <c r="N234" s="54">
        <v>1</v>
      </c>
    </row>
    <row r="235" spans="1:14" x14ac:dyDescent="0.25">
      <c r="A235" s="55" t="str">
        <f t="shared" si="3"/>
        <v>Vasquez</v>
      </c>
      <c r="B235" s="54">
        <v>5514</v>
      </c>
      <c r="C235" s="54" t="s">
        <v>27</v>
      </c>
      <c r="D235" s="54" t="s">
        <v>611</v>
      </c>
      <c r="E235" s="54" t="s">
        <v>94</v>
      </c>
      <c r="F235" s="54" t="s">
        <v>81</v>
      </c>
      <c r="G235" s="54">
        <v>2</v>
      </c>
      <c r="H235" s="54">
        <v>6</v>
      </c>
      <c r="I235" s="54">
        <v>-4</v>
      </c>
      <c r="J235" s="54">
        <v>2</v>
      </c>
      <c r="K235" s="54">
        <v>6</v>
      </c>
      <c r="L235" s="54">
        <v>-4</v>
      </c>
      <c r="M235" s="54">
        <v>7</v>
      </c>
      <c r="N235" s="54">
        <v>7</v>
      </c>
    </row>
    <row r="236" spans="1:14" x14ac:dyDescent="0.25">
      <c r="A236" s="55" t="str">
        <f t="shared" si="3"/>
        <v>Ruan</v>
      </c>
      <c r="B236" s="54">
        <v>5747</v>
      </c>
      <c r="C236" s="54" t="s">
        <v>27</v>
      </c>
      <c r="D236" s="54" t="s">
        <v>603</v>
      </c>
      <c r="E236" s="54" t="s">
        <v>460</v>
      </c>
      <c r="F236" s="54" t="s">
        <v>23</v>
      </c>
      <c r="G236" s="54">
        <v>2</v>
      </c>
      <c r="H236" s="54">
        <v>3</v>
      </c>
      <c r="I236" s="54">
        <v>-1</v>
      </c>
      <c r="J236" s="54">
        <v>2</v>
      </c>
      <c r="K236" s="54">
        <v>3</v>
      </c>
      <c r="L236" s="54">
        <v>-1</v>
      </c>
      <c r="M236" s="54">
        <v>7</v>
      </c>
      <c r="N236" s="54">
        <v>7</v>
      </c>
    </row>
    <row r="237" spans="1:14" x14ac:dyDescent="0.25">
      <c r="A237" s="55" t="str">
        <f t="shared" si="3"/>
        <v>Ostigard</v>
      </c>
      <c r="B237" s="54">
        <v>5750</v>
      </c>
      <c r="C237" s="54" t="s">
        <v>27</v>
      </c>
      <c r="D237" s="54" t="s">
        <v>603</v>
      </c>
      <c r="E237" s="54" t="s">
        <v>349</v>
      </c>
      <c r="F237" s="54" t="s">
        <v>339</v>
      </c>
      <c r="G237" s="54">
        <v>2</v>
      </c>
      <c r="H237" s="54">
        <v>7</v>
      </c>
      <c r="I237" s="54">
        <v>-5</v>
      </c>
      <c r="J237" s="54">
        <v>2</v>
      </c>
      <c r="K237" s="54">
        <v>7</v>
      </c>
      <c r="L237" s="54">
        <v>-5</v>
      </c>
      <c r="M237" s="54">
        <v>8</v>
      </c>
      <c r="N237" s="54">
        <v>8</v>
      </c>
    </row>
    <row r="238" spans="1:14" x14ac:dyDescent="0.25">
      <c r="A238" s="55" t="str">
        <f t="shared" si="3"/>
        <v>Coppola D.</v>
      </c>
      <c r="B238" s="54">
        <v>5764</v>
      </c>
      <c r="C238" s="54" t="s">
        <v>27</v>
      </c>
      <c r="D238" s="54" t="s">
        <v>603</v>
      </c>
      <c r="E238" s="54" t="s">
        <v>570</v>
      </c>
      <c r="F238" s="54" t="s">
        <v>222</v>
      </c>
      <c r="G238" s="54">
        <v>2</v>
      </c>
      <c r="H238" s="54">
        <v>2</v>
      </c>
      <c r="I238" s="54">
        <v>0</v>
      </c>
      <c r="J238" s="54">
        <v>2</v>
      </c>
      <c r="K238" s="54">
        <v>2</v>
      </c>
      <c r="L238" s="54">
        <v>0</v>
      </c>
      <c r="M238" s="54">
        <v>3</v>
      </c>
      <c r="N238" s="54">
        <v>3</v>
      </c>
    </row>
    <row r="239" spans="1:14" x14ac:dyDescent="0.25">
      <c r="A239" s="55" t="str">
        <f t="shared" si="3"/>
        <v>Cacace</v>
      </c>
      <c r="B239" s="54">
        <v>5804</v>
      </c>
      <c r="C239" s="54" t="s">
        <v>27</v>
      </c>
      <c r="D239" s="54" t="s">
        <v>604</v>
      </c>
      <c r="E239" s="54" t="s">
        <v>119</v>
      </c>
      <c r="F239" s="54" t="s">
        <v>109</v>
      </c>
      <c r="G239" s="54">
        <v>2</v>
      </c>
      <c r="H239" s="54">
        <v>3</v>
      </c>
      <c r="I239" s="54">
        <v>-1</v>
      </c>
      <c r="J239" s="54">
        <v>2</v>
      </c>
      <c r="K239" s="54">
        <v>3</v>
      </c>
      <c r="L239" s="54">
        <v>-1</v>
      </c>
      <c r="M239" s="54">
        <v>3</v>
      </c>
      <c r="N239" s="54">
        <v>3</v>
      </c>
    </row>
    <row r="240" spans="1:14" x14ac:dyDescent="0.25">
      <c r="A240" s="55" t="str">
        <f t="shared" si="3"/>
        <v>Gatti</v>
      </c>
      <c r="B240" s="54">
        <v>5831</v>
      </c>
      <c r="C240" s="54" t="s">
        <v>27</v>
      </c>
      <c r="D240" s="54" t="s">
        <v>603</v>
      </c>
      <c r="E240" s="54" t="s">
        <v>200</v>
      </c>
      <c r="F240" s="54" t="s">
        <v>193</v>
      </c>
      <c r="G240" s="54">
        <v>2</v>
      </c>
      <c r="H240" s="54">
        <v>5</v>
      </c>
      <c r="I240" s="54">
        <v>-3</v>
      </c>
      <c r="J240" s="54">
        <v>2</v>
      </c>
      <c r="K240" s="54">
        <v>5</v>
      </c>
      <c r="L240" s="54">
        <v>-3</v>
      </c>
      <c r="M240" s="54">
        <v>8</v>
      </c>
      <c r="N240" s="54">
        <v>8</v>
      </c>
    </row>
    <row r="241" spans="1:14" x14ac:dyDescent="0.25">
      <c r="A241" s="55" t="str">
        <f t="shared" si="3"/>
        <v>Gila</v>
      </c>
      <c r="B241" s="54">
        <v>5833</v>
      </c>
      <c r="C241" s="54" t="s">
        <v>27</v>
      </c>
      <c r="D241" s="54" t="s">
        <v>603</v>
      </c>
      <c r="E241" s="54" t="s">
        <v>226</v>
      </c>
      <c r="F241" s="54" t="s">
        <v>221</v>
      </c>
      <c r="G241" s="54">
        <v>2</v>
      </c>
      <c r="H241" s="54">
        <v>4</v>
      </c>
      <c r="I241" s="54">
        <v>-2</v>
      </c>
      <c r="J241" s="54">
        <v>2</v>
      </c>
      <c r="K241" s="54">
        <v>4</v>
      </c>
      <c r="L241" s="54">
        <v>-2</v>
      </c>
      <c r="M241" s="54">
        <v>6</v>
      </c>
      <c r="N241" s="54">
        <v>6</v>
      </c>
    </row>
    <row r="242" spans="1:14" x14ac:dyDescent="0.25">
      <c r="A242" s="55" t="str">
        <f t="shared" si="3"/>
        <v>Bayeye</v>
      </c>
      <c r="B242" s="54">
        <v>5846</v>
      </c>
      <c r="C242" s="54" t="s">
        <v>27</v>
      </c>
      <c r="D242" s="54" t="s">
        <v>609</v>
      </c>
      <c r="E242" s="54" t="s">
        <v>511</v>
      </c>
      <c r="F242" s="54" t="s">
        <v>505</v>
      </c>
      <c r="G242" s="54">
        <v>2</v>
      </c>
      <c r="H242" s="54">
        <v>1</v>
      </c>
      <c r="I242" s="54">
        <v>1</v>
      </c>
      <c r="J242" s="54">
        <v>2</v>
      </c>
      <c r="K242" s="54">
        <v>1</v>
      </c>
      <c r="L242" s="54">
        <v>1</v>
      </c>
      <c r="M242" s="54">
        <v>1</v>
      </c>
      <c r="N242" s="54">
        <v>1</v>
      </c>
    </row>
    <row r="243" spans="1:14" x14ac:dyDescent="0.25">
      <c r="A243" s="55" t="str">
        <f t="shared" si="3"/>
        <v>Sambia</v>
      </c>
      <c r="B243" s="54">
        <v>5856</v>
      </c>
      <c r="C243" s="54" t="s">
        <v>27</v>
      </c>
      <c r="D243" s="54" t="s">
        <v>606</v>
      </c>
      <c r="E243" s="54" t="s">
        <v>397</v>
      </c>
      <c r="F243" s="54" t="s">
        <v>194</v>
      </c>
      <c r="G243" s="54">
        <v>2</v>
      </c>
      <c r="H243" s="54">
        <v>7</v>
      </c>
      <c r="I243" s="54">
        <v>-5</v>
      </c>
      <c r="J243" s="54">
        <v>2</v>
      </c>
      <c r="K243" s="54">
        <v>7</v>
      </c>
      <c r="L243" s="54">
        <v>-5</v>
      </c>
      <c r="M243" s="54">
        <v>8</v>
      </c>
      <c r="N243" s="54">
        <v>8</v>
      </c>
    </row>
    <row r="244" spans="1:14" x14ac:dyDescent="0.25">
      <c r="A244" s="55" t="str">
        <f t="shared" si="3"/>
        <v>Moutinho J.</v>
      </c>
      <c r="B244" s="54">
        <v>6118</v>
      </c>
      <c r="C244" s="54" t="s">
        <v>27</v>
      </c>
      <c r="D244" s="54" t="s">
        <v>604</v>
      </c>
      <c r="E244" s="54" t="s">
        <v>489</v>
      </c>
      <c r="F244" s="54" t="s">
        <v>340</v>
      </c>
      <c r="G244" s="54">
        <v>2</v>
      </c>
      <c r="H244" s="54">
        <v>2</v>
      </c>
      <c r="I244" s="54">
        <v>0</v>
      </c>
      <c r="J244" s="54">
        <v>2</v>
      </c>
      <c r="K244" s="54">
        <v>2</v>
      </c>
      <c r="L244" s="54">
        <v>0</v>
      </c>
      <c r="M244" s="54">
        <v>4</v>
      </c>
      <c r="N244" s="54">
        <v>4</v>
      </c>
    </row>
    <row r="245" spans="1:14" x14ac:dyDescent="0.25">
      <c r="A245" s="55" t="str">
        <f t="shared" si="3"/>
        <v>Conti</v>
      </c>
      <c r="B245" s="54">
        <v>11</v>
      </c>
      <c r="C245" s="54" t="s">
        <v>27</v>
      </c>
      <c r="D245" s="54" t="s">
        <v>606</v>
      </c>
      <c r="E245" s="54" t="s">
        <v>423</v>
      </c>
      <c r="F245" s="54" t="s">
        <v>308</v>
      </c>
      <c r="G245" s="54">
        <v>1</v>
      </c>
      <c r="H245" s="54">
        <v>3</v>
      </c>
      <c r="I245" s="54">
        <v>-2</v>
      </c>
      <c r="J245" s="54">
        <v>1</v>
      </c>
      <c r="K245" s="54">
        <v>3</v>
      </c>
      <c r="L245" s="54">
        <v>-2</v>
      </c>
      <c r="M245" s="54">
        <v>1</v>
      </c>
      <c r="N245" s="54">
        <v>1</v>
      </c>
    </row>
    <row r="246" spans="1:14" x14ac:dyDescent="0.25">
      <c r="A246" s="55" t="str">
        <f t="shared" si="3"/>
        <v>Marrone</v>
      </c>
      <c r="B246" s="54">
        <v>84</v>
      </c>
      <c r="C246" s="54" t="s">
        <v>27</v>
      </c>
      <c r="D246" s="54" t="s">
        <v>603</v>
      </c>
      <c r="E246" s="54" t="s">
        <v>322</v>
      </c>
      <c r="F246" s="54" t="s">
        <v>307</v>
      </c>
      <c r="G246" s="54">
        <v>1</v>
      </c>
      <c r="H246" s="54">
        <v>4</v>
      </c>
      <c r="I246" s="54">
        <v>-3</v>
      </c>
      <c r="J246" s="54">
        <v>1</v>
      </c>
      <c r="K246" s="54">
        <v>4</v>
      </c>
      <c r="L246" s="54">
        <v>-3</v>
      </c>
      <c r="M246" s="54">
        <v>1</v>
      </c>
      <c r="N246" s="54">
        <v>1</v>
      </c>
    </row>
    <row r="247" spans="1:14" x14ac:dyDescent="0.25">
      <c r="A247" s="55" t="str">
        <f t="shared" si="3"/>
        <v>Tonelli</v>
      </c>
      <c r="B247" s="54">
        <v>144</v>
      </c>
      <c r="C247" s="54" t="s">
        <v>27</v>
      </c>
      <c r="D247" s="54" t="s">
        <v>603</v>
      </c>
      <c r="E247" s="54" t="s">
        <v>122</v>
      </c>
      <c r="F247" s="54" t="s">
        <v>109</v>
      </c>
      <c r="G247" s="54">
        <v>1</v>
      </c>
      <c r="H247" s="54">
        <v>1</v>
      </c>
      <c r="I247" s="54">
        <v>0</v>
      </c>
      <c r="J247" s="54">
        <v>1</v>
      </c>
      <c r="K247" s="54">
        <v>1</v>
      </c>
      <c r="L247" s="54">
        <v>0</v>
      </c>
      <c r="M247" s="54">
        <v>1</v>
      </c>
      <c r="N247" s="54">
        <v>1</v>
      </c>
    </row>
    <row r="248" spans="1:14" x14ac:dyDescent="0.25">
      <c r="A248" s="55" t="str">
        <f t="shared" si="3"/>
        <v>Murillo</v>
      </c>
      <c r="B248" s="54">
        <v>259</v>
      </c>
      <c r="C248" s="54" t="s">
        <v>27</v>
      </c>
      <c r="D248" s="54" t="s">
        <v>603</v>
      </c>
      <c r="E248" s="54" t="s">
        <v>431</v>
      </c>
      <c r="F248" s="54" t="s">
        <v>308</v>
      </c>
      <c r="G248" s="54">
        <v>1</v>
      </c>
      <c r="H248" s="54">
        <v>3</v>
      </c>
      <c r="I248" s="54">
        <v>-2</v>
      </c>
      <c r="J248" s="54">
        <v>1</v>
      </c>
      <c r="K248" s="54">
        <v>3</v>
      </c>
      <c r="L248" s="54">
        <v>-2</v>
      </c>
      <c r="M248" s="54">
        <v>6</v>
      </c>
      <c r="N248" s="54">
        <v>6</v>
      </c>
    </row>
    <row r="249" spans="1:14" x14ac:dyDescent="0.25">
      <c r="A249" s="55" t="str">
        <f t="shared" si="3"/>
        <v>Radu</v>
      </c>
      <c r="B249" s="54">
        <v>329</v>
      </c>
      <c r="C249" s="54" t="s">
        <v>27</v>
      </c>
      <c r="D249" s="54" t="s">
        <v>611</v>
      </c>
      <c r="E249" s="54" t="s">
        <v>229</v>
      </c>
      <c r="F249" s="54" t="s">
        <v>221</v>
      </c>
      <c r="G249" s="54">
        <v>1</v>
      </c>
      <c r="H249" s="54">
        <v>2</v>
      </c>
      <c r="I249" s="54">
        <v>-1</v>
      </c>
      <c r="J249" s="54">
        <v>1</v>
      </c>
      <c r="K249" s="54">
        <v>2</v>
      </c>
      <c r="L249" s="54">
        <v>-1</v>
      </c>
      <c r="M249" s="54">
        <v>1</v>
      </c>
      <c r="N249" s="54">
        <v>1</v>
      </c>
    </row>
    <row r="250" spans="1:14" x14ac:dyDescent="0.25">
      <c r="A250" s="55" t="str">
        <f t="shared" si="3"/>
        <v>Paletta</v>
      </c>
      <c r="B250" s="54">
        <v>360</v>
      </c>
      <c r="C250" s="54" t="s">
        <v>27</v>
      </c>
      <c r="D250" s="54" t="s">
        <v>603</v>
      </c>
      <c r="E250" s="54" t="s">
        <v>314</v>
      </c>
      <c r="F250" s="54" t="s">
        <v>307</v>
      </c>
      <c r="G250" s="54">
        <v>1</v>
      </c>
      <c r="H250" s="54">
        <v>2</v>
      </c>
      <c r="I250" s="54">
        <v>-1</v>
      </c>
      <c r="J250" s="54">
        <v>1</v>
      </c>
      <c r="K250" s="54">
        <v>2</v>
      </c>
      <c r="L250" s="54">
        <v>-1</v>
      </c>
      <c r="M250" s="54">
        <v>1</v>
      </c>
      <c r="N250" s="54">
        <v>1</v>
      </c>
    </row>
    <row r="251" spans="1:14" x14ac:dyDescent="0.25">
      <c r="A251" s="55" t="str">
        <f t="shared" si="3"/>
        <v>Florenzi</v>
      </c>
      <c r="B251" s="54">
        <v>464</v>
      </c>
      <c r="C251" s="54" t="s">
        <v>27</v>
      </c>
      <c r="D251" s="54" t="s">
        <v>606</v>
      </c>
      <c r="E251" s="54" t="s">
        <v>280</v>
      </c>
      <c r="F251" s="54" t="s">
        <v>167</v>
      </c>
      <c r="G251" s="54">
        <v>1</v>
      </c>
      <c r="H251" s="54">
        <v>7</v>
      </c>
      <c r="I251" s="54">
        <v>-6</v>
      </c>
      <c r="J251" s="54">
        <v>1</v>
      </c>
      <c r="K251" s="54">
        <v>7</v>
      </c>
      <c r="L251" s="54">
        <v>-6</v>
      </c>
      <c r="M251" s="54">
        <v>2</v>
      </c>
      <c r="N251" s="54">
        <v>2</v>
      </c>
    </row>
    <row r="252" spans="1:14" x14ac:dyDescent="0.25">
      <c r="A252" s="55" t="str">
        <f t="shared" si="3"/>
        <v>Sala</v>
      </c>
      <c r="B252" s="54">
        <v>630</v>
      </c>
      <c r="C252" s="54" t="s">
        <v>27</v>
      </c>
      <c r="D252" s="54" t="s">
        <v>608</v>
      </c>
      <c r="E252" s="54" t="s">
        <v>486</v>
      </c>
      <c r="F252" s="54" t="s">
        <v>340</v>
      </c>
      <c r="G252" s="54">
        <v>1</v>
      </c>
      <c r="H252" s="54">
        <v>5</v>
      </c>
      <c r="I252" s="54">
        <v>-4</v>
      </c>
      <c r="J252" s="54">
        <v>1</v>
      </c>
      <c r="K252" s="54">
        <v>6</v>
      </c>
      <c r="L252" s="54">
        <v>-5</v>
      </c>
      <c r="M252" s="54">
        <v>3</v>
      </c>
      <c r="N252" s="54">
        <v>4</v>
      </c>
    </row>
    <row r="253" spans="1:14" x14ac:dyDescent="0.25">
      <c r="A253" s="55" t="str">
        <f t="shared" si="3"/>
        <v>Fares</v>
      </c>
      <c r="B253" s="54">
        <v>633</v>
      </c>
      <c r="C253" s="54" t="s">
        <v>27</v>
      </c>
      <c r="D253" s="54" t="s">
        <v>604</v>
      </c>
      <c r="E253" s="54" t="s">
        <v>234</v>
      </c>
      <c r="F253" s="54" t="s">
        <v>221</v>
      </c>
      <c r="G253" s="54">
        <v>1</v>
      </c>
      <c r="H253" s="54">
        <v>2</v>
      </c>
      <c r="I253" s="54">
        <v>-1</v>
      </c>
      <c r="J253" s="54">
        <v>1</v>
      </c>
      <c r="K253" s="54">
        <v>2</v>
      </c>
      <c r="L253" s="54">
        <v>-1</v>
      </c>
      <c r="M253" s="54">
        <v>1</v>
      </c>
      <c r="N253" s="54">
        <v>1</v>
      </c>
    </row>
    <row r="254" spans="1:14" x14ac:dyDescent="0.25">
      <c r="A254" s="55" t="str">
        <f t="shared" si="3"/>
        <v>Romagna</v>
      </c>
      <c r="B254" s="54">
        <v>2279</v>
      </c>
      <c r="C254" s="54" t="s">
        <v>27</v>
      </c>
      <c r="D254" s="54" t="s">
        <v>603</v>
      </c>
      <c r="E254" s="54" t="s">
        <v>453</v>
      </c>
      <c r="F254" s="54" t="s">
        <v>23</v>
      </c>
      <c r="G254" s="54">
        <v>1</v>
      </c>
      <c r="H254" s="54">
        <v>1</v>
      </c>
      <c r="I254" s="54">
        <v>0</v>
      </c>
      <c r="J254" s="54">
        <v>1</v>
      </c>
      <c r="K254" s="54">
        <v>1</v>
      </c>
      <c r="L254" s="54">
        <v>0</v>
      </c>
      <c r="M254" s="54">
        <v>1</v>
      </c>
      <c r="N254" s="54">
        <v>1</v>
      </c>
    </row>
    <row r="255" spans="1:14" x14ac:dyDescent="0.25">
      <c r="A255" s="55" t="str">
        <f t="shared" si="3"/>
        <v>Cassandro</v>
      </c>
      <c r="B255" s="54">
        <v>4438</v>
      </c>
      <c r="C255" s="54" t="s">
        <v>27</v>
      </c>
      <c r="D255" s="54" t="s">
        <v>607</v>
      </c>
      <c r="E255" s="54" t="s">
        <v>255</v>
      </c>
      <c r="F255" s="54" t="s">
        <v>82</v>
      </c>
      <c r="G255" s="54">
        <v>1</v>
      </c>
      <c r="H255" s="54">
        <v>1</v>
      </c>
      <c r="I255" s="54">
        <v>0</v>
      </c>
      <c r="J255" s="54">
        <v>1</v>
      </c>
      <c r="K255" s="54">
        <v>1</v>
      </c>
      <c r="L255" s="54">
        <v>0</v>
      </c>
      <c r="M255" s="54">
        <v>2</v>
      </c>
      <c r="N255" s="54">
        <v>2</v>
      </c>
    </row>
    <row r="256" spans="1:14" x14ac:dyDescent="0.25">
      <c r="A256" s="55" t="str">
        <f t="shared" si="3"/>
        <v>Muldur</v>
      </c>
      <c r="B256" s="54">
        <v>4521</v>
      </c>
      <c r="C256" s="54" t="s">
        <v>27</v>
      </c>
      <c r="D256" s="54" t="s">
        <v>606</v>
      </c>
      <c r="E256" s="54" t="s">
        <v>458</v>
      </c>
      <c r="F256" s="54" t="s">
        <v>23</v>
      </c>
      <c r="G256" s="54">
        <v>1</v>
      </c>
      <c r="H256" s="54">
        <v>5</v>
      </c>
      <c r="I256" s="54">
        <v>-4</v>
      </c>
      <c r="J256" s="54">
        <v>1</v>
      </c>
      <c r="K256" s="54">
        <v>5</v>
      </c>
      <c r="L256" s="54">
        <v>-4</v>
      </c>
      <c r="M256" s="54">
        <v>2</v>
      </c>
      <c r="N256" s="54">
        <v>2</v>
      </c>
    </row>
    <row r="257" spans="1:14" x14ac:dyDescent="0.25">
      <c r="A257" s="55" t="str">
        <f t="shared" si="3"/>
        <v>Amey</v>
      </c>
      <c r="B257" s="54">
        <v>5424</v>
      </c>
      <c r="C257" s="54" t="s">
        <v>27</v>
      </c>
      <c r="D257" s="54" t="s">
        <v>605</v>
      </c>
      <c r="E257" s="54" t="s">
        <v>57</v>
      </c>
      <c r="F257" s="54" t="s">
        <v>50</v>
      </c>
      <c r="G257" s="54">
        <v>1</v>
      </c>
      <c r="H257" s="54">
        <v>1</v>
      </c>
      <c r="I257" s="54">
        <v>0</v>
      </c>
      <c r="J257" s="54">
        <v>1</v>
      </c>
      <c r="K257" s="54">
        <v>1</v>
      </c>
      <c r="L257" s="54">
        <v>0</v>
      </c>
      <c r="M257" s="54">
        <v>1</v>
      </c>
      <c r="N257" s="54">
        <v>1</v>
      </c>
    </row>
    <row r="258" spans="1:14" x14ac:dyDescent="0.25">
      <c r="A258" s="55" t="str">
        <f t="shared" si="3"/>
        <v>Zanotti</v>
      </c>
      <c r="B258" s="54">
        <v>5740</v>
      </c>
      <c r="C258" s="54" t="s">
        <v>27</v>
      </c>
      <c r="D258" s="54" t="s">
        <v>606</v>
      </c>
      <c r="E258" s="54" t="s">
        <v>176</v>
      </c>
      <c r="F258" s="54" t="s">
        <v>166</v>
      </c>
      <c r="G258" s="54">
        <v>1</v>
      </c>
      <c r="H258" s="54">
        <v>1</v>
      </c>
      <c r="I258" s="54">
        <v>0</v>
      </c>
      <c r="J258" s="54">
        <v>1</v>
      </c>
      <c r="K258" s="54">
        <v>1</v>
      </c>
      <c r="L258" s="54">
        <v>0</v>
      </c>
      <c r="M258" s="54">
        <v>1</v>
      </c>
      <c r="N258" s="54">
        <v>1</v>
      </c>
    </row>
    <row r="259" spans="1:14" x14ac:dyDescent="0.25">
      <c r="A259" s="55" t="str">
        <f t="shared" ref="A259:A322" si="4">E259</f>
        <v>Ebosele</v>
      </c>
      <c r="B259" s="54">
        <v>5848</v>
      </c>
      <c r="C259" s="54" t="s">
        <v>27</v>
      </c>
      <c r="D259" s="54" t="s">
        <v>606</v>
      </c>
      <c r="E259" s="54" t="s">
        <v>544</v>
      </c>
      <c r="F259" s="54" t="s">
        <v>506</v>
      </c>
      <c r="G259" s="54">
        <v>1</v>
      </c>
      <c r="H259" s="54">
        <v>2</v>
      </c>
      <c r="I259" s="54">
        <v>-1</v>
      </c>
      <c r="J259" s="54">
        <v>1</v>
      </c>
      <c r="K259" s="54">
        <v>2</v>
      </c>
      <c r="L259" s="54">
        <v>-1</v>
      </c>
      <c r="M259" s="54">
        <v>3</v>
      </c>
      <c r="N259" s="54">
        <v>3</v>
      </c>
    </row>
    <row r="260" spans="1:14" x14ac:dyDescent="0.25">
      <c r="A260" s="55" t="str">
        <f t="shared" si="4"/>
        <v>Buta</v>
      </c>
      <c r="B260" s="54">
        <v>5849</v>
      </c>
      <c r="C260" s="54" t="s">
        <v>27</v>
      </c>
      <c r="D260" s="54" t="s">
        <v>604</v>
      </c>
      <c r="E260" s="54" t="s">
        <v>541</v>
      </c>
      <c r="F260" s="54" t="s">
        <v>506</v>
      </c>
      <c r="G260" s="54">
        <v>1</v>
      </c>
      <c r="H260" s="54">
        <v>1</v>
      </c>
      <c r="I260" s="54">
        <v>0</v>
      </c>
      <c r="J260" s="54">
        <v>1</v>
      </c>
      <c r="K260" s="54">
        <v>1</v>
      </c>
      <c r="L260" s="54">
        <v>0</v>
      </c>
      <c r="M260" s="54">
        <v>1</v>
      </c>
      <c r="N260" s="54">
        <v>1</v>
      </c>
    </row>
    <row r="261" spans="1:14" x14ac:dyDescent="0.25">
      <c r="A261" s="55" t="str">
        <f t="shared" si="4"/>
        <v>Abankwah</v>
      </c>
      <c r="B261" s="54">
        <v>6021</v>
      </c>
      <c r="C261" s="54" t="s">
        <v>27</v>
      </c>
      <c r="D261" s="54" t="s">
        <v>612</v>
      </c>
      <c r="E261" s="54" t="s">
        <v>542</v>
      </c>
      <c r="F261" s="54" t="s">
        <v>506</v>
      </c>
      <c r="G261" s="54">
        <v>1</v>
      </c>
      <c r="H261" s="54">
        <v>1</v>
      </c>
      <c r="I261" s="54">
        <v>0</v>
      </c>
      <c r="J261" s="54">
        <v>1</v>
      </c>
      <c r="K261" s="54">
        <v>1</v>
      </c>
      <c r="L261" s="54">
        <v>0</v>
      </c>
      <c r="M261" s="54">
        <v>1</v>
      </c>
      <c r="N261" s="54">
        <v>1</v>
      </c>
    </row>
    <row r="262" spans="1:14" x14ac:dyDescent="0.25">
      <c r="A262" s="55" t="str">
        <f t="shared" si="4"/>
        <v>Guessand A.</v>
      </c>
      <c r="B262" s="54">
        <v>6023</v>
      </c>
      <c r="C262" s="54" t="s">
        <v>27</v>
      </c>
      <c r="D262" s="54" t="s">
        <v>603</v>
      </c>
      <c r="E262" s="54" t="s">
        <v>543</v>
      </c>
      <c r="F262" s="54" t="s">
        <v>506</v>
      </c>
      <c r="G262" s="54">
        <v>1</v>
      </c>
      <c r="H262" s="54">
        <v>1</v>
      </c>
      <c r="I262" s="54">
        <v>0</v>
      </c>
      <c r="J262" s="54">
        <v>1</v>
      </c>
      <c r="K262" s="54">
        <v>1</v>
      </c>
      <c r="L262" s="54">
        <v>0</v>
      </c>
      <c r="M262" s="54">
        <v>1</v>
      </c>
      <c r="N262" s="54">
        <v>1</v>
      </c>
    </row>
    <row r="263" spans="1:14" x14ac:dyDescent="0.25">
      <c r="A263" s="55" t="str">
        <f t="shared" si="4"/>
        <v>Cabal</v>
      </c>
      <c r="B263" s="54">
        <v>6039</v>
      </c>
      <c r="C263" s="54" t="s">
        <v>27</v>
      </c>
      <c r="D263" s="54" t="s">
        <v>611</v>
      </c>
      <c r="E263" s="54" t="s">
        <v>566</v>
      </c>
      <c r="F263" s="54" t="s">
        <v>222</v>
      </c>
      <c r="G263" s="54">
        <v>1</v>
      </c>
      <c r="H263" s="54">
        <v>3</v>
      </c>
      <c r="I263" s="54">
        <v>-2</v>
      </c>
      <c r="J263" s="54">
        <v>1</v>
      </c>
      <c r="K263" s="54">
        <v>3</v>
      </c>
      <c r="L263" s="54">
        <v>-2</v>
      </c>
      <c r="M263" s="54">
        <v>2</v>
      </c>
      <c r="N263" s="54">
        <v>2</v>
      </c>
    </row>
    <row r="264" spans="1:14" x14ac:dyDescent="0.25">
      <c r="A264" s="55" t="str">
        <f t="shared" si="4"/>
        <v>Sosa</v>
      </c>
      <c r="B264" s="54">
        <v>6043</v>
      </c>
      <c r="C264" s="54" t="s">
        <v>27</v>
      </c>
      <c r="D264" s="54" t="s">
        <v>603</v>
      </c>
      <c r="E264" s="54" t="s">
        <v>63</v>
      </c>
      <c r="F264" s="54" t="s">
        <v>50</v>
      </c>
      <c r="G264" s="54">
        <v>1</v>
      </c>
      <c r="H264" s="54">
        <v>2</v>
      </c>
      <c r="I264" s="54">
        <v>-1</v>
      </c>
      <c r="J264" s="54">
        <v>1</v>
      </c>
      <c r="K264" s="54">
        <v>2</v>
      </c>
      <c r="L264" s="54">
        <v>-1</v>
      </c>
      <c r="M264" s="54">
        <v>1</v>
      </c>
      <c r="N264" s="54">
        <v>1</v>
      </c>
    </row>
    <row r="265" spans="1:14" x14ac:dyDescent="0.25">
      <c r="A265" s="55" t="str">
        <f t="shared" si="4"/>
        <v>Guarino</v>
      </c>
      <c r="B265" s="54">
        <v>6056</v>
      </c>
      <c r="C265" s="54" t="s">
        <v>27</v>
      </c>
      <c r="D265" s="54" t="s">
        <v>603</v>
      </c>
      <c r="E265" s="54" t="s">
        <v>117</v>
      </c>
      <c r="F265" s="54" t="s">
        <v>109</v>
      </c>
      <c r="G265" s="54">
        <v>1</v>
      </c>
      <c r="H265" s="54">
        <v>1</v>
      </c>
      <c r="I265" s="54">
        <v>0</v>
      </c>
      <c r="J265" s="54">
        <v>1</v>
      </c>
      <c r="K265" s="54">
        <v>1</v>
      </c>
      <c r="L265" s="54">
        <v>0</v>
      </c>
      <c r="M265" s="54">
        <v>1</v>
      </c>
      <c r="N265" s="54">
        <v>1</v>
      </c>
    </row>
    <row r="266" spans="1:14" x14ac:dyDescent="0.25">
      <c r="A266" s="55" t="str">
        <f t="shared" si="4"/>
        <v>Carboni F.</v>
      </c>
      <c r="B266" s="54">
        <v>6149</v>
      </c>
      <c r="C266" s="54" t="s">
        <v>27</v>
      </c>
      <c r="D266" s="54" t="s">
        <v>604</v>
      </c>
      <c r="E266" s="54" t="s">
        <v>317</v>
      </c>
      <c r="F266" s="54" t="s">
        <v>307</v>
      </c>
      <c r="G266" s="54">
        <v>1</v>
      </c>
      <c r="H266" s="54">
        <v>1</v>
      </c>
      <c r="I266" s="54">
        <v>0</v>
      </c>
      <c r="J266" s="54">
        <v>1</v>
      </c>
      <c r="K266" s="54">
        <v>1</v>
      </c>
      <c r="L266" s="54">
        <v>0</v>
      </c>
      <c r="M266" s="54">
        <v>2</v>
      </c>
      <c r="N266" s="54">
        <v>2</v>
      </c>
    </row>
    <row r="267" spans="1:14" x14ac:dyDescent="0.25">
      <c r="A267" s="55" t="str">
        <f t="shared" si="4"/>
        <v>Zaccagni</v>
      </c>
      <c r="B267" s="54">
        <v>632</v>
      </c>
      <c r="C267" s="54" t="s">
        <v>39</v>
      </c>
      <c r="D267" s="54" t="s">
        <v>613</v>
      </c>
      <c r="E267" s="54" t="s">
        <v>235</v>
      </c>
      <c r="F267" s="54" t="s">
        <v>221</v>
      </c>
      <c r="G267" s="54">
        <v>32</v>
      </c>
      <c r="H267" s="54">
        <v>20</v>
      </c>
      <c r="I267" s="54">
        <v>12</v>
      </c>
      <c r="J267" s="54">
        <v>32</v>
      </c>
      <c r="K267" s="54">
        <v>20</v>
      </c>
      <c r="L267" s="54">
        <v>12</v>
      </c>
      <c r="M267" s="54">
        <v>142</v>
      </c>
      <c r="N267" s="54">
        <v>140</v>
      </c>
    </row>
    <row r="268" spans="1:14" x14ac:dyDescent="0.25">
      <c r="A268" s="55" t="str">
        <f t="shared" si="4"/>
        <v>Kvaratskhelia</v>
      </c>
      <c r="B268" s="54">
        <v>5839</v>
      </c>
      <c r="C268" s="54" t="s">
        <v>39</v>
      </c>
      <c r="D268" s="54" t="s">
        <v>613</v>
      </c>
      <c r="E268" s="54" t="s">
        <v>351</v>
      </c>
      <c r="F268" s="54" t="s">
        <v>339</v>
      </c>
      <c r="G268" s="54">
        <v>31</v>
      </c>
      <c r="H268" s="54">
        <v>18</v>
      </c>
      <c r="I268" s="54">
        <v>13</v>
      </c>
      <c r="J268" s="54">
        <v>31</v>
      </c>
      <c r="K268" s="54">
        <v>18</v>
      </c>
      <c r="L268" s="54">
        <v>13</v>
      </c>
      <c r="M268" s="54">
        <v>230</v>
      </c>
      <c r="N268" s="54">
        <v>230</v>
      </c>
    </row>
    <row r="269" spans="1:14" x14ac:dyDescent="0.25">
      <c r="A269" s="55" t="str">
        <f t="shared" si="4"/>
        <v>Milinkovic-Savic</v>
      </c>
      <c r="B269" s="54">
        <v>645</v>
      </c>
      <c r="C269" s="54" t="s">
        <v>39</v>
      </c>
      <c r="D269" s="54" t="s">
        <v>614</v>
      </c>
      <c r="E269" s="54" t="s">
        <v>236</v>
      </c>
      <c r="F269" s="54" t="s">
        <v>221</v>
      </c>
      <c r="G269" s="54">
        <v>27</v>
      </c>
      <c r="H269" s="54">
        <v>29</v>
      </c>
      <c r="I269" s="54">
        <v>-2</v>
      </c>
      <c r="J269" s="54">
        <v>27</v>
      </c>
      <c r="K269" s="54">
        <v>29</v>
      </c>
      <c r="L269" s="54">
        <v>-2</v>
      </c>
      <c r="M269" s="54">
        <v>185</v>
      </c>
      <c r="N269" s="54">
        <v>185</v>
      </c>
    </row>
    <row r="270" spans="1:14" x14ac:dyDescent="0.25">
      <c r="A270" s="55" t="str">
        <f t="shared" si="4"/>
        <v>Barella</v>
      </c>
      <c r="B270" s="54">
        <v>1870</v>
      </c>
      <c r="C270" s="54" t="s">
        <v>39</v>
      </c>
      <c r="D270" s="54" t="s">
        <v>39</v>
      </c>
      <c r="E270" s="54" t="s">
        <v>181</v>
      </c>
      <c r="F270" s="54" t="s">
        <v>166</v>
      </c>
      <c r="G270" s="54">
        <v>27</v>
      </c>
      <c r="H270" s="54">
        <v>20</v>
      </c>
      <c r="I270" s="54">
        <v>7</v>
      </c>
      <c r="J270" s="54">
        <v>27</v>
      </c>
      <c r="K270" s="54">
        <v>19</v>
      </c>
      <c r="L270" s="54">
        <v>8</v>
      </c>
      <c r="M270" s="54">
        <v>88</v>
      </c>
      <c r="N270" s="54">
        <v>88</v>
      </c>
    </row>
    <row r="271" spans="1:14" x14ac:dyDescent="0.25">
      <c r="A271" s="55" t="str">
        <f t="shared" si="4"/>
        <v>Zielinski</v>
      </c>
      <c r="B271" s="54">
        <v>152</v>
      </c>
      <c r="C271" s="54" t="s">
        <v>39</v>
      </c>
      <c r="D271" s="54" t="s">
        <v>614</v>
      </c>
      <c r="E271" s="54" t="s">
        <v>354</v>
      </c>
      <c r="F271" s="54" t="s">
        <v>339</v>
      </c>
      <c r="G271" s="54">
        <v>26</v>
      </c>
      <c r="H271" s="54">
        <v>19</v>
      </c>
      <c r="I271" s="54">
        <v>7</v>
      </c>
      <c r="J271" s="54">
        <v>26</v>
      </c>
      <c r="K271" s="54">
        <v>19</v>
      </c>
      <c r="L271" s="54">
        <v>7</v>
      </c>
      <c r="M271" s="54">
        <v>86</v>
      </c>
      <c r="N271" s="54">
        <v>86</v>
      </c>
    </row>
    <row r="272" spans="1:14" x14ac:dyDescent="0.25">
      <c r="A272" s="55" t="str">
        <f t="shared" si="4"/>
        <v>Luis Alberto</v>
      </c>
      <c r="B272" s="54">
        <v>2085</v>
      </c>
      <c r="C272" s="54" t="s">
        <v>39</v>
      </c>
      <c r="D272" s="54" t="s">
        <v>615</v>
      </c>
      <c r="E272" s="54" t="s">
        <v>238</v>
      </c>
      <c r="F272" s="54" t="s">
        <v>221</v>
      </c>
      <c r="G272" s="54">
        <v>26</v>
      </c>
      <c r="H272" s="54">
        <v>18</v>
      </c>
      <c r="I272" s="54">
        <v>8</v>
      </c>
      <c r="J272" s="54">
        <v>25</v>
      </c>
      <c r="K272" s="54">
        <v>17</v>
      </c>
      <c r="L272" s="54">
        <v>8</v>
      </c>
      <c r="M272" s="54">
        <v>83</v>
      </c>
      <c r="N272" s="54">
        <v>79</v>
      </c>
    </row>
    <row r="273" spans="1:14" x14ac:dyDescent="0.25">
      <c r="A273" s="55" t="str">
        <f t="shared" si="4"/>
        <v>Strefezza</v>
      </c>
      <c r="B273" s="54">
        <v>4486</v>
      </c>
      <c r="C273" s="54" t="s">
        <v>39</v>
      </c>
      <c r="D273" s="54" t="s">
        <v>616</v>
      </c>
      <c r="E273" s="54" t="s">
        <v>262</v>
      </c>
      <c r="F273" s="54" t="s">
        <v>82</v>
      </c>
      <c r="G273" s="54">
        <v>26</v>
      </c>
      <c r="H273" s="54">
        <v>13</v>
      </c>
      <c r="I273" s="54">
        <v>13</v>
      </c>
      <c r="J273" s="54">
        <v>26</v>
      </c>
      <c r="K273" s="54">
        <v>13</v>
      </c>
      <c r="L273" s="54">
        <v>13</v>
      </c>
      <c r="M273" s="54">
        <v>62</v>
      </c>
      <c r="N273" s="54">
        <v>59</v>
      </c>
    </row>
    <row r="274" spans="1:14" x14ac:dyDescent="0.25">
      <c r="A274" s="55" t="str">
        <f t="shared" si="4"/>
        <v>Felipe Anderson</v>
      </c>
      <c r="B274" s="54">
        <v>335</v>
      </c>
      <c r="C274" s="54" t="s">
        <v>39</v>
      </c>
      <c r="D274" s="54" t="s">
        <v>613</v>
      </c>
      <c r="E274" s="54" t="s">
        <v>237</v>
      </c>
      <c r="F274" s="54" t="s">
        <v>221</v>
      </c>
      <c r="G274" s="54">
        <v>24</v>
      </c>
      <c r="H274" s="54">
        <v>19</v>
      </c>
      <c r="I274" s="54">
        <v>5</v>
      </c>
      <c r="J274" s="54">
        <v>24</v>
      </c>
      <c r="K274" s="54">
        <v>19</v>
      </c>
      <c r="L274" s="54">
        <v>5</v>
      </c>
      <c r="M274" s="54">
        <v>85</v>
      </c>
      <c r="N274" s="54">
        <v>83</v>
      </c>
    </row>
    <row r="275" spans="1:14" x14ac:dyDescent="0.25">
      <c r="A275" s="55" t="str">
        <f t="shared" si="4"/>
        <v>Koopmeiners</v>
      </c>
      <c r="B275" s="54">
        <v>5685</v>
      </c>
      <c r="C275" s="54" t="s">
        <v>39</v>
      </c>
      <c r="D275" s="54" t="s">
        <v>614</v>
      </c>
      <c r="E275" s="54" t="s">
        <v>38</v>
      </c>
      <c r="F275" s="54" t="s">
        <v>22</v>
      </c>
      <c r="G275" s="54">
        <v>23</v>
      </c>
      <c r="H275" s="54">
        <v>15</v>
      </c>
      <c r="I275" s="54">
        <v>8</v>
      </c>
      <c r="J275" s="54">
        <v>23</v>
      </c>
      <c r="K275" s="54">
        <v>15</v>
      </c>
      <c r="L275" s="54">
        <v>8</v>
      </c>
      <c r="M275" s="54">
        <v>73</v>
      </c>
      <c r="N275" s="54">
        <v>73</v>
      </c>
    </row>
    <row r="276" spans="1:14" x14ac:dyDescent="0.25">
      <c r="A276" s="55" t="str">
        <f t="shared" si="4"/>
        <v>Calhanoglu</v>
      </c>
      <c r="B276" s="54">
        <v>2194</v>
      </c>
      <c r="C276" s="54" t="s">
        <v>39</v>
      </c>
      <c r="D276" s="54" t="s">
        <v>615</v>
      </c>
      <c r="E276" s="54" t="s">
        <v>182</v>
      </c>
      <c r="F276" s="54" t="s">
        <v>166</v>
      </c>
      <c r="G276" s="54">
        <v>22</v>
      </c>
      <c r="H276" s="54">
        <v>19</v>
      </c>
      <c r="I276" s="54">
        <v>3</v>
      </c>
      <c r="J276" s="54">
        <v>21</v>
      </c>
      <c r="K276" s="54">
        <v>18</v>
      </c>
      <c r="L276" s="54">
        <v>3</v>
      </c>
      <c r="M276" s="54">
        <v>62</v>
      </c>
      <c r="N276" s="54">
        <v>62</v>
      </c>
    </row>
    <row r="277" spans="1:14" x14ac:dyDescent="0.25">
      <c r="A277" s="55" t="str">
        <f t="shared" si="4"/>
        <v>Frattesi</v>
      </c>
      <c r="B277" s="54">
        <v>2848</v>
      </c>
      <c r="C277" s="54" t="s">
        <v>39</v>
      </c>
      <c r="D277" s="54" t="s">
        <v>39</v>
      </c>
      <c r="E277" s="54" t="s">
        <v>461</v>
      </c>
      <c r="F277" s="54" t="s">
        <v>23</v>
      </c>
      <c r="G277" s="54">
        <v>22</v>
      </c>
      <c r="H277" s="54">
        <v>16</v>
      </c>
      <c r="I277" s="54">
        <v>6</v>
      </c>
      <c r="J277" s="54">
        <v>22</v>
      </c>
      <c r="K277" s="54">
        <v>16</v>
      </c>
      <c r="L277" s="54">
        <v>6</v>
      </c>
      <c r="M277" s="54">
        <v>68</v>
      </c>
      <c r="N277" s="54">
        <v>68</v>
      </c>
    </row>
    <row r="278" spans="1:14" x14ac:dyDescent="0.25">
      <c r="A278" s="55" t="str">
        <f t="shared" si="4"/>
        <v>Diaz B.</v>
      </c>
      <c r="B278" s="54">
        <v>4825</v>
      </c>
      <c r="C278" s="54" t="s">
        <v>39</v>
      </c>
      <c r="D278" s="54" t="s">
        <v>617</v>
      </c>
      <c r="E278" s="54" t="s">
        <v>290</v>
      </c>
      <c r="F278" s="54" t="s">
        <v>167</v>
      </c>
      <c r="G278" s="54">
        <v>22</v>
      </c>
      <c r="H278" s="54">
        <v>11</v>
      </c>
      <c r="I278" s="54">
        <v>11</v>
      </c>
      <c r="J278" s="54">
        <v>22</v>
      </c>
      <c r="K278" s="54">
        <v>11</v>
      </c>
      <c r="L278" s="54">
        <v>11</v>
      </c>
      <c r="M278" s="54">
        <v>47</v>
      </c>
      <c r="N278" s="54">
        <v>44</v>
      </c>
    </row>
    <row r="279" spans="1:14" x14ac:dyDescent="0.25">
      <c r="A279" s="55" t="str">
        <f t="shared" si="4"/>
        <v>Vlasic</v>
      </c>
      <c r="B279" s="54">
        <v>5687</v>
      </c>
      <c r="C279" s="54" t="s">
        <v>39</v>
      </c>
      <c r="D279" s="54" t="s">
        <v>617</v>
      </c>
      <c r="E279" s="54" t="s">
        <v>522</v>
      </c>
      <c r="F279" s="54" t="s">
        <v>505</v>
      </c>
      <c r="G279" s="54">
        <v>22</v>
      </c>
      <c r="H279" s="54">
        <v>15</v>
      </c>
      <c r="I279" s="54">
        <v>7</v>
      </c>
      <c r="J279" s="54">
        <v>22</v>
      </c>
      <c r="K279" s="54">
        <v>15</v>
      </c>
      <c r="L279" s="54">
        <v>7</v>
      </c>
      <c r="M279" s="54">
        <v>63</v>
      </c>
      <c r="N279" s="54">
        <v>63</v>
      </c>
    </row>
    <row r="280" spans="1:14" x14ac:dyDescent="0.25">
      <c r="A280" s="55" t="str">
        <f t="shared" si="4"/>
        <v>Zambo Anguissa</v>
      </c>
      <c r="B280" s="54">
        <v>4220</v>
      </c>
      <c r="C280" s="54" t="s">
        <v>39</v>
      </c>
      <c r="D280" s="54" t="s">
        <v>618</v>
      </c>
      <c r="E280" s="54" t="s">
        <v>353</v>
      </c>
      <c r="F280" s="54" t="s">
        <v>339</v>
      </c>
      <c r="G280" s="54">
        <v>21</v>
      </c>
      <c r="H280" s="54">
        <v>11</v>
      </c>
      <c r="I280" s="54">
        <v>10</v>
      </c>
      <c r="J280" s="54">
        <v>21</v>
      </c>
      <c r="K280" s="54">
        <v>12</v>
      </c>
      <c r="L280" s="54">
        <v>9</v>
      </c>
      <c r="M280" s="54">
        <v>45</v>
      </c>
      <c r="N280" s="54">
        <v>47</v>
      </c>
    </row>
    <row r="281" spans="1:14" x14ac:dyDescent="0.25">
      <c r="A281" s="55" t="str">
        <f t="shared" si="4"/>
        <v>Elmas</v>
      </c>
      <c r="B281" s="54">
        <v>4479</v>
      </c>
      <c r="C281" s="54" t="s">
        <v>39</v>
      </c>
      <c r="D281" s="54" t="s">
        <v>614</v>
      </c>
      <c r="E281" s="54" t="s">
        <v>352</v>
      </c>
      <c r="F281" s="54" t="s">
        <v>339</v>
      </c>
      <c r="G281" s="54">
        <v>21</v>
      </c>
      <c r="H281" s="54">
        <v>11</v>
      </c>
      <c r="I281" s="54">
        <v>10</v>
      </c>
      <c r="J281" s="54">
        <v>21</v>
      </c>
      <c r="K281" s="54">
        <v>11</v>
      </c>
      <c r="L281" s="54">
        <v>10</v>
      </c>
      <c r="M281" s="54">
        <v>40</v>
      </c>
      <c r="N281" s="54">
        <v>39</v>
      </c>
    </row>
    <row r="282" spans="1:14" x14ac:dyDescent="0.25">
      <c r="A282" s="55" t="str">
        <f t="shared" si="4"/>
        <v>Miranchuk</v>
      </c>
      <c r="B282" s="54">
        <v>5001</v>
      </c>
      <c r="C282" s="54" t="s">
        <v>39</v>
      </c>
      <c r="D282" s="54" t="s">
        <v>619</v>
      </c>
      <c r="E282" s="54" t="s">
        <v>521</v>
      </c>
      <c r="F282" s="54" t="s">
        <v>505</v>
      </c>
      <c r="G282" s="54">
        <v>21</v>
      </c>
      <c r="H282" s="54">
        <v>8</v>
      </c>
      <c r="I282" s="54">
        <v>13</v>
      </c>
      <c r="J282" s="54">
        <v>21</v>
      </c>
      <c r="K282" s="54">
        <v>8</v>
      </c>
      <c r="L282" s="54">
        <v>13</v>
      </c>
      <c r="M282" s="54">
        <v>79</v>
      </c>
      <c r="N282" s="54">
        <v>76</v>
      </c>
    </row>
    <row r="283" spans="1:14" x14ac:dyDescent="0.25">
      <c r="A283" s="55" t="str">
        <f t="shared" si="4"/>
        <v>Samardzic</v>
      </c>
      <c r="B283" s="54">
        <v>5119</v>
      </c>
      <c r="C283" s="54" t="s">
        <v>39</v>
      </c>
      <c r="D283" s="54" t="s">
        <v>615</v>
      </c>
      <c r="E283" s="54" t="s">
        <v>546</v>
      </c>
      <c r="F283" s="54" t="s">
        <v>506</v>
      </c>
      <c r="G283" s="54">
        <v>21</v>
      </c>
      <c r="H283" s="54">
        <v>8</v>
      </c>
      <c r="I283" s="54">
        <v>13</v>
      </c>
      <c r="J283" s="54">
        <v>21</v>
      </c>
      <c r="K283" s="54">
        <v>8</v>
      </c>
      <c r="L283" s="54">
        <v>13</v>
      </c>
      <c r="M283" s="54">
        <v>25</v>
      </c>
      <c r="N283" s="54">
        <v>23</v>
      </c>
    </row>
    <row r="284" spans="1:14" x14ac:dyDescent="0.25">
      <c r="A284" s="55" t="str">
        <f t="shared" si="4"/>
        <v>Pereyra</v>
      </c>
      <c r="B284" s="54">
        <v>302</v>
      </c>
      <c r="C284" s="54" t="s">
        <v>39</v>
      </c>
      <c r="D284" s="54" t="s">
        <v>617</v>
      </c>
      <c r="E284" s="54" t="s">
        <v>547</v>
      </c>
      <c r="F284" s="54" t="s">
        <v>506</v>
      </c>
      <c r="G284" s="54">
        <v>19</v>
      </c>
      <c r="H284" s="54">
        <v>18</v>
      </c>
      <c r="I284" s="54">
        <v>1</v>
      </c>
      <c r="J284" s="54">
        <v>19</v>
      </c>
      <c r="K284" s="54">
        <v>18</v>
      </c>
      <c r="L284" s="54">
        <v>1</v>
      </c>
      <c r="M284" s="54">
        <v>48</v>
      </c>
      <c r="N284" s="54">
        <v>46</v>
      </c>
    </row>
    <row r="285" spans="1:14" x14ac:dyDescent="0.25">
      <c r="A285" s="55" t="str">
        <f t="shared" si="4"/>
        <v>Politano</v>
      </c>
      <c r="B285" s="54">
        <v>536</v>
      </c>
      <c r="C285" s="54" t="s">
        <v>39</v>
      </c>
      <c r="D285" s="54" t="s">
        <v>613</v>
      </c>
      <c r="E285" s="54" t="s">
        <v>355</v>
      </c>
      <c r="F285" s="54" t="s">
        <v>339</v>
      </c>
      <c r="G285" s="54">
        <v>18</v>
      </c>
      <c r="H285" s="54">
        <v>15</v>
      </c>
      <c r="I285" s="54">
        <v>3</v>
      </c>
      <c r="J285" s="54">
        <v>18</v>
      </c>
      <c r="K285" s="54">
        <v>15</v>
      </c>
      <c r="L285" s="54">
        <v>3</v>
      </c>
      <c r="M285" s="54">
        <v>47</v>
      </c>
      <c r="N285" s="54">
        <v>50</v>
      </c>
    </row>
    <row r="286" spans="1:14" x14ac:dyDescent="0.25">
      <c r="A286" s="55" t="str">
        <f t="shared" si="4"/>
        <v>Rabiot</v>
      </c>
      <c r="B286" s="54">
        <v>2379</v>
      </c>
      <c r="C286" s="54" t="s">
        <v>39</v>
      </c>
      <c r="D286" s="54" t="s">
        <v>39</v>
      </c>
      <c r="E286" s="54" t="s">
        <v>204</v>
      </c>
      <c r="F286" s="54" t="s">
        <v>193</v>
      </c>
      <c r="G286" s="54">
        <v>18</v>
      </c>
      <c r="H286" s="54">
        <v>7</v>
      </c>
      <c r="I286" s="54">
        <v>11</v>
      </c>
      <c r="J286" s="54">
        <v>18</v>
      </c>
      <c r="K286" s="54">
        <v>7</v>
      </c>
      <c r="L286" s="54">
        <v>11</v>
      </c>
      <c r="M286" s="54">
        <v>36</v>
      </c>
      <c r="N286" s="54">
        <v>36</v>
      </c>
    </row>
    <row r="287" spans="1:14" x14ac:dyDescent="0.25">
      <c r="A287" s="55" t="str">
        <f t="shared" si="4"/>
        <v>Ciurria</v>
      </c>
      <c r="B287" s="54">
        <v>5880</v>
      </c>
      <c r="C287" s="54" t="s">
        <v>39</v>
      </c>
      <c r="D287" s="54" t="s">
        <v>619</v>
      </c>
      <c r="E287" s="54" t="s">
        <v>323</v>
      </c>
      <c r="F287" s="54" t="s">
        <v>307</v>
      </c>
      <c r="G287" s="54">
        <v>18</v>
      </c>
      <c r="H287" s="54">
        <v>3</v>
      </c>
      <c r="I287" s="54">
        <v>15</v>
      </c>
      <c r="J287" s="54">
        <v>18</v>
      </c>
      <c r="K287" s="54">
        <v>3</v>
      </c>
      <c r="L287" s="54">
        <v>15</v>
      </c>
      <c r="M287" s="54">
        <v>25</v>
      </c>
      <c r="N287" s="54">
        <v>23</v>
      </c>
    </row>
    <row r="288" spans="1:14" x14ac:dyDescent="0.25">
      <c r="A288" s="55" t="str">
        <f t="shared" si="4"/>
        <v>Lazovic</v>
      </c>
      <c r="B288" s="54">
        <v>236</v>
      </c>
      <c r="C288" s="54" t="s">
        <v>39</v>
      </c>
      <c r="D288" s="54" t="s">
        <v>620</v>
      </c>
      <c r="E288" s="54" t="s">
        <v>571</v>
      </c>
      <c r="F288" s="54" t="s">
        <v>222</v>
      </c>
      <c r="G288" s="54">
        <v>17</v>
      </c>
      <c r="H288" s="54">
        <v>13</v>
      </c>
      <c r="I288" s="54">
        <v>4</v>
      </c>
      <c r="J288" s="54">
        <v>17</v>
      </c>
      <c r="K288" s="54">
        <v>13</v>
      </c>
      <c r="L288" s="54">
        <v>4</v>
      </c>
      <c r="M288" s="54">
        <v>55</v>
      </c>
      <c r="N288" s="54">
        <v>55</v>
      </c>
    </row>
    <row r="289" spans="1:14" x14ac:dyDescent="0.25">
      <c r="A289" s="55" t="str">
        <f t="shared" si="4"/>
        <v>Lobotka</v>
      </c>
      <c r="B289" s="54">
        <v>4287</v>
      </c>
      <c r="C289" s="54" t="s">
        <v>39</v>
      </c>
      <c r="D289" s="54" t="s">
        <v>618</v>
      </c>
      <c r="E289" s="54" t="s">
        <v>356</v>
      </c>
      <c r="F289" s="54" t="s">
        <v>339</v>
      </c>
      <c r="G289" s="54">
        <v>17</v>
      </c>
      <c r="H289" s="54">
        <v>11</v>
      </c>
      <c r="I289" s="54">
        <v>6</v>
      </c>
      <c r="J289" s="54">
        <v>17</v>
      </c>
      <c r="K289" s="54">
        <v>12</v>
      </c>
      <c r="L289" s="54">
        <v>5</v>
      </c>
      <c r="M289" s="54">
        <v>42</v>
      </c>
      <c r="N289" s="54">
        <v>43</v>
      </c>
    </row>
    <row r="290" spans="1:14" x14ac:dyDescent="0.25">
      <c r="A290" s="55" t="str">
        <f t="shared" si="4"/>
        <v>Radonjic</v>
      </c>
      <c r="B290" s="54">
        <v>5063</v>
      </c>
      <c r="C290" s="54" t="s">
        <v>39</v>
      </c>
      <c r="D290" s="54" t="s">
        <v>616</v>
      </c>
      <c r="E290" s="54" t="s">
        <v>524</v>
      </c>
      <c r="F290" s="54" t="s">
        <v>505</v>
      </c>
      <c r="G290" s="54">
        <v>17</v>
      </c>
      <c r="H290" s="54">
        <v>7</v>
      </c>
      <c r="I290" s="54">
        <v>10</v>
      </c>
      <c r="J290" s="54">
        <v>17</v>
      </c>
      <c r="K290" s="54">
        <v>7</v>
      </c>
      <c r="L290" s="54">
        <v>10</v>
      </c>
      <c r="M290" s="54">
        <v>29</v>
      </c>
      <c r="N290" s="54">
        <v>27</v>
      </c>
    </row>
    <row r="291" spans="1:14" x14ac:dyDescent="0.25">
      <c r="A291" s="55" t="str">
        <f t="shared" si="4"/>
        <v>Ferguson</v>
      </c>
      <c r="B291" s="54">
        <v>5858</v>
      </c>
      <c r="C291" s="54" t="s">
        <v>39</v>
      </c>
      <c r="D291" s="54" t="s">
        <v>614</v>
      </c>
      <c r="E291" s="54" t="s">
        <v>67</v>
      </c>
      <c r="F291" s="54" t="s">
        <v>50</v>
      </c>
      <c r="G291" s="54">
        <v>17</v>
      </c>
      <c r="H291" s="54">
        <v>5</v>
      </c>
      <c r="I291" s="54">
        <v>12</v>
      </c>
      <c r="J291" s="54">
        <v>17</v>
      </c>
      <c r="K291" s="54">
        <v>5</v>
      </c>
      <c r="L291" s="54">
        <v>12</v>
      </c>
      <c r="M291" s="54">
        <v>43</v>
      </c>
      <c r="N291" s="54">
        <v>43</v>
      </c>
    </row>
    <row r="292" spans="1:14" x14ac:dyDescent="0.25">
      <c r="A292" s="55" t="str">
        <f t="shared" si="4"/>
        <v>Bonaventura</v>
      </c>
      <c r="B292" s="54">
        <v>367</v>
      </c>
      <c r="C292" s="54" t="s">
        <v>39</v>
      </c>
      <c r="D292" s="54" t="s">
        <v>621</v>
      </c>
      <c r="E292" s="54" t="s">
        <v>150</v>
      </c>
      <c r="F292" s="54" t="s">
        <v>51</v>
      </c>
      <c r="G292" s="54">
        <v>16</v>
      </c>
      <c r="H292" s="54">
        <v>14</v>
      </c>
      <c r="I292" s="54">
        <v>2</v>
      </c>
      <c r="J292" s="54">
        <v>17</v>
      </c>
      <c r="K292" s="54">
        <v>16</v>
      </c>
      <c r="L292" s="54">
        <v>1</v>
      </c>
      <c r="M292" s="54">
        <v>44</v>
      </c>
      <c r="N292" s="54">
        <v>48</v>
      </c>
    </row>
    <row r="293" spans="1:14" x14ac:dyDescent="0.25">
      <c r="A293" s="55" t="str">
        <f t="shared" si="4"/>
        <v>Pessina</v>
      </c>
      <c r="B293" s="54">
        <v>2741</v>
      </c>
      <c r="C293" s="54" t="s">
        <v>39</v>
      </c>
      <c r="D293" s="54" t="s">
        <v>614</v>
      </c>
      <c r="E293" s="54" t="s">
        <v>326</v>
      </c>
      <c r="F293" s="54" t="s">
        <v>307</v>
      </c>
      <c r="G293" s="54">
        <v>16</v>
      </c>
      <c r="H293" s="54">
        <v>13</v>
      </c>
      <c r="I293" s="54">
        <v>3</v>
      </c>
      <c r="J293" s="54">
        <v>16</v>
      </c>
      <c r="K293" s="54">
        <v>13</v>
      </c>
      <c r="L293" s="54">
        <v>3</v>
      </c>
      <c r="M293" s="54">
        <v>35</v>
      </c>
      <c r="N293" s="54">
        <v>35</v>
      </c>
    </row>
    <row r="294" spans="1:14" x14ac:dyDescent="0.25">
      <c r="A294" s="55" t="str">
        <f t="shared" si="4"/>
        <v>Tonali</v>
      </c>
      <c r="B294" s="54">
        <v>4449</v>
      </c>
      <c r="C294" s="54" t="s">
        <v>39</v>
      </c>
      <c r="D294" s="54" t="s">
        <v>618</v>
      </c>
      <c r="E294" s="54" t="s">
        <v>291</v>
      </c>
      <c r="F294" s="54" t="s">
        <v>167</v>
      </c>
      <c r="G294" s="54">
        <v>16</v>
      </c>
      <c r="H294" s="54">
        <v>16</v>
      </c>
      <c r="I294" s="54">
        <v>0</v>
      </c>
      <c r="J294" s="54">
        <v>16</v>
      </c>
      <c r="K294" s="54">
        <v>16</v>
      </c>
      <c r="L294" s="54">
        <v>0</v>
      </c>
      <c r="M294" s="54">
        <v>48</v>
      </c>
      <c r="N294" s="54">
        <v>52</v>
      </c>
    </row>
    <row r="295" spans="1:14" x14ac:dyDescent="0.25">
      <c r="A295" s="55" t="str">
        <f t="shared" si="4"/>
        <v>Kostic</v>
      </c>
      <c r="B295" s="54">
        <v>4711</v>
      </c>
      <c r="C295" s="54" t="s">
        <v>39</v>
      </c>
      <c r="D295" s="54" t="s">
        <v>620</v>
      </c>
      <c r="E295" s="54" t="s">
        <v>207</v>
      </c>
      <c r="F295" s="54" t="s">
        <v>193</v>
      </c>
      <c r="G295" s="54">
        <v>16</v>
      </c>
      <c r="H295" s="54">
        <v>15</v>
      </c>
      <c r="I295" s="54">
        <v>1</v>
      </c>
      <c r="J295" s="54">
        <v>16</v>
      </c>
      <c r="K295" s="54">
        <v>18</v>
      </c>
      <c r="L295" s="54">
        <v>-2</v>
      </c>
      <c r="M295" s="54">
        <v>41</v>
      </c>
      <c r="N295" s="54">
        <v>41</v>
      </c>
    </row>
    <row r="296" spans="1:14" x14ac:dyDescent="0.25">
      <c r="A296" s="55" t="str">
        <f t="shared" si="4"/>
        <v>Baldanzi</v>
      </c>
      <c r="B296" s="54">
        <v>5823</v>
      </c>
      <c r="C296" s="54" t="s">
        <v>39</v>
      </c>
      <c r="D296" s="54" t="s">
        <v>619</v>
      </c>
      <c r="E296" s="54" t="s">
        <v>123</v>
      </c>
      <c r="F296" s="54" t="s">
        <v>109</v>
      </c>
      <c r="G296" s="54">
        <v>16</v>
      </c>
      <c r="H296" s="54">
        <v>1</v>
      </c>
      <c r="I296" s="54">
        <v>15</v>
      </c>
      <c r="J296" s="54">
        <v>16</v>
      </c>
      <c r="K296" s="54">
        <v>1</v>
      </c>
      <c r="L296" s="54">
        <v>15</v>
      </c>
      <c r="M296" s="54">
        <v>52</v>
      </c>
      <c r="N296" s="54">
        <v>48</v>
      </c>
    </row>
    <row r="297" spans="1:14" x14ac:dyDescent="0.25">
      <c r="A297" s="55" t="str">
        <f t="shared" si="4"/>
        <v>Lovric</v>
      </c>
      <c r="B297" s="54">
        <v>5850</v>
      </c>
      <c r="C297" s="54" t="s">
        <v>39</v>
      </c>
      <c r="D297" s="54" t="s">
        <v>614</v>
      </c>
      <c r="E297" s="54" t="s">
        <v>548</v>
      </c>
      <c r="F297" s="54" t="s">
        <v>506</v>
      </c>
      <c r="G297" s="54">
        <v>16</v>
      </c>
      <c r="H297" s="54">
        <v>6</v>
      </c>
      <c r="I297" s="54">
        <v>10</v>
      </c>
      <c r="J297" s="54">
        <v>16</v>
      </c>
      <c r="K297" s="54">
        <v>6</v>
      </c>
      <c r="L297" s="54">
        <v>10</v>
      </c>
      <c r="M297" s="54">
        <v>24</v>
      </c>
      <c r="N297" s="54">
        <v>24</v>
      </c>
    </row>
    <row r="298" spans="1:14" x14ac:dyDescent="0.25">
      <c r="A298" s="55" t="str">
        <f t="shared" si="4"/>
        <v>Pellegrini Lo.</v>
      </c>
      <c r="B298" s="54">
        <v>530</v>
      </c>
      <c r="C298" s="54" t="s">
        <v>39</v>
      </c>
      <c r="D298" s="54" t="s">
        <v>615</v>
      </c>
      <c r="E298" s="54" t="s">
        <v>376</v>
      </c>
      <c r="F298" s="54" t="s">
        <v>110</v>
      </c>
      <c r="G298" s="54">
        <v>15</v>
      </c>
      <c r="H298" s="54">
        <v>27</v>
      </c>
      <c r="I298" s="54">
        <v>-12</v>
      </c>
      <c r="J298" s="54">
        <v>15</v>
      </c>
      <c r="K298" s="54">
        <v>26</v>
      </c>
      <c r="L298" s="54">
        <v>-11</v>
      </c>
      <c r="M298" s="54">
        <v>61</v>
      </c>
      <c r="N298" s="54">
        <v>54</v>
      </c>
    </row>
    <row r="299" spans="1:14" x14ac:dyDescent="0.25">
      <c r="A299" s="55" t="str">
        <f t="shared" si="4"/>
        <v>El Shaarawy</v>
      </c>
      <c r="B299" s="54">
        <v>795</v>
      </c>
      <c r="C299" s="54" t="s">
        <v>39</v>
      </c>
      <c r="D299" s="54" t="s">
        <v>613</v>
      </c>
      <c r="E299" s="54" t="s">
        <v>377</v>
      </c>
      <c r="F299" s="54" t="s">
        <v>110</v>
      </c>
      <c r="G299" s="54">
        <v>15</v>
      </c>
      <c r="H299" s="54">
        <v>9</v>
      </c>
      <c r="I299" s="54">
        <v>6</v>
      </c>
      <c r="J299" s="54">
        <v>15</v>
      </c>
      <c r="K299" s="54">
        <v>9</v>
      </c>
      <c r="L299" s="54">
        <v>6</v>
      </c>
      <c r="M299" s="54">
        <v>23</v>
      </c>
      <c r="N299" s="54">
        <v>22</v>
      </c>
    </row>
    <row r="300" spans="1:14" x14ac:dyDescent="0.25">
      <c r="A300" s="55" t="str">
        <f t="shared" si="4"/>
        <v>Orsolini</v>
      </c>
      <c r="B300" s="54">
        <v>2167</v>
      </c>
      <c r="C300" s="54" t="s">
        <v>39</v>
      </c>
      <c r="D300" s="54" t="s">
        <v>613</v>
      </c>
      <c r="E300" s="54" t="s">
        <v>66</v>
      </c>
      <c r="F300" s="54" t="s">
        <v>50</v>
      </c>
      <c r="G300" s="54">
        <v>15</v>
      </c>
      <c r="H300" s="54">
        <v>15</v>
      </c>
      <c r="I300" s="54">
        <v>0</v>
      </c>
      <c r="J300" s="54">
        <v>15</v>
      </c>
      <c r="K300" s="54">
        <v>15</v>
      </c>
      <c r="L300" s="54">
        <v>0</v>
      </c>
      <c r="M300" s="54">
        <v>48</v>
      </c>
      <c r="N300" s="54">
        <v>46</v>
      </c>
    </row>
    <row r="301" spans="1:14" x14ac:dyDescent="0.25">
      <c r="A301" s="55" t="str">
        <f t="shared" si="4"/>
        <v>Ikone'</v>
      </c>
      <c r="B301" s="54">
        <v>4658</v>
      </c>
      <c r="C301" s="54" t="s">
        <v>39</v>
      </c>
      <c r="D301" s="54" t="s">
        <v>613</v>
      </c>
      <c r="E301" s="54" t="s">
        <v>154</v>
      </c>
      <c r="F301" s="54" t="s">
        <v>51</v>
      </c>
      <c r="G301" s="54">
        <v>15</v>
      </c>
      <c r="H301" s="54">
        <v>14</v>
      </c>
      <c r="I301" s="54">
        <v>1</v>
      </c>
      <c r="J301" s="54">
        <v>15</v>
      </c>
      <c r="K301" s="54">
        <v>14</v>
      </c>
      <c r="L301" s="54">
        <v>1</v>
      </c>
      <c r="M301" s="54">
        <v>28</v>
      </c>
      <c r="N301" s="54">
        <v>28</v>
      </c>
    </row>
    <row r="302" spans="1:14" x14ac:dyDescent="0.25">
      <c r="A302" s="55" t="str">
        <f t="shared" si="4"/>
        <v>Candreva</v>
      </c>
      <c r="B302" s="54">
        <v>332</v>
      </c>
      <c r="C302" s="54" t="s">
        <v>39</v>
      </c>
      <c r="D302" s="54" t="s">
        <v>616</v>
      </c>
      <c r="E302" s="54" t="s">
        <v>407</v>
      </c>
      <c r="F302" s="54" t="s">
        <v>194</v>
      </c>
      <c r="G302" s="54">
        <v>14</v>
      </c>
      <c r="H302" s="54">
        <v>17</v>
      </c>
      <c r="I302" s="54">
        <v>-3</v>
      </c>
      <c r="J302" s="54">
        <v>14</v>
      </c>
      <c r="K302" s="54">
        <v>17</v>
      </c>
      <c r="L302" s="54">
        <v>-3</v>
      </c>
      <c r="M302" s="54">
        <v>24</v>
      </c>
      <c r="N302" s="54">
        <v>23</v>
      </c>
    </row>
    <row r="303" spans="1:14" x14ac:dyDescent="0.25">
      <c r="A303" s="55" t="str">
        <f t="shared" si="4"/>
        <v>Bennacer</v>
      </c>
      <c r="B303" s="54">
        <v>2818</v>
      </c>
      <c r="C303" s="54" t="s">
        <v>39</v>
      </c>
      <c r="D303" s="54" t="s">
        <v>618</v>
      </c>
      <c r="E303" s="54" t="s">
        <v>293</v>
      </c>
      <c r="F303" s="54" t="s">
        <v>167</v>
      </c>
      <c r="G303" s="54">
        <v>14</v>
      </c>
      <c r="H303" s="54">
        <v>10</v>
      </c>
      <c r="I303" s="54">
        <v>4</v>
      </c>
      <c r="J303" s="54">
        <v>14</v>
      </c>
      <c r="K303" s="54">
        <v>10</v>
      </c>
      <c r="L303" s="54">
        <v>4</v>
      </c>
      <c r="M303" s="54">
        <v>27</v>
      </c>
      <c r="N303" s="54">
        <v>27</v>
      </c>
    </row>
    <row r="304" spans="1:14" x14ac:dyDescent="0.25">
      <c r="A304" s="55" t="str">
        <f t="shared" si="4"/>
        <v>Pasalic</v>
      </c>
      <c r="B304" s="54">
        <v>2077</v>
      </c>
      <c r="C304" s="54" t="s">
        <v>39</v>
      </c>
      <c r="D304" s="54" t="s">
        <v>615</v>
      </c>
      <c r="E304" s="54" t="s">
        <v>40</v>
      </c>
      <c r="F304" s="54" t="s">
        <v>22</v>
      </c>
      <c r="G304" s="54">
        <v>13</v>
      </c>
      <c r="H304" s="54">
        <v>22</v>
      </c>
      <c r="I304" s="54">
        <v>-9</v>
      </c>
      <c r="J304" s="54">
        <v>14</v>
      </c>
      <c r="K304" s="54">
        <v>21</v>
      </c>
      <c r="L304" s="54">
        <v>-7</v>
      </c>
      <c r="M304" s="54">
        <v>40</v>
      </c>
      <c r="N304" s="54">
        <v>36</v>
      </c>
    </row>
    <row r="305" spans="1:14" x14ac:dyDescent="0.25">
      <c r="A305" s="55" t="str">
        <f t="shared" si="4"/>
        <v>Mkhitaryan</v>
      </c>
      <c r="B305" s="54">
        <v>2529</v>
      </c>
      <c r="C305" s="54" t="s">
        <v>39</v>
      </c>
      <c r="D305" s="54" t="s">
        <v>619</v>
      </c>
      <c r="E305" s="54" t="s">
        <v>184</v>
      </c>
      <c r="F305" s="54" t="s">
        <v>166</v>
      </c>
      <c r="G305" s="54">
        <v>13</v>
      </c>
      <c r="H305" s="54">
        <v>16</v>
      </c>
      <c r="I305" s="54">
        <v>-3</v>
      </c>
      <c r="J305" s="54">
        <v>13</v>
      </c>
      <c r="K305" s="54">
        <v>16</v>
      </c>
      <c r="L305" s="54">
        <v>-3</v>
      </c>
      <c r="M305" s="54">
        <v>28</v>
      </c>
      <c r="N305" s="54">
        <v>22</v>
      </c>
    </row>
    <row r="306" spans="1:14" x14ac:dyDescent="0.25">
      <c r="A306" s="55" t="str">
        <f t="shared" si="4"/>
        <v>Colpani</v>
      </c>
      <c r="B306" s="54">
        <v>5878</v>
      </c>
      <c r="C306" s="54" t="s">
        <v>39</v>
      </c>
      <c r="D306" s="54" t="s">
        <v>614</v>
      </c>
      <c r="E306" s="54" t="s">
        <v>325</v>
      </c>
      <c r="F306" s="54" t="s">
        <v>307</v>
      </c>
      <c r="G306" s="54">
        <v>13</v>
      </c>
      <c r="H306" s="54">
        <v>4</v>
      </c>
      <c r="I306" s="54">
        <v>9</v>
      </c>
      <c r="J306" s="54">
        <v>13</v>
      </c>
      <c r="K306" s="54">
        <v>4</v>
      </c>
      <c r="L306" s="54">
        <v>9</v>
      </c>
      <c r="M306" s="54">
        <v>9</v>
      </c>
      <c r="N306" s="54">
        <v>9</v>
      </c>
    </row>
    <row r="307" spans="1:14" x14ac:dyDescent="0.25">
      <c r="A307" s="55" t="str">
        <f t="shared" si="4"/>
        <v>Pogba</v>
      </c>
      <c r="B307" s="54">
        <v>303</v>
      </c>
      <c r="C307" s="54" t="s">
        <v>39</v>
      </c>
      <c r="D307" s="54" t="s">
        <v>614</v>
      </c>
      <c r="E307" s="54" t="s">
        <v>210</v>
      </c>
      <c r="F307" s="54" t="s">
        <v>193</v>
      </c>
      <c r="G307" s="54">
        <v>12</v>
      </c>
      <c r="H307" s="54">
        <v>24</v>
      </c>
      <c r="I307" s="54">
        <v>-12</v>
      </c>
      <c r="J307" s="54">
        <v>12</v>
      </c>
      <c r="K307" s="54">
        <v>24</v>
      </c>
      <c r="L307" s="54">
        <v>-12</v>
      </c>
      <c r="M307" s="54">
        <v>35</v>
      </c>
      <c r="N307" s="54">
        <v>35</v>
      </c>
    </row>
    <row r="308" spans="1:14" x14ac:dyDescent="0.25">
      <c r="A308" s="55" t="str">
        <f t="shared" si="4"/>
        <v>Chiesa</v>
      </c>
      <c r="B308" s="54">
        <v>2002</v>
      </c>
      <c r="C308" s="54" t="s">
        <v>39</v>
      </c>
      <c r="D308" s="54" t="s">
        <v>613</v>
      </c>
      <c r="E308" s="54" t="s">
        <v>205</v>
      </c>
      <c r="F308" s="54" t="s">
        <v>193</v>
      </c>
      <c r="G308" s="54">
        <v>12</v>
      </c>
      <c r="H308" s="54">
        <v>25</v>
      </c>
      <c r="I308" s="54">
        <v>-13</v>
      </c>
      <c r="J308" s="54">
        <v>12</v>
      </c>
      <c r="K308" s="54">
        <v>25</v>
      </c>
      <c r="L308" s="54">
        <v>-13</v>
      </c>
      <c r="M308" s="54">
        <v>75</v>
      </c>
      <c r="N308" s="54">
        <v>73</v>
      </c>
    </row>
    <row r="309" spans="1:14" x14ac:dyDescent="0.25">
      <c r="A309" s="55" t="str">
        <f t="shared" si="4"/>
        <v>Bandinelli</v>
      </c>
      <c r="B309" s="54">
        <v>2253</v>
      </c>
      <c r="C309" s="54" t="s">
        <v>39</v>
      </c>
      <c r="D309" s="54" t="s">
        <v>39</v>
      </c>
      <c r="E309" s="54" t="s">
        <v>124</v>
      </c>
      <c r="F309" s="54" t="s">
        <v>109</v>
      </c>
      <c r="G309" s="54">
        <v>12</v>
      </c>
      <c r="H309" s="54">
        <v>6</v>
      </c>
      <c r="I309" s="54">
        <v>6</v>
      </c>
      <c r="J309" s="54">
        <v>12</v>
      </c>
      <c r="K309" s="54">
        <v>5</v>
      </c>
      <c r="L309" s="54">
        <v>7</v>
      </c>
      <c r="M309" s="54">
        <v>12</v>
      </c>
      <c r="N309" s="54">
        <v>12</v>
      </c>
    </row>
    <row r="310" spans="1:14" x14ac:dyDescent="0.25">
      <c r="A310" s="55" t="str">
        <f t="shared" si="4"/>
        <v>Matic</v>
      </c>
      <c r="B310" s="54">
        <v>2528</v>
      </c>
      <c r="C310" s="54" t="s">
        <v>39</v>
      </c>
      <c r="D310" s="54" t="s">
        <v>622</v>
      </c>
      <c r="E310" s="54" t="s">
        <v>379</v>
      </c>
      <c r="F310" s="54" t="s">
        <v>110</v>
      </c>
      <c r="G310" s="54">
        <v>12</v>
      </c>
      <c r="H310" s="54">
        <v>7</v>
      </c>
      <c r="I310" s="54">
        <v>5</v>
      </c>
      <c r="J310" s="54">
        <v>12</v>
      </c>
      <c r="K310" s="54">
        <v>7</v>
      </c>
      <c r="L310" s="54">
        <v>5</v>
      </c>
      <c r="M310" s="54">
        <v>13</v>
      </c>
      <c r="N310" s="54">
        <v>13</v>
      </c>
    </row>
    <row r="311" spans="1:14" x14ac:dyDescent="0.25">
      <c r="A311" s="55" t="str">
        <f t="shared" si="4"/>
        <v>Fagioli</v>
      </c>
      <c r="B311" s="54">
        <v>4465</v>
      </c>
      <c r="C311" s="54" t="s">
        <v>39</v>
      </c>
      <c r="D311" s="54" t="s">
        <v>614</v>
      </c>
      <c r="E311" s="54" t="s">
        <v>206</v>
      </c>
      <c r="F311" s="54" t="s">
        <v>193</v>
      </c>
      <c r="G311" s="54">
        <v>12</v>
      </c>
      <c r="H311" s="54">
        <v>3</v>
      </c>
      <c r="I311" s="54">
        <v>9</v>
      </c>
      <c r="J311" s="54">
        <v>12</v>
      </c>
      <c r="K311" s="54">
        <v>3</v>
      </c>
      <c r="L311" s="54">
        <v>9</v>
      </c>
      <c r="M311" s="54">
        <v>24</v>
      </c>
      <c r="N311" s="54">
        <v>24</v>
      </c>
    </row>
    <row r="312" spans="1:14" x14ac:dyDescent="0.25">
      <c r="A312" s="55" t="str">
        <f t="shared" si="4"/>
        <v>Messias</v>
      </c>
      <c r="B312" s="54">
        <v>4970</v>
      </c>
      <c r="C312" s="54" t="s">
        <v>39</v>
      </c>
      <c r="D312" s="54" t="s">
        <v>616</v>
      </c>
      <c r="E312" s="54" t="s">
        <v>292</v>
      </c>
      <c r="F312" s="54" t="s">
        <v>167</v>
      </c>
      <c r="G312" s="54">
        <v>12</v>
      </c>
      <c r="H312" s="54">
        <v>14</v>
      </c>
      <c r="I312" s="54">
        <v>-2</v>
      </c>
      <c r="J312" s="54">
        <v>12</v>
      </c>
      <c r="K312" s="54">
        <v>14</v>
      </c>
      <c r="L312" s="54">
        <v>-2</v>
      </c>
      <c r="M312" s="54">
        <v>25</v>
      </c>
      <c r="N312" s="54">
        <v>23</v>
      </c>
    </row>
    <row r="313" spans="1:14" x14ac:dyDescent="0.25">
      <c r="A313" s="55" t="str">
        <f t="shared" si="4"/>
        <v>Arslan</v>
      </c>
      <c r="B313" s="54">
        <v>5287</v>
      </c>
      <c r="C313" s="54" t="s">
        <v>39</v>
      </c>
      <c r="D313" s="54" t="s">
        <v>618</v>
      </c>
      <c r="E313" s="54" t="s">
        <v>549</v>
      </c>
      <c r="F313" s="54" t="s">
        <v>506</v>
      </c>
      <c r="G313" s="54">
        <v>12</v>
      </c>
      <c r="H313" s="54">
        <v>6</v>
      </c>
      <c r="I313" s="54">
        <v>6</v>
      </c>
      <c r="J313" s="54">
        <v>12</v>
      </c>
      <c r="K313" s="54">
        <v>6</v>
      </c>
      <c r="L313" s="54">
        <v>6</v>
      </c>
      <c r="M313" s="54">
        <v>10</v>
      </c>
      <c r="N313" s="54">
        <v>10</v>
      </c>
    </row>
    <row r="314" spans="1:14" x14ac:dyDescent="0.25">
      <c r="A314" s="55" t="str">
        <f t="shared" si="4"/>
        <v>Ricci S.</v>
      </c>
      <c r="B314" s="54">
        <v>5453</v>
      </c>
      <c r="C314" s="54" t="s">
        <v>39</v>
      </c>
      <c r="D314" s="54" t="s">
        <v>618</v>
      </c>
      <c r="E314" s="54" t="s">
        <v>523</v>
      </c>
      <c r="F314" s="54" t="s">
        <v>505</v>
      </c>
      <c r="G314" s="54">
        <v>12</v>
      </c>
      <c r="H314" s="54">
        <v>7</v>
      </c>
      <c r="I314" s="54">
        <v>5</v>
      </c>
      <c r="J314" s="54">
        <v>12</v>
      </c>
      <c r="K314" s="54">
        <v>7</v>
      </c>
      <c r="L314" s="54">
        <v>5</v>
      </c>
      <c r="M314" s="54">
        <v>25</v>
      </c>
      <c r="N314" s="54">
        <v>26</v>
      </c>
    </row>
    <row r="315" spans="1:14" x14ac:dyDescent="0.25">
      <c r="A315" s="55" t="str">
        <f t="shared" si="4"/>
        <v>Ranocchia F.</v>
      </c>
      <c r="B315" s="54">
        <v>5884</v>
      </c>
      <c r="C315" s="54" t="s">
        <v>39</v>
      </c>
      <c r="D315" s="54" t="s">
        <v>618</v>
      </c>
      <c r="E315" s="54" t="s">
        <v>327</v>
      </c>
      <c r="F315" s="54" t="s">
        <v>307</v>
      </c>
      <c r="G315" s="54">
        <v>12</v>
      </c>
      <c r="H315" s="54">
        <v>2</v>
      </c>
      <c r="I315" s="54">
        <v>10</v>
      </c>
      <c r="J315" s="54">
        <v>12</v>
      </c>
      <c r="K315" s="54">
        <v>2</v>
      </c>
      <c r="L315" s="54">
        <v>10</v>
      </c>
      <c r="M315" s="54">
        <v>5</v>
      </c>
      <c r="N315" s="54">
        <v>5</v>
      </c>
    </row>
    <row r="316" spans="1:14" x14ac:dyDescent="0.25">
      <c r="A316" s="55" t="str">
        <f t="shared" si="4"/>
        <v>Verdi</v>
      </c>
      <c r="B316" s="54">
        <v>376</v>
      </c>
      <c r="C316" s="54" t="s">
        <v>39</v>
      </c>
      <c r="D316" s="54" t="s">
        <v>617</v>
      </c>
      <c r="E316" s="54" t="s">
        <v>572</v>
      </c>
      <c r="F316" s="54" t="s">
        <v>222</v>
      </c>
      <c r="G316" s="54">
        <v>11</v>
      </c>
      <c r="H316" s="54">
        <v>13</v>
      </c>
      <c r="I316" s="54">
        <v>-2</v>
      </c>
      <c r="J316" s="54">
        <v>11</v>
      </c>
      <c r="K316" s="54">
        <v>13</v>
      </c>
      <c r="L316" s="54">
        <v>-2</v>
      </c>
      <c r="M316" s="54">
        <v>15</v>
      </c>
      <c r="N316" s="54">
        <v>15</v>
      </c>
    </row>
    <row r="317" spans="1:14" x14ac:dyDescent="0.25">
      <c r="A317" s="55" t="str">
        <f t="shared" si="4"/>
        <v>Sensi</v>
      </c>
      <c r="B317" s="54">
        <v>1978</v>
      </c>
      <c r="C317" s="54" t="s">
        <v>39</v>
      </c>
      <c r="D317" s="54" t="s">
        <v>614</v>
      </c>
      <c r="E317" s="54" t="s">
        <v>324</v>
      </c>
      <c r="F317" s="54" t="s">
        <v>307</v>
      </c>
      <c r="G317" s="54">
        <v>11</v>
      </c>
      <c r="H317" s="54">
        <v>12</v>
      </c>
      <c r="I317" s="54">
        <v>-1</v>
      </c>
      <c r="J317" s="54">
        <v>11</v>
      </c>
      <c r="K317" s="54">
        <v>12</v>
      </c>
      <c r="L317" s="54">
        <v>-1</v>
      </c>
      <c r="M317" s="54">
        <v>24</v>
      </c>
      <c r="N317" s="54">
        <v>24</v>
      </c>
    </row>
    <row r="318" spans="1:14" x14ac:dyDescent="0.25">
      <c r="A318" s="55" t="str">
        <f t="shared" si="4"/>
        <v>Barak</v>
      </c>
      <c r="B318" s="54">
        <v>2172</v>
      </c>
      <c r="C318" s="54" t="s">
        <v>39</v>
      </c>
      <c r="D318" s="54" t="s">
        <v>615</v>
      </c>
      <c r="E318" s="54" t="s">
        <v>156</v>
      </c>
      <c r="F318" s="54" t="s">
        <v>51</v>
      </c>
      <c r="G318" s="54">
        <v>11</v>
      </c>
      <c r="H318" s="54">
        <v>22</v>
      </c>
      <c r="I318" s="54">
        <v>-11</v>
      </c>
      <c r="J318" s="54">
        <v>10</v>
      </c>
      <c r="K318" s="54">
        <v>21</v>
      </c>
      <c r="L318" s="54">
        <v>-11</v>
      </c>
      <c r="M318" s="54">
        <v>22</v>
      </c>
      <c r="N318" s="54">
        <v>18</v>
      </c>
    </row>
    <row r="319" spans="1:14" x14ac:dyDescent="0.25">
      <c r="A319" s="55" t="str">
        <f t="shared" si="4"/>
        <v>Soriano</v>
      </c>
      <c r="B319" s="54">
        <v>2625</v>
      </c>
      <c r="C319" s="54" t="s">
        <v>39</v>
      </c>
      <c r="D319" s="54" t="s">
        <v>614</v>
      </c>
      <c r="E319" s="54" t="s">
        <v>71</v>
      </c>
      <c r="F319" s="54" t="s">
        <v>50</v>
      </c>
      <c r="G319" s="54">
        <v>11</v>
      </c>
      <c r="H319" s="54">
        <v>12</v>
      </c>
      <c r="I319" s="54">
        <v>-1</v>
      </c>
      <c r="J319" s="54">
        <v>11</v>
      </c>
      <c r="K319" s="54">
        <v>12</v>
      </c>
      <c r="L319" s="54">
        <v>-1</v>
      </c>
      <c r="M319" s="54">
        <v>14</v>
      </c>
      <c r="N319" s="54">
        <v>15</v>
      </c>
    </row>
    <row r="320" spans="1:14" x14ac:dyDescent="0.25">
      <c r="A320" s="55" t="str">
        <f t="shared" si="4"/>
        <v>Dominguez</v>
      </c>
      <c r="B320" s="54">
        <v>4869</v>
      </c>
      <c r="C320" s="54" t="s">
        <v>39</v>
      </c>
      <c r="D320" s="54" t="s">
        <v>618</v>
      </c>
      <c r="E320" s="54" t="s">
        <v>69</v>
      </c>
      <c r="F320" s="54" t="s">
        <v>50</v>
      </c>
      <c r="G320" s="54">
        <v>11</v>
      </c>
      <c r="H320" s="54">
        <v>8</v>
      </c>
      <c r="I320" s="54">
        <v>3</v>
      </c>
      <c r="J320" s="54">
        <v>12</v>
      </c>
      <c r="K320" s="54">
        <v>9</v>
      </c>
      <c r="L320" s="54">
        <v>3</v>
      </c>
      <c r="M320" s="54">
        <v>25</v>
      </c>
      <c r="N320" s="54">
        <v>26</v>
      </c>
    </row>
    <row r="321" spans="1:14" x14ac:dyDescent="0.25">
      <c r="A321" s="55" t="str">
        <f t="shared" si="4"/>
        <v>Vilhena</v>
      </c>
      <c r="B321" s="54">
        <v>6025</v>
      </c>
      <c r="C321" s="54" t="s">
        <v>39</v>
      </c>
      <c r="D321" s="54" t="s">
        <v>608</v>
      </c>
      <c r="E321" s="54" t="s">
        <v>409</v>
      </c>
      <c r="F321" s="54" t="s">
        <v>194</v>
      </c>
      <c r="G321" s="54">
        <v>11</v>
      </c>
      <c r="H321" s="54">
        <v>8</v>
      </c>
      <c r="I321" s="54">
        <v>3</v>
      </c>
      <c r="J321" s="54">
        <v>11</v>
      </c>
      <c r="K321" s="54">
        <v>9</v>
      </c>
      <c r="L321" s="54">
        <v>2</v>
      </c>
      <c r="M321" s="54">
        <v>17</v>
      </c>
      <c r="N321" s="54">
        <v>18</v>
      </c>
    </row>
    <row r="322" spans="1:14" x14ac:dyDescent="0.25">
      <c r="A322" s="55" t="str">
        <f t="shared" si="4"/>
        <v>Brozovic</v>
      </c>
      <c r="B322" s="54">
        <v>265</v>
      </c>
      <c r="C322" s="54" t="s">
        <v>39</v>
      </c>
      <c r="D322" s="54" t="s">
        <v>618</v>
      </c>
      <c r="E322" s="54" t="s">
        <v>183</v>
      </c>
      <c r="F322" s="54" t="s">
        <v>166</v>
      </c>
      <c r="G322" s="54">
        <v>10</v>
      </c>
      <c r="H322" s="54">
        <v>15</v>
      </c>
      <c r="I322" s="54">
        <v>-5</v>
      </c>
      <c r="J322" s="54">
        <v>10</v>
      </c>
      <c r="K322" s="54">
        <v>15</v>
      </c>
      <c r="L322" s="54">
        <v>-5</v>
      </c>
      <c r="M322" s="54">
        <v>32</v>
      </c>
      <c r="N322" s="54">
        <v>34</v>
      </c>
    </row>
    <row r="323" spans="1:14" x14ac:dyDescent="0.25">
      <c r="A323" s="55" t="str">
        <f t="shared" ref="A323:A386" si="5">E323</f>
        <v>Cristante</v>
      </c>
      <c r="B323" s="54">
        <v>779</v>
      </c>
      <c r="C323" s="54" t="s">
        <v>39</v>
      </c>
      <c r="D323" s="54" t="s">
        <v>618</v>
      </c>
      <c r="E323" s="54" t="s">
        <v>384</v>
      </c>
      <c r="F323" s="54" t="s">
        <v>110</v>
      </c>
      <c r="G323" s="54">
        <v>10</v>
      </c>
      <c r="H323" s="54">
        <v>9</v>
      </c>
      <c r="I323" s="54">
        <v>1</v>
      </c>
      <c r="J323" s="54">
        <v>10</v>
      </c>
      <c r="K323" s="54">
        <v>9</v>
      </c>
      <c r="L323" s="54">
        <v>1</v>
      </c>
      <c r="M323" s="54">
        <v>17</v>
      </c>
      <c r="N323" s="54">
        <v>18</v>
      </c>
    </row>
    <row r="324" spans="1:14" x14ac:dyDescent="0.25">
      <c r="A324" s="55" t="str">
        <f t="shared" si="5"/>
        <v>Thorstvedt</v>
      </c>
      <c r="B324" s="54">
        <v>5844</v>
      </c>
      <c r="C324" s="54" t="s">
        <v>39</v>
      </c>
      <c r="D324" s="54" t="s">
        <v>614</v>
      </c>
      <c r="E324" s="54" t="s">
        <v>464</v>
      </c>
      <c r="F324" s="54" t="s">
        <v>23</v>
      </c>
      <c r="G324" s="54">
        <v>10</v>
      </c>
      <c r="H324" s="54">
        <v>9</v>
      </c>
      <c r="I324" s="54">
        <v>1</v>
      </c>
      <c r="J324" s="54">
        <v>10</v>
      </c>
      <c r="K324" s="54">
        <v>9</v>
      </c>
      <c r="L324" s="54">
        <v>1</v>
      </c>
      <c r="M324" s="54">
        <v>13</v>
      </c>
      <c r="N324" s="54">
        <v>13</v>
      </c>
    </row>
    <row r="325" spans="1:14" x14ac:dyDescent="0.25">
      <c r="A325" s="55" t="str">
        <f t="shared" si="5"/>
        <v>De Ketelaere</v>
      </c>
      <c r="B325" s="54">
        <v>5995</v>
      </c>
      <c r="C325" s="54" t="s">
        <v>39</v>
      </c>
      <c r="D325" s="54" t="s">
        <v>619</v>
      </c>
      <c r="E325" s="54" t="s">
        <v>298</v>
      </c>
      <c r="F325" s="54" t="s">
        <v>167</v>
      </c>
      <c r="G325" s="54">
        <v>10</v>
      </c>
      <c r="H325" s="54">
        <v>21</v>
      </c>
      <c r="I325" s="54">
        <v>-11</v>
      </c>
      <c r="J325" s="54">
        <v>10</v>
      </c>
      <c r="K325" s="54">
        <v>20</v>
      </c>
      <c r="L325" s="54">
        <v>-10</v>
      </c>
      <c r="M325" s="54">
        <v>18</v>
      </c>
      <c r="N325" s="54">
        <v>16</v>
      </c>
    </row>
    <row r="326" spans="1:14" x14ac:dyDescent="0.25">
      <c r="A326" s="55" t="str">
        <f t="shared" si="5"/>
        <v>Saponara</v>
      </c>
      <c r="B326" s="54">
        <v>150</v>
      </c>
      <c r="C326" s="54" t="s">
        <v>39</v>
      </c>
      <c r="D326" s="54" t="s">
        <v>617</v>
      </c>
      <c r="E326" s="54" t="s">
        <v>152</v>
      </c>
      <c r="F326" s="54" t="s">
        <v>51</v>
      </c>
      <c r="G326" s="54">
        <v>9</v>
      </c>
      <c r="H326" s="54">
        <v>11</v>
      </c>
      <c r="I326" s="54">
        <v>-2</v>
      </c>
      <c r="J326" s="54">
        <v>9</v>
      </c>
      <c r="K326" s="54">
        <v>11</v>
      </c>
      <c r="L326" s="54">
        <v>-2</v>
      </c>
      <c r="M326" s="54">
        <v>15</v>
      </c>
      <c r="N326" s="54">
        <v>15</v>
      </c>
    </row>
    <row r="327" spans="1:14" x14ac:dyDescent="0.25">
      <c r="A327" s="55" t="str">
        <f t="shared" si="5"/>
        <v>Vecino</v>
      </c>
      <c r="B327" s="54">
        <v>181</v>
      </c>
      <c r="C327" s="54" t="s">
        <v>39</v>
      </c>
      <c r="D327" s="54" t="s">
        <v>618</v>
      </c>
      <c r="E327" s="54" t="s">
        <v>240</v>
      </c>
      <c r="F327" s="54" t="s">
        <v>221</v>
      </c>
      <c r="G327" s="54">
        <v>9</v>
      </c>
      <c r="H327" s="54">
        <v>6</v>
      </c>
      <c r="I327" s="54">
        <v>3</v>
      </c>
      <c r="J327" s="54">
        <v>10</v>
      </c>
      <c r="K327" s="54">
        <v>7</v>
      </c>
      <c r="L327" s="54">
        <v>3</v>
      </c>
      <c r="M327" s="54">
        <v>9</v>
      </c>
      <c r="N327" s="54">
        <v>10</v>
      </c>
    </row>
    <row r="328" spans="1:14" x14ac:dyDescent="0.25">
      <c r="A328" s="55" t="str">
        <f t="shared" si="5"/>
        <v>Locatelli</v>
      </c>
      <c r="B328" s="54">
        <v>827</v>
      </c>
      <c r="C328" s="54" t="s">
        <v>39</v>
      </c>
      <c r="D328" s="54" t="s">
        <v>618</v>
      </c>
      <c r="E328" s="54" t="s">
        <v>209</v>
      </c>
      <c r="F328" s="54" t="s">
        <v>193</v>
      </c>
      <c r="G328" s="54">
        <v>9</v>
      </c>
      <c r="H328" s="54">
        <v>14</v>
      </c>
      <c r="I328" s="54">
        <v>-5</v>
      </c>
      <c r="J328" s="54">
        <v>9</v>
      </c>
      <c r="K328" s="54">
        <v>14</v>
      </c>
      <c r="L328" s="54">
        <v>-5</v>
      </c>
      <c r="M328" s="54">
        <v>28</v>
      </c>
      <c r="N328" s="54">
        <v>29</v>
      </c>
    </row>
    <row r="329" spans="1:14" x14ac:dyDescent="0.25">
      <c r="A329" s="55" t="str">
        <f t="shared" si="5"/>
        <v>Zaniolo</v>
      </c>
      <c r="B329" s="54">
        <v>2766</v>
      </c>
      <c r="C329" s="54" t="s">
        <v>39</v>
      </c>
      <c r="D329" s="54" t="s">
        <v>613</v>
      </c>
      <c r="E329" s="54" t="s">
        <v>381</v>
      </c>
      <c r="F329" s="54" t="s">
        <v>110</v>
      </c>
      <c r="G329" s="54">
        <v>9</v>
      </c>
      <c r="H329" s="54">
        <v>19</v>
      </c>
      <c r="I329" s="54">
        <v>-10</v>
      </c>
      <c r="J329" s="54">
        <v>9</v>
      </c>
      <c r="K329" s="54">
        <v>19</v>
      </c>
      <c r="L329" s="54">
        <v>-10</v>
      </c>
      <c r="M329" s="54">
        <v>5</v>
      </c>
      <c r="N329" s="54">
        <v>5</v>
      </c>
    </row>
    <row r="330" spans="1:14" x14ac:dyDescent="0.25">
      <c r="A330" s="55" t="str">
        <f t="shared" si="5"/>
        <v>Duda</v>
      </c>
      <c r="B330" s="54">
        <v>4342</v>
      </c>
      <c r="C330" s="54" t="s">
        <v>39</v>
      </c>
      <c r="D330" s="54" t="s">
        <v>615</v>
      </c>
      <c r="E330" s="54" t="s">
        <v>574</v>
      </c>
      <c r="F330" s="54" t="s">
        <v>222</v>
      </c>
      <c r="G330" s="54">
        <v>9</v>
      </c>
      <c r="H330" s="54">
        <v>9</v>
      </c>
      <c r="I330" s="54">
        <v>0</v>
      </c>
      <c r="J330" s="54">
        <v>8</v>
      </c>
      <c r="K330" s="54">
        <v>8</v>
      </c>
      <c r="L330" s="54">
        <v>0</v>
      </c>
      <c r="M330" s="54">
        <v>15</v>
      </c>
      <c r="N330" s="54">
        <v>13</v>
      </c>
    </row>
    <row r="331" spans="1:14" x14ac:dyDescent="0.25">
      <c r="A331" s="55" t="str">
        <f t="shared" si="5"/>
        <v>Maldini</v>
      </c>
      <c r="B331" s="54">
        <v>4896</v>
      </c>
      <c r="C331" s="54" t="s">
        <v>39</v>
      </c>
      <c r="D331" s="54" t="s">
        <v>619</v>
      </c>
      <c r="E331" s="54" t="s">
        <v>491</v>
      </c>
      <c r="F331" s="54" t="s">
        <v>340</v>
      </c>
      <c r="G331" s="54">
        <v>9</v>
      </c>
      <c r="H331" s="54">
        <v>2</v>
      </c>
      <c r="I331" s="54">
        <v>7</v>
      </c>
      <c r="J331" s="54">
        <v>9</v>
      </c>
      <c r="K331" s="54">
        <v>2</v>
      </c>
      <c r="L331" s="54">
        <v>7</v>
      </c>
      <c r="M331" s="54">
        <v>4</v>
      </c>
      <c r="N331" s="54">
        <v>4</v>
      </c>
    </row>
    <row r="332" spans="1:14" x14ac:dyDescent="0.25">
      <c r="A332" s="55" t="str">
        <f t="shared" si="5"/>
        <v>Marin</v>
      </c>
      <c r="B332" s="54">
        <v>4965</v>
      </c>
      <c r="C332" s="54" t="s">
        <v>39</v>
      </c>
      <c r="D332" s="54" t="s">
        <v>618</v>
      </c>
      <c r="E332" s="54" t="s">
        <v>126</v>
      </c>
      <c r="F332" s="54" t="s">
        <v>109</v>
      </c>
      <c r="G332" s="54">
        <v>9</v>
      </c>
      <c r="H332" s="54">
        <v>7</v>
      </c>
      <c r="I332" s="54">
        <v>2</v>
      </c>
      <c r="J332" s="54">
        <v>9</v>
      </c>
      <c r="K332" s="54">
        <v>8</v>
      </c>
      <c r="L332" s="54">
        <v>1</v>
      </c>
      <c r="M332" s="54">
        <v>12</v>
      </c>
      <c r="N332" s="54">
        <v>13</v>
      </c>
    </row>
    <row r="333" spans="1:14" x14ac:dyDescent="0.25">
      <c r="A333" s="55" t="str">
        <f t="shared" si="5"/>
        <v>Zalewski</v>
      </c>
      <c r="B333" s="54">
        <v>5422</v>
      </c>
      <c r="C333" s="54" t="s">
        <v>39</v>
      </c>
      <c r="D333" s="54" t="s">
        <v>620</v>
      </c>
      <c r="E333" s="54" t="s">
        <v>382</v>
      </c>
      <c r="F333" s="54" t="s">
        <v>110</v>
      </c>
      <c r="G333" s="54">
        <v>9</v>
      </c>
      <c r="H333" s="54">
        <v>7</v>
      </c>
      <c r="I333" s="54">
        <v>2</v>
      </c>
      <c r="J333" s="54">
        <v>9</v>
      </c>
      <c r="K333" s="54">
        <v>7</v>
      </c>
      <c r="L333" s="54">
        <v>2</v>
      </c>
      <c r="M333" s="54">
        <v>22</v>
      </c>
      <c r="N333" s="54">
        <v>23</v>
      </c>
    </row>
    <row r="334" spans="1:14" x14ac:dyDescent="0.25">
      <c r="A334" s="55" t="str">
        <f t="shared" si="5"/>
        <v>Bajrami</v>
      </c>
      <c r="B334" s="54">
        <v>5451</v>
      </c>
      <c r="C334" s="54" t="s">
        <v>39</v>
      </c>
      <c r="D334" s="54" t="s">
        <v>615</v>
      </c>
      <c r="E334" s="54" t="s">
        <v>463</v>
      </c>
      <c r="F334" s="54" t="s">
        <v>23</v>
      </c>
      <c r="G334" s="54">
        <v>9</v>
      </c>
      <c r="H334" s="54">
        <v>18</v>
      </c>
      <c r="I334" s="54">
        <v>-9</v>
      </c>
      <c r="J334" s="54">
        <v>9</v>
      </c>
      <c r="K334" s="54">
        <v>17</v>
      </c>
      <c r="L334" s="54">
        <v>-8</v>
      </c>
      <c r="M334" s="54">
        <v>18</v>
      </c>
      <c r="N334" s="54">
        <v>17</v>
      </c>
    </row>
    <row r="335" spans="1:14" x14ac:dyDescent="0.25">
      <c r="A335" s="55" t="str">
        <f t="shared" si="5"/>
        <v>Coulibaly L.</v>
      </c>
      <c r="B335" s="54">
        <v>5504</v>
      </c>
      <c r="C335" s="54" t="s">
        <v>39</v>
      </c>
      <c r="D335" s="54" t="s">
        <v>618</v>
      </c>
      <c r="E335" s="54" t="s">
        <v>411</v>
      </c>
      <c r="F335" s="54" t="s">
        <v>194</v>
      </c>
      <c r="G335" s="54">
        <v>9</v>
      </c>
      <c r="H335" s="54">
        <v>6</v>
      </c>
      <c r="I335" s="54">
        <v>3</v>
      </c>
      <c r="J335" s="54">
        <v>9</v>
      </c>
      <c r="K335" s="54">
        <v>6</v>
      </c>
      <c r="L335" s="54">
        <v>3</v>
      </c>
      <c r="M335" s="54">
        <v>13</v>
      </c>
      <c r="N335" s="54">
        <v>14</v>
      </c>
    </row>
    <row r="336" spans="1:14" x14ac:dyDescent="0.25">
      <c r="A336" s="55" t="str">
        <f t="shared" si="5"/>
        <v>Gonzalez J.</v>
      </c>
      <c r="B336" s="54">
        <v>5999</v>
      </c>
      <c r="C336" s="54" t="s">
        <v>39</v>
      </c>
      <c r="D336" s="54" t="s">
        <v>39</v>
      </c>
      <c r="E336" s="54" t="s">
        <v>263</v>
      </c>
      <c r="F336" s="54" t="s">
        <v>82</v>
      </c>
      <c r="G336" s="54">
        <v>9</v>
      </c>
      <c r="H336" s="54">
        <v>2</v>
      </c>
      <c r="I336" s="54">
        <v>7</v>
      </c>
      <c r="J336" s="54">
        <v>9</v>
      </c>
      <c r="K336" s="54">
        <v>2</v>
      </c>
      <c r="L336" s="54">
        <v>7</v>
      </c>
      <c r="M336" s="54">
        <v>18</v>
      </c>
      <c r="N336" s="54">
        <v>18</v>
      </c>
    </row>
    <row r="337" spans="1:14" x14ac:dyDescent="0.25">
      <c r="A337" s="55" t="str">
        <f t="shared" si="5"/>
        <v>De Roon</v>
      </c>
      <c r="B337" s="54">
        <v>22</v>
      </c>
      <c r="C337" s="54" t="s">
        <v>39</v>
      </c>
      <c r="D337" s="54" t="s">
        <v>622</v>
      </c>
      <c r="E337" s="54" t="s">
        <v>42</v>
      </c>
      <c r="F337" s="54" t="s">
        <v>22</v>
      </c>
      <c r="G337" s="54">
        <v>8</v>
      </c>
      <c r="H337" s="54">
        <v>7</v>
      </c>
      <c r="I337" s="54">
        <v>1</v>
      </c>
      <c r="J337" s="54">
        <v>8</v>
      </c>
      <c r="K337" s="54">
        <v>7</v>
      </c>
      <c r="L337" s="54">
        <v>1</v>
      </c>
      <c r="M337" s="54">
        <v>13</v>
      </c>
      <c r="N337" s="54">
        <v>13</v>
      </c>
    </row>
    <row r="338" spans="1:14" x14ac:dyDescent="0.25">
      <c r="A338" s="55" t="str">
        <f t="shared" si="5"/>
        <v>Mandragora</v>
      </c>
      <c r="B338" s="54">
        <v>1933</v>
      </c>
      <c r="C338" s="54" t="s">
        <v>39</v>
      </c>
      <c r="D338" s="54" t="s">
        <v>618</v>
      </c>
      <c r="E338" s="54" t="s">
        <v>155</v>
      </c>
      <c r="F338" s="54" t="s">
        <v>51</v>
      </c>
      <c r="G338" s="54">
        <v>8</v>
      </c>
      <c r="H338" s="54">
        <v>9</v>
      </c>
      <c r="I338" s="54">
        <v>-1</v>
      </c>
      <c r="J338" s="54">
        <v>8</v>
      </c>
      <c r="K338" s="54">
        <v>9</v>
      </c>
      <c r="L338" s="54">
        <v>-1</v>
      </c>
      <c r="M338" s="54">
        <v>10</v>
      </c>
      <c r="N338" s="54">
        <v>10</v>
      </c>
    </row>
    <row r="339" spans="1:14" x14ac:dyDescent="0.25">
      <c r="A339" s="55" t="str">
        <f t="shared" si="5"/>
        <v>Wijnaldum</v>
      </c>
      <c r="B339" s="54">
        <v>2638</v>
      </c>
      <c r="C339" s="54" t="s">
        <v>39</v>
      </c>
      <c r="D339" s="54" t="s">
        <v>614</v>
      </c>
      <c r="E339" s="54" t="s">
        <v>385</v>
      </c>
      <c r="F339" s="54" t="s">
        <v>110</v>
      </c>
      <c r="G339" s="54">
        <v>8</v>
      </c>
      <c r="H339" s="54">
        <v>17</v>
      </c>
      <c r="I339" s="54">
        <v>-9</v>
      </c>
      <c r="J339" s="54">
        <v>8</v>
      </c>
      <c r="K339" s="54">
        <v>17</v>
      </c>
      <c r="L339" s="54">
        <v>-9</v>
      </c>
      <c r="M339" s="54">
        <v>10</v>
      </c>
      <c r="N339" s="54">
        <v>10</v>
      </c>
    </row>
    <row r="340" spans="1:14" x14ac:dyDescent="0.25">
      <c r="A340" s="55" t="str">
        <f t="shared" si="5"/>
        <v>Bourabia</v>
      </c>
      <c r="B340" s="54">
        <v>2825</v>
      </c>
      <c r="C340" s="54" t="s">
        <v>39</v>
      </c>
      <c r="D340" s="54" t="s">
        <v>618</v>
      </c>
      <c r="E340" s="54" t="s">
        <v>495</v>
      </c>
      <c r="F340" s="54" t="s">
        <v>340</v>
      </c>
      <c r="G340" s="54">
        <v>8</v>
      </c>
      <c r="H340" s="54">
        <v>4</v>
      </c>
      <c r="I340" s="54">
        <v>4</v>
      </c>
      <c r="J340" s="54">
        <v>8</v>
      </c>
      <c r="K340" s="54">
        <v>4</v>
      </c>
      <c r="L340" s="54">
        <v>4</v>
      </c>
      <c r="M340" s="54">
        <v>10</v>
      </c>
      <c r="N340" s="54">
        <v>10</v>
      </c>
    </row>
    <row r="341" spans="1:14" x14ac:dyDescent="0.25">
      <c r="A341" s="55" t="str">
        <f t="shared" si="5"/>
        <v>Sottil</v>
      </c>
      <c r="B341" s="54">
        <v>2839</v>
      </c>
      <c r="C341" s="54" t="s">
        <v>39</v>
      </c>
      <c r="D341" s="54" t="s">
        <v>613</v>
      </c>
      <c r="E341" s="54" t="s">
        <v>151</v>
      </c>
      <c r="F341" s="54" t="s">
        <v>51</v>
      </c>
      <c r="G341" s="54">
        <v>8</v>
      </c>
      <c r="H341" s="54">
        <v>8</v>
      </c>
      <c r="I341" s="54">
        <v>0</v>
      </c>
      <c r="J341" s="54">
        <v>8</v>
      </c>
      <c r="K341" s="54">
        <v>8</v>
      </c>
      <c r="L341" s="54">
        <v>0</v>
      </c>
      <c r="M341" s="54">
        <v>12</v>
      </c>
      <c r="N341" s="54">
        <v>12</v>
      </c>
    </row>
    <row r="342" spans="1:14" x14ac:dyDescent="0.25">
      <c r="A342" s="55" t="str">
        <f t="shared" si="5"/>
        <v>Aebischer</v>
      </c>
      <c r="B342" s="54">
        <v>5784</v>
      </c>
      <c r="C342" s="54" t="s">
        <v>39</v>
      </c>
      <c r="D342" s="54" t="s">
        <v>39</v>
      </c>
      <c r="E342" s="54" t="s">
        <v>68</v>
      </c>
      <c r="F342" s="54" t="s">
        <v>50</v>
      </c>
      <c r="G342" s="54">
        <v>8</v>
      </c>
      <c r="H342" s="54">
        <v>4</v>
      </c>
      <c r="I342" s="54">
        <v>4</v>
      </c>
      <c r="J342" s="54">
        <v>8</v>
      </c>
      <c r="K342" s="54">
        <v>3</v>
      </c>
      <c r="L342" s="54">
        <v>5</v>
      </c>
      <c r="M342" s="54">
        <v>11</v>
      </c>
      <c r="N342" s="54">
        <v>11</v>
      </c>
    </row>
    <row r="343" spans="1:14" x14ac:dyDescent="0.25">
      <c r="A343" s="55" t="str">
        <f t="shared" si="5"/>
        <v>Ederson D.s.</v>
      </c>
      <c r="B343" s="54">
        <v>5792</v>
      </c>
      <c r="C343" s="54" t="s">
        <v>39</v>
      </c>
      <c r="D343" s="54" t="s">
        <v>614</v>
      </c>
      <c r="E343" s="54" t="s">
        <v>41</v>
      </c>
      <c r="F343" s="54" t="s">
        <v>22</v>
      </c>
      <c r="G343" s="54">
        <v>8</v>
      </c>
      <c r="H343" s="54">
        <v>13</v>
      </c>
      <c r="I343" s="54">
        <v>-5</v>
      </c>
      <c r="J343" s="54">
        <v>8</v>
      </c>
      <c r="K343" s="54">
        <v>13</v>
      </c>
      <c r="L343" s="54">
        <v>-5</v>
      </c>
      <c r="M343" s="54">
        <v>25</v>
      </c>
      <c r="N343" s="54">
        <v>25</v>
      </c>
    </row>
    <row r="344" spans="1:14" x14ac:dyDescent="0.25">
      <c r="A344" s="55" t="str">
        <f t="shared" si="5"/>
        <v>Miretti</v>
      </c>
      <c r="B344" s="54">
        <v>5813</v>
      </c>
      <c r="C344" s="54" t="s">
        <v>39</v>
      </c>
      <c r="D344" s="54" t="s">
        <v>614</v>
      </c>
      <c r="E344" s="54" t="s">
        <v>211</v>
      </c>
      <c r="F344" s="54" t="s">
        <v>193</v>
      </c>
      <c r="G344" s="54">
        <v>8</v>
      </c>
      <c r="H344" s="54">
        <v>2</v>
      </c>
      <c r="I344" s="54">
        <v>6</v>
      </c>
      <c r="J344" s="54">
        <v>8</v>
      </c>
      <c r="K344" s="54">
        <v>2</v>
      </c>
      <c r="L344" s="54">
        <v>6</v>
      </c>
      <c r="M344" s="54">
        <v>8</v>
      </c>
      <c r="N344" s="54">
        <v>8</v>
      </c>
    </row>
    <row r="345" spans="1:14" x14ac:dyDescent="0.25">
      <c r="A345" s="55" t="str">
        <f t="shared" si="5"/>
        <v>Blin</v>
      </c>
      <c r="B345" s="54">
        <v>5869</v>
      </c>
      <c r="C345" s="54" t="s">
        <v>39</v>
      </c>
      <c r="D345" s="54" t="s">
        <v>618</v>
      </c>
      <c r="E345" s="54" t="s">
        <v>267</v>
      </c>
      <c r="F345" s="54" t="s">
        <v>82</v>
      </c>
      <c r="G345" s="54">
        <v>8</v>
      </c>
      <c r="H345" s="54">
        <v>2</v>
      </c>
      <c r="I345" s="54">
        <v>6</v>
      </c>
      <c r="J345" s="54">
        <v>8</v>
      </c>
      <c r="K345" s="54">
        <v>2</v>
      </c>
      <c r="L345" s="54">
        <v>6</v>
      </c>
      <c r="M345" s="54">
        <v>9</v>
      </c>
      <c r="N345" s="54">
        <v>9</v>
      </c>
    </row>
    <row r="346" spans="1:14" x14ac:dyDescent="0.25">
      <c r="A346" s="55" t="str">
        <f t="shared" si="5"/>
        <v>Hjulmand</v>
      </c>
      <c r="B346" s="54">
        <v>5870</v>
      </c>
      <c r="C346" s="54" t="s">
        <v>39</v>
      </c>
      <c r="D346" s="54" t="s">
        <v>618</v>
      </c>
      <c r="E346" s="54" t="s">
        <v>264</v>
      </c>
      <c r="F346" s="54" t="s">
        <v>82</v>
      </c>
      <c r="G346" s="54">
        <v>8</v>
      </c>
      <c r="H346" s="54">
        <v>6</v>
      </c>
      <c r="I346" s="54">
        <v>2</v>
      </c>
      <c r="J346" s="54">
        <v>8</v>
      </c>
      <c r="K346" s="54">
        <v>7</v>
      </c>
      <c r="L346" s="54">
        <v>1</v>
      </c>
      <c r="M346" s="54">
        <v>15</v>
      </c>
      <c r="N346" s="54">
        <v>16</v>
      </c>
    </row>
    <row r="347" spans="1:14" x14ac:dyDescent="0.25">
      <c r="A347" s="55" t="str">
        <f t="shared" si="5"/>
        <v>Cataldi</v>
      </c>
      <c r="B347" s="54">
        <v>333</v>
      </c>
      <c r="C347" s="54" t="s">
        <v>39</v>
      </c>
      <c r="D347" s="54" t="s">
        <v>618</v>
      </c>
      <c r="E347" s="54" t="s">
        <v>243</v>
      </c>
      <c r="F347" s="54" t="s">
        <v>221</v>
      </c>
      <c r="G347" s="54">
        <v>7</v>
      </c>
      <c r="H347" s="54">
        <v>8</v>
      </c>
      <c r="I347" s="54">
        <v>-1</v>
      </c>
      <c r="J347" s="54">
        <v>7</v>
      </c>
      <c r="K347" s="54">
        <v>8</v>
      </c>
      <c r="L347" s="54">
        <v>-1</v>
      </c>
      <c r="M347" s="54">
        <v>14</v>
      </c>
      <c r="N347" s="54">
        <v>15</v>
      </c>
    </row>
    <row r="348" spans="1:14" x14ac:dyDescent="0.25">
      <c r="A348" s="55" t="str">
        <f t="shared" si="5"/>
        <v>Djuricic</v>
      </c>
      <c r="B348" s="54">
        <v>1995</v>
      </c>
      <c r="C348" s="54" t="s">
        <v>39</v>
      </c>
      <c r="D348" s="54" t="s">
        <v>617</v>
      </c>
      <c r="E348" s="54" t="s">
        <v>432</v>
      </c>
      <c r="F348" s="54" t="s">
        <v>308</v>
      </c>
      <c r="G348" s="54">
        <v>7</v>
      </c>
      <c r="H348" s="54">
        <v>13</v>
      </c>
      <c r="I348" s="54">
        <v>-6</v>
      </c>
      <c r="J348" s="54">
        <v>7</v>
      </c>
      <c r="K348" s="54">
        <v>13</v>
      </c>
      <c r="L348" s="54">
        <v>-6</v>
      </c>
      <c r="M348" s="54">
        <v>12</v>
      </c>
      <c r="N348" s="54">
        <v>12</v>
      </c>
    </row>
    <row r="349" spans="1:14" x14ac:dyDescent="0.25">
      <c r="A349" s="55" t="str">
        <f t="shared" si="5"/>
        <v>Linetty</v>
      </c>
      <c r="B349" s="54">
        <v>2008</v>
      </c>
      <c r="C349" s="54" t="s">
        <v>39</v>
      </c>
      <c r="D349" s="54" t="s">
        <v>39</v>
      </c>
      <c r="E349" s="54" t="s">
        <v>525</v>
      </c>
      <c r="F349" s="54" t="s">
        <v>505</v>
      </c>
      <c r="G349" s="54">
        <v>7</v>
      </c>
      <c r="H349" s="54">
        <v>5</v>
      </c>
      <c r="I349" s="54">
        <v>2</v>
      </c>
      <c r="J349" s="54">
        <v>7</v>
      </c>
      <c r="K349" s="54">
        <v>4</v>
      </c>
      <c r="L349" s="54">
        <v>3</v>
      </c>
      <c r="M349" s="54">
        <v>7</v>
      </c>
      <c r="N349" s="54">
        <v>7</v>
      </c>
    </row>
    <row r="350" spans="1:14" x14ac:dyDescent="0.25">
      <c r="A350" s="55" t="str">
        <f t="shared" si="5"/>
        <v>Haas</v>
      </c>
      <c r="B350" s="54">
        <v>2161</v>
      </c>
      <c r="C350" s="54" t="s">
        <v>39</v>
      </c>
      <c r="D350" s="54" t="s">
        <v>39</v>
      </c>
      <c r="E350" s="54" t="s">
        <v>125</v>
      </c>
      <c r="F350" s="54" t="s">
        <v>109</v>
      </c>
      <c r="G350" s="54">
        <v>7</v>
      </c>
      <c r="H350" s="54">
        <v>3</v>
      </c>
      <c r="I350" s="54">
        <v>4</v>
      </c>
      <c r="J350" s="54">
        <v>7</v>
      </c>
      <c r="K350" s="54">
        <v>3</v>
      </c>
      <c r="L350" s="54">
        <v>4</v>
      </c>
      <c r="M350" s="54">
        <v>9</v>
      </c>
      <c r="N350" s="54">
        <v>9</v>
      </c>
    </row>
    <row r="351" spans="1:14" x14ac:dyDescent="0.25">
      <c r="A351" s="55" t="str">
        <f t="shared" si="5"/>
        <v>Walace</v>
      </c>
      <c r="B351" s="54">
        <v>2392</v>
      </c>
      <c r="C351" s="54" t="s">
        <v>39</v>
      </c>
      <c r="D351" s="54" t="s">
        <v>622</v>
      </c>
      <c r="E351" s="54" t="s">
        <v>551</v>
      </c>
      <c r="F351" s="54" t="s">
        <v>506</v>
      </c>
      <c r="G351" s="54">
        <v>7</v>
      </c>
      <c r="H351" s="54">
        <v>7</v>
      </c>
      <c r="I351" s="54">
        <v>0</v>
      </c>
      <c r="J351" s="54">
        <v>7</v>
      </c>
      <c r="K351" s="54">
        <v>7</v>
      </c>
      <c r="L351" s="54">
        <v>0</v>
      </c>
      <c r="M351" s="54">
        <v>10</v>
      </c>
      <c r="N351" s="54">
        <v>10</v>
      </c>
    </row>
    <row r="352" spans="1:14" x14ac:dyDescent="0.25">
      <c r="A352" s="55" t="str">
        <f t="shared" si="5"/>
        <v>Agudelo</v>
      </c>
      <c r="B352" s="54">
        <v>4515</v>
      </c>
      <c r="C352" s="54" t="s">
        <v>39</v>
      </c>
      <c r="D352" s="54" t="s">
        <v>619</v>
      </c>
      <c r="E352" s="54" t="s">
        <v>496</v>
      </c>
      <c r="F352" s="54" t="s">
        <v>340</v>
      </c>
      <c r="G352" s="54">
        <v>7</v>
      </c>
      <c r="H352" s="54">
        <v>9</v>
      </c>
      <c r="I352" s="54">
        <v>-2</v>
      </c>
      <c r="J352" s="54">
        <v>7</v>
      </c>
      <c r="K352" s="54">
        <v>8</v>
      </c>
      <c r="L352" s="54">
        <v>-1</v>
      </c>
      <c r="M352" s="54">
        <v>10</v>
      </c>
      <c r="N352" s="54">
        <v>9</v>
      </c>
    </row>
    <row r="353" spans="1:14" x14ac:dyDescent="0.25">
      <c r="A353" s="55" t="str">
        <f t="shared" si="5"/>
        <v>Pobega</v>
      </c>
      <c r="B353" s="54">
        <v>5298</v>
      </c>
      <c r="C353" s="54" t="s">
        <v>39</v>
      </c>
      <c r="D353" s="54" t="s">
        <v>614</v>
      </c>
      <c r="E353" s="54" t="s">
        <v>294</v>
      </c>
      <c r="F353" s="54" t="s">
        <v>167</v>
      </c>
      <c r="G353" s="54">
        <v>7</v>
      </c>
      <c r="H353" s="54">
        <v>9</v>
      </c>
      <c r="I353" s="54">
        <v>-2</v>
      </c>
      <c r="J353" s="54">
        <v>7</v>
      </c>
      <c r="K353" s="54">
        <v>9</v>
      </c>
      <c r="L353" s="54">
        <v>-2</v>
      </c>
      <c r="M353" s="54">
        <v>10</v>
      </c>
      <c r="N353" s="54">
        <v>10</v>
      </c>
    </row>
    <row r="354" spans="1:14" x14ac:dyDescent="0.25">
      <c r="A354" s="55" t="str">
        <f t="shared" si="5"/>
        <v>Camara Ma.</v>
      </c>
      <c r="B354" s="54">
        <v>6058</v>
      </c>
      <c r="C354" s="54" t="s">
        <v>39</v>
      </c>
      <c r="D354" s="54" t="s">
        <v>618</v>
      </c>
      <c r="E354" s="54" t="s">
        <v>380</v>
      </c>
      <c r="F354" s="54" t="s">
        <v>110</v>
      </c>
      <c r="G354" s="54">
        <v>7</v>
      </c>
      <c r="H354" s="54">
        <v>7</v>
      </c>
      <c r="I354" s="54">
        <v>0</v>
      </c>
      <c r="J354" s="54">
        <v>8</v>
      </c>
      <c r="K354" s="54">
        <v>8</v>
      </c>
      <c r="L354" s="54">
        <v>0</v>
      </c>
      <c r="M354" s="54">
        <v>6</v>
      </c>
      <c r="N354" s="54">
        <v>6</v>
      </c>
    </row>
    <row r="355" spans="1:14" x14ac:dyDescent="0.25">
      <c r="A355" s="55" t="str">
        <f t="shared" si="5"/>
        <v>Paredes</v>
      </c>
      <c r="B355" s="54">
        <v>468</v>
      </c>
      <c r="C355" s="54" t="s">
        <v>39</v>
      </c>
      <c r="D355" s="54" t="s">
        <v>618</v>
      </c>
      <c r="E355" s="54" t="s">
        <v>213</v>
      </c>
      <c r="F355" s="54" t="s">
        <v>193</v>
      </c>
      <c r="G355" s="54">
        <v>6</v>
      </c>
      <c r="H355" s="54">
        <v>13</v>
      </c>
      <c r="I355" s="54">
        <v>-7</v>
      </c>
      <c r="J355" s="54">
        <v>7</v>
      </c>
      <c r="K355" s="54">
        <v>15</v>
      </c>
      <c r="L355" s="54">
        <v>-8</v>
      </c>
      <c r="M355" s="54">
        <v>14</v>
      </c>
      <c r="N355" s="54">
        <v>15</v>
      </c>
    </row>
    <row r="356" spans="1:14" x14ac:dyDescent="0.25">
      <c r="A356" s="55" t="str">
        <f t="shared" si="5"/>
        <v>Ndombele'</v>
      </c>
      <c r="B356" s="54">
        <v>4143</v>
      </c>
      <c r="C356" s="54" t="s">
        <v>39</v>
      </c>
      <c r="D356" s="54" t="s">
        <v>614</v>
      </c>
      <c r="E356" s="54" t="s">
        <v>360</v>
      </c>
      <c r="F356" s="54" t="s">
        <v>339</v>
      </c>
      <c r="G356" s="54">
        <v>6</v>
      </c>
      <c r="H356" s="54">
        <v>11</v>
      </c>
      <c r="I356" s="54">
        <v>-5</v>
      </c>
      <c r="J356" s="54">
        <v>6</v>
      </c>
      <c r="K356" s="54">
        <v>11</v>
      </c>
      <c r="L356" s="54">
        <v>-5</v>
      </c>
      <c r="M356" s="54">
        <v>15</v>
      </c>
      <c r="N356" s="54">
        <v>15</v>
      </c>
    </row>
    <row r="357" spans="1:14" x14ac:dyDescent="0.25">
      <c r="A357" s="55" t="str">
        <f t="shared" si="5"/>
        <v>Nicolussi Caviglia</v>
      </c>
      <c r="B357" s="54">
        <v>4349</v>
      </c>
      <c r="C357" s="54" t="s">
        <v>39</v>
      </c>
      <c r="D357" s="54" t="s">
        <v>618</v>
      </c>
      <c r="E357" s="54" t="s">
        <v>408</v>
      </c>
      <c r="F357" s="54" t="s">
        <v>194</v>
      </c>
      <c r="G357" s="54">
        <v>6</v>
      </c>
      <c r="H357" s="54">
        <v>3</v>
      </c>
      <c r="I357" s="54">
        <v>3</v>
      </c>
      <c r="J357" s="54">
        <v>6</v>
      </c>
      <c r="K357" s="54">
        <v>3</v>
      </c>
      <c r="L357" s="54">
        <v>3</v>
      </c>
      <c r="M357" s="54">
        <v>9</v>
      </c>
      <c r="N357" s="54">
        <v>9</v>
      </c>
    </row>
    <row r="358" spans="1:14" x14ac:dyDescent="0.25">
      <c r="A358" s="55" t="str">
        <f t="shared" si="5"/>
        <v>Rovella</v>
      </c>
      <c r="B358" s="54">
        <v>4459</v>
      </c>
      <c r="C358" s="54" t="s">
        <v>39</v>
      </c>
      <c r="D358" s="54" t="s">
        <v>618</v>
      </c>
      <c r="E358" s="54" t="s">
        <v>328</v>
      </c>
      <c r="F358" s="54" t="s">
        <v>307</v>
      </c>
      <c r="G358" s="54">
        <v>6</v>
      </c>
      <c r="H358" s="54">
        <v>3</v>
      </c>
      <c r="I358" s="54">
        <v>3</v>
      </c>
      <c r="J358" s="54">
        <v>6</v>
      </c>
      <c r="K358" s="54">
        <v>3</v>
      </c>
      <c r="L358" s="54">
        <v>3</v>
      </c>
      <c r="M358" s="54">
        <v>16</v>
      </c>
      <c r="N358" s="54">
        <v>17</v>
      </c>
    </row>
    <row r="359" spans="1:14" x14ac:dyDescent="0.25">
      <c r="A359" s="55" t="str">
        <f t="shared" si="5"/>
        <v>Amrabat</v>
      </c>
      <c r="B359" s="54">
        <v>4522</v>
      </c>
      <c r="C359" s="54" t="s">
        <v>39</v>
      </c>
      <c r="D359" s="54" t="s">
        <v>618</v>
      </c>
      <c r="E359" s="54" t="s">
        <v>158</v>
      </c>
      <c r="F359" s="54" t="s">
        <v>51</v>
      </c>
      <c r="G359" s="54">
        <v>6</v>
      </c>
      <c r="H359" s="54">
        <v>8</v>
      </c>
      <c r="I359" s="54">
        <v>-2</v>
      </c>
      <c r="J359" s="54">
        <v>6</v>
      </c>
      <c r="K359" s="54">
        <v>8</v>
      </c>
      <c r="L359" s="54">
        <v>-2</v>
      </c>
      <c r="M359" s="54">
        <v>18</v>
      </c>
      <c r="N359" s="54">
        <v>18</v>
      </c>
    </row>
    <row r="360" spans="1:14" x14ac:dyDescent="0.25">
      <c r="A360" s="55" t="str">
        <f t="shared" si="5"/>
        <v>Tameze</v>
      </c>
      <c r="B360" s="54">
        <v>4890</v>
      </c>
      <c r="C360" s="54" t="s">
        <v>39</v>
      </c>
      <c r="D360" s="54" t="s">
        <v>618</v>
      </c>
      <c r="E360" s="54" t="s">
        <v>578</v>
      </c>
      <c r="F360" s="54" t="s">
        <v>222</v>
      </c>
      <c r="G360" s="54">
        <v>6</v>
      </c>
      <c r="H360" s="54">
        <v>14</v>
      </c>
      <c r="I360" s="54">
        <v>-8</v>
      </c>
      <c r="J360" s="54">
        <v>6</v>
      </c>
      <c r="K360" s="54">
        <v>14</v>
      </c>
      <c r="L360" s="54">
        <v>-8</v>
      </c>
      <c r="M360" s="54">
        <v>17</v>
      </c>
      <c r="N360" s="54">
        <v>18</v>
      </c>
    </row>
    <row r="361" spans="1:14" x14ac:dyDescent="0.25">
      <c r="A361" s="55" t="str">
        <f t="shared" si="5"/>
        <v>Gyasi</v>
      </c>
      <c r="B361" s="54">
        <v>4992</v>
      </c>
      <c r="C361" s="54" t="s">
        <v>39</v>
      </c>
      <c r="D361" s="54" t="s">
        <v>613</v>
      </c>
      <c r="E361" s="54" t="s">
        <v>493</v>
      </c>
      <c r="F361" s="54" t="s">
        <v>340</v>
      </c>
      <c r="G361" s="54">
        <v>6</v>
      </c>
      <c r="H361" s="54">
        <v>10</v>
      </c>
      <c r="I361" s="54">
        <v>-4</v>
      </c>
      <c r="J361" s="54">
        <v>6</v>
      </c>
      <c r="K361" s="54">
        <v>10</v>
      </c>
      <c r="L361" s="54">
        <v>-4</v>
      </c>
      <c r="M361" s="54">
        <v>17</v>
      </c>
      <c r="N361" s="54">
        <v>15</v>
      </c>
    </row>
    <row r="362" spans="1:14" x14ac:dyDescent="0.25">
      <c r="A362" s="55" t="str">
        <f t="shared" si="5"/>
        <v>Ilic</v>
      </c>
      <c r="B362" s="54">
        <v>5007</v>
      </c>
      <c r="C362" s="54" t="s">
        <v>39</v>
      </c>
      <c r="D362" s="54" t="s">
        <v>614</v>
      </c>
      <c r="E362" s="54" t="s">
        <v>526</v>
      </c>
      <c r="F362" s="54" t="s">
        <v>505</v>
      </c>
      <c r="G362" s="54">
        <v>6</v>
      </c>
      <c r="H362" s="54">
        <v>13</v>
      </c>
      <c r="I362" s="54">
        <v>-7</v>
      </c>
      <c r="J362" s="54">
        <v>6</v>
      </c>
      <c r="K362" s="54">
        <v>13</v>
      </c>
      <c r="L362" s="54">
        <v>-7</v>
      </c>
      <c r="M362" s="54">
        <v>30</v>
      </c>
      <c r="N362" s="54">
        <v>30</v>
      </c>
    </row>
    <row r="363" spans="1:14" x14ac:dyDescent="0.25">
      <c r="A363" s="55" t="str">
        <f t="shared" si="5"/>
        <v>Matheus Henrique</v>
      </c>
      <c r="B363" s="54">
        <v>5511</v>
      </c>
      <c r="C363" s="54" t="s">
        <v>39</v>
      </c>
      <c r="D363" s="54" t="s">
        <v>618</v>
      </c>
      <c r="E363" s="54" t="s">
        <v>465</v>
      </c>
      <c r="F363" s="54" t="s">
        <v>23</v>
      </c>
      <c r="G363" s="54">
        <v>6</v>
      </c>
      <c r="H363" s="54">
        <v>6</v>
      </c>
      <c r="I363" s="54">
        <v>0</v>
      </c>
      <c r="J363" s="54">
        <v>6</v>
      </c>
      <c r="K363" s="54">
        <v>7</v>
      </c>
      <c r="L363" s="54">
        <v>-1</v>
      </c>
      <c r="M363" s="54">
        <v>14</v>
      </c>
      <c r="N363" s="54">
        <v>12</v>
      </c>
    </row>
    <row r="364" spans="1:14" x14ac:dyDescent="0.25">
      <c r="A364" s="55" t="str">
        <f t="shared" si="5"/>
        <v>Harroui</v>
      </c>
      <c r="B364" s="54">
        <v>5688</v>
      </c>
      <c r="C364" s="54" t="s">
        <v>39</v>
      </c>
      <c r="D364" s="54" t="s">
        <v>618</v>
      </c>
      <c r="E364" s="54" t="s">
        <v>467</v>
      </c>
      <c r="F364" s="54" t="s">
        <v>23</v>
      </c>
      <c r="G364" s="54">
        <v>6</v>
      </c>
      <c r="H364" s="54">
        <v>2</v>
      </c>
      <c r="I364" s="54">
        <v>4</v>
      </c>
      <c r="J364" s="54">
        <v>6</v>
      </c>
      <c r="K364" s="54">
        <v>2</v>
      </c>
      <c r="L364" s="54">
        <v>4</v>
      </c>
      <c r="M364" s="54">
        <v>5</v>
      </c>
      <c r="N364" s="54">
        <v>5</v>
      </c>
    </row>
    <row r="365" spans="1:14" x14ac:dyDescent="0.25">
      <c r="A365" s="55" t="str">
        <f t="shared" si="5"/>
        <v>Volpato</v>
      </c>
      <c r="B365" s="54">
        <v>5735</v>
      </c>
      <c r="C365" s="54" t="s">
        <v>39</v>
      </c>
      <c r="D365" s="54" t="s">
        <v>615</v>
      </c>
      <c r="E365" s="54" t="s">
        <v>378</v>
      </c>
      <c r="F365" s="54" t="s">
        <v>110</v>
      </c>
      <c r="G365" s="54">
        <v>6</v>
      </c>
      <c r="H365" s="54">
        <v>1</v>
      </c>
      <c r="I365" s="54">
        <v>5</v>
      </c>
      <c r="J365" s="54">
        <v>6</v>
      </c>
      <c r="K365" s="54">
        <v>1</v>
      </c>
      <c r="L365" s="54">
        <v>5</v>
      </c>
      <c r="M365" s="54">
        <v>1</v>
      </c>
      <c r="N365" s="54">
        <v>1</v>
      </c>
    </row>
    <row r="366" spans="1:14" x14ac:dyDescent="0.25">
      <c r="A366" s="55" t="str">
        <f t="shared" si="5"/>
        <v>Pickel</v>
      </c>
      <c r="B366" s="54">
        <v>5857</v>
      </c>
      <c r="C366" s="54" t="s">
        <v>39</v>
      </c>
      <c r="D366" s="54" t="s">
        <v>622</v>
      </c>
      <c r="E366" s="54" t="s">
        <v>99</v>
      </c>
      <c r="F366" s="54" t="s">
        <v>81</v>
      </c>
      <c r="G366" s="54">
        <v>6</v>
      </c>
      <c r="H366" s="54">
        <v>4</v>
      </c>
      <c r="I366" s="54">
        <v>2</v>
      </c>
      <c r="J366" s="54">
        <v>6</v>
      </c>
      <c r="K366" s="54">
        <v>4</v>
      </c>
      <c r="L366" s="54">
        <v>2</v>
      </c>
      <c r="M366" s="54">
        <v>8</v>
      </c>
      <c r="N366" s="54">
        <v>8</v>
      </c>
    </row>
    <row r="367" spans="1:14" x14ac:dyDescent="0.25">
      <c r="A367" s="55" t="str">
        <f t="shared" si="5"/>
        <v>Moro N.</v>
      </c>
      <c r="B367" s="54">
        <v>6054</v>
      </c>
      <c r="C367" s="54" t="s">
        <v>39</v>
      </c>
      <c r="D367" s="54" t="s">
        <v>618</v>
      </c>
      <c r="E367" s="54" t="s">
        <v>73</v>
      </c>
      <c r="F367" s="54" t="s">
        <v>50</v>
      </c>
      <c r="G367" s="54">
        <v>6</v>
      </c>
      <c r="H367" s="54">
        <v>5</v>
      </c>
      <c r="I367" s="54">
        <v>1</v>
      </c>
      <c r="J367" s="54">
        <v>6</v>
      </c>
      <c r="K367" s="54">
        <v>6</v>
      </c>
      <c r="L367" s="54">
        <v>0</v>
      </c>
      <c r="M367" s="54">
        <v>8</v>
      </c>
      <c r="N367" s="54">
        <v>9</v>
      </c>
    </row>
    <row r="368" spans="1:14" x14ac:dyDescent="0.25">
      <c r="A368" s="55" t="str">
        <f t="shared" si="5"/>
        <v>Duncan</v>
      </c>
      <c r="B368" s="54">
        <v>526</v>
      </c>
      <c r="C368" s="54" t="s">
        <v>39</v>
      </c>
      <c r="D368" s="54" t="s">
        <v>618</v>
      </c>
      <c r="E368" s="54" t="s">
        <v>159</v>
      </c>
      <c r="F368" s="54" t="s">
        <v>51</v>
      </c>
      <c r="G368" s="54">
        <v>5</v>
      </c>
      <c r="H368" s="54">
        <v>7</v>
      </c>
      <c r="I368" s="54">
        <v>-2</v>
      </c>
      <c r="J368" s="54">
        <v>5</v>
      </c>
      <c r="K368" s="54">
        <v>7</v>
      </c>
      <c r="L368" s="54">
        <v>-2</v>
      </c>
      <c r="M368" s="54">
        <v>11</v>
      </c>
      <c r="N368" s="54">
        <v>11</v>
      </c>
    </row>
    <row r="369" spans="1:14" x14ac:dyDescent="0.25">
      <c r="A369" s="55" t="str">
        <f t="shared" si="5"/>
        <v>Machin</v>
      </c>
      <c r="B369" s="54">
        <v>666</v>
      </c>
      <c r="C369" s="54" t="s">
        <v>39</v>
      </c>
      <c r="D369" s="54" t="s">
        <v>614</v>
      </c>
      <c r="E369" s="54" t="s">
        <v>329</v>
      </c>
      <c r="F369" s="54" t="s">
        <v>307</v>
      </c>
      <c r="G369" s="54">
        <v>5</v>
      </c>
      <c r="H369" s="54">
        <v>4</v>
      </c>
      <c r="I369" s="54">
        <v>1</v>
      </c>
      <c r="J369" s="54">
        <v>5</v>
      </c>
      <c r="K369" s="54">
        <v>4</v>
      </c>
      <c r="L369" s="54">
        <v>1</v>
      </c>
      <c r="M369" s="54">
        <v>14</v>
      </c>
      <c r="N369" s="54">
        <v>14</v>
      </c>
    </row>
    <row r="370" spans="1:14" x14ac:dyDescent="0.25">
      <c r="A370" s="55" t="str">
        <f t="shared" si="5"/>
        <v>Cuadrado</v>
      </c>
      <c r="B370" s="54">
        <v>697</v>
      </c>
      <c r="C370" s="54" t="s">
        <v>39</v>
      </c>
      <c r="D370" s="54" t="s">
        <v>620</v>
      </c>
      <c r="E370" s="54" t="s">
        <v>208</v>
      </c>
      <c r="F370" s="54" t="s">
        <v>193</v>
      </c>
      <c r="G370" s="54">
        <v>5</v>
      </c>
      <c r="H370" s="54">
        <v>15</v>
      </c>
      <c r="I370" s="54">
        <v>-10</v>
      </c>
      <c r="J370" s="54">
        <v>5</v>
      </c>
      <c r="K370" s="54">
        <v>15</v>
      </c>
      <c r="L370" s="54">
        <v>-10</v>
      </c>
      <c r="M370" s="54">
        <v>30</v>
      </c>
      <c r="N370" s="54">
        <v>30</v>
      </c>
    </row>
    <row r="371" spans="1:14" x14ac:dyDescent="0.25">
      <c r="A371" s="55" t="str">
        <f t="shared" si="5"/>
        <v>Ekdal</v>
      </c>
      <c r="B371" s="54">
        <v>2391</v>
      </c>
      <c r="C371" s="54" t="s">
        <v>39</v>
      </c>
      <c r="D371" s="54" t="s">
        <v>618</v>
      </c>
      <c r="E371" s="54" t="s">
        <v>499</v>
      </c>
      <c r="F371" s="54" t="s">
        <v>340</v>
      </c>
      <c r="G371" s="54">
        <v>5</v>
      </c>
      <c r="H371" s="54">
        <v>7</v>
      </c>
      <c r="I371" s="54">
        <v>-2</v>
      </c>
      <c r="J371" s="54">
        <v>5</v>
      </c>
      <c r="K371" s="54">
        <v>7</v>
      </c>
      <c r="L371" s="54">
        <v>-2</v>
      </c>
      <c r="M371" s="54">
        <v>7</v>
      </c>
      <c r="N371" s="54">
        <v>7</v>
      </c>
    </row>
    <row r="372" spans="1:14" x14ac:dyDescent="0.25">
      <c r="A372" s="55" t="str">
        <f t="shared" si="5"/>
        <v>Meite'</v>
      </c>
      <c r="B372" s="54">
        <v>2789</v>
      </c>
      <c r="C372" s="54" t="s">
        <v>39</v>
      </c>
      <c r="D372" s="54" t="s">
        <v>618</v>
      </c>
      <c r="E372" s="54" t="s">
        <v>98</v>
      </c>
      <c r="F372" s="54" t="s">
        <v>81</v>
      </c>
      <c r="G372" s="54">
        <v>5</v>
      </c>
      <c r="H372" s="54">
        <v>7</v>
      </c>
      <c r="I372" s="54">
        <v>-2</v>
      </c>
      <c r="J372" s="54">
        <v>5</v>
      </c>
      <c r="K372" s="54">
        <v>8</v>
      </c>
      <c r="L372" s="54">
        <v>-3</v>
      </c>
      <c r="M372" s="54">
        <v>9</v>
      </c>
      <c r="N372" s="54">
        <v>10</v>
      </c>
    </row>
    <row r="373" spans="1:14" x14ac:dyDescent="0.25">
      <c r="A373" s="55" t="str">
        <f t="shared" si="5"/>
        <v>Schouten</v>
      </c>
      <c r="B373" s="54">
        <v>4393</v>
      </c>
      <c r="C373" s="54" t="s">
        <v>39</v>
      </c>
      <c r="D373" s="54" t="s">
        <v>618</v>
      </c>
      <c r="E373" s="54" t="s">
        <v>74</v>
      </c>
      <c r="F373" s="54" t="s">
        <v>50</v>
      </c>
      <c r="G373" s="54">
        <v>5</v>
      </c>
      <c r="H373" s="54">
        <v>8</v>
      </c>
      <c r="I373" s="54">
        <v>-3</v>
      </c>
      <c r="J373" s="54">
        <v>5</v>
      </c>
      <c r="K373" s="54">
        <v>9</v>
      </c>
      <c r="L373" s="54">
        <v>-4</v>
      </c>
      <c r="M373" s="54">
        <v>11</v>
      </c>
      <c r="N373" s="54">
        <v>12</v>
      </c>
    </row>
    <row r="374" spans="1:14" x14ac:dyDescent="0.25">
      <c r="A374" s="55" t="str">
        <f t="shared" si="5"/>
        <v>Obiang</v>
      </c>
      <c r="B374" s="54">
        <v>4501</v>
      </c>
      <c r="C374" s="54" t="s">
        <v>39</v>
      </c>
      <c r="D374" s="54" t="s">
        <v>618</v>
      </c>
      <c r="E374" s="54" t="s">
        <v>469</v>
      </c>
      <c r="F374" s="54" t="s">
        <v>23</v>
      </c>
      <c r="G374" s="54">
        <v>5</v>
      </c>
      <c r="H374" s="54">
        <v>2</v>
      </c>
      <c r="I374" s="54">
        <v>3</v>
      </c>
      <c r="J374" s="54">
        <v>5</v>
      </c>
      <c r="K374" s="54">
        <v>2</v>
      </c>
      <c r="L374" s="54">
        <v>3</v>
      </c>
      <c r="M374" s="54">
        <v>10</v>
      </c>
      <c r="N374" s="54">
        <v>11</v>
      </c>
    </row>
    <row r="375" spans="1:14" x14ac:dyDescent="0.25">
      <c r="A375" s="55" t="str">
        <f t="shared" si="5"/>
        <v>Kovalenko</v>
      </c>
      <c r="B375" s="54">
        <v>5397</v>
      </c>
      <c r="C375" s="54" t="s">
        <v>39</v>
      </c>
      <c r="D375" s="54" t="s">
        <v>614</v>
      </c>
      <c r="E375" s="54" t="s">
        <v>494</v>
      </c>
      <c r="F375" s="54" t="s">
        <v>340</v>
      </c>
      <c r="G375" s="54">
        <v>5</v>
      </c>
      <c r="H375" s="54">
        <v>7</v>
      </c>
      <c r="I375" s="54">
        <v>-2</v>
      </c>
      <c r="J375" s="54">
        <v>5</v>
      </c>
      <c r="K375" s="54">
        <v>7</v>
      </c>
      <c r="L375" s="54">
        <v>-2</v>
      </c>
      <c r="M375" s="54">
        <v>7</v>
      </c>
      <c r="N375" s="54">
        <v>7</v>
      </c>
    </row>
    <row r="376" spans="1:14" x14ac:dyDescent="0.25">
      <c r="A376" s="55" t="str">
        <f t="shared" si="5"/>
        <v>Crnigoj</v>
      </c>
      <c r="B376" s="54">
        <v>5486</v>
      </c>
      <c r="C376" s="54" t="s">
        <v>39</v>
      </c>
      <c r="D376" s="54" t="s">
        <v>39</v>
      </c>
      <c r="E376" s="54" t="s">
        <v>410</v>
      </c>
      <c r="F376" s="54" t="s">
        <v>194</v>
      </c>
      <c r="G376" s="54">
        <v>5</v>
      </c>
      <c r="H376" s="54">
        <v>5</v>
      </c>
      <c r="I376" s="54">
        <v>0</v>
      </c>
      <c r="J376" s="54">
        <v>5</v>
      </c>
      <c r="K376" s="54">
        <v>5</v>
      </c>
      <c r="L376" s="54">
        <v>0</v>
      </c>
      <c r="M376" s="54">
        <v>12</v>
      </c>
      <c r="N376" s="54">
        <v>12</v>
      </c>
    </row>
    <row r="377" spans="1:14" x14ac:dyDescent="0.25">
      <c r="A377" s="55" t="str">
        <f t="shared" si="5"/>
        <v>Basic</v>
      </c>
      <c r="B377" s="54">
        <v>5674</v>
      </c>
      <c r="C377" s="54" t="s">
        <v>39</v>
      </c>
      <c r="D377" s="54" t="s">
        <v>39</v>
      </c>
      <c r="E377" s="54" t="s">
        <v>242</v>
      </c>
      <c r="F377" s="54" t="s">
        <v>221</v>
      </c>
      <c r="G377" s="54">
        <v>5</v>
      </c>
      <c r="H377" s="54">
        <v>5</v>
      </c>
      <c r="I377" s="54">
        <v>0</v>
      </c>
      <c r="J377" s="54">
        <v>4</v>
      </c>
      <c r="K377" s="54">
        <v>4</v>
      </c>
      <c r="L377" s="54">
        <v>0</v>
      </c>
      <c r="M377" s="54">
        <v>6</v>
      </c>
      <c r="N377" s="54">
        <v>6</v>
      </c>
    </row>
    <row r="378" spans="1:14" x14ac:dyDescent="0.25">
      <c r="A378" s="55" t="str">
        <f t="shared" si="5"/>
        <v>Asllani</v>
      </c>
      <c r="B378" s="54">
        <v>5719</v>
      </c>
      <c r="C378" s="54" t="s">
        <v>39</v>
      </c>
      <c r="D378" s="54" t="s">
        <v>618</v>
      </c>
      <c r="E378" s="54" t="s">
        <v>186</v>
      </c>
      <c r="F378" s="54" t="s">
        <v>166</v>
      </c>
      <c r="G378" s="54">
        <v>5</v>
      </c>
      <c r="H378" s="54">
        <v>8</v>
      </c>
      <c r="I378" s="54">
        <v>-3</v>
      </c>
      <c r="J378" s="54">
        <v>5</v>
      </c>
      <c r="K378" s="54">
        <v>8</v>
      </c>
      <c r="L378" s="54">
        <v>-3</v>
      </c>
      <c r="M378" s="54">
        <v>7</v>
      </c>
      <c r="N378" s="54">
        <v>8</v>
      </c>
    </row>
    <row r="379" spans="1:14" x14ac:dyDescent="0.25">
      <c r="A379" s="55" t="str">
        <f t="shared" si="5"/>
        <v>Sabiri</v>
      </c>
      <c r="B379" s="54">
        <v>5788</v>
      </c>
      <c r="C379" s="54" t="s">
        <v>39</v>
      </c>
      <c r="D379" s="54" t="s">
        <v>619</v>
      </c>
      <c r="E379" s="54" t="s">
        <v>435</v>
      </c>
      <c r="F379" s="54" t="s">
        <v>308</v>
      </c>
      <c r="G379" s="54">
        <v>5</v>
      </c>
      <c r="H379" s="54">
        <v>15</v>
      </c>
      <c r="I379" s="54">
        <v>-10</v>
      </c>
      <c r="J379" s="54">
        <v>5</v>
      </c>
      <c r="K379" s="54">
        <v>15</v>
      </c>
      <c r="L379" s="54">
        <v>-10</v>
      </c>
      <c r="M379" s="54">
        <v>13</v>
      </c>
      <c r="N379" s="54">
        <v>12</v>
      </c>
    </row>
    <row r="380" spans="1:14" x14ac:dyDescent="0.25">
      <c r="A380" s="55" t="str">
        <f t="shared" si="5"/>
        <v>Terracciano F.</v>
      </c>
      <c r="B380" s="54">
        <v>5812</v>
      </c>
      <c r="C380" s="54" t="s">
        <v>39</v>
      </c>
      <c r="D380" s="54" t="s">
        <v>623</v>
      </c>
      <c r="E380" s="54" t="s">
        <v>573</v>
      </c>
      <c r="F380" s="54" t="s">
        <v>222</v>
      </c>
      <c r="G380" s="54">
        <v>5</v>
      </c>
      <c r="H380" s="54">
        <v>1</v>
      </c>
      <c r="I380" s="54">
        <v>4</v>
      </c>
      <c r="J380" s="54">
        <v>5</v>
      </c>
      <c r="K380" s="54">
        <v>1</v>
      </c>
      <c r="L380" s="54">
        <v>4</v>
      </c>
      <c r="M380" s="54">
        <v>5</v>
      </c>
      <c r="N380" s="54">
        <v>5</v>
      </c>
    </row>
    <row r="381" spans="1:14" x14ac:dyDescent="0.25">
      <c r="A381" s="55" t="str">
        <f t="shared" si="5"/>
        <v>Castagnetti</v>
      </c>
      <c r="B381" s="54">
        <v>5863</v>
      </c>
      <c r="C381" s="54" t="s">
        <v>39</v>
      </c>
      <c r="D381" s="54" t="s">
        <v>618</v>
      </c>
      <c r="E381" s="54" t="s">
        <v>100</v>
      </c>
      <c r="F381" s="54" t="s">
        <v>81</v>
      </c>
      <c r="G381" s="54">
        <v>5</v>
      </c>
      <c r="H381" s="54">
        <v>4</v>
      </c>
      <c r="I381" s="54">
        <v>1</v>
      </c>
      <c r="J381" s="54">
        <v>5</v>
      </c>
      <c r="K381" s="54">
        <v>5</v>
      </c>
      <c r="L381" s="54">
        <v>0</v>
      </c>
      <c r="M381" s="54">
        <v>8</v>
      </c>
      <c r="N381" s="54">
        <v>8</v>
      </c>
    </row>
    <row r="382" spans="1:14" x14ac:dyDescent="0.25">
      <c r="A382" s="55" t="str">
        <f t="shared" si="5"/>
        <v>Oudin</v>
      </c>
      <c r="B382" s="54">
        <v>6061</v>
      </c>
      <c r="C382" s="54" t="s">
        <v>39</v>
      </c>
      <c r="D382" s="54" t="s">
        <v>613</v>
      </c>
      <c r="E382" s="54" t="s">
        <v>268</v>
      </c>
      <c r="F382" s="54" t="s">
        <v>82</v>
      </c>
      <c r="G382" s="54">
        <v>5</v>
      </c>
      <c r="H382" s="54">
        <v>5</v>
      </c>
      <c r="I382" s="54">
        <v>0</v>
      </c>
      <c r="J382" s="54">
        <v>5</v>
      </c>
      <c r="K382" s="54">
        <v>5</v>
      </c>
      <c r="L382" s="54">
        <v>0</v>
      </c>
      <c r="M382" s="54">
        <v>5</v>
      </c>
      <c r="N382" s="54">
        <v>4</v>
      </c>
    </row>
    <row r="383" spans="1:14" x14ac:dyDescent="0.25">
      <c r="A383" s="55" t="str">
        <f t="shared" si="5"/>
        <v>Grassi</v>
      </c>
      <c r="B383" s="54">
        <v>27</v>
      </c>
      <c r="C383" s="54" t="s">
        <v>39</v>
      </c>
      <c r="D383" s="54" t="s">
        <v>618</v>
      </c>
      <c r="E383" s="54" t="s">
        <v>131</v>
      </c>
      <c r="F383" s="54" t="s">
        <v>109</v>
      </c>
      <c r="G383" s="54">
        <v>4</v>
      </c>
      <c r="H383" s="54">
        <v>6</v>
      </c>
      <c r="I383" s="54">
        <v>-2</v>
      </c>
      <c r="J383" s="54">
        <v>4</v>
      </c>
      <c r="K383" s="54">
        <v>7</v>
      </c>
      <c r="L383" s="54">
        <v>-3</v>
      </c>
      <c r="M383" s="54">
        <v>6</v>
      </c>
      <c r="N383" s="54">
        <v>7</v>
      </c>
    </row>
    <row r="384" spans="1:14" x14ac:dyDescent="0.25">
      <c r="A384" s="55" t="str">
        <f t="shared" si="5"/>
        <v>Krunic</v>
      </c>
      <c r="B384" s="54">
        <v>148</v>
      </c>
      <c r="C384" s="54" t="s">
        <v>39</v>
      </c>
      <c r="D384" s="54" t="s">
        <v>614</v>
      </c>
      <c r="E384" s="54" t="s">
        <v>296</v>
      </c>
      <c r="F384" s="54" t="s">
        <v>167</v>
      </c>
      <c r="G384" s="54">
        <v>4</v>
      </c>
      <c r="H384" s="54">
        <v>7</v>
      </c>
      <c r="I384" s="54">
        <v>-3</v>
      </c>
      <c r="J384" s="54">
        <v>3</v>
      </c>
      <c r="K384" s="54">
        <v>6</v>
      </c>
      <c r="L384" s="54">
        <v>-3</v>
      </c>
      <c r="M384" s="54">
        <v>10</v>
      </c>
      <c r="N384" s="54">
        <v>10</v>
      </c>
    </row>
    <row r="385" spans="1:14" x14ac:dyDescent="0.25">
      <c r="A385" s="55" t="str">
        <f t="shared" si="5"/>
        <v>Rincon</v>
      </c>
      <c r="B385" s="54">
        <v>238</v>
      </c>
      <c r="C385" s="54" t="s">
        <v>39</v>
      </c>
      <c r="D385" s="54" t="s">
        <v>622</v>
      </c>
      <c r="E385" s="54" t="s">
        <v>441</v>
      </c>
      <c r="F385" s="54" t="s">
        <v>308</v>
      </c>
      <c r="G385" s="54">
        <v>4</v>
      </c>
      <c r="H385" s="54">
        <v>6</v>
      </c>
      <c r="I385" s="54">
        <v>-2</v>
      </c>
      <c r="J385" s="54">
        <v>4</v>
      </c>
      <c r="K385" s="54">
        <v>6</v>
      </c>
      <c r="L385" s="54">
        <v>-2</v>
      </c>
      <c r="M385" s="54">
        <v>8</v>
      </c>
      <c r="N385" s="54">
        <v>8</v>
      </c>
    </row>
    <row r="386" spans="1:14" x14ac:dyDescent="0.25">
      <c r="A386" s="55" t="str">
        <f t="shared" si="5"/>
        <v>Miguel Veloso</v>
      </c>
      <c r="B386" s="54">
        <v>2011</v>
      </c>
      <c r="C386" s="54" t="s">
        <v>39</v>
      </c>
      <c r="D386" s="54" t="s">
        <v>618</v>
      </c>
      <c r="E386" s="54" t="s">
        <v>575</v>
      </c>
      <c r="F386" s="54" t="s">
        <v>222</v>
      </c>
      <c r="G386" s="54">
        <v>4</v>
      </c>
      <c r="H386" s="54">
        <v>6</v>
      </c>
      <c r="I386" s="54">
        <v>-2</v>
      </c>
      <c r="J386" s="54">
        <v>4</v>
      </c>
      <c r="K386" s="54">
        <v>6</v>
      </c>
      <c r="L386" s="54">
        <v>-2</v>
      </c>
      <c r="M386" s="54">
        <v>8</v>
      </c>
      <c r="N386" s="54">
        <v>8</v>
      </c>
    </row>
    <row r="387" spans="1:14" x14ac:dyDescent="0.25">
      <c r="A387" s="55" t="str">
        <f t="shared" ref="A387:A450" si="6">E387</f>
        <v>Leris</v>
      </c>
      <c r="B387" s="54">
        <v>2334</v>
      </c>
      <c r="C387" s="54" t="s">
        <v>39</v>
      </c>
      <c r="D387" s="54" t="s">
        <v>616</v>
      </c>
      <c r="E387" s="54" t="s">
        <v>439</v>
      </c>
      <c r="F387" s="54" t="s">
        <v>308</v>
      </c>
      <c r="G387" s="54">
        <v>4</v>
      </c>
      <c r="H387" s="54">
        <v>3</v>
      </c>
      <c r="I387" s="54">
        <v>1</v>
      </c>
      <c r="J387" s="54">
        <v>4</v>
      </c>
      <c r="K387" s="54">
        <v>3</v>
      </c>
      <c r="L387" s="54">
        <v>1</v>
      </c>
      <c r="M387" s="54">
        <v>6</v>
      </c>
      <c r="N387" s="54">
        <v>6</v>
      </c>
    </row>
    <row r="388" spans="1:14" x14ac:dyDescent="0.25">
      <c r="A388" s="55" t="str">
        <f t="shared" si="6"/>
        <v>Esposito Sa.</v>
      </c>
      <c r="B388" s="54">
        <v>4408</v>
      </c>
      <c r="C388" s="54" t="s">
        <v>39</v>
      </c>
      <c r="D388" s="54" t="s">
        <v>618</v>
      </c>
      <c r="E388" s="54" t="s">
        <v>498</v>
      </c>
      <c r="F388" s="54" t="s">
        <v>340</v>
      </c>
      <c r="G388" s="54">
        <v>4</v>
      </c>
      <c r="H388" s="54">
        <v>5</v>
      </c>
      <c r="I388" s="54">
        <v>-1</v>
      </c>
      <c r="J388" s="54">
        <v>5</v>
      </c>
      <c r="K388" s="54">
        <v>6</v>
      </c>
      <c r="L388" s="54">
        <v>-1</v>
      </c>
      <c r="M388" s="54">
        <v>8</v>
      </c>
      <c r="N388" s="54">
        <v>9</v>
      </c>
    </row>
    <row r="389" spans="1:14" x14ac:dyDescent="0.25">
      <c r="A389" s="55" t="str">
        <f t="shared" si="6"/>
        <v>Henderson L.</v>
      </c>
      <c r="B389" s="54">
        <v>4498</v>
      </c>
      <c r="C389" s="54" t="s">
        <v>39</v>
      </c>
      <c r="D389" s="54" t="s">
        <v>614</v>
      </c>
      <c r="E389" s="54" t="s">
        <v>127</v>
      </c>
      <c r="F389" s="54" t="s">
        <v>109</v>
      </c>
      <c r="G389" s="54">
        <v>4</v>
      </c>
      <c r="H389" s="54">
        <v>8</v>
      </c>
      <c r="I389" s="54">
        <v>-4</v>
      </c>
      <c r="J389" s="54">
        <v>4</v>
      </c>
      <c r="K389" s="54">
        <v>8</v>
      </c>
      <c r="L389" s="54">
        <v>-4</v>
      </c>
      <c r="M389" s="54">
        <v>8</v>
      </c>
      <c r="N389" s="54">
        <v>8</v>
      </c>
    </row>
    <row r="390" spans="1:14" x14ac:dyDescent="0.25">
      <c r="A390" s="55" t="str">
        <f t="shared" si="6"/>
        <v>Lopez M.</v>
      </c>
      <c r="B390" s="54">
        <v>4681</v>
      </c>
      <c r="C390" s="54" t="s">
        <v>39</v>
      </c>
      <c r="D390" s="54" t="s">
        <v>618</v>
      </c>
      <c r="E390" s="54" t="s">
        <v>468</v>
      </c>
      <c r="F390" s="54" t="s">
        <v>23</v>
      </c>
      <c r="G390" s="54">
        <v>4</v>
      </c>
      <c r="H390" s="54">
        <v>9</v>
      </c>
      <c r="I390" s="54">
        <v>-5</v>
      </c>
      <c r="J390" s="54">
        <v>4</v>
      </c>
      <c r="K390" s="54">
        <v>10</v>
      </c>
      <c r="L390" s="54">
        <v>-6</v>
      </c>
      <c r="M390" s="54">
        <v>15</v>
      </c>
      <c r="N390" s="54">
        <v>16</v>
      </c>
    </row>
    <row r="391" spans="1:14" x14ac:dyDescent="0.25">
      <c r="A391" s="55" t="str">
        <f t="shared" si="6"/>
        <v>Cuisance</v>
      </c>
      <c r="B391" s="54">
        <v>4701</v>
      </c>
      <c r="C391" s="54" t="s">
        <v>39</v>
      </c>
      <c r="D391" s="54" t="s">
        <v>614</v>
      </c>
      <c r="E391" s="54" t="s">
        <v>440</v>
      </c>
      <c r="F391" s="54" t="s">
        <v>308</v>
      </c>
      <c r="G391" s="54">
        <v>4</v>
      </c>
      <c r="H391" s="54">
        <v>4</v>
      </c>
      <c r="I391" s="54">
        <v>0</v>
      </c>
      <c r="J391" s="54">
        <v>4</v>
      </c>
      <c r="K391" s="54">
        <v>4</v>
      </c>
      <c r="L391" s="54">
        <v>0</v>
      </c>
      <c r="M391" s="54">
        <v>8</v>
      </c>
      <c r="N391" s="54">
        <v>8</v>
      </c>
    </row>
    <row r="392" spans="1:14" x14ac:dyDescent="0.25">
      <c r="A392" s="55" t="str">
        <f t="shared" si="6"/>
        <v>Saelemaekers</v>
      </c>
      <c r="B392" s="54">
        <v>4892</v>
      </c>
      <c r="C392" s="54" t="s">
        <v>39</v>
      </c>
      <c r="D392" s="54" t="s">
        <v>616</v>
      </c>
      <c r="E392" s="54" t="s">
        <v>297</v>
      </c>
      <c r="F392" s="54" t="s">
        <v>167</v>
      </c>
      <c r="G392" s="54">
        <v>4</v>
      </c>
      <c r="H392" s="54">
        <v>8</v>
      </c>
      <c r="I392" s="54">
        <v>-4</v>
      </c>
      <c r="J392" s="54">
        <v>4</v>
      </c>
      <c r="K392" s="54">
        <v>8</v>
      </c>
      <c r="L392" s="54">
        <v>-4</v>
      </c>
      <c r="M392" s="54">
        <v>12</v>
      </c>
      <c r="N392" s="54">
        <v>11</v>
      </c>
    </row>
    <row r="393" spans="1:14" x14ac:dyDescent="0.25">
      <c r="A393" s="55" t="str">
        <f t="shared" si="6"/>
        <v>Maggiore</v>
      </c>
      <c r="B393" s="54">
        <v>4988</v>
      </c>
      <c r="C393" s="54" t="s">
        <v>39</v>
      </c>
      <c r="D393" s="54" t="s">
        <v>614</v>
      </c>
      <c r="E393" s="54" t="s">
        <v>412</v>
      </c>
      <c r="F393" s="54" t="s">
        <v>194</v>
      </c>
      <c r="G393" s="54">
        <v>4</v>
      </c>
      <c r="H393" s="54">
        <v>10</v>
      </c>
      <c r="I393" s="54">
        <v>-6</v>
      </c>
      <c r="J393" s="54">
        <v>4</v>
      </c>
      <c r="K393" s="54">
        <v>10</v>
      </c>
      <c r="L393" s="54">
        <v>-6</v>
      </c>
      <c r="M393" s="54">
        <v>8</v>
      </c>
      <c r="N393" s="54">
        <v>8</v>
      </c>
    </row>
    <row r="394" spans="1:14" x14ac:dyDescent="0.25">
      <c r="A394" s="55" t="str">
        <f t="shared" si="6"/>
        <v>Akpa Akpro</v>
      </c>
      <c r="B394" s="54">
        <v>5286</v>
      </c>
      <c r="C394" s="54" t="s">
        <v>39</v>
      </c>
      <c r="D394" s="54" t="s">
        <v>618</v>
      </c>
      <c r="E394" s="54" t="s">
        <v>129</v>
      </c>
      <c r="F394" s="54" t="s">
        <v>109</v>
      </c>
      <c r="G394" s="54">
        <v>4</v>
      </c>
      <c r="H394" s="54">
        <v>2</v>
      </c>
      <c r="I394" s="54">
        <v>2</v>
      </c>
      <c r="J394" s="54">
        <v>4</v>
      </c>
      <c r="K394" s="54">
        <v>3</v>
      </c>
      <c r="L394" s="54">
        <v>1</v>
      </c>
      <c r="M394" s="54">
        <v>8</v>
      </c>
      <c r="N394" s="54">
        <v>9</v>
      </c>
    </row>
    <row r="395" spans="1:14" x14ac:dyDescent="0.25">
      <c r="A395" s="55" t="str">
        <f t="shared" si="6"/>
        <v>Maleh</v>
      </c>
      <c r="B395" s="54">
        <v>5457</v>
      </c>
      <c r="C395" s="54" t="s">
        <v>39</v>
      </c>
      <c r="D395" s="54" t="s">
        <v>39</v>
      </c>
      <c r="E395" s="54" t="s">
        <v>265</v>
      </c>
      <c r="F395" s="54" t="s">
        <v>82</v>
      </c>
      <c r="G395" s="54">
        <v>4</v>
      </c>
      <c r="H395" s="54">
        <v>3</v>
      </c>
      <c r="I395" s="54">
        <v>1</v>
      </c>
      <c r="J395" s="54">
        <v>4</v>
      </c>
      <c r="K395" s="54">
        <v>3</v>
      </c>
      <c r="L395" s="54">
        <v>1</v>
      </c>
      <c r="M395" s="54">
        <v>6</v>
      </c>
      <c r="N395" s="54">
        <v>6</v>
      </c>
    </row>
    <row r="396" spans="1:14" x14ac:dyDescent="0.25">
      <c r="A396" s="55" t="str">
        <f t="shared" si="6"/>
        <v>Romero L.</v>
      </c>
      <c r="B396" s="54">
        <v>5510</v>
      </c>
      <c r="C396" s="54" t="s">
        <v>39</v>
      </c>
      <c r="D396" s="54" t="s">
        <v>613</v>
      </c>
      <c r="E396" s="54" t="s">
        <v>239</v>
      </c>
      <c r="F396" s="54" t="s">
        <v>221</v>
      </c>
      <c r="G396" s="54">
        <v>4</v>
      </c>
      <c r="H396" s="54">
        <v>2</v>
      </c>
      <c r="I396" s="54">
        <v>2</v>
      </c>
      <c r="J396" s="54">
        <v>4</v>
      </c>
      <c r="K396" s="54">
        <v>2</v>
      </c>
      <c r="L396" s="54">
        <v>2</v>
      </c>
      <c r="M396" s="54">
        <v>4</v>
      </c>
      <c r="N396" s="54">
        <v>4</v>
      </c>
    </row>
    <row r="397" spans="1:14" x14ac:dyDescent="0.25">
      <c r="A397" s="55" t="str">
        <f t="shared" si="6"/>
        <v>Ceide</v>
      </c>
      <c r="B397" s="54">
        <v>5776</v>
      </c>
      <c r="C397" s="54" t="s">
        <v>39</v>
      </c>
      <c r="D397" s="54" t="s">
        <v>613</v>
      </c>
      <c r="E397" s="54" t="s">
        <v>466</v>
      </c>
      <c r="F397" s="54" t="s">
        <v>23</v>
      </c>
      <c r="G397" s="54">
        <v>4</v>
      </c>
      <c r="H397" s="54">
        <v>2</v>
      </c>
      <c r="I397" s="54">
        <v>2</v>
      </c>
      <c r="J397" s="54">
        <v>4</v>
      </c>
      <c r="K397" s="54">
        <v>2</v>
      </c>
      <c r="L397" s="54">
        <v>2</v>
      </c>
      <c r="M397" s="54">
        <v>5</v>
      </c>
      <c r="N397" s="54">
        <v>5</v>
      </c>
    </row>
    <row r="398" spans="1:14" x14ac:dyDescent="0.25">
      <c r="A398" s="55" t="str">
        <f t="shared" si="6"/>
        <v>D'alessandro</v>
      </c>
      <c r="B398" s="54">
        <v>21</v>
      </c>
      <c r="C398" s="54" t="s">
        <v>39</v>
      </c>
      <c r="D398" s="54" t="s">
        <v>620</v>
      </c>
      <c r="E398" s="54" t="s">
        <v>330</v>
      </c>
      <c r="F398" s="54" t="s">
        <v>307</v>
      </c>
      <c r="G398" s="54">
        <v>3</v>
      </c>
      <c r="H398" s="54">
        <v>1</v>
      </c>
      <c r="I398" s="54">
        <v>2</v>
      </c>
      <c r="J398" s="54">
        <v>4</v>
      </c>
      <c r="K398" s="54">
        <v>2</v>
      </c>
      <c r="L398" s="54">
        <v>2</v>
      </c>
      <c r="M398" s="54">
        <v>2</v>
      </c>
      <c r="N398" s="54">
        <v>2</v>
      </c>
    </row>
    <row r="399" spans="1:14" x14ac:dyDescent="0.25">
      <c r="A399" s="55" t="str">
        <f t="shared" si="6"/>
        <v>Benassi</v>
      </c>
      <c r="B399" s="54">
        <v>557</v>
      </c>
      <c r="C399" s="54" t="s">
        <v>39</v>
      </c>
      <c r="D399" s="54" t="s">
        <v>39</v>
      </c>
      <c r="E399" s="54" t="s">
        <v>101</v>
      </c>
      <c r="F399" s="54" t="s">
        <v>81</v>
      </c>
      <c r="G399" s="54">
        <v>3</v>
      </c>
      <c r="H399" s="54">
        <v>3</v>
      </c>
      <c r="I399" s="54">
        <v>0</v>
      </c>
      <c r="J399" s="54">
        <v>3</v>
      </c>
      <c r="K399" s="54">
        <v>3</v>
      </c>
      <c r="L399" s="54">
        <v>0</v>
      </c>
      <c r="M399" s="54">
        <v>10</v>
      </c>
      <c r="N399" s="54">
        <v>10</v>
      </c>
    </row>
    <row r="400" spans="1:14" x14ac:dyDescent="0.25">
      <c r="A400" s="55" t="str">
        <f t="shared" si="6"/>
        <v>Gagliardini</v>
      </c>
      <c r="B400" s="54">
        <v>801</v>
      </c>
      <c r="C400" s="54" t="s">
        <v>39</v>
      </c>
      <c r="D400" s="54" t="s">
        <v>618</v>
      </c>
      <c r="E400" s="54" t="s">
        <v>187</v>
      </c>
      <c r="F400" s="54" t="s">
        <v>166</v>
      </c>
      <c r="G400" s="54">
        <v>3</v>
      </c>
      <c r="H400" s="54">
        <v>8</v>
      </c>
      <c r="I400" s="54">
        <v>-5</v>
      </c>
      <c r="J400" s="54">
        <v>3</v>
      </c>
      <c r="K400" s="54">
        <v>8</v>
      </c>
      <c r="L400" s="54">
        <v>-5</v>
      </c>
      <c r="M400" s="54">
        <v>4</v>
      </c>
      <c r="N400" s="54">
        <v>5</v>
      </c>
    </row>
    <row r="401" spans="1:14" x14ac:dyDescent="0.25">
      <c r="A401" s="55" t="str">
        <f t="shared" si="6"/>
        <v>Vieira</v>
      </c>
      <c r="B401" s="54">
        <v>2855</v>
      </c>
      <c r="C401" s="54" t="s">
        <v>39</v>
      </c>
      <c r="D401" s="54" t="s">
        <v>618</v>
      </c>
      <c r="E401" s="54" t="s">
        <v>527</v>
      </c>
      <c r="F401" s="54" t="s">
        <v>505</v>
      </c>
      <c r="G401" s="54">
        <v>3</v>
      </c>
      <c r="H401" s="54">
        <v>4</v>
      </c>
      <c r="I401" s="54">
        <v>-1</v>
      </c>
      <c r="J401" s="54">
        <v>3</v>
      </c>
      <c r="K401" s="54">
        <v>4</v>
      </c>
      <c r="L401" s="54">
        <v>-1</v>
      </c>
      <c r="M401" s="54">
        <v>8</v>
      </c>
      <c r="N401" s="54">
        <v>8</v>
      </c>
    </row>
    <row r="402" spans="1:14" x14ac:dyDescent="0.25">
      <c r="A402" s="55" t="str">
        <f t="shared" si="6"/>
        <v>Bianco</v>
      </c>
      <c r="B402" s="54">
        <v>5516</v>
      </c>
      <c r="C402" s="54" t="s">
        <v>39</v>
      </c>
      <c r="D402" s="54" t="s">
        <v>618</v>
      </c>
      <c r="E402" s="54" t="s">
        <v>157</v>
      </c>
      <c r="F402" s="54" t="s">
        <v>51</v>
      </c>
      <c r="G402" s="54">
        <v>3</v>
      </c>
      <c r="H402" s="54">
        <v>1</v>
      </c>
      <c r="I402" s="54">
        <v>2</v>
      </c>
      <c r="J402" s="54">
        <v>3</v>
      </c>
      <c r="K402" s="54">
        <v>1</v>
      </c>
      <c r="L402" s="54">
        <v>2</v>
      </c>
      <c r="M402" s="54">
        <v>1</v>
      </c>
      <c r="N402" s="54">
        <v>1</v>
      </c>
    </row>
    <row r="403" spans="1:14" x14ac:dyDescent="0.25">
      <c r="A403" s="55" t="str">
        <f t="shared" si="6"/>
        <v>Vranckx</v>
      </c>
      <c r="B403" s="54">
        <v>5610</v>
      </c>
      <c r="C403" s="54" t="s">
        <v>39</v>
      </c>
      <c r="D403" s="54" t="s">
        <v>618</v>
      </c>
      <c r="E403" s="54" t="s">
        <v>295</v>
      </c>
      <c r="F403" s="54" t="s">
        <v>167</v>
      </c>
      <c r="G403" s="54">
        <v>3</v>
      </c>
      <c r="H403" s="54">
        <v>6</v>
      </c>
      <c r="I403" s="54">
        <v>-3</v>
      </c>
      <c r="J403" s="54">
        <v>3</v>
      </c>
      <c r="K403" s="54">
        <v>7</v>
      </c>
      <c r="L403" s="54">
        <v>-4</v>
      </c>
      <c r="M403" s="54">
        <v>4</v>
      </c>
      <c r="N403" s="54">
        <v>4</v>
      </c>
    </row>
    <row r="404" spans="1:14" x14ac:dyDescent="0.25">
      <c r="A404" s="55" t="str">
        <f t="shared" si="6"/>
        <v>Galdames</v>
      </c>
      <c r="B404" s="54">
        <v>5705</v>
      </c>
      <c r="C404" s="54" t="s">
        <v>39</v>
      </c>
      <c r="D404" s="54" t="s">
        <v>618</v>
      </c>
      <c r="E404" s="54" t="s">
        <v>96</v>
      </c>
      <c r="F404" s="54" t="s">
        <v>81</v>
      </c>
      <c r="G404" s="54">
        <v>3</v>
      </c>
      <c r="H404" s="54">
        <v>3</v>
      </c>
      <c r="I404" s="54">
        <v>0</v>
      </c>
      <c r="J404" s="54">
        <v>3</v>
      </c>
      <c r="K404" s="54">
        <v>3</v>
      </c>
      <c r="L404" s="54">
        <v>0</v>
      </c>
      <c r="M404" s="54">
        <v>5</v>
      </c>
      <c r="N404" s="54">
        <v>5</v>
      </c>
    </row>
    <row r="405" spans="1:14" x14ac:dyDescent="0.25">
      <c r="A405" s="55" t="str">
        <f t="shared" si="6"/>
        <v>Marcos Antonio</v>
      </c>
      <c r="B405" s="54">
        <v>5834</v>
      </c>
      <c r="C405" s="54" t="s">
        <v>39</v>
      </c>
      <c r="D405" s="54" t="s">
        <v>618</v>
      </c>
      <c r="E405" s="54" t="s">
        <v>244</v>
      </c>
      <c r="F405" s="54" t="s">
        <v>221</v>
      </c>
      <c r="G405" s="54">
        <v>3</v>
      </c>
      <c r="H405" s="54">
        <v>10</v>
      </c>
      <c r="I405" s="54">
        <v>-7</v>
      </c>
      <c r="J405" s="54">
        <v>3</v>
      </c>
      <c r="K405" s="54">
        <v>11</v>
      </c>
      <c r="L405" s="54">
        <v>-8</v>
      </c>
      <c r="M405" s="54">
        <v>6</v>
      </c>
      <c r="N405" s="54">
        <v>7</v>
      </c>
    </row>
    <row r="406" spans="1:14" x14ac:dyDescent="0.25">
      <c r="A406" s="55" t="str">
        <f t="shared" si="6"/>
        <v>Fazzini</v>
      </c>
      <c r="B406" s="54">
        <v>6010</v>
      </c>
      <c r="C406" s="54" t="s">
        <v>39</v>
      </c>
      <c r="D406" s="54" t="s">
        <v>614</v>
      </c>
      <c r="E406" s="54" t="s">
        <v>132</v>
      </c>
      <c r="F406" s="54" t="s">
        <v>109</v>
      </c>
      <c r="G406" s="54">
        <v>3</v>
      </c>
      <c r="H406" s="54">
        <v>1</v>
      </c>
      <c r="I406" s="54">
        <v>2</v>
      </c>
      <c r="J406" s="54">
        <v>3</v>
      </c>
      <c r="K406" s="54">
        <v>1</v>
      </c>
      <c r="L406" s="54">
        <v>2</v>
      </c>
      <c r="M406" s="54">
        <v>2</v>
      </c>
      <c r="N406" s="54">
        <v>2</v>
      </c>
    </row>
    <row r="407" spans="1:14" x14ac:dyDescent="0.25">
      <c r="A407" s="55" t="str">
        <f t="shared" si="6"/>
        <v>Sulemana I.</v>
      </c>
      <c r="B407" s="54">
        <v>6024</v>
      </c>
      <c r="C407" s="54" t="s">
        <v>39</v>
      </c>
      <c r="D407" s="54" t="s">
        <v>618</v>
      </c>
      <c r="E407" s="54" t="s">
        <v>576</v>
      </c>
      <c r="F407" s="54" t="s">
        <v>222</v>
      </c>
      <c r="G407" s="54">
        <v>3</v>
      </c>
      <c r="H407" s="54">
        <v>1</v>
      </c>
      <c r="I407" s="54">
        <v>2</v>
      </c>
      <c r="J407" s="54">
        <v>3</v>
      </c>
      <c r="K407" s="54">
        <v>1</v>
      </c>
      <c r="L407" s="54">
        <v>2</v>
      </c>
      <c r="M407" s="54">
        <v>4</v>
      </c>
      <c r="N407" s="54">
        <v>4</v>
      </c>
    </row>
    <row r="408" spans="1:14" x14ac:dyDescent="0.25">
      <c r="A408" s="55" t="str">
        <f t="shared" si="6"/>
        <v>Tahirovic</v>
      </c>
      <c r="B408" s="54">
        <v>6117</v>
      </c>
      <c r="C408" s="54" t="s">
        <v>39</v>
      </c>
      <c r="D408" s="54" t="s">
        <v>39</v>
      </c>
      <c r="E408" s="54" t="s">
        <v>386</v>
      </c>
      <c r="F408" s="54" t="s">
        <v>110</v>
      </c>
      <c r="G408" s="54">
        <v>3</v>
      </c>
      <c r="H408" s="54">
        <v>1</v>
      </c>
      <c r="I408" s="54">
        <v>2</v>
      </c>
      <c r="J408" s="54">
        <v>3</v>
      </c>
      <c r="K408" s="54">
        <v>1</v>
      </c>
      <c r="L408" s="54">
        <v>2</v>
      </c>
      <c r="M408" s="54">
        <v>4</v>
      </c>
      <c r="N408" s="54">
        <v>4</v>
      </c>
    </row>
    <row r="409" spans="1:14" x14ac:dyDescent="0.25">
      <c r="A409" s="55" t="str">
        <f t="shared" si="6"/>
        <v>Abildgaard</v>
      </c>
      <c r="B409" s="54">
        <v>6162</v>
      </c>
      <c r="C409" s="54" t="s">
        <v>39</v>
      </c>
      <c r="D409" s="54" t="s">
        <v>622</v>
      </c>
      <c r="E409" s="54" t="s">
        <v>577</v>
      </c>
      <c r="F409" s="54" t="s">
        <v>222</v>
      </c>
      <c r="G409" s="54">
        <v>3</v>
      </c>
      <c r="H409" s="54">
        <v>3</v>
      </c>
      <c r="I409" s="54">
        <v>0</v>
      </c>
      <c r="J409" s="54">
        <v>3</v>
      </c>
      <c r="K409" s="54">
        <v>3</v>
      </c>
      <c r="L409" s="54">
        <v>0</v>
      </c>
      <c r="M409" s="54">
        <v>6</v>
      </c>
      <c r="N409" s="54">
        <v>6</v>
      </c>
    </row>
    <row r="410" spans="1:14" x14ac:dyDescent="0.25">
      <c r="A410" s="55" t="str">
        <f t="shared" si="6"/>
        <v>Barberis</v>
      </c>
      <c r="B410" s="54">
        <v>1901</v>
      </c>
      <c r="C410" s="54" t="s">
        <v>39</v>
      </c>
      <c r="D410" s="54" t="s">
        <v>618</v>
      </c>
      <c r="E410" s="54" t="s">
        <v>333</v>
      </c>
      <c r="F410" s="54" t="s">
        <v>307</v>
      </c>
      <c r="G410" s="54">
        <v>2</v>
      </c>
      <c r="H410" s="54">
        <v>7</v>
      </c>
      <c r="I410" s="54">
        <v>-5</v>
      </c>
      <c r="J410" s="54">
        <v>2</v>
      </c>
      <c r="K410" s="54">
        <v>7</v>
      </c>
      <c r="L410" s="54">
        <v>-5</v>
      </c>
      <c r="M410" s="54">
        <v>2</v>
      </c>
      <c r="N410" s="54">
        <v>2</v>
      </c>
    </row>
    <row r="411" spans="1:14" x14ac:dyDescent="0.25">
      <c r="A411" s="55" t="str">
        <f t="shared" si="6"/>
        <v>Kastanos</v>
      </c>
      <c r="B411" s="54">
        <v>2117</v>
      </c>
      <c r="C411" s="54" t="s">
        <v>39</v>
      </c>
      <c r="D411" s="54" t="s">
        <v>614</v>
      </c>
      <c r="E411" s="54" t="s">
        <v>413</v>
      </c>
      <c r="F411" s="54" t="s">
        <v>194</v>
      </c>
      <c r="G411" s="54">
        <v>2</v>
      </c>
      <c r="H411" s="54">
        <v>5</v>
      </c>
      <c r="I411" s="54">
        <v>-3</v>
      </c>
      <c r="J411" s="54">
        <v>2</v>
      </c>
      <c r="K411" s="54">
        <v>5</v>
      </c>
      <c r="L411" s="54">
        <v>-3</v>
      </c>
      <c r="M411" s="54">
        <v>4</v>
      </c>
      <c r="N411" s="54">
        <v>4</v>
      </c>
    </row>
    <row r="412" spans="1:14" x14ac:dyDescent="0.25">
      <c r="A412" s="55" t="str">
        <f t="shared" si="6"/>
        <v>Vignato</v>
      </c>
      <c r="B412" s="54">
        <v>2154</v>
      </c>
      <c r="C412" s="54" t="s">
        <v>39</v>
      </c>
      <c r="D412" s="54" t="s">
        <v>617</v>
      </c>
      <c r="E412" s="54" t="s">
        <v>130</v>
      </c>
      <c r="F412" s="54" t="s">
        <v>109</v>
      </c>
      <c r="G412" s="54">
        <v>2</v>
      </c>
      <c r="H412" s="54">
        <v>3</v>
      </c>
      <c r="I412" s="54">
        <v>-1</v>
      </c>
      <c r="J412" s="54">
        <v>2</v>
      </c>
      <c r="K412" s="54">
        <v>3</v>
      </c>
      <c r="L412" s="54">
        <v>-1</v>
      </c>
      <c r="M412" s="54">
        <v>4</v>
      </c>
      <c r="N412" s="54">
        <v>4</v>
      </c>
    </row>
    <row r="413" spans="1:14" x14ac:dyDescent="0.25">
      <c r="A413" s="55" t="str">
        <f t="shared" si="6"/>
        <v>Valoti</v>
      </c>
      <c r="B413" s="54">
        <v>2274</v>
      </c>
      <c r="C413" s="54" t="s">
        <v>39</v>
      </c>
      <c r="D413" s="54" t="s">
        <v>614</v>
      </c>
      <c r="E413" s="54" t="s">
        <v>332</v>
      </c>
      <c r="F413" s="54" t="s">
        <v>307</v>
      </c>
      <c r="G413" s="54">
        <v>2</v>
      </c>
      <c r="H413" s="54">
        <v>5</v>
      </c>
      <c r="I413" s="54">
        <v>-3</v>
      </c>
      <c r="J413" s="54">
        <v>2</v>
      </c>
      <c r="K413" s="54">
        <v>5</v>
      </c>
      <c r="L413" s="54">
        <v>-3</v>
      </c>
      <c r="M413" s="54">
        <v>9</v>
      </c>
      <c r="N413" s="54">
        <v>9</v>
      </c>
    </row>
    <row r="414" spans="1:14" x14ac:dyDescent="0.25">
      <c r="A414" s="55" t="str">
        <f t="shared" si="6"/>
        <v>Winks</v>
      </c>
      <c r="B414" s="54">
        <v>4260</v>
      </c>
      <c r="C414" s="54" t="s">
        <v>39</v>
      </c>
      <c r="D414" s="54" t="s">
        <v>618</v>
      </c>
      <c r="E414" s="54" t="s">
        <v>437</v>
      </c>
      <c r="F414" s="54" t="s">
        <v>308</v>
      </c>
      <c r="G414" s="54">
        <v>2</v>
      </c>
      <c r="H414" s="54">
        <v>6</v>
      </c>
      <c r="I414" s="54">
        <v>-4</v>
      </c>
      <c r="J414" s="54">
        <v>2</v>
      </c>
      <c r="K414" s="54">
        <v>7</v>
      </c>
      <c r="L414" s="54">
        <v>-5</v>
      </c>
      <c r="M414" s="54">
        <v>12</v>
      </c>
      <c r="N414" s="54">
        <v>12</v>
      </c>
    </row>
    <row r="415" spans="1:14" x14ac:dyDescent="0.25">
      <c r="A415" s="55" t="str">
        <f t="shared" si="6"/>
        <v>Askildsen</v>
      </c>
      <c r="B415" s="54">
        <v>4921</v>
      </c>
      <c r="C415" s="54" t="s">
        <v>39</v>
      </c>
      <c r="D415" s="54" t="s">
        <v>39</v>
      </c>
      <c r="E415" s="54" t="s">
        <v>270</v>
      </c>
      <c r="F415" s="54" t="s">
        <v>82</v>
      </c>
      <c r="G415" s="54">
        <v>2</v>
      </c>
      <c r="H415" s="54">
        <v>3</v>
      </c>
      <c r="I415" s="54">
        <v>-1</v>
      </c>
      <c r="J415" s="54">
        <v>2</v>
      </c>
      <c r="K415" s="54">
        <v>3</v>
      </c>
      <c r="L415" s="54">
        <v>-1</v>
      </c>
      <c r="M415" s="54">
        <v>2</v>
      </c>
      <c r="N415" s="54">
        <v>2</v>
      </c>
    </row>
    <row r="416" spans="1:14" x14ac:dyDescent="0.25">
      <c r="A416" s="55" t="str">
        <f t="shared" si="6"/>
        <v>Bove</v>
      </c>
      <c r="B416" s="54">
        <v>5423</v>
      </c>
      <c r="C416" s="54" t="s">
        <v>39</v>
      </c>
      <c r="D416" s="54" t="s">
        <v>39</v>
      </c>
      <c r="E416" s="54" t="s">
        <v>383</v>
      </c>
      <c r="F416" s="54" t="s">
        <v>110</v>
      </c>
      <c r="G416" s="54">
        <v>2</v>
      </c>
      <c r="H416" s="54">
        <v>1</v>
      </c>
      <c r="I416" s="54">
        <v>1</v>
      </c>
      <c r="J416" s="54">
        <v>2</v>
      </c>
      <c r="K416" s="54">
        <v>1</v>
      </c>
      <c r="L416" s="54">
        <v>1</v>
      </c>
      <c r="M416" s="54">
        <v>1</v>
      </c>
      <c r="N416" s="54">
        <v>1</v>
      </c>
    </row>
    <row r="417" spans="1:14" x14ac:dyDescent="0.25">
      <c r="A417" s="55" t="str">
        <f t="shared" si="6"/>
        <v>Bohinen</v>
      </c>
      <c r="B417" s="54">
        <v>5798</v>
      </c>
      <c r="C417" s="54" t="s">
        <v>39</v>
      </c>
      <c r="D417" s="54" t="s">
        <v>618</v>
      </c>
      <c r="E417" s="54" t="s">
        <v>414</v>
      </c>
      <c r="F417" s="54" t="s">
        <v>194</v>
      </c>
      <c r="G417" s="54">
        <v>2</v>
      </c>
      <c r="H417" s="54">
        <v>7</v>
      </c>
      <c r="I417" s="54">
        <v>-5</v>
      </c>
      <c r="J417" s="54">
        <v>2</v>
      </c>
      <c r="K417" s="54">
        <v>7</v>
      </c>
      <c r="L417" s="54">
        <v>-5</v>
      </c>
      <c r="M417" s="54">
        <v>11</v>
      </c>
      <c r="N417" s="54">
        <v>12</v>
      </c>
    </row>
    <row r="418" spans="1:14" x14ac:dyDescent="0.25">
      <c r="A418" s="55" t="str">
        <f t="shared" si="6"/>
        <v>D'andrea</v>
      </c>
      <c r="B418" s="54">
        <v>6019</v>
      </c>
      <c r="C418" s="54" t="s">
        <v>39</v>
      </c>
      <c r="D418" s="54" t="s">
        <v>619</v>
      </c>
      <c r="E418" s="54" t="s">
        <v>462</v>
      </c>
      <c r="F418" s="54" t="s">
        <v>23</v>
      </c>
      <c r="G418" s="54">
        <v>2</v>
      </c>
      <c r="H418" s="54">
        <v>1</v>
      </c>
      <c r="I418" s="54">
        <v>1</v>
      </c>
      <c r="J418" s="54">
        <v>2</v>
      </c>
      <c r="K418" s="54">
        <v>1</v>
      </c>
      <c r="L418" s="54">
        <v>1</v>
      </c>
      <c r="M418" s="54">
        <v>4</v>
      </c>
      <c r="N418" s="54">
        <v>4</v>
      </c>
    </row>
    <row r="419" spans="1:14" x14ac:dyDescent="0.25">
      <c r="A419" s="55" t="str">
        <f t="shared" si="6"/>
        <v>Iling-Junior</v>
      </c>
      <c r="B419" s="54">
        <v>6112</v>
      </c>
      <c r="C419" s="54" t="s">
        <v>39</v>
      </c>
      <c r="D419" s="54" t="s">
        <v>613</v>
      </c>
      <c r="E419" s="54" t="s">
        <v>212</v>
      </c>
      <c r="F419" s="54" t="s">
        <v>193</v>
      </c>
      <c r="G419" s="54">
        <v>2</v>
      </c>
      <c r="H419" s="54">
        <v>1</v>
      </c>
      <c r="I419" s="54">
        <v>1</v>
      </c>
      <c r="J419" s="54">
        <v>2</v>
      </c>
      <c r="K419" s="54">
        <v>1</v>
      </c>
      <c r="L419" s="54">
        <v>1</v>
      </c>
      <c r="M419" s="54">
        <v>9</v>
      </c>
      <c r="N419" s="54">
        <v>9</v>
      </c>
    </row>
    <row r="420" spans="1:14" x14ac:dyDescent="0.25">
      <c r="A420" s="55" t="str">
        <f t="shared" si="6"/>
        <v>Cipot</v>
      </c>
      <c r="B420" s="54">
        <v>6142</v>
      </c>
      <c r="C420" s="54" t="s">
        <v>39</v>
      </c>
      <c r="D420" s="54" t="s">
        <v>621</v>
      </c>
      <c r="E420" s="54" t="s">
        <v>497</v>
      </c>
      <c r="F420" s="54" t="s">
        <v>340</v>
      </c>
      <c r="G420" s="54">
        <v>2</v>
      </c>
      <c r="H420" s="54">
        <v>1</v>
      </c>
      <c r="I420" s="54">
        <v>1</v>
      </c>
      <c r="J420" s="54">
        <v>2</v>
      </c>
      <c r="K420" s="54">
        <v>1</v>
      </c>
      <c r="L420" s="54">
        <v>1</v>
      </c>
      <c r="M420" s="54">
        <v>2</v>
      </c>
      <c r="N420" s="54">
        <v>3</v>
      </c>
    </row>
    <row r="421" spans="1:14" x14ac:dyDescent="0.25">
      <c r="A421" s="55" t="str">
        <f t="shared" si="6"/>
        <v>Bakayoko</v>
      </c>
      <c r="B421" s="54">
        <v>2639</v>
      </c>
      <c r="C421" s="54" t="s">
        <v>39</v>
      </c>
      <c r="D421" s="54" t="s">
        <v>622</v>
      </c>
      <c r="E421" s="54" t="s">
        <v>300</v>
      </c>
      <c r="F421" s="54" t="s">
        <v>167</v>
      </c>
      <c r="G421" s="54">
        <v>1</v>
      </c>
      <c r="H421" s="54">
        <v>2</v>
      </c>
      <c r="I421" s="54">
        <v>-1</v>
      </c>
      <c r="J421" s="54">
        <v>1</v>
      </c>
      <c r="K421" s="54">
        <v>2</v>
      </c>
      <c r="L421" s="54">
        <v>-1</v>
      </c>
      <c r="M421" s="54">
        <v>1</v>
      </c>
      <c r="N421" s="54">
        <v>1</v>
      </c>
    </row>
    <row r="422" spans="1:14" x14ac:dyDescent="0.25">
      <c r="A422" s="55" t="str">
        <f t="shared" si="6"/>
        <v>Gaetano</v>
      </c>
      <c r="B422" s="54">
        <v>4364</v>
      </c>
      <c r="C422" s="54" t="s">
        <v>39</v>
      </c>
      <c r="D422" s="54" t="s">
        <v>614</v>
      </c>
      <c r="E422" s="54" t="s">
        <v>359</v>
      </c>
      <c r="F422" s="54" t="s">
        <v>339</v>
      </c>
      <c r="G422" s="54">
        <v>1</v>
      </c>
      <c r="H422" s="54">
        <v>4</v>
      </c>
      <c r="I422" s="54">
        <v>-3</v>
      </c>
      <c r="J422" s="54">
        <v>1</v>
      </c>
      <c r="K422" s="54">
        <v>4</v>
      </c>
      <c r="L422" s="54">
        <v>-3</v>
      </c>
      <c r="M422" s="54">
        <v>1</v>
      </c>
      <c r="N422" s="54">
        <v>1</v>
      </c>
    </row>
    <row r="423" spans="1:14" x14ac:dyDescent="0.25">
      <c r="A423" s="55" t="str">
        <f t="shared" si="6"/>
        <v>Zurkowski</v>
      </c>
      <c r="B423" s="54">
        <v>4376</v>
      </c>
      <c r="C423" s="54" t="s">
        <v>39</v>
      </c>
      <c r="D423" s="54" t="s">
        <v>39</v>
      </c>
      <c r="E423" s="54" t="s">
        <v>492</v>
      </c>
      <c r="F423" s="54" t="s">
        <v>340</v>
      </c>
      <c r="G423" s="54">
        <v>1</v>
      </c>
      <c r="H423" s="54">
        <v>8</v>
      </c>
      <c r="I423" s="54">
        <v>-7</v>
      </c>
      <c r="J423" s="54">
        <v>1</v>
      </c>
      <c r="K423" s="54">
        <v>8</v>
      </c>
      <c r="L423" s="54">
        <v>-7</v>
      </c>
      <c r="M423" s="54">
        <v>17</v>
      </c>
      <c r="N423" s="54">
        <v>17</v>
      </c>
    </row>
    <row r="424" spans="1:14" x14ac:dyDescent="0.25">
      <c r="A424" s="55" t="str">
        <f t="shared" si="6"/>
        <v>Castrovilli</v>
      </c>
      <c r="B424" s="54">
        <v>4377</v>
      </c>
      <c r="C424" s="54" t="s">
        <v>39</v>
      </c>
      <c r="D424" s="54" t="s">
        <v>614</v>
      </c>
      <c r="E424" s="54" t="s">
        <v>153</v>
      </c>
      <c r="F424" s="54" t="s">
        <v>51</v>
      </c>
      <c r="G424" s="54">
        <v>1</v>
      </c>
      <c r="H424" s="54">
        <v>9</v>
      </c>
      <c r="I424" s="54">
        <v>-8</v>
      </c>
      <c r="J424" s="54">
        <v>1</v>
      </c>
      <c r="K424" s="54">
        <v>9</v>
      </c>
      <c r="L424" s="54">
        <v>-8</v>
      </c>
      <c r="M424" s="54">
        <v>7</v>
      </c>
      <c r="N424" s="54">
        <v>7</v>
      </c>
    </row>
    <row r="425" spans="1:14" x14ac:dyDescent="0.25">
      <c r="A425" s="55" t="str">
        <f t="shared" si="6"/>
        <v>Demme</v>
      </c>
      <c r="B425" s="54">
        <v>4725</v>
      </c>
      <c r="C425" s="54" t="s">
        <v>39</v>
      </c>
      <c r="D425" s="54" t="s">
        <v>622</v>
      </c>
      <c r="E425" s="54" t="s">
        <v>357</v>
      </c>
      <c r="F425" s="54" t="s">
        <v>339</v>
      </c>
      <c r="G425" s="54">
        <v>1</v>
      </c>
      <c r="H425" s="54">
        <v>4</v>
      </c>
      <c r="I425" s="54">
        <v>-3</v>
      </c>
      <c r="J425" s="54">
        <v>1</v>
      </c>
      <c r="K425" s="54">
        <v>4</v>
      </c>
      <c r="L425" s="54">
        <v>-3</v>
      </c>
      <c r="M425" s="54">
        <v>2</v>
      </c>
      <c r="N425" s="54">
        <v>2</v>
      </c>
    </row>
    <row r="426" spans="1:14" x14ac:dyDescent="0.25">
      <c r="A426" s="55" t="str">
        <f t="shared" si="6"/>
        <v>Darboe</v>
      </c>
      <c r="B426" s="54">
        <v>5420</v>
      </c>
      <c r="C426" s="54" t="s">
        <v>39</v>
      </c>
      <c r="D426" s="54" t="s">
        <v>618</v>
      </c>
      <c r="E426" s="54" t="s">
        <v>388</v>
      </c>
      <c r="F426" s="54" t="s">
        <v>110</v>
      </c>
      <c r="G426" s="54">
        <v>1</v>
      </c>
      <c r="H426" s="54">
        <v>1</v>
      </c>
      <c r="I426" s="54">
        <v>0</v>
      </c>
      <c r="J426" s="54">
        <v>1</v>
      </c>
      <c r="K426" s="54">
        <v>1</v>
      </c>
      <c r="L426" s="54">
        <v>0</v>
      </c>
      <c r="M426" s="54">
        <v>1</v>
      </c>
      <c r="N426" s="54">
        <v>1</v>
      </c>
    </row>
    <row r="427" spans="1:14" x14ac:dyDescent="0.25">
      <c r="A427" s="55" t="str">
        <f t="shared" si="6"/>
        <v>Urbanski</v>
      </c>
      <c r="B427" s="54">
        <v>5425</v>
      </c>
      <c r="C427" s="54" t="s">
        <v>39</v>
      </c>
      <c r="D427" s="54" t="s">
        <v>615</v>
      </c>
      <c r="E427" s="54" t="s">
        <v>72</v>
      </c>
      <c r="F427" s="54" t="s">
        <v>50</v>
      </c>
      <c r="G427" s="54">
        <v>1</v>
      </c>
      <c r="H427" s="54">
        <v>1</v>
      </c>
      <c r="I427" s="54">
        <v>0</v>
      </c>
      <c r="J427" s="54">
        <v>1</v>
      </c>
      <c r="K427" s="54">
        <v>1</v>
      </c>
      <c r="L427" s="54">
        <v>0</v>
      </c>
      <c r="M427" s="54">
        <v>1</v>
      </c>
      <c r="N427" s="54">
        <v>1</v>
      </c>
    </row>
    <row r="428" spans="1:14" x14ac:dyDescent="0.25">
      <c r="A428" s="55" t="str">
        <f t="shared" si="6"/>
        <v>Bertini</v>
      </c>
      <c r="B428" s="54">
        <v>5442</v>
      </c>
      <c r="C428" s="54" t="s">
        <v>39</v>
      </c>
      <c r="D428" s="54" t="s">
        <v>618</v>
      </c>
      <c r="E428" s="54" t="s">
        <v>241</v>
      </c>
      <c r="F428" s="54" t="s">
        <v>221</v>
      </c>
      <c r="G428" s="54">
        <v>1</v>
      </c>
      <c r="H428" s="54">
        <v>1</v>
      </c>
      <c r="I428" s="54">
        <v>0</v>
      </c>
      <c r="J428" s="54">
        <v>1</v>
      </c>
      <c r="K428" s="54">
        <v>1</v>
      </c>
      <c r="L428" s="54">
        <v>0</v>
      </c>
      <c r="M428" s="54">
        <v>1</v>
      </c>
      <c r="N428" s="54">
        <v>1</v>
      </c>
    </row>
    <row r="429" spans="1:14" x14ac:dyDescent="0.25">
      <c r="A429" s="55" t="str">
        <f t="shared" si="6"/>
        <v>Yepes</v>
      </c>
      <c r="B429" s="54">
        <v>5517</v>
      </c>
      <c r="C429" s="54" t="s">
        <v>39</v>
      </c>
      <c r="D429" s="54" t="s">
        <v>622</v>
      </c>
      <c r="E429" s="54" t="s">
        <v>442</v>
      </c>
      <c r="F429" s="54" t="s">
        <v>308</v>
      </c>
      <c r="G429" s="54">
        <v>1</v>
      </c>
      <c r="H429" s="54">
        <v>3</v>
      </c>
      <c r="I429" s="54">
        <v>-2</v>
      </c>
      <c r="J429" s="54">
        <v>1</v>
      </c>
      <c r="K429" s="54">
        <v>3</v>
      </c>
      <c r="L429" s="54">
        <v>-2</v>
      </c>
      <c r="M429" s="54">
        <v>1</v>
      </c>
      <c r="N429" s="54">
        <v>1</v>
      </c>
    </row>
    <row r="430" spans="1:14" x14ac:dyDescent="0.25">
      <c r="A430" s="55" t="str">
        <f t="shared" si="6"/>
        <v>Pyyhtia</v>
      </c>
      <c r="B430" s="54">
        <v>5772</v>
      </c>
      <c r="C430" s="54" t="s">
        <v>39</v>
      </c>
      <c r="D430" s="54" t="s">
        <v>614</v>
      </c>
      <c r="E430" s="54" t="s">
        <v>70</v>
      </c>
      <c r="F430" s="54" t="s">
        <v>50</v>
      </c>
      <c r="G430" s="54">
        <v>1</v>
      </c>
      <c r="H430" s="54">
        <v>1</v>
      </c>
      <c r="I430" s="54">
        <v>0</v>
      </c>
      <c r="J430" s="54">
        <v>1</v>
      </c>
      <c r="K430" s="54">
        <v>1</v>
      </c>
      <c r="L430" s="54">
        <v>0</v>
      </c>
      <c r="M430" s="54">
        <v>1</v>
      </c>
      <c r="N430" s="54">
        <v>1</v>
      </c>
    </row>
    <row r="431" spans="1:14" x14ac:dyDescent="0.25">
      <c r="A431" s="55" t="str">
        <f t="shared" si="6"/>
        <v>Trimboli</v>
      </c>
      <c r="B431" s="54">
        <v>5810</v>
      </c>
      <c r="C431" s="54" t="s">
        <v>39</v>
      </c>
      <c r="D431" s="54" t="s">
        <v>39</v>
      </c>
      <c r="E431" s="54" t="s">
        <v>436</v>
      </c>
      <c r="F431" s="54" t="s">
        <v>308</v>
      </c>
      <c r="G431" s="54">
        <v>1</v>
      </c>
      <c r="H431" s="54">
        <v>1</v>
      </c>
      <c r="I431" s="54">
        <v>0</v>
      </c>
      <c r="J431" s="54">
        <v>1</v>
      </c>
      <c r="K431" s="54">
        <v>1</v>
      </c>
      <c r="L431" s="54">
        <v>0</v>
      </c>
      <c r="M431" s="54">
        <v>1</v>
      </c>
      <c r="N431" s="54">
        <v>1</v>
      </c>
    </row>
    <row r="432" spans="1:14" x14ac:dyDescent="0.25">
      <c r="A432" s="55" t="str">
        <f t="shared" si="6"/>
        <v>Pafundi</v>
      </c>
      <c r="B432" s="54">
        <v>5824</v>
      </c>
      <c r="C432" s="54" t="s">
        <v>39</v>
      </c>
      <c r="D432" s="54" t="s">
        <v>619</v>
      </c>
      <c r="E432" s="54" t="s">
        <v>550</v>
      </c>
      <c r="F432" s="54" t="s">
        <v>506</v>
      </c>
      <c r="G432" s="54">
        <v>1</v>
      </c>
      <c r="H432" s="54">
        <v>1</v>
      </c>
      <c r="I432" s="54">
        <v>0</v>
      </c>
      <c r="J432" s="54">
        <v>1</v>
      </c>
      <c r="K432" s="54">
        <v>1</v>
      </c>
      <c r="L432" s="54">
        <v>0</v>
      </c>
      <c r="M432" s="54">
        <v>1</v>
      </c>
      <c r="N432" s="54">
        <v>1</v>
      </c>
    </row>
    <row r="433" spans="1:14" x14ac:dyDescent="0.25">
      <c r="A433" s="55" t="str">
        <f t="shared" si="6"/>
        <v>Helgason</v>
      </c>
      <c r="B433" s="54">
        <v>5872</v>
      </c>
      <c r="C433" s="54" t="s">
        <v>39</v>
      </c>
      <c r="D433" s="54" t="s">
        <v>614</v>
      </c>
      <c r="E433" s="54" t="s">
        <v>269</v>
      </c>
      <c r="F433" s="54" t="s">
        <v>82</v>
      </c>
      <c r="G433" s="54">
        <v>1</v>
      </c>
      <c r="H433" s="54">
        <v>1</v>
      </c>
      <c r="I433" s="54">
        <v>0</v>
      </c>
      <c r="J433" s="54">
        <v>1</v>
      </c>
      <c r="K433" s="54">
        <v>1</v>
      </c>
      <c r="L433" s="54">
        <v>0</v>
      </c>
      <c r="M433" s="54">
        <v>1</v>
      </c>
      <c r="N433" s="54">
        <v>1</v>
      </c>
    </row>
    <row r="434" spans="1:14" x14ac:dyDescent="0.25">
      <c r="A434" s="55" t="str">
        <f t="shared" si="6"/>
        <v>Adli</v>
      </c>
      <c r="B434" s="54">
        <v>5875</v>
      </c>
      <c r="C434" s="54" t="s">
        <v>39</v>
      </c>
      <c r="D434" s="54" t="s">
        <v>615</v>
      </c>
      <c r="E434" s="54" t="s">
        <v>299</v>
      </c>
      <c r="F434" s="54" t="s">
        <v>167</v>
      </c>
      <c r="G434" s="54">
        <v>1</v>
      </c>
      <c r="H434" s="54">
        <v>7</v>
      </c>
      <c r="I434" s="54">
        <v>-6</v>
      </c>
      <c r="J434" s="54">
        <v>2</v>
      </c>
      <c r="K434" s="54">
        <v>6</v>
      </c>
      <c r="L434" s="54">
        <v>-4</v>
      </c>
      <c r="M434" s="54">
        <v>3</v>
      </c>
      <c r="N434" s="54">
        <v>2</v>
      </c>
    </row>
    <row r="435" spans="1:14" x14ac:dyDescent="0.25">
      <c r="A435" s="55" t="str">
        <f t="shared" si="6"/>
        <v>Vignato S.</v>
      </c>
      <c r="B435" s="54">
        <v>5879</v>
      </c>
      <c r="C435" s="54" t="s">
        <v>39</v>
      </c>
      <c r="D435" s="54" t="s">
        <v>619</v>
      </c>
      <c r="E435" s="54" t="s">
        <v>331</v>
      </c>
      <c r="F435" s="54" t="s">
        <v>307</v>
      </c>
      <c r="G435" s="54">
        <v>1</v>
      </c>
      <c r="H435" s="54">
        <v>1</v>
      </c>
      <c r="I435" s="54">
        <v>0</v>
      </c>
      <c r="J435" s="54">
        <v>1</v>
      </c>
      <c r="K435" s="54">
        <v>1</v>
      </c>
      <c r="L435" s="54">
        <v>0</v>
      </c>
      <c r="M435" s="54">
        <v>1</v>
      </c>
      <c r="N435" s="54">
        <v>1</v>
      </c>
    </row>
    <row r="436" spans="1:14" x14ac:dyDescent="0.25">
      <c r="A436" s="55" t="str">
        <f t="shared" si="6"/>
        <v>Hrustic</v>
      </c>
      <c r="B436" s="54">
        <v>5947</v>
      </c>
      <c r="C436" s="54" t="s">
        <v>39</v>
      </c>
      <c r="D436" s="54" t="s">
        <v>39</v>
      </c>
      <c r="E436" s="54" t="s">
        <v>579</v>
      </c>
      <c r="F436" s="54" t="s">
        <v>222</v>
      </c>
      <c r="G436" s="54">
        <v>1</v>
      </c>
      <c r="H436" s="54">
        <v>4</v>
      </c>
      <c r="I436" s="54">
        <v>-3</v>
      </c>
      <c r="J436" s="54">
        <v>1</v>
      </c>
      <c r="K436" s="54">
        <v>3</v>
      </c>
      <c r="L436" s="54">
        <v>-2</v>
      </c>
      <c r="M436" s="54">
        <v>2</v>
      </c>
      <c r="N436" s="54">
        <v>2</v>
      </c>
    </row>
    <row r="437" spans="1:14" x14ac:dyDescent="0.25">
      <c r="A437" s="55" t="str">
        <f t="shared" si="6"/>
        <v>Samek</v>
      </c>
      <c r="B437" s="54">
        <v>5996</v>
      </c>
      <c r="C437" s="54" t="s">
        <v>39</v>
      </c>
      <c r="D437" s="54" t="s">
        <v>618</v>
      </c>
      <c r="E437" s="54" t="s">
        <v>266</v>
      </c>
      <c r="F437" s="54" t="s">
        <v>82</v>
      </c>
      <c r="G437" s="54">
        <v>1</v>
      </c>
      <c r="H437" s="54">
        <v>1</v>
      </c>
      <c r="I437" s="54">
        <v>0</v>
      </c>
      <c r="J437" s="54">
        <v>1</v>
      </c>
      <c r="K437" s="54">
        <v>1</v>
      </c>
      <c r="L437" s="54">
        <v>0</v>
      </c>
      <c r="M437" s="54">
        <v>1</v>
      </c>
      <c r="N437" s="54">
        <v>1</v>
      </c>
    </row>
    <row r="438" spans="1:14" x14ac:dyDescent="0.25">
      <c r="A438" s="55" t="str">
        <f t="shared" si="6"/>
        <v>Zerbin</v>
      </c>
      <c r="B438" s="54">
        <v>5998</v>
      </c>
      <c r="C438" s="54" t="s">
        <v>39</v>
      </c>
      <c r="D438" s="54" t="s">
        <v>613</v>
      </c>
      <c r="E438" s="54" t="s">
        <v>358</v>
      </c>
      <c r="F438" s="54" t="s">
        <v>339</v>
      </c>
      <c r="G438" s="54">
        <v>1</v>
      </c>
      <c r="H438" s="54">
        <v>1</v>
      </c>
      <c r="I438" s="54">
        <v>0</v>
      </c>
      <c r="J438" s="54">
        <v>1</v>
      </c>
      <c r="K438" s="54">
        <v>1</v>
      </c>
      <c r="L438" s="54">
        <v>0</v>
      </c>
      <c r="M438" s="54">
        <v>5</v>
      </c>
      <c r="N438" s="54">
        <v>5</v>
      </c>
    </row>
    <row r="439" spans="1:14" x14ac:dyDescent="0.25">
      <c r="A439" s="55" t="str">
        <f t="shared" si="6"/>
        <v>Ilkhan</v>
      </c>
      <c r="B439" s="54">
        <v>6005</v>
      </c>
      <c r="C439" s="54" t="s">
        <v>39</v>
      </c>
      <c r="D439" s="54" t="s">
        <v>614</v>
      </c>
      <c r="E439" s="54" t="s">
        <v>438</v>
      </c>
      <c r="F439" s="54" t="s">
        <v>308</v>
      </c>
      <c r="G439" s="54">
        <v>1</v>
      </c>
      <c r="H439" s="54">
        <v>3</v>
      </c>
      <c r="I439" s="54">
        <v>-2</v>
      </c>
      <c r="J439" s="54">
        <v>1</v>
      </c>
      <c r="K439" s="54">
        <v>3</v>
      </c>
      <c r="L439" s="54">
        <v>-2</v>
      </c>
      <c r="M439" s="54">
        <v>5</v>
      </c>
      <c r="N439" s="54">
        <v>5</v>
      </c>
    </row>
    <row r="440" spans="1:14" x14ac:dyDescent="0.25">
      <c r="A440" s="55" t="str">
        <f t="shared" si="6"/>
        <v>Degli Innocenti</v>
      </c>
      <c r="B440" s="54">
        <v>6009</v>
      </c>
      <c r="C440" s="54" t="s">
        <v>39</v>
      </c>
      <c r="D440" s="54" t="s">
        <v>618</v>
      </c>
      <c r="E440" s="54" t="s">
        <v>128</v>
      </c>
      <c r="F440" s="54" t="s">
        <v>109</v>
      </c>
      <c r="G440" s="54">
        <v>1</v>
      </c>
      <c r="H440" s="54">
        <v>1</v>
      </c>
      <c r="I440" s="54">
        <v>0</v>
      </c>
      <c r="J440" s="54">
        <v>1</v>
      </c>
      <c r="K440" s="54">
        <v>1</v>
      </c>
      <c r="L440" s="54">
        <v>0</v>
      </c>
      <c r="M440" s="54">
        <v>1</v>
      </c>
      <c r="N440" s="54">
        <v>1</v>
      </c>
    </row>
    <row r="441" spans="1:14" x14ac:dyDescent="0.25">
      <c r="A441" s="55" t="str">
        <f t="shared" si="6"/>
        <v>Acella</v>
      </c>
      <c r="B441" s="54">
        <v>6012</v>
      </c>
      <c r="C441" s="54" t="s">
        <v>39</v>
      </c>
      <c r="D441" s="54" t="s">
        <v>39</v>
      </c>
      <c r="E441" s="54" t="s">
        <v>97</v>
      </c>
      <c r="F441" s="54" t="s">
        <v>81</v>
      </c>
      <c r="G441" s="54">
        <v>1</v>
      </c>
      <c r="H441" s="54">
        <v>1</v>
      </c>
      <c r="I441" s="54">
        <v>0</v>
      </c>
      <c r="J441" s="54">
        <v>1</v>
      </c>
      <c r="K441" s="54">
        <v>1</v>
      </c>
      <c r="L441" s="54">
        <v>0</v>
      </c>
      <c r="M441" s="54">
        <v>1</v>
      </c>
      <c r="N441" s="54">
        <v>1</v>
      </c>
    </row>
    <row r="442" spans="1:14" x14ac:dyDescent="0.25">
      <c r="A442" s="55" t="str">
        <f t="shared" si="6"/>
        <v>Carboni V.</v>
      </c>
      <c r="B442" s="54">
        <v>6106</v>
      </c>
      <c r="C442" s="54" t="s">
        <v>39</v>
      </c>
      <c r="D442" s="54" t="s">
        <v>619</v>
      </c>
      <c r="E442" s="54" t="s">
        <v>185</v>
      </c>
      <c r="F442" s="54" t="s">
        <v>166</v>
      </c>
      <c r="G442" s="54">
        <v>1</v>
      </c>
      <c r="H442" s="54">
        <v>1</v>
      </c>
      <c r="I442" s="54">
        <v>0</v>
      </c>
      <c r="J442" s="54">
        <v>1</v>
      </c>
      <c r="K442" s="54">
        <v>1</v>
      </c>
      <c r="L442" s="54">
        <v>0</v>
      </c>
      <c r="M442" s="54">
        <v>1</v>
      </c>
      <c r="N442" s="54">
        <v>1</v>
      </c>
    </row>
    <row r="443" spans="1:14" x14ac:dyDescent="0.25">
      <c r="A443" s="55" t="str">
        <f t="shared" si="6"/>
        <v>Paoletti</v>
      </c>
      <c r="B443" s="54">
        <v>6131</v>
      </c>
      <c r="C443" s="54" t="s">
        <v>39</v>
      </c>
      <c r="D443" s="54" t="s">
        <v>622</v>
      </c>
      <c r="E443" s="54" t="s">
        <v>433</v>
      </c>
      <c r="F443" s="54" t="s">
        <v>308</v>
      </c>
      <c r="G443" s="54">
        <v>1</v>
      </c>
      <c r="H443" s="54">
        <v>1</v>
      </c>
      <c r="I443" s="54">
        <v>0</v>
      </c>
      <c r="J443" s="54">
        <v>1</v>
      </c>
      <c r="K443" s="54">
        <v>1</v>
      </c>
      <c r="L443" s="54">
        <v>0</v>
      </c>
      <c r="M443" s="54">
        <v>1</v>
      </c>
      <c r="N443" s="54">
        <v>1</v>
      </c>
    </row>
    <row r="444" spans="1:14" x14ac:dyDescent="0.25">
      <c r="A444" s="55" t="str">
        <f t="shared" si="6"/>
        <v>Malagrida</v>
      </c>
      <c r="B444" s="54">
        <v>6157</v>
      </c>
      <c r="C444" s="54" t="s">
        <v>39</v>
      </c>
      <c r="D444" s="54" t="s">
        <v>624</v>
      </c>
      <c r="E444" s="54" t="s">
        <v>434</v>
      </c>
      <c r="F444" s="54" t="s">
        <v>308</v>
      </c>
      <c r="G444" s="54">
        <v>1</v>
      </c>
      <c r="H444" s="54">
        <v>1</v>
      </c>
      <c r="I444" s="54">
        <v>0</v>
      </c>
      <c r="J444" s="54">
        <v>1</v>
      </c>
      <c r="K444" s="54">
        <v>1</v>
      </c>
      <c r="L444" s="54">
        <v>0</v>
      </c>
      <c r="M444" s="54">
        <v>1</v>
      </c>
      <c r="N444" s="54">
        <v>1</v>
      </c>
    </row>
    <row r="445" spans="1:14" x14ac:dyDescent="0.25">
      <c r="A445" s="55" t="str">
        <f t="shared" si="6"/>
        <v>Faticanti</v>
      </c>
      <c r="B445" s="54">
        <v>6168</v>
      </c>
      <c r="C445" s="54" t="s">
        <v>39</v>
      </c>
      <c r="D445" s="54" t="s">
        <v>618</v>
      </c>
      <c r="E445" s="54" t="s">
        <v>387</v>
      </c>
      <c r="F445" s="54" t="s">
        <v>110</v>
      </c>
      <c r="G445" s="54">
        <v>1</v>
      </c>
      <c r="H445" s="54">
        <v>1</v>
      </c>
      <c r="I445" s="54">
        <v>0</v>
      </c>
      <c r="J445" s="54">
        <v>1</v>
      </c>
      <c r="K445" s="54">
        <v>1</v>
      </c>
      <c r="L445" s="54">
        <v>0</v>
      </c>
      <c r="M445" s="54">
        <v>1</v>
      </c>
      <c r="N445" s="54">
        <v>1</v>
      </c>
    </row>
    <row r="446" spans="1:14" x14ac:dyDescent="0.25">
      <c r="A446" s="55" t="str">
        <f t="shared" si="6"/>
        <v>Osimhen</v>
      </c>
      <c r="B446" s="54">
        <v>4661</v>
      </c>
      <c r="C446" s="54" t="s">
        <v>44</v>
      </c>
      <c r="D446" s="54" t="s">
        <v>625</v>
      </c>
      <c r="E446" s="54" t="s">
        <v>361</v>
      </c>
      <c r="F446" s="54" t="s">
        <v>339</v>
      </c>
      <c r="G446" s="54">
        <v>40</v>
      </c>
      <c r="H446" s="54">
        <v>35</v>
      </c>
      <c r="I446" s="54">
        <v>5</v>
      </c>
      <c r="J446" s="54">
        <v>40</v>
      </c>
      <c r="K446" s="54">
        <v>35</v>
      </c>
      <c r="L446" s="54">
        <v>5</v>
      </c>
      <c r="M446" s="54">
        <v>450</v>
      </c>
      <c r="N446" s="54">
        <v>460</v>
      </c>
    </row>
    <row r="447" spans="1:14" x14ac:dyDescent="0.25">
      <c r="A447" s="55" t="str">
        <f t="shared" si="6"/>
        <v>Martinez L.</v>
      </c>
      <c r="B447" s="54">
        <v>2764</v>
      </c>
      <c r="C447" s="54" t="s">
        <v>44</v>
      </c>
      <c r="D447" s="54" t="s">
        <v>625</v>
      </c>
      <c r="E447" s="54" t="s">
        <v>188</v>
      </c>
      <c r="F447" s="54" t="s">
        <v>166</v>
      </c>
      <c r="G447" s="54">
        <v>36</v>
      </c>
      <c r="H447" s="54">
        <v>34</v>
      </c>
      <c r="I447" s="54">
        <v>2</v>
      </c>
      <c r="J447" s="54">
        <v>36</v>
      </c>
      <c r="K447" s="54">
        <v>34</v>
      </c>
      <c r="L447" s="54">
        <v>2</v>
      </c>
      <c r="M447" s="54">
        <v>300</v>
      </c>
      <c r="N447" s="54">
        <v>305</v>
      </c>
    </row>
    <row r="448" spans="1:14" x14ac:dyDescent="0.25">
      <c r="A448" s="55" t="str">
        <f t="shared" si="6"/>
        <v>Dybala</v>
      </c>
      <c r="B448" s="54">
        <v>309</v>
      </c>
      <c r="C448" s="54" t="s">
        <v>44</v>
      </c>
      <c r="D448" s="54" t="s">
        <v>44</v>
      </c>
      <c r="E448" s="54" t="s">
        <v>389</v>
      </c>
      <c r="F448" s="54" t="s">
        <v>110</v>
      </c>
      <c r="G448" s="54">
        <v>34</v>
      </c>
      <c r="H448" s="54">
        <v>29</v>
      </c>
      <c r="I448" s="54">
        <v>5</v>
      </c>
      <c r="J448" s="54">
        <v>34</v>
      </c>
      <c r="K448" s="54">
        <v>29</v>
      </c>
      <c r="L448" s="54">
        <v>5</v>
      </c>
      <c r="M448" s="54">
        <v>222</v>
      </c>
      <c r="N448" s="54">
        <v>222</v>
      </c>
    </row>
    <row r="449" spans="1:14" x14ac:dyDescent="0.25">
      <c r="A449" s="55" t="str">
        <f t="shared" si="6"/>
        <v>Rafael Leao</v>
      </c>
      <c r="B449" s="54">
        <v>4510</v>
      </c>
      <c r="C449" s="54" t="s">
        <v>44</v>
      </c>
      <c r="D449" s="54" t="s">
        <v>44</v>
      </c>
      <c r="E449" s="54" t="s">
        <v>301</v>
      </c>
      <c r="F449" s="54" t="s">
        <v>167</v>
      </c>
      <c r="G449" s="54">
        <v>33</v>
      </c>
      <c r="H449" s="54">
        <v>31</v>
      </c>
      <c r="I449" s="54">
        <v>2</v>
      </c>
      <c r="J449" s="54">
        <v>33</v>
      </c>
      <c r="K449" s="54">
        <v>31</v>
      </c>
      <c r="L449" s="54">
        <v>2</v>
      </c>
      <c r="M449" s="54">
        <v>250</v>
      </c>
      <c r="N449" s="54">
        <v>250</v>
      </c>
    </row>
    <row r="450" spans="1:14" x14ac:dyDescent="0.25">
      <c r="A450" s="55" t="str">
        <f t="shared" si="6"/>
        <v>Lookman</v>
      </c>
      <c r="B450" s="54">
        <v>4730</v>
      </c>
      <c r="C450" s="54" t="s">
        <v>44</v>
      </c>
      <c r="D450" s="54" t="s">
        <v>613</v>
      </c>
      <c r="E450" s="54" t="s">
        <v>43</v>
      </c>
      <c r="F450" s="54" t="s">
        <v>22</v>
      </c>
      <c r="G450" s="54">
        <v>33</v>
      </c>
      <c r="H450" s="54">
        <v>13</v>
      </c>
      <c r="I450" s="54">
        <v>20</v>
      </c>
      <c r="J450" s="54">
        <v>34</v>
      </c>
      <c r="K450" s="54">
        <v>15</v>
      </c>
      <c r="L450" s="54">
        <v>19</v>
      </c>
      <c r="M450" s="54">
        <v>235</v>
      </c>
      <c r="N450" s="54">
        <v>247</v>
      </c>
    </row>
    <row r="451" spans="1:14" x14ac:dyDescent="0.25">
      <c r="A451" s="55" t="str">
        <f t="shared" ref="A451:A514" si="7">E451</f>
        <v>Immobile</v>
      </c>
      <c r="B451" s="54">
        <v>785</v>
      </c>
      <c r="C451" s="54" t="s">
        <v>44</v>
      </c>
      <c r="D451" s="54" t="s">
        <v>625</v>
      </c>
      <c r="E451" s="54" t="s">
        <v>245</v>
      </c>
      <c r="F451" s="54" t="s">
        <v>221</v>
      </c>
      <c r="G451" s="54">
        <v>32</v>
      </c>
      <c r="H451" s="54">
        <v>42</v>
      </c>
      <c r="I451" s="54">
        <v>-10</v>
      </c>
      <c r="J451" s="54">
        <v>32</v>
      </c>
      <c r="K451" s="54">
        <v>42</v>
      </c>
      <c r="L451" s="54">
        <v>-10</v>
      </c>
      <c r="M451" s="54">
        <v>312</v>
      </c>
      <c r="N451" s="54">
        <v>315</v>
      </c>
    </row>
    <row r="452" spans="1:14" x14ac:dyDescent="0.25">
      <c r="A452" s="55" t="str">
        <f t="shared" si="7"/>
        <v>Vlahovic</v>
      </c>
      <c r="B452" s="54">
        <v>2841</v>
      </c>
      <c r="C452" s="54" t="s">
        <v>44</v>
      </c>
      <c r="D452" s="54" t="s">
        <v>625</v>
      </c>
      <c r="E452" s="54" t="s">
        <v>214</v>
      </c>
      <c r="F452" s="54" t="s">
        <v>193</v>
      </c>
      <c r="G452" s="54">
        <v>31</v>
      </c>
      <c r="H452" s="54">
        <v>40</v>
      </c>
      <c r="I452" s="54">
        <v>-9</v>
      </c>
      <c r="J452" s="54">
        <v>31</v>
      </c>
      <c r="K452" s="54">
        <v>40</v>
      </c>
      <c r="L452" s="54">
        <v>-9</v>
      </c>
      <c r="M452" s="54">
        <v>302</v>
      </c>
      <c r="N452" s="54">
        <v>306</v>
      </c>
    </row>
    <row r="453" spans="1:14" x14ac:dyDescent="0.25">
      <c r="A453" s="55" t="str">
        <f t="shared" si="7"/>
        <v>Arnautovic</v>
      </c>
      <c r="B453" s="54">
        <v>4268</v>
      </c>
      <c r="C453" s="54" t="s">
        <v>44</v>
      </c>
      <c r="D453" s="54" t="s">
        <v>625</v>
      </c>
      <c r="E453" s="54" t="s">
        <v>75</v>
      </c>
      <c r="F453" s="54" t="s">
        <v>50</v>
      </c>
      <c r="G453" s="54">
        <v>29</v>
      </c>
      <c r="H453" s="54">
        <v>27</v>
      </c>
      <c r="I453" s="54">
        <v>2</v>
      </c>
      <c r="J453" s="54">
        <v>29</v>
      </c>
      <c r="K453" s="54">
        <v>26</v>
      </c>
      <c r="L453" s="54">
        <v>3</v>
      </c>
      <c r="M453" s="54">
        <v>202</v>
      </c>
      <c r="N453" s="54">
        <v>205</v>
      </c>
    </row>
    <row r="454" spans="1:14" x14ac:dyDescent="0.25">
      <c r="A454" s="55" t="str">
        <f t="shared" si="7"/>
        <v>Dia</v>
      </c>
      <c r="B454" s="54">
        <v>5672</v>
      </c>
      <c r="C454" s="54" t="s">
        <v>44</v>
      </c>
      <c r="D454" s="54" t="s">
        <v>625</v>
      </c>
      <c r="E454" s="54" t="s">
        <v>415</v>
      </c>
      <c r="F454" s="54" t="s">
        <v>194</v>
      </c>
      <c r="G454" s="54">
        <v>29</v>
      </c>
      <c r="H454" s="54">
        <v>17</v>
      </c>
      <c r="I454" s="54">
        <v>12</v>
      </c>
      <c r="J454" s="54">
        <v>28</v>
      </c>
      <c r="K454" s="54">
        <v>16</v>
      </c>
      <c r="L454" s="54">
        <v>12</v>
      </c>
      <c r="M454" s="54">
        <v>115</v>
      </c>
      <c r="N454" s="54">
        <v>112</v>
      </c>
    </row>
    <row r="455" spans="1:14" x14ac:dyDescent="0.25">
      <c r="A455" s="55" t="str">
        <f t="shared" si="7"/>
        <v>Dzeko</v>
      </c>
      <c r="B455" s="54">
        <v>647</v>
      </c>
      <c r="C455" s="54" t="s">
        <v>44</v>
      </c>
      <c r="D455" s="54" t="s">
        <v>625</v>
      </c>
      <c r="E455" s="54" t="s">
        <v>189</v>
      </c>
      <c r="F455" s="54" t="s">
        <v>166</v>
      </c>
      <c r="G455" s="54">
        <v>26</v>
      </c>
      <c r="H455" s="54">
        <v>16</v>
      </c>
      <c r="I455" s="54">
        <v>10</v>
      </c>
      <c r="J455" s="54">
        <v>26</v>
      </c>
      <c r="K455" s="54">
        <v>15</v>
      </c>
      <c r="L455" s="54">
        <v>11</v>
      </c>
      <c r="M455" s="54">
        <v>88</v>
      </c>
      <c r="N455" s="54">
        <v>84</v>
      </c>
    </row>
    <row r="456" spans="1:14" x14ac:dyDescent="0.25">
      <c r="A456" s="55" t="str">
        <f t="shared" si="7"/>
        <v>Milik</v>
      </c>
      <c r="B456" s="54">
        <v>2012</v>
      </c>
      <c r="C456" s="54" t="s">
        <v>44</v>
      </c>
      <c r="D456" s="54" t="s">
        <v>625</v>
      </c>
      <c r="E456" s="54" t="s">
        <v>216</v>
      </c>
      <c r="F456" s="54" t="s">
        <v>193</v>
      </c>
      <c r="G456" s="54">
        <v>26</v>
      </c>
      <c r="H456" s="54">
        <v>21</v>
      </c>
      <c r="I456" s="54">
        <v>5</v>
      </c>
      <c r="J456" s="54">
        <v>26</v>
      </c>
      <c r="K456" s="54">
        <v>20</v>
      </c>
      <c r="L456" s="54">
        <v>6</v>
      </c>
      <c r="M456" s="54">
        <v>95</v>
      </c>
      <c r="N456" s="54">
        <v>95</v>
      </c>
    </row>
    <row r="457" spans="1:14" x14ac:dyDescent="0.25">
      <c r="A457" s="55" t="str">
        <f t="shared" si="7"/>
        <v>Nzola</v>
      </c>
      <c r="B457" s="54">
        <v>5336</v>
      </c>
      <c r="C457" s="54" t="s">
        <v>44</v>
      </c>
      <c r="D457" s="54" t="s">
        <v>625</v>
      </c>
      <c r="E457" s="54" t="s">
        <v>500</v>
      </c>
      <c r="F457" s="54" t="s">
        <v>340</v>
      </c>
      <c r="G457" s="54">
        <v>26</v>
      </c>
      <c r="H457" s="54">
        <v>14</v>
      </c>
      <c r="I457" s="54">
        <v>12</v>
      </c>
      <c r="J457" s="54">
        <v>26</v>
      </c>
      <c r="K457" s="54">
        <v>13</v>
      </c>
      <c r="L457" s="54">
        <v>13</v>
      </c>
      <c r="M457" s="54">
        <v>127</v>
      </c>
      <c r="N457" s="54">
        <v>127</v>
      </c>
    </row>
    <row r="458" spans="1:14" x14ac:dyDescent="0.25">
      <c r="A458" s="55" t="str">
        <f t="shared" si="7"/>
        <v>Beto</v>
      </c>
      <c r="B458" s="54">
        <v>5694</v>
      </c>
      <c r="C458" s="54" t="s">
        <v>44</v>
      </c>
      <c r="D458" s="54" t="s">
        <v>625</v>
      </c>
      <c r="E458" s="54" t="s">
        <v>554</v>
      </c>
      <c r="F458" s="54" t="s">
        <v>506</v>
      </c>
      <c r="G458" s="54">
        <v>26</v>
      </c>
      <c r="H458" s="54">
        <v>24</v>
      </c>
      <c r="I458" s="54">
        <v>2</v>
      </c>
      <c r="J458" s="54">
        <v>26</v>
      </c>
      <c r="K458" s="54">
        <v>24</v>
      </c>
      <c r="L458" s="54">
        <v>2</v>
      </c>
      <c r="M458" s="54">
        <v>99</v>
      </c>
      <c r="N458" s="54">
        <v>96</v>
      </c>
    </row>
    <row r="459" spans="1:14" x14ac:dyDescent="0.25">
      <c r="A459" s="55" t="str">
        <f t="shared" si="7"/>
        <v>Giroud</v>
      </c>
      <c r="B459" s="54">
        <v>4200</v>
      </c>
      <c r="C459" s="54" t="s">
        <v>44</v>
      </c>
      <c r="D459" s="54" t="s">
        <v>625</v>
      </c>
      <c r="E459" s="54" t="s">
        <v>303</v>
      </c>
      <c r="F459" s="54" t="s">
        <v>167</v>
      </c>
      <c r="G459" s="54">
        <v>25</v>
      </c>
      <c r="H459" s="54">
        <v>28</v>
      </c>
      <c r="I459" s="54">
        <v>-3</v>
      </c>
      <c r="J459" s="54">
        <v>25</v>
      </c>
      <c r="K459" s="54">
        <v>28</v>
      </c>
      <c r="L459" s="54">
        <v>-3</v>
      </c>
      <c r="M459" s="54">
        <v>198</v>
      </c>
      <c r="N459" s="54">
        <v>198</v>
      </c>
    </row>
    <row r="460" spans="1:14" x14ac:dyDescent="0.25">
      <c r="A460" s="55" t="str">
        <f t="shared" si="7"/>
        <v>Abraham</v>
      </c>
      <c r="B460" s="54">
        <v>2544</v>
      </c>
      <c r="C460" s="54" t="s">
        <v>44</v>
      </c>
      <c r="D460" s="54" t="s">
        <v>625</v>
      </c>
      <c r="E460" s="54" t="s">
        <v>390</v>
      </c>
      <c r="F460" s="54" t="s">
        <v>110</v>
      </c>
      <c r="G460" s="54">
        <v>23</v>
      </c>
      <c r="H460" s="54">
        <v>33</v>
      </c>
      <c r="I460" s="54">
        <v>-10</v>
      </c>
      <c r="J460" s="54">
        <v>23</v>
      </c>
      <c r="K460" s="54">
        <v>33</v>
      </c>
      <c r="L460" s="54">
        <v>-10</v>
      </c>
      <c r="M460" s="54">
        <v>118</v>
      </c>
      <c r="N460" s="54">
        <v>118</v>
      </c>
    </row>
    <row r="461" spans="1:14" x14ac:dyDescent="0.25">
      <c r="A461" s="55" t="str">
        <f t="shared" si="7"/>
        <v>Deulofeu</v>
      </c>
      <c r="B461" s="54">
        <v>2119</v>
      </c>
      <c r="C461" s="54" t="s">
        <v>44</v>
      </c>
      <c r="D461" s="54" t="s">
        <v>44</v>
      </c>
      <c r="E461" s="54" t="s">
        <v>553</v>
      </c>
      <c r="F461" s="54" t="s">
        <v>506</v>
      </c>
      <c r="G461" s="54">
        <v>22</v>
      </c>
      <c r="H461" s="54">
        <v>24</v>
      </c>
      <c r="I461" s="54">
        <v>-2</v>
      </c>
      <c r="J461" s="54">
        <v>22</v>
      </c>
      <c r="K461" s="54">
        <v>24</v>
      </c>
      <c r="L461" s="54">
        <v>-2</v>
      </c>
      <c r="M461" s="54">
        <v>16</v>
      </c>
      <c r="N461" s="54">
        <v>16</v>
      </c>
    </row>
    <row r="462" spans="1:14" x14ac:dyDescent="0.25">
      <c r="A462" s="55" t="str">
        <f t="shared" si="7"/>
        <v>Lauriente'</v>
      </c>
      <c r="B462" s="54">
        <v>6060</v>
      </c>
      <c r="C462" s="54" t="s">
        <v>44</v>
      </c>
      <c r="D462" s="54" t="s">
        <v>44</v>
      </c>
      <c r="E462" s="54" t="s">
        <v>471</v>
      </c>
      <c r="F462" s="54" t="s">
        <v>23</v>
      </c>
      <c r="G462" s="54">
        <v>21</v>
      </c>
      <c r="H462" s="54">
        <v>14</v>
      </c>
      <c r="I462" s="54">
        <v>7</v>
      </c>
      <c r="J462" s="54">
        <v>21</v>
      </c>
      <c r="K462" s="54">
        <v>14</v>
      </c>
      <c r="L462" s="54">
        <v>7</v>
      </c>
      <c r="M462" s="54">
        <v>59</v>
      </c>
      <c r="N462" s="54">
        <v>59</v>
      </c>
    </row>
    <row r="463" spans="1:14" x14ac:dyDescent="0.25">
      <c r="A463" s="55" t="str">
        <f t="shared" si="7"/>
        <v>Simeone</v>
      </c>
      <c r="B463" s="54">
        <v>2061</v>
      </c>
      <c r="C463" s="54" t="s">
        <v>44</v>
      </c>
      <c r="D463" s="54" t="s">
        <v>625</v>
      </c>
      <c r="E463" s="54" t="s">
        <v>362</v>
      </c>
      <c r="F463" s="54" t="s">
        <v>339</v>
      </c>
      <c r="G463" s="54">
        <v>20</v>
      </c>
      <c r="H463" s="54">
        <v>25</v>
      </c>
      <c r="I463" s="54">
        <v>-5</v>
      </c>
      <c r="J463" s="54">
        <v>20</v>
      </c>
      <c r="K463" s="54">
        <v>25</v>
      </c>
      <c r="L463" s="54">
        <v>-5</v>
      </c>
      <c r="M463" s="54">
        <v>44</v>
      </c>
      <c r="N463" s="54">
        <v>42</v>
      </c>
    </row>
    <row r="464" spans="1:14" x14ac:dyDescent="0.25">
      <c r="A464" s="55" t="str">
        <f t="shared" si="7"/>
        <v>Lozano</v>
      </c>
      <c r="B464" s="54">
        <v>4517</v>
      </c>
      <c r="C464" s="54" t="s">
        <v>44</v>
      </c>
      <c r="D464" s="54" t="s">
        <v>44</v>
      </c>
      <c r="E464" s="54" t="s">
        <v>363</v>
      </c>
      <c r="F464" s="54" t="s">
        <v>339</v>
      </c>
      <c r="G464" s="54">
        <v>20</v>
      </c>
      <c r="H464" s="54">
        <v>18</v>
      </c>
      <c r="I464" s="54">
        <v>2</v>
      </c>
      <c r="J464" s="54">
        <v>20</v>
      </c>
      <c r="K464" s="54">
        <v>18</v>
      </c>
      <c r="L464" s="54">
        <v>2</v>
      </c>
      <c r="M464" s="54">
        <v>52</v>
      </c>
      <c r="N464" s="54">
        <v>52</v>
      </c>
    </row>
    <row r="465" spans="1:14" x14ac:dyDescent="0.25">
      <c r="A465" s="55" t="str">
        <f t="shared" si="7"/>
        <v>Correa</v>
      </c>
      <c r="B465" s="54">
        <v>495</v>
      </c>
      <c r="C465" s="54" t="s">
        <v>44</v>
      </c>
      <c r="D465" s="54" t="s">
        <v>44</v>
      </c>
      <c r="E465" s="54" t="s">
        <v>190</v>
      </c>
      <c r="F465" s="54" t="s">
        <v>166</v>
      </c>
      <c r="G465" s="54">
        <v>19</v>
      </c>
      <c r="H465" s="54">
        <v>16</v>
      </c>
      <c r="I465" s="54">
        <v>3</v>
      </c>
      <c r="J465" s="54">
        <v>19</v>
      </c>
      <c r="K465" s="54">
        <v>16</v>
      </c>
      <c r="L465" s="54">
        <v>3</v>
      </c>
      <c r="M465" s="54">
        <v>16</v>
      </c>
      <c r="N465" s="54">
        <v>16</v>
      </c>
    </row>
    <row r="466" spans="1:14" x14ac:dyDescent="0.25">
      <c r="A466" s="55" t="str">
        <f t="shared" si="7"/>
        <v>Berardi</v>
      </c>
      <c r="B466" s="54">
        <v>531</v>
      </c>
      <c r="C466" s="54" t="s">
        <v>44</v>
      </c>
      <c r="D466" s="54" t="s">
        <v>44</v>
      </c>
      <c r="E466" s="54" t="s">
        <v>470</v>
      </c>
      <c r="F466" s="54" t="s">
        <v>23</v>
      </c>
      <c r="G466" s="54">
        <v>19</v>
      </c>
      <c r="H466" s="54">
        <v>35</v>
      </c>
      <c r="I466" s="54">
        <v>-16</v>
      </c>
      <c r="J466" s="54">
        <v>19</v>
      </c>
      <c r="K466" s="54">
        <v>35</v>
      </c>
      <c r="L466" s="54">
        <v>-16</v>
      </c>
      <c r="M466" s="54">
        <v>232</v>
      </c>
      <c r="N466" s="54">
        <v>232</v>
      </c>
    </row>
    <row r="467" spans="1:14" x14ac:dyDescent="0.25">
      <c r="A467" s="55" t="str">
        <f t="shared" si="7"/>
        <v>Pedro</v>
      </c>
      <c r="B467" s="54">
        <v>2489</v>
      </c>
      <c r="C467" s="54" t="s">
        <v>44</v>
      </c>
      <c r="D467" s="54" t="s">
        <v>44</v>
      </c>
      <c r="E467" s="54" t="s">
        <v>246</v>
      </c>
      <c r="F467" s="54" t="s">
        <v>221</v>
      </c>
      <c r="G467" s="54">
        <v>19</v>
      </c>
      <c r="H467" s="54">
        <v>19</v>
      </c>
      <c r="I467" s="54">
        <v>0</v>
      </c>
      <c r="J467" s="54">
        <v>19</v>
      </c>
      <c r="K467" s="54">
        <v>19</v>
      </c>
      <c r="L467" s="54">
        <v>0</v>
      </c>
      <c r="M467" s="54">
        <v>38</v>
      </c>
      <c r="N467" s="54">
        <v>38</v>
      </c>
    </row>
    <row r="468" spans="1:14" x14ac:dyDescent="0.25">
      <c r="A468" s="55" t="str">
        <f t="shared" si="7"/>
        <v>Lukaku</v>
      </c>
      <c r="B468" s="54">
        <v>2531</v>
      </c>
      <c r="C468" s="54" t="s">
        <v>44</v>
      </c>
      <c r="D468" s="54" t="s">
        <v>625</v>
      </c>
      <c r="E468" s="54" t="s">
        <v>191</v>
      </c>
      <c r="F468" s="54" t="s">
        <v>166</v>
      </c>
      <c r="G468" s="54">
        <v>19</v>
      </c>
      <c r="H468" s="54">
        <v>39</v>
      </c>
      <c r="I468" s="54">
        <v>-20</v>
      </c>
      <c r="J468" s="54">
        <v>19</v>
      </c>
      <c r="K468" s="54">
        <v>39</v>
      </c>
      <c r="L468" s="54">
        <v>-20</v>
      </c>
      <c r="M468" s="54">
        <v>165</v>
      </c>
      <c r="N468" s="54">
        <v>165</v>
      </c>
    </row>
    <row r="469" spans="1:14" x14ac:dyDescent="0.25">
      <c r="A469" s="55" t="str">
        <f t="shared" si="7"/>
        <v>Sanabria</v>
      </c>
      <c r="B469" s="54">
        <v>479</v>
      </c>
      <c r="C469" s="54" t="s">
        <v>44</v>
      </c>
      <c r="D469" s="54" t="s">
        <v>625</v>
      </c>
      <c r="E469" s="54" t="s">
        <v>528</v>
      </c>
      <c r="F469" s="54" t="s">
        <v>505</v>
      </c>
      <c r="G469" s="54">
        <v>18</v>
      </c>
      <c r="H469" s="54">
        <v>21</v>
      </c>
      <c r="I469" s="54">
        <v>-3</v>
      </c>
      <c r="J469" s="54">
        <v>18</v>
      </c>
      <c r="K469" s="54">
        <v>21</v>
      </c>
      <c r="L469" s="54">
        <v>-3</v>
      </c>
      <c r="M469" s="54">
        <v>44</v>
      </c>
      <c r="N469" s="54">
        <v>41</v>
      </c>
    </row>
    <row r="470" spans="1:14" x14ac:dyDescent="0.25">
      <c r="A470" s="55" t="str">
        <f t="shared" si="7"/>
        <v>Thauvin</v>
      </c>
      <c r="B470" s="54">
        <v>2369</v>
      </c>
      <c r="C470" s="54" t="s">
        <v>44</v>
      </c>
      <c r="D470" s="54" t="s">
        <v>44</v>
      </c>
      <c r="E470" s="54" t="s">
        <v>552</v>
      </c>
      <c r="F470" s="54" t="s">
        <v>506</v>
      </c>
      <c r="G470" s="54">
        <v>18</v>
      </c>
      <c r="H470" s="54">
        <v>18</v>
      </c>
      <c r="I470" s="54">
        <v>0</v>
      </c>
      <c r="J470" s="54">
        <v>18</v>
      </c>
      <c r="K470" s="54">
        <v>18</v>
      </c>
      <c r="L470" s="54">
        <v>0</v>
      </c>
      <c r="M470" s="54">
        <v>56</v>
      </c>
      <c r="N470" s="54">
        <v>56</v>
      </c>
    </row>
    <row r="471" spans="1:14" x14ac:dyDescent="0.25">
      <c r="A471" s="55" t="str">
        <f t="shared" si="7"/>
        <v>Cabral</v>
      </c>
      <c r="B471" s="54">
        <v>5786</v>
      </c>
      <c r="C471" s="54" t="s">
        <v>44</v>
      </c>
      <c r="D471" s="54" t="s">
        <v>625</v>
      </c>
      <c r="E471" s="54" t="s">
        <v>162</v>
      </c>
      <c r="F471" s="54" t="s">
        <v>51</v>
      </c>
      <c r="G471" s="54">
        <v>18</v>
      </c>
      <c r="H471" s="54">
        <v>19</v>
      </c>
      <c r="I471" s="54">
        <v>-1</v>
      </c>
      <c r="J471" s="54">
        <v>17</v>
      </c>
      <c r="K471" s="54">
        <v>18</v>
      </c>
      <c r="L471" s="54">
        <v>-1</v>
      </c>
      <c r="M471" s="54">
        <v>34</v>
      </c>
      <c r="N471" s="54">
        <v>30</v>
      </c>
    </row>
    <row r="472" spans="1:14" x14ac:dyDescent="0.25">
      <c r="A472" s="55" t="str">
        <f t="shared" si="7"/>
        <v>Hojlund</v>
      </c>
      <c r="B472" s="54">
        <v>6052</v>
      </c>
      <c r="C472" s="54" t="s">
        <v>44</v>
      </c>
      <c r="D472" s="54" t="s">
        <v>625</v>
      </c>
      <c r="E472" s="54" t="s">
        <v>46</v>
      </c>
      <c r="F472" s="54" t="s">
        <v>22</v>
      </c>
      <c r="G472" s="54">
        <v>18</v>
      </c>
      <c r="H472" s="54">
        <v>8</v>
      </c>
      <c r="I472" s="54">
        <v>10</v>
      </c>
      <c r="J472" s="54">
        <v>18</v>
      </c>
      <c r="K472" s="54">
        <v>7</v>
      </c>
      <c r="L472" s="54">
        <v>11</v>
      </c>
      <c r="M472" s="54">
        <v>169</v>
      </c>
      <c r="N472" s="54">
        <v>169</v>
      </c>
    </row>
    <row r="473" spans="1:14" x14ac:dyDescent="0.25">
      <c r="A473" s="55" t="str">
        <f t="shared" si="7"/>
        <v>Caprari</v>
      </c>
      <c r="B473" s="54">
        <v>1958</v>
      </c>
      <c r="C473" s="54" t="s">
        <v>44</v>
      </c>
      <c r="D473" s="54" t="s">
        <v>44</v>
      </c>
      <c r="E473" s="54" t="s">
        <v>335</v>
      </c>
      <c r="F473" s="54" t="s">
        <v>307</v>
      </c>
      <c r="G473" s="54">
        <v>17</v>
      </c>
      <c r="H473" s="54">
        <v>26</v>
      </c>
      <c r="I473" s="54">
        <v>-9</v>
      </c>
      <c r="J473" s="54">
        <v>17</v>
      </c>
      <c r="K473" s="54">
        <v>26</v>
      </c>
      <c r="L473" s="54">
        <v>-9</v>
      </c>
      <c r="M473" s="54">
        <v>63</v>
      </c>
      <c r="N473" s="54">
        <v>63</v>
      </c>
    </row>
    <row r="474" spans="1:14" x14ac:dyDescent="0.25">
      <c r="A474" s="55" t="str">
        <f t="shared" si="7"/>
        <v>Di Maria</v>
      </c>
      <c r="B474" s="54">
        <v>2382</v>
      </c>
      <c r="C474" s="54" t="s">
        <v>44</v>
      </c>
      <c r="D474" s="54" t="s">
        <v>44</v>
      </c>
      <c r="E474" s="54" t="s">
        <v>215</v>
      </c>
      <c r="F474" s="54" t="s">
        <v>193</v>
      </c>
      <c r="G474" s="54">
        <v>17</v>
      </c>
      <c r="H474" s="54">
        <v>26</v>
      </c>
      <c r="I474" s="54">
        <v>-9</v>
      </c>
      <c r="J474" s="54">
        <v>17</v>
      </c>
      <c r="K474" s="54">
        <v>26</v>
      </c>
      <c r="L474" s="54">
        <v>-9</v>
      </c>
      <c r="M474" s="54">
        <v>80</v>
      </c>
      <c r="N474" s="54">
        <v>80</v>
      </c>
    </row>
    <row r="475" spans="1:14" x14ac:dyDescent="0.25">
      <c r="A475" s="55" t="str">
        <f t="shared" si="7"/>
        <v>Piatek</v>
      </c>
      <c r="B475" s="54">
        <v>2756</v>
      </c>
      <c r="C475" s="54" t="s">
        <v>44</v>
      </c>
      <c r="D475" s="54" t="s">
        <v>625</v>
      </c>
      <c r="E475" s="54" t="s">
        <v>416</v>
      </c>
      <c r="F475" s="54" t="s">
        <v>194</v>
      </c>
      <c r="G475" s="54">
        <v>17</v>
      </c>
      <c r="H475" s="54">
        <v>15</v>
      </c>
      <c r="I475" s="54">
        <v>2</v>
      </c>
      <c r="J475" s="54">
        <v>17</v>
      </c>
      <c r="K475" s="54">
        <v>14</v>
      </c>
      <c r="L475" s="54">
        <v>3</v>
      </c>
      <c r="M475" s="54">
        <v>58</v>
      </c>
      <c r="N475" s="54">
        <v>54</v>
      </c>
    </row>
    <row r="476" spans="1:14" x14ac:dyDescent="0.25">
      <c r="A476" s="55" t="str">
        <f t="shared" si="7"/>
        <v>Rebic</v>
      </c>
      <c r="B476" s="54">
        <v>186</v>
      </c>
      <c r="C476" s="54" t="s">
        <v>44</v>
      </c>
      <c r="D476" s="54" t="s">
        <v>44</v>
      </c>
      <c r="E476" s="54" t="s">
        <v>304</v>
      </c>
      <c r="F476" s="54" t="s">
        <v>167</v>
      </c>
      <c r="G476" s="54">
        <v>16</v>
      </c>
      <c r="H476" s="54">
        <v>14</v>
      </c>
      <c r="I476" s="54">
        <v>2</v>
      </c>
      <c r="J476" s="54">
        <v>16</v>
      </c>
      <c r="K476" s="54">
        <v>14</v>
      </c>
      <c r="L476" s="54">
        <v>2</v>
      </c>
      <c r="M476" s="54">
        <v>26</v>
      </c>
      <c r="N476" s="54">
        <v>26</v>
      </c>
    </row>
    <row r="477" spans="1:14" x14ac:dyDescent="0.25">
      <c r="A477" s="55" t="str">
        <f t="shared" si="7"/>
        <v>Bonazzoli</v>
      </c>
      <c r="B477" s="54">
        <v>505</v>
      </c>
      <c r="C477" s="54" t="s">
        <v>44</v>
      </c>
      <c r="D477" s="54" t="s">
        <v>625</v>
      </c>
      <c r="E477" s="54" t="s">
        <v>417</v>
      </c>
      <c r="F477" s="54" t="s">
        <v>194</v>
      </c>
      <c r="G477" s="54">
        <v>16</v>
      </c>
      <c r="H477" s="54">
        <v>14</v>
      </c>
      <c r="I477" s="54">
        <v>2</v>
      </c>
      <c r="J477" s="54">
        <v>16</v>
      </c>
      <c r="K477" s="54">
        <v>14</v>
      </c>
      <c r="L477" s="54">
        <v>2</v>
      </c>
      <c r="M477" s="54">
        <v>26</v>
      </c>
      <c r="N477" s="54">
        <v>26</v>
      </c>
    </row>
    <row r="478" spans="1:14" x14ac:dyDescent="0.25">
      <c r="A478" s="55" t="str">
        <f t="shared" si="7"/>
        <v>Zapata D.</v>
      </c>
      <c r="B478" s="54">
        <v>608</v>
      </c>
      <c r="C478" s="54" t="s">
        <v>44</v>
      </c>
      <c r="D478" s="54" t="s">
        <v>625</v>
      </c>
      <c r="E478" s="54" t="s">
        <v>48</v>
      </c>
      <c r="F478" s="54" t="s">
        <v>22</v>
      </c>
      <c r="G478" s="54">
        <v>16</v>
      </c>
      <c r="H478" s="54">
        <v>32</v>
      </c>
      <c r="I478" s="54">
        <v>-16</v>
      </c>
      <c r="J478" s="54">
        <v>16</v>
      </c>
      <c r="K478" s="54">
        <v>32</v>
      </c>
      <c r="L478" s="54">
        <v>-16</v>
      </c>
      <c r="M478" s="54">
        <v>75</v>
      </c>
      <c r="N478" s="54">
        <v>75</v>
      </c>
    </row>
    <row r="479" spans="1:14" x14ac:dyDescent="0.25">
      <c r="A479" s="55" t="str">
        <f t="shared" si="7"/>
        <v>Kouame'</v>
      </c>
      <c r="B479" s="54">
        <v>2762</v>
      </c>
      <c r="C479" s="54" t="s">
        <v>44</v>
      </c>
      <c r="D479" s="54" t="s">
        <v>44</v>
      </c>
      <c r="E479" s="54" t="s">
        <v>163</v>
      </c>
      <c r="F479" s="54" t="s">
        <v>51</v>
      </c>
      <c r="G479" s="54">
        <v>16</v>
      </c>
      <c r="H479" s="54">
        <v>9</v>
      </c>
      <c r="I479" s="54">
        <v>7</v>
      </c>
      <c r="J479" s="54">
        <v>16</v>
      </c>
      <c r="K479" s="54">
        <v>9</v>
      </c>
      <c r="L479" s="54">
        <v>7</v>
      </c>
      <c r="M479" s="54">
        <v>25</v>
      </c>
      <c r="N479" s="54">
        <v>25</v>
      </c>
    </row>
    <row r="480" spans="1:14" x14ac:dyDescent="0.25">
      <c r="A480" s="55" t="str">
        <f t="shared" si="7"/>
        <v>Gonzalez N.</v>
      </c>
      <c r="B480" s="54">
        <v>4179</v>
      </c>
      <c r="C480" s="54" t="s">
        <v>44</v>
      </c>
      <c r="D480" s="54" t="s">
        <v>44</v>
      </c>
      <c r="E480" s="54" t="s">
        <v>160</v>
      </c>
      <c r="F480" s="54" t="s">
        <v>51</v>
      </c>
      <c r="G480" s="54">
        <v>16</v>
      </c>
      <c r="H480" s="54">
        <v>20</v>
      </c>
      <c r="I480" s="54">
        <v>-4</v>
      </c>
      <c r="J480" s="54">
        <v>16</v>
      </c>
      <c r="K480" s="54">
        <v>20</v>
      </c>
      <c r="L480" s="54">
        <v>-4</v>
      </c>
      <c r="M480" s="54">
        <v>48</v>
      </c>
      <c r="N480" s="54">
        <v>48</v>
      </c>
    </row>
    <row r="481" spans="1:14" x14ac:dyDescent="0.25">
      <c r="A481" s="55" t="str">
        <f t="shared" si="7"/>
        <v>Brekalo</v>
      </c>
      <c r="B481" s="54">
        <v>4184</v>
      </c>
      <c r="C481" s="54" t="s">
        <v>44</v>
      </c>
      <c r="D481" s="54" t="s">
        <v>44</v>
      </c>
      <c r="E481" s="54" t="s">
        <v>161</v>
      </c>
      <c r="F481" s="54" t="s">
        <v>51</v>
      </c>
      <c r="G481" s="54">
        <v>16</v>
      </c>
      <c r="H481" s="54">
        <v>16</v>
      </c>
      <c r="I481" s="54">
        <v>0</v>
      </c>
      <c r="J481" s="54">
        <v>16</v>
      </c>
      <c r="K481" s="54">
        <v>16</v>
      </c>
      <c r="L481" s="54">
        <v>0</v>
      </c>
      <c r="M481" s="54">
        <v>48</v>
      </c>
      <c r="N481" s="54">
        <v>48</v>
      </c>
    </row>
    <row r="482" spans="1:14" x14ac:dyDescent="0.25">
      <c r="A482" s="55" t="str">
        <f t="shared" si="7"/>
        <v>Mota</v>
      </c>
      <c r="B482" s="54">
        <v>5882</v>
      </c>
      <c r="C482" s="54" t="s">
        <v>44</v>
      </c>
      <c r="D482" s="54" t="s">
        <v>625</v>
      </c>
      <c r="E482" s="54" t="s">
        <v>334</v>
      </c>
      <c r="F482" s="54" t="s">
        <v>307</v>
      </c>
      <c r="G482" s="54">
        <v>16</v>
      </c>
      <c r="H482" s="54">
        <v>10</v>
      </c>
      <c r="I482" s="54">
        <v>6</v>
      </c>
      <c r="J482" s="54">
        <v>16</v>
      </c>
      <c r="K482" s="54">
        <v>10</v>
      </c>
      <c r="L482" s="54">
        <v>6</v>
      </c>
      <c r="M482" s="54">
        <v>38</v>
      </c>
      <c r="N482" s="54">
        <v>36</v>
      </c>
    </row>
    <row r="483" spans="1:14" x14ac:dyDescent="0.25">
      <c r="A483" s="55" t="str">
        <f t="shared" si="7"/>
        <v>Kean</v>
      </c>
      <c r="B483" s="54">
        <v>2097</v>
      </c>
      <c r="C483" s="54" t="s">
        <v>44</v>
      </c>
      <c r="D483" s="54" t="s">
        <v>625</v>
      </c>
      <c r="E483" s="54" t="s">
        <v>217</v>
      </c>
      <c r="F483" s="54" t="s">
        <v>193</v>
      </c>
      <c r="G483" s="54">
        <v>15</v>
      </c>
      <c r="H483" s="54">
        <v>15</v>
      </c>
      <c r="I483" s="54">
        <v>0</v>
      </c>
      <c r="J483" s="54">
        <v>15</v>
      </c>
      <c r="K483" s="54">
        <v>14</v>
      </c>
      <c r="L483" s="54">
        <v>1</v>
      </c>
      <c r="M483" s="54">
        <v>28</v>
      </c>
      <c r="N483" s="54">
        <v>27</v>
      </c>
    </row>
    <row r="484" spans="1:14" x14ac:dyDescent="0.25">
      <c r="A484" s="55" t="str">
        <f t="shared" si="7"/>
        <v>Okereke</v>
      </c>
      <c r="B484" s="54">
        <v>5515</v>
      </c>
      <c r="C484" s="54" t="s">
        <v>44</v>
      </c>
      <c r="D484" s="54" t="s">
        <v>44</v>
      </c>
      <c r="E484" s="54" t="s">
        <v>103</v>
      </c>
      <c r="F484" s="54" t="s">
        <v>81</v>
      </c>
      <c r="G484" s="54">
        <v>15</v>
      </c>
      <c r="H484" s="54">
        <v>13</v>
      </c>
      <c r="I484" s="54">
        <v>2</v>
      </c>
      <c r="J484" s="54">
        <v>15</v>
      </c>
      <c r="K484" s="54">
        <v>13</v>
      </c>
      <c r="L484" s="54">
        <v>2</v>
      </c>
      <c r="M484" s="54">
        <v>48</v>
      </c>
      <c r="N484" s="54">
        <v>48</v>
      </c>
    </row>
    <row r="485" spans="1:14" x14ac:dyDescent="0.25">
      <c r="A485" s="55" t="str">
        <f t="shared" si="7"/>
        <v>Ceesay</v>
      </c>
      <c r="B485" s="54">
        <v>5836</v>
      </c>
      <c r="C485" s="54" t="s">
        <v>44</v>
      </c>
      <c r="D485" s="54" t="s">
        <v>625</v>
      </c>
      <c r="E485" s="54" t="s">
        <v>273</v>
      </c>
      <c r="F485" s="54" t="s">
        <v>82</v>
      </c>
      <c r="G485" s="54">
        <v>15</v>
      </c>
      <c r="H485" s="54">
        <v>10</v>
      </c>
      <c r="I485" s="54">
        <v>5</v>
      </c>
      <c r="J485" s="54">
        <v>15</v>
      </c>
      <c r="K485" s="54">
        <v>10</v>
      </c>
      <c r="L485" s="54">
        <v>5</v>
      </c>
      <c r="M485" s="54">
        <v>22</v>
      </c>
      <c r="N485" s="54">
        <v>20</v>
      </c>
    </row>
    <row r="486" spans="1:14" x14ac:dyDescent="0.25">
      <c r="A486" s="55" t="str">
        <f t="shared" si="7"/>
        <v>Colombo</v>
      </c>
      <c r="B486" s="54">
        <v>4923</v>
      </c>
      <c r="C486" s="54" t="s">
        <v>44</v>
      </c>
      <c r="D486" s="54" t="s">
        <v>625</v>
      </c>
      <c r="E486" s="54" t="s">
        <v>271</v>
      </c>
      <c r="F486" s="54" t="s">
        <v>82</v>
      </c>
      <c r="G486" s="54">
        <v>14</v>
      </c>
      <c r="H486" s="54">
        <v>7</v>
      </c>
      <c r="I486" s="54">
        <v>7</v>
      </c>
      <c r="J486" s="54">
        <v>14</v>
      </c>
      <c r="K486" s="54">
        <v>6</v>
      </c>
      <c r="L486" s="54">
        <v>8</v>
      </c>
      <c r="M486" s="54">
        <v>23</v>
      </c>
      <c r="N486" s="54">
        <v>21</v>
      </c>
    </row>
    <row r="487" spans="1:14" x14ac:dyDescent="0.25">
      <c r="A487" s="55" t="str">
        <f t="shared" si="7"/>
        <v>Dessers</v>
      </c>
      <c r="B487" s="54">
        <v>6026</v>
      </c>
      <c r="C487" s="54" t="s">
        <v>44</v>
      </c>
      <c r="D487" s="54" t="s">
        <v>625</v>
      </c>
      <c r="E487" s="54" t="s">
        <v>104</v>
      </c>
      <c r="F487" s="54" t="s">
        <v>81</v>
      </c>
      <c r="G487" s="54">
        <v>14</v>
      </c>
      <c r="H487" s="54">
        <v>17</v>
      </c>
      <c r="I487" s="54">
        <v>-3</v>
      </c>
      <c r="J487" s="54">
        <v>13</v>
      </c>
      <c r="K487" s="54">
        <v>16</v>
      </c>
      <c r="L487" s="54">
        <v>-3</v>
      </c>
      <c r="M487" s="54">
        <v>32</v>
      </c>
      <c r="N487" s="54">
        <v>29</v>
      </c>
    </row>
    <row r="488" spans="1:14" x14ac:dyDescent="0.25">
      <c r="A488" s="55" t="str">
        <f t="shared" si="7"/>
        <v>Muriel</v>
      </c>
      <c r="B488" s="54">
        <v>507</v>
      </c>
      <c r="C488" s="54" t="s">
        <v>44</v>
      </c>
      <c r="D488" s="54" t="s">
        <v>625</v>
      </c>
      <c r="E488" s="54" t="s">
        <v>47</v>
      </c>
      <c r="F488" s="54" t="s">
        <v>22</v>
      </c>
      <c r="G488" s="54">
        <v>13</v>
      </c>
      <c r="H488" s="54">
        <v>26</v>
      </c>
      <c r="I488" s="54">
        <v>-13</v>
      </c>
      <c r="J488" s="54">
        <v>13</v>
      </c>
      <c r="K488" s="54">
        <v>26</v>
      </c>
      <c r="L488" s="54">
        <v>-13</v>
      </c>
      <c r="M488" s="54">
        <v>42</v>
      </c>
      <c r="N488" s="54">
        <v>38</v>
      </c>
    </row>
    <row r="489" spans="1:14" x14ac:dyDescent="0.25">
      <c r="A489" s="55" t="str">
        <f t="shared" si="7"/>
        <v>Pinamonti</v>
      </c>
      <c r="B489" s="54">
        <v>2038</v>
      </c>
      <c r="C489" s="54" t="s">
        <v>44</v>
      </c>
      <c r="D489" s="54" t="s">
        <v>625</v>
      </c>
      <c r="E489" s="54" t="s">
        <v>473</v>
      </c>
      <c r="F489" s="54" t="s">
        <v>23</v>
      </c>
      <c r="G489" s="54">
        <v>13</v>
      </c>
      <c r="H489" s="54">
        <v>23</v>
      </c>
      <c r="I489" s="54">
        <v>-10</v>
      </c>
      <c r="J489" s="54">
        <v>13</v>
      </c>
      <c r="K489" s="54">
        <v>23</v>
      </c>
      <c r="L489" s="54">
        <v>-10</v>
      </c>
      <c r="M489" s="54">
        <v>37</v>
      </c>
      <c r="N489" s="54">
        <v>37</v>
      </c>
    </row>
    <row r="490" spans="1:14" x14ac:dyDescent="0.25">
      <c r="A490" s="55" t="str">
        <f t="shared" si="7"/>
        <v>Di Francesco F.</v>
      </c>
      <c r="B490" s="54">
        <v>1857</v>
      </c>
      <c r="C490" s="54" t="s">
        <v>44</v>
      </c>
      <c r="D490" s="54" t="s">
        <v>44</v>
      </c>
      <c r="E490" s="54" t="s">
        <v>272</v>
      </c>
      <c r="F490" s="54" t="s">
        <v>82</v>
      </c>
      <c r="G490" s="54">
        <v>12</v>
      </c>
      <c r="H490" s="54">
        <v>12</v>
      </c>
      <c r="I490" s="54">
        <v>0</v>
      </c>
      <c r="J490" s="54">
        <v>12</v>
      </c>
      <c r="K490" s="54">
        <v>12</v>
      </c>
      <c r="L490" s="54">
        <v>0</v>
      </c>
      <c r="M490" s="54">
        <v>17</v>
      </c>
      <c r="N490" s="54">
        <v>17</v>
      </c>
    </row>
    <row r="491" spans="1:14" x14ac:dyDescent="0.25">
      <c r="A491" s="55" t="str">
        <f t="shared" si="7"/>
        <v>Jovic</v>
      </c>
      <c r="B491" s="54">
        <v>2438</v>
      </c>
      <c r="C491" s="54" t="s">
        <v>44</v>
      </c>
      <c r="D491" s="54" t="s">
        <v>625</v>
      </c>
      <c r="E491" s="54" t="s">
        <v>164</v>
      </c>
      <c r="F491" s="54" t="s">
        <v>51</v>
      </c>
      <c r="G491" s="54">
        <v>12</v>
      </c>
      <c r="H491" s="54">
        <v>24</v>
      </c>
      <c r="I491" s="54">
        <v>-12</v>
      </c>
      <c r="J491" s="54">
        <v>12</v>
      </c>
      <c r="K491" s="54">
        <v>24</v>
      </c>
      <c r="L491" s="54">
        <v>-12</v>
      </c>
      <c r="M491" s="54">
        <v>67</v>
      </c>
      <c r="N491" s="54">
        <v>67</v>
      </c>
    </row>
    <row r="492" spans="1:14" x14ac:dyDescent="0.25">
      <c r="A492" s="55" t="str">
        <f t="shared" si="7"/>
        <v>Origi</v>
      </c>
      <c r="B492" s="54">
        <v>2466</v>
      </c>
      <c r="C492" s="54" t="s">
        <v>44</v>
      </c>
      <c r="D492" s="54" t="s">
        <v>625</v>
      </c>
      <c r="E492" s="54" t="s">
        <v>305</v>
      </c>
      <c r="F492" s="54" t="s">
        <v>167</v>
      </c>
      <c r="G492" s="54">
        <v>12</v>
      </c>
      <c r="H492" s="54">
        <v>17</v>
      </c>
      <c r="I492" s="54">
        <v>-5</v>
      </c>
      <c r="J492" s="54">
        <v>12</v>
      </c>
      <c r="K492" s="54">
        <v>17</v>
      </c>
      <c r="L492" s="54">
        <v>-5</v>
      </c>
      <c r="M492" s="54">
        <v>23</v>
      </c>
      <c r="N492" s="54">
        <v>20</v>
      </c>
    </row>
    <row r="493" spans="1:14" x14ac:dyDescent="0.25">
      <c r="A493" s="55" t="str">
        <f t="shared" si="7"/>
        <v>Caputo</v>
      </c>
      <c r="B493" s="54">
        <v>2819</v>
      </c>
      <c r="C493" s="54" t="s">
        <v>44</v>
      </c>
      <c r="D493" s="54" t="s">
        <v>625</v>
      </c>
      <c r="E493" s="54" t="s">
        <v>133</v>
      </c>
      <c r="F493" s="54" t="s">
        <v>109</v>
      </c>
      <c r="G493" s="54">
        <v>12</v>
      </c>
      <c r="H493" s="54">
        <v>21</v>
      </c>
      <c r="I493" s="54">
        <v>-9</v>
      </c>
      <c r="J493" s="54">
        <v>12</v>
      </c>
      <c r="K493" s="54">
        <v>21</v>
      </c>
      <c r="L493" s="54">
        <v>-9</v>
      </c>
      <c r="M493" s="54">
        <v>40</v>
      </c>
      <c r="N493" s="54">
        <v>38</v>
      </c>
    </row>
    <row r="494" spans="1:14" x14ac:dyDescent="0.25">
      <c r="A494" s="55" t="str">
        <f t="shared" si="7"/>
        <v>Boga</v>
      </c>
      <c r="B494" s="54">
        <v>2832</v>
      </c>
      <c r="C494" s="54" t="s">
        <v>44</v>
      </c>
      <c r="D494" s="54" t="s">
        <v>613</v>
      </c>
      <c r="E494" s="54" t="s">
        <v>45</v>
      </c>
      <c r="F494" s="54" t="s">
        <v>22</v>
      </c>
      <c r="G494" s="54">
        <v>12</v>
      </c>
      <c r="H494" s="54">
        <v>13</v>
      </c>
      <c r="I494" s="54">
        <v>-1</v>
      </c>
      <c r="J494" s="54">
        <v>13</v>
      </c>
      <c r="K494" s="54">
        <v>15</v>
      </c>
      <c r="L494" s="54">
        <v>-2</v>
      </c>
      <c r="M494" s="54">
        <v>32</v>
      </c>
      <c r="N494" s="54">
        <v>36</v>
      </c>
    </row>
    <row r="495" spans="1:14" x14ac:dyDescent="0.25">
      <c r="A495" s="55" t="str">
        <f t="shared" si="7"/>
        <v>Cambiaghi</v>
      </c>
      <c r="B495" s="54">
        <v>4436</v>
      </c>
      <c r="C495" s="54" t="s">
        <v>44</v>
      </c>
      <c r="D495" s="54" t="s">
        <v>44</v>
      </c>
      <c r="E495" s="54" t="s">
        <v>135</v>
      </c>
      <c r="F495" s="54" t="s">
        <v>109</v>
      </c>
      <c r="G495" s="54">
        <v>12</v>
      </c>
      <c r="H495" s="54">
        <v>6</v>
      </c>
      <c r="I495" s="54">
        <v>6</v>
      </c>
      <c r="J495" s="54">
        <v>12</v>
      </c>
      <c r="K495" s="54">
        <v>6</v>
      </c>
      <c r="L495" s="54">
        <v>6</v>
      </c>
      <c r="M495" s="54">
        <v>9</v>
      </c>
      <c r="N495" s="54">
        <v>9</v>
      </c>
    </row>
    <row r="496" spans="1:14" x14ac:dyDescent="0.25">
      <c r="A496" s="55" t="str">
        <f t="shared" si="7"/>
        <v>Alvarez A.</v>
      </c>
      <c r="B496" s="54">
        <v>5845</v>
      </c>
      <c r="C496" s="54" t="s">
        <v>44</v>
      </c>
      <c r="D496" s="54" t="s">
        <v>625</v>
      </c>
      <c r="E496" s="54" t="s">
        <v>472</v>
      </c>
      <c r="F496" s="54" t="s">
        <v>23</v>
      </c>
      <c r="G496" s="54">
        <v>12</v>
      </c>
      <c r="H496" s="54">
        <v>14</v>
      </c>
      <c r="I496" s="54">
        <v>-2</v>
      </c>
      <c r="J496" s="54">
        <v>12</v>
      </c>
      <c r="K496" s="54">
        <v>13</v>
      </c>
      <c r="L496" s="54">
        <v>-1</v>
      </c>
      <c r="M496" s="54">
        <v>18</v>
      </c>
      <c r="N496" s="54">
        <v>17</v>
      </c>
    </row>
    <row r="497" spans="1:14" x14ac:dyDescent="0.25">
      <c r="A497" s="55" t="str">
        <f t="shared" si="7"/>
        <v>Banda</v>
      </c>
      <c r="B497" s="54">
        <v>6001</v>
      </c>
      <c r="C497" s="54" t="s">
        <v>44</v>
      </c>
      <c r="D497" s="54" t="s">
        <v>44</v>
      </c>
      <c r="E497" s="54" t="s">
        <v>274</v>
      </c>
      <c r="F497" s="54" t="s">
        <v>82</v>
      </c>
      <c r="G497" s="54">
        <v>12</v>
      </c>
      <c r="H497" s="54">
        <v>5</v>
      </c>
      <c r="I497" s="54">
        <v>7</v>
      </c>
      <c r="J497" s="54">
        <v>12</v>
      </c>
      <c r="K497" s="54">
        <v>5</v>
      </c>
      <c r="L497" s="54">
        <v>7</v>
      </c>
      <c r="M497" s="54">
        <v>12</v>
      </c>
      <c r="N497" s="54">
        <v>12</v>
      </c>
    </row>
    <row r="498" spans="1:14" x14ac:dyDescent="0.25">
      <c r="A498" s="55" t="str">
        <f t="shared" si="7"/>
        <v>Ciofani D.</v>
      </c>
      <c r="B498" s="54">
        <v>212</v>
      </c>
      <c r="C498" s="54" t="s">
        <v>44</v>
      </c>
      <c r="D498" s="54" t="s">
        <v>625</v>
      </c>
      <c r="E498" s="54" t="s">
        <v>102</v>
      </c>
      <c r="F498" s="54" t="s">
        <v>81</v>
      </c>
      <c r="G498" s="54">
        <v>11</v>
      </c>
      <c r="H498" s="54">
        <v>1</v>
      </c>
      <c r="I498" s="54">
        <v>10</v>
      </c>
      <c r="J498" s="54">
        <v>11</v>
      </c>
      <c r="K498" s="54">
        <v>1</v>
      </c>
      <c r="L498" s="54">
        <v>10</v>
      </c>
      <c r="M498" s="54">
        <v>7</v>
      </c>
      <c r="N498" s="54">
        <v>7</v>
      </c>
    </row>
    <row r="499" spans="1:14" x14ac:dyDescent="0.25">
      <c r="A499" s="55" t="str">
        <f t="shared" si="7"/>
        <v>Petagna</v>
      </c>
      <c r="B499" s="54">
        <v>383</v>
      </c>
      <c r="C499" s="54" t="s">
        <v>44</v>
      </c>
      <c r="D499" s="54" t="s">
        <v>625</v>
      </c>
      <c r="E499" s="54" t="s">
        <v>336</v>
      </c>
      <c r="F499" s="54" t="s">
        <v>307</v>
      </c>
      <c r="G499" s="54">
        <v>11</v>
      </c>
      <c r="H499" s="54">
        <v>15</v>
      </c>
      <c r="I499" s="54">
        <v>-4</v>
      </c>
      <c r="J499" s="54">
        <v>10</v>
      </c>
      <c r="K499" s="54">
        <v>14</v>
      </c>
      <c r="L499" s="54">
        <v>-4</v>
      </c>
      <c r="M499" s="54">
        <v>27</v>
      </c>
      <c r="N499" s="54">
        <v>25</v>
      </c>
    </row>
    <row r="500" spans="1:14" x14ac:dyDescent="0.25">
      <c r="A500" s="55" t="str">
        <f t="shared" si="7"/>
        <v>Barrow</v>
      </c>
      <c r="B500" s="54">
        <v>2719</v>
      </c>
      <c r="C500" s="54" t="s">
        <v>44</v>
      </c>
      <c r="D500" s="54" t="s">
        <v>44</v>
      </c>
      <c r="E500" s="54" t="s">
        <v>76</v>
      </c>
      <c r="F500" s="54" t="s">
        <v>50</v>
      </c>
      <c r="G500" s="54">
        <v>11</v>
      </c>
      <c r="H500" s="54">
        <v>17</v>
      </c>
      <c r="I500" s="54">
        <v>-6</v>
      </c>
      <c r="J500" s="54">
        <v>11</v>
      </c>
      <c r="K500" s="54">
        <v>17</v>
      </c>
      <c r="L500" s="54">
        <v>-6</v>
      </c>
      <c r="M500" s="54">
        <v>15</v>
      </c>
      <c r="N500" s="54">
        <v>15</v>
      </c>
    </row>
    <row r="501" spans="1:14" x14ac:dyDescent="0.25">
      <c r="A501" s="55" t="str">
        <f t="shared" si="7"/>
        <v>Djuric</v>
      </c>
      <c r="B501" s="54">
        <v>5471</v>
      </c>
      <c r="C501" s="54" t="s">
        <v>44</v>
      </c>
      <c r="D501" s="54" t="s">
        <v>625</v>
      </c>
      <c r="E501" s="54" t="s">
        <v>583</v>
      </c>
      <c r="F501" s="54" t="s">
        <v>222</v>
      </c>
      <c r="G501" s="54">
        <v>11</v>
      </c>
      <c r="H501" s="54">
        <v>11</v>
      </c>
      <c r="I501" s="54">
        <v>0</v>
      </c>
      <c r="J501" s="54">
        <v>12</v>
      </c>
      <c r="K501" s="54">
        <v>10</v>
      </c>
      <c r="L501" s="54">
        <v>2</v>
      </c>
      <c r="M501" s="54">
        <v>23</v>
      </c>
      <c r="N501" s="54">
        <v>21</v>
      </c>
    </row>
    <row r="502" spans="1:14" x14ac:dyDescent="0.25">
      <c r="A502" s="55" t="str">
        <f t="shared" si="7"/>
        <v>Henry</v>
      </c>
      <c r="B502" s="54">
        <v>5529</v>
      </c>
      <c r="C502" s="54" t="s">
        <v>44</v>
      </c>
      <c r="D502" s="54" t="s">
        <v>625</v>
      </c>
      <c r="E502" s="54" t="s">
        <v>581</v>
      </c>
      <c r="F502" s="54" t="s">
        <v>222</v>
      </c>
      <c r="G502" s="54">
        <v>11</v>
      </c>
      <c r="H502" s="54">
        <v>18</v>
      </c>
      <c r="I502" s="54">
        <v>-7</v>
      </c>
      <c r="J502" s="54">
        <v>11</v>
      </c>
      <c r="K502" s="54">
        <v>16</v>
      </c>
      <c r="L502" s="54">
        <v>-5</v>
      </c>
      <c r="M502" s="54">
        <v>1</v>
      </c>
      <c r="N502" s="54">
        <v>1</v>
      </c>
    </row>
    <row r="503" spans="1:14" x14ac:dyDescent="0.25">
      <c r="A503" s="55" t="str">
        <f t="shared" si="7"/>
        <v>Success</v>
      </c>
      <c r="B503" s="54">
        <v>5676</v>
      </c>
      <c r="C503" s="54" t="s">
        <v>44</v>
      </c>
      <c r="D503" s="54" t="s">
        <v>44</v>
      </c>
      <c r="E503" s="54" t="s">
        <v>556</v>
      </c>
      <c r="F503" s="54" t="s">
        <v>506</v>
      </c>
      <c r="G503" s="54">
        <v>11</v>
      </c>
      <c r="H503" s="54">
        <v>13</v>
      </c>
      <c r="I503" s="54">
        <v>-2</v>
      </c>
      <c r="J503" s="54">
        <v>11</v>
      </c>
      <c r="K503" s="54">
        <v>13</v>
      </c>
      <c r="L503" s="54">
        <v>-2</v>
      </c>
      <c r="M503" s="54">
        <v>20</v>
      </c>
      <c r="N503" s="54">
        <v>20</v>
      </c>
    </row>
    <row r="504" spans="1:14" x14ac:dyDescent="0.25">
      <c r="A504" s="55" t="str">
        <f t="shared" si="7"/>
        <v>Gabbiadini</v>
      </c>
      <c r="B504" s="54">
        <v>407</v>
      </c>
      <c r="C504" s="54" t="s">
        <v>44</v>
      </c>
      <c r="D504" s="54" t="s">
        <v>44</v>
      </c>
      <c r="E504" s="54" t="s">
        <v>443</v>
      </c>
      <c r="F504" s="54" t="s">
        <v>308</v>
      </c>
      <c r="G504" s="54">
        <v>10</v>
      </c>
      <c r="H504" s="54">
        <v>15</v>
      </c>
      <c r="I504" s="54">
        <v>-5</v>
      </c>
      <c r="J504" s="54">
        <v>10</v>
      </c>
      <c r="K504" s="54">
        <v>15</v>
      </c>
      <c r="L504" s="54">
        <v>-5</v>
      </c>
      <c r="M504" s="54">
        <v>18</v>
      </c>
      <c r="N504" s="54">
        <v>18</v>
      </c>
    </row>
    <row r="505" spans="1:14" x14ac:dyDescent="0.25">
      <c r="A505" s="55" t="str">
        <f t="shared" si="7"/>
        <v>Zirkzee</v>
      </c>
      <c r="B505" s="54">
        <v>5086</v>
      </c>
      <c r="C505" s="54" t="s">
        <v>44</v>
      </c>
      <c r="D505" s="54" t="s">
        <v>625</v>
      </c>
      <c r="E505" s="54" t="s">
        <v>77</v>
      </c>
      <c r="F505" s="54" t="s">
        <v>50</v>
      </c>
      <c r="G505" s="54">
        <v>10</v>
      </c>
      <c r="H505" s="54">
        <v>7</v>
      </c>
      <c r="I505" s="54">
        <v>3</v>
      </c>
      <c r="J505" s="54">
        <v>10</v>
      </c>
      <c r="K505" s="54">
        <v>7</v>
      </c>
      <c r="L505" s="54">
        <v>3</v>
      </c>
      <c r="M505" s="54">
        <v>13</v>
      </c>
      <c r="N505" s="54">
        <v>13</v>
      </c>
    </row>
    <row r="506" spans="1:14" x14ac:dyDescent="0.25">
      <c r="A506" s="55" t="str">
        <f t="shared" si="7"/>
        <v>Lammers</v>
      </c>
      <c r="B506" s="54">
        <v>5292</v>
      </c>
      <c r="C506" s="54" t="s">
        <v>44</v>
      </c>
      <c r="D506" s="54" t="s">
        <v>625</v>
      </c>
      <c r="E506" s="54" t="s">
        <v>445</v>
      </c>
      <c r="F506" s="54" t="s">
        <v>308</v>
      </c>
      <c r="G506" s="54">
        <v>10</v>
      </c>
      <c r="H506" s="54">
        <v>15</v>
      </c>
      <c r="I506" s="54">
        <v>-5</v>
      </c>
      <c r="J506" s="54">
        <v>10</v>
      </c>
      <c r="K506" s="54">
        <v>14</v>
      </c>
      <c r="L506" s="54">
        <v>-4</v>
      </c>
      <c r="M506" s="54">
        <v>20</v>
      </c>
      <c r="N506" s="54">
        <v>17</v>
      </c>
    </row>
    <row r="507" spans="1:14" x14ac:dyDescent="0.25">
      <c r="A507" s="55" t="str">
        <f t="shared" si="7"/>
        <v>Satriano</v>
      </c>
      <c r="B507" s="54">
        <v>5460</v>
      </c>
      <c r="C507" s="54" t="s">
        <v>44</v>
      </c>
      <c r="D507" s="54" t="s">
        <v>625</v>
      </c>
      <c r="E507" s="54" t="s">
        <v>136</v>
      </c>
      <c r="F507" s="54" t="s">
        <v>109</v>
      </c>
      <c r="G507" s="54">
        <v>10</v>
      </c>
      <c r="H507" s="54">
        <v>14</v>
      </c>
      <c r="I507" s="54">
        <v>-4</v>
      </c>
      <c r="J507" s="54">
        <v>10</v>
      </c>
      <c r="K507" s="54">
        <v>13</v>
      </c>
      <c r="L507" s="54">
        <v>-3</v>
      </c>
      <c r="M507" s="54">
        <v>16</v>
      </c>
      <c r="N507" s="54">
        <v>13</v>
      </c>
    </row>
    <row r="508" spans="1:14" x14ac:dyDescent="0.25">
      <c r="A508" s="55" t="str">
        <f t="shared" si="7"/>
        <v>Kallon</v>
      </c>
      <c r="B508" s="54">
        <v>5439</v>
      </c>
      <c r="C508" s="54" t="s">
        <v>44</v>
      </c>
      <c r="D508" s="54" t="s">
        <v>44</v>
      </c>
      <c r="E508" s="54" t="s">
        <v>580</v>
      </c>
      <c r="F508" s="54" t="s">
        <v>222</v>
      </c>
      <c r="G508" s="54">
        <v>9</v>
      </c>
      <c r="H508" s="54">
        <v>2</v>
      </c>
      <c r="I508" s="54">
        <v>7</v>
      </c>
      <c r="J508" s="54">
        <v>9</v>
      </c>
      <c r="K508" s="54">
        <v>2</v>
      </c>
      <c r="L508" s="54">
        <v>7</v>
      </c>
      <c r="M508" s="54">
        <v>8</v>
      </c>
      <c r="N508" s="54">
        <v>8</v>
      </c>
    </row>
    <row r="509" spans="1:14" x14ac:dyDescent="0.25">
      <c r="A509" s="55" t="str">
        <f t="shared" si="7"/>
        <v>Nestorovski</v>
      </c>
      <c r="B509" s="54">
        <v>1943</v>
      </c>
      <c r="C509" s="54" t="s">
        <v>44</v>
      </c>
      <c r="D509" s="54" t="s">
        <v>625</v>
      </c>
      <c r="E509" s="54" t="s">
        <v>555</v>
      </c>
      <c r="F509" s="54" t="s">
        <v>506</v>
      </c>
      <c r="G509" s="54">
        <v>8</v>
      </c>
      <c r="H509" s="54">
        <v>11</v>
      </c>
      <c r="I509" s="54">
        <v>-3</v>
      </c>
      <c r="J509" s="54">
        <v>8</v>
      </c>
      <c r="K509" s="54">
        <v>10</v>
      </c>
      <c r="L509" s="54">
        <v>-2</v>
      </c>
      <c r="M509" s="54">
        <v>6</v>
      </c>
      <c r="N509" s="54">
        <v>6</v>
      </c>
    </row>
    <row r="510" spans="1:14" x14ac:dyDescent="0.25">
      <c r="A510" s="55" t="str">
        <f t="shared" si="7"/>
        <v>Raspadori</v>
      </c>
      <c r="B510" s="54">
        <v>4371</v>
      </c>
      <c r="C510" s="54" t="s">
        <v>44</v>
      </c>
      <c r="D510" s="54" t="s">
        <v>44</v>
      </c>
      <c r="E510" s="54" t="s">
        <v>364</v>
      </c>
      <c r="F510" s="54" t="s">
        <v>339</v>
      </c>
      <c r="G510" s="54">
        <v>8</v>
      </c>
      <c r="H510" s="54">
        <v>20</v>
      </c>
      <c r="I510" s="54">
        <v>-12</v>
      </c>
      <c r="J510" s="54">
        <v>8</v>
      </c>
      <c r="K510" s="54">
        <v>20</v>
      </c>
      <c r="L510" s="54">
        <v>-12</v>
      </c>
      <c r="M510" s="54">
        <v>44</v>
      </c>
      <c r="N510" s="54">
        <v>44</v>
      </c>
    </row>
    <row r="511" spans="1:14" x14ac:dyDescent="0.25">
      <c r="A511" s="55" t="str">
        <f t="shared" si="7"/>
        <v>Botheim</v>
      </c>
      <c r="B511" s="54">
        <v>5842</v>
      </c>
      <c r="C511" s="54" t="s">
        <v>44</v>
      </c>
      <c r="D511" s="54" t="s">
        <v>625</v>
      </c>
      <c r="E511" s="54" t="s">
        <v>418</v>
      </c>
      <c r="F511" s="54" t="s">
        <v>194</v>
      </c>
      <c r="G511" s="54">
        <v>8</v>
      </c>
      <c r="H511" s="54">
        <v>13</v>
      </c>
      <c r="I511" s="54">
        <v>-5</v>
      </c>
      <c r="J511" s="54">
        <v>8</v>
      </c>
      <c r="K511" s="54">
        <v>12</v>
      </c>
      <c r="L511" s="54">
        <v>-4</v>
      </c>
      <c r="M511" s="54">
        <v>7</v>
      </c>
      <c r="N511" s="54">
        <v>5</v>
      </c>
    </row>
    <row r="512" spans="1:14" x14ac:dyDescent="0.25">
      <c r="A512" s="55" t="str">
        <f t="shared" si="7"/>
        <v>Gytkjaer</v>
      </c>
      <c r="B512" s="54">
        <v>5881</v>
      </c>
      <c r="C512" s="54" t="s">
        <v>44</v>
      </c>
      <c r="D512" s="54" t="s">
        <v>625</v>
      </c>
      <c r="E512" s="54" t="s">
        <v>337</v>
      </c>
      <c r="F512" s="54" t="s">
        <v>307</v>
      </c>
      <c r="G512" s="54">
        <v>8</v>
      </c>
      <c r="H512" s="54">
        <v>4</v>
      </c>
      <c r="I512" s="54">
        <v>4</v>
      </c>
      <c r="J512" s="54">
        <v>8</v>
      </c>
      <c r="K512" s="54">
        <v>4</v>
      </c>
      <c r="L512" s="54">
        <v>4</v>
      </c>
      <c r="M512" s="54">
        <v>15</v>
      </c>
      <c r="N512" s="54">
        <v>15</v>
      </c>
    </row>
    <row r="513" spans="1:14" x14ac:dyDescent="0.25">
      <c r="A513" s="55" t="str">
        <f t="shared" si="7"/>
        <v>Solbakken</v>
      </c>
      <c r="B513" s="54">
        <v>6119</v>
      </c>
      <c r="C513" s="54" t="s">
        <v>44</v>
      </c>
      <c r="D513" s="54" t="s">
        <v>44</v>
      </c>
      <c r="E513" s="54" t="s">
        <v>391</v>
      </c>
      <c r="F513" s="54" t="s">
        <v>110</v>
      </c>
      <c r="G513" s="54">
        <v>8</v>
      </c>
      <c r="H513" s="54">
        <v>10</v>
      </c>
      <c r="I513" s="54">
        <v>-2</v>
      </c>
      <c r="J513" s="54">
        <v>8</v>
      </c>
      <c r="K513" s="54">
        <v>10</v>
      </c>
      <c r="L513" s="54">
        <v>-2</v>
      </c>
      <c r="M513" s="54">
        <v>13</v>
      </c>
      <c r="N513" s="54">
        <v>13</v>
      </c>
    </row>
    <row r="514" spans="1:14" x14ac:dyDescent="0.25">
      <c r="A514" s="55" t="str">
        <f t="shared" si="7"/>
        <v>Lasagna</v>
      </c>
      <c r="B514" s="54">
        <v>90</v>
      </c>
      <c r="C514" s="54" t="s">
        <v>44</v>
      </c>
      <c r="D514" s="54" t="s">
        <v>625</v>
      </c>
      <c r="E514" s="54" t="s">
        <v>584</v>
      </c>
      <c r="F514" s="54" t="s">
        <v>222</v>
      </c>
      <c r="G514" s="54">
        <v>7</v>
      </c>
      <c r="H514" s="54">
        <v>11</v>
      </c>
      <c r="I514" s="54">
        <v>-4</v>
      </c>
      <c r="J514" s="54">
        <v>7</v>
      </c>
      <c r="K514" s="54">
        <v>10</v>
      </c>
      <c r="L514" s="54">
        <v>-3</v>
      </c>
      <c r="M514" s="54">
        <v>12</v>
      </c>
      <c r="N514" s="54">
        <v>10</v>
      </c>
    </row>
    <row r="515" spans="1:14" x14ac:dyDescent="0.25">
      <c r="A515" s="55" t="str">
        <f t="shared" ref="A515:A545" si="8">E515</f>
        <v>Belotti</v>
      </c>
      <c r="B515" s="54">
        <v>441</v>
      </c>
      <c r="C515" s="54" t="s">
        <v>44</v>
      </c>
      <c r="D515" s="54" t="s">
        <v>625</v>
      </c>
      <c r="E515" s="54" t="s">
        <v>392</v>
      </c>
      <c r="F515" s="54" t="s">
        <v>110</v>
      </c>
      <c r="G515" s="54">
        <v>7</v>
      </c>
      <c r="H515" s="54">
        <v>16</v>
      </c>
      <c r="I515" s="54">
        <v>-9</v>
      </c>
      <c r="J515" s="54">
        <v>6</v>
      </c>
      <c r="K515" s="54">
        <v>15</v>
      </c>
      <c r="L515" s="54">
        <v>-9</v>
      </c>
      <c r="M515" s="54">
        <v>10</v>
      </c>
      <c r="N515" s="54">
        <v>9</v>
      </c>
    </row>
    <row r="516" spans="1:14" x14ac:dyDescent="0.25">
      <c r="A516" s="55" t="str">
        <f t="shared" si="8"/>
        <v>Pellegri</v>
      </c>
      <c r="B516" s="54">
        <v>2103</v>
      </c>
      <c r="C516" s="54" t="s">
        <v>44</v>
      </c>
      <c r="D516" s="54" t="s">
        <v>625</v>
      </c>
      <c r="E516" s="54" t="s">
        <v>529</v>
      </c>
      <c r="F516" s="54" t="s">
        <v>505</v>
      </c>
      <c r="G516" s="54">
        <v>7</v>
      </c>
      <c r="H516" s="54">
        <v>12</v>
      </c>
      <c r="I516" s="54">
        <v>-5</v>
      </c>
      <c r="J516" s="54">
        <v>7</v>
      </c>
      <c r="K516" s="54">
        <v>11</v>
      </c>
      <c r="L516" s="54">
        <v>-4</v>
      </c>
      <c r="M516" s="54">
        <v>20</v>
      </c>
      <c r="N516" s="54">
        <v>17</v>
      </c>
    </row>
    <row r="517" spans="1:14" x14ac:dyDescent="0.25">
      <c r="A517" s="55" t="str">
        <f t="shared" si="8"/>
        <v>Buonaiuto</v>
      </c>
      <c r="B517" s="54">
        <v>5864</v>
      </c>
      <c r="C517" s="54" t="s">
        <v>44</v>
      </c>
      <c r="D517" s="54" t="s">
        <v>44</v>
      </c>
      <c r="E517" s="54" t="s">
        <v>106</v>
      </c>
      <c r="F517" s="54" t="s">
        <v>81</v>
      </c>
      <c r="G517" s="54">
        <v>7</v>
      </c>
      <c r="H517" s="54">
        <v>7</v>
      </c>
      <c r="I517" s="54">
        <v>0</v>
      </c>
      <c r="J517" s="54">
        <v>7</v>
      </c>
      <c r="K517" s="54">
        <v>7</v>
      </c>
      <c r="L517" s="54">
        <v>0</v>
      </c>
      <c r="M517" s="54">
        <v>8</v>
      </c>
      <c r="N517" s="54">
        <v>8</v>
      </c>
    </row>
    <row r="518" spans="1:14" x14ac:dyDescent="0.25">
      <c r="A518" s="55" t="str">
        <f t="shared" si="8"/>
        <v>Verde</v>
      </c>
      <c r="B518" s="54">
        <v>215</v>
      </c>
      <c r="C518" s="54" t="s">
        <v>44</v>
      </c>
      <c r="D518" s="54" t="s">
        <v>44</v>
      </c>
      <c r="E518" s="54" t="s">
        <v>501</v>
      </c>
      <c r="F518" s="54" t="s">
        <v>340</v>
      </c>
      <c r="G518" s="54">
        <v>6</v>
      </c>
      <c r="H518" s="54">
        <v>18</v>
      </c>
      <c r="I518" s="54">
        <v>-12</v>
      </c>
      <c r="J518" s="54">
        <v>6</v>
      </c>
      <c r="K518" s="54">
        <v>18</v>
      </c>
      <c r="L518" s="54">
        <v>-12</v>
      </c>
      <c r="M518" s="54">
        <v>17</v>
      </c>
      <c r="N518" s="54">
        <v>17</v>
      </c>
    </row>
    <row r="519" spans="1:14" x14ac:dyDescent="0.25">
      <c r="A519" s="55" t="str">
        <f t="shared" si="8"/>
        <v>Destro</v>
      </c>
      <c r="B519" s="54">
        <v>472</v>
      </c>
      <c r="C519" s="54" t="s">
        <v>44</v>
      </c>
      <c r="D519" s="54" t="s">
        <v>625</v>
      </c>
      <c r="E519" s="54" t="s">
        <v>134</v>
      </c>
      <c r="F519" s="54" t="s">
        <v>109</v>
      </c>
      <c r="G519" s="54">
        <v>5</v>
      </c>
      <c r="H519" s="54">
        <v>18</v>
      </c>
      <c r="I519" s="54">
        <v>-13</v>
      </c>
      <c r="J519" s="54">
        <v>4</v>
      </c>
      <c r="K519" s="54">
        <v>16</v>
      </c>
      <c r="L519" s="54">
        <v>-12</v>
      </c>
      <c r="M519" s="54">
        <v>14</v>
      </c>
      <c r="N519" s="54">
        <v>11</v>
      </c>
    </row>
    <row r="520" spans="1:14" x14ac:dyDescent="0.25">
      <c r="A520" s="55" t="str">
        <f t="shared" si="8"/>
        <v>Seck</v>
      </c>
      <c r="B520" s="54">
        <v>5806</v>
      </c>
      <c r="C520" s="54" t="s">
        <v>44</v>
      </c>
      <c r="D520" s="54" t="s">
        <v>613</v>
      </c>
      <c r="E520" s="54" t="s">
        <v>530</v>
      </c>
      <c r="F520" s="54" t="s">
        <v>505</v>
      </c>
      <c r="G520" s="54">
        <v>5</v>
      </c>
      <c r="H520" s="54">
        <v>3</v>
      </c>
      <c r="I520" s="54">
        <v>2</v>
      </c>
      <c r="J520" s="54">
        <v>5</v>
      </c>
      <c r="K520" s="54">
        <v>3</v>
      </c>
      <c r="L520" s="54">
        <v>2</v>
      </c>
      <c r="M520" s="54">
        <v>6</v>
      </c>
      <c r="N520" s="54">
        <v>7</v>
      </c>
    </row>
    <row r="521" spans="1:14" x14ac:dyDescent="0.25">
      <c r="A521" s="55" t="str">
        <f t="shared" si="8"/>
        <v>Sansone</v>
      </c>
      <c r="B521" s="54">
        <v>537</v>
      </c>
      <c r="C521" s="54" t="s">
        <v>44</v>
      </c>
      <c r="D521" s="54" t="s">
        <v>44</v>
      </c>
      <c r="E521" s="54" t="s">
        <v>78</v>
      </c>
      <c r="F521" s="54" t="s">
        <v>50</v>
      </c>
      <c r="G521" s="54">
        <v>4</v>
      </c>
      <c r="H521" s="54">
        <v>6</v>
      </c>
      <c r="I521" s="54">
        <v>-2</v>
      </c>
      <c r="J521" s="54">
        <v>4</v>
      </c>
      <c r="K521" s="54">
        <v>6</v>
      </c>
      <c r="L521" s="54">
        <v>-2</v>
      </c>
      <c r="M521" s="54">
        <v>12</v>
      </c>
      <c r="N521" s="54">
        <v>12</v>
      </c>
    </row>
    <row r="522" spans="1:14" x14ac:dyDescent="0.25">
      <c r="A522" s="55" t="str">
        <f t="shared" si="8"/>
        <v>Quagliarella</v>
      </c>
      <c r="B522" s="54">
        <v>568</v>
      </c>
      <c r="C522" s="54" t="s">
        <v>44</v>
      </c>
      <c r="D522" s="54" t="s">
        <v>625</v>
      </c>
      <c r="E522" s="54" t="s">
        <v>446</v>
      </c>
      <c r="F522" s="54" t="s">
        <v>308</v>
      </c>
      <c r="G522" s="54">
        <v>4</v>
      </c>
      <c r="H522" s="54">
        <v>10</v>
      </c>
      <c r="I522" s="54">
        <v>-6</v>
      </c>
      <c r="J522" s="54">
        <v>4</v>
      </c>
      <c r="K522" s="54">
        <v>10</v>
      </c>
      <c r="L522" s="54">
        <v>-6</v>
      </c>
      <c r="M522" s="54">
        <v>12</v>
      </c>
      <c r="N522" s="54">
        <v>10</v>
      </c>
    </row>
    <row r="523" spans="1:14" x14ac:dyDescent="0.25">
      <c r="A523" s="55" t="str">
        <f t="shared" si="8"/>
        <v>Defrel</v>
      </c>
      <c r="B523" s="54">
        <v>643</v>
      </c>
      <c r="C523" s="54" t="s">
        <v>44</v>
      </c>
      <c r="D523" s="54" t="s">
        <v>44</v>
      </c>
      <c r="E523" s="54" t="s">
        <v>474</v>
      </c>
      <c r="F523" s="54" t="s">
        <v>23</v>
      </c>
      <c r="G523" s="54">
        <v>4</v>
      </c>
      <c r="H523" s="54">
        <v>8</v>
      </c>
      <c r="I523" s="54">
        <v>-4</v>
      </c>
      <c r="J523" s="54">
        <v>4</v>
      </c>
      <c r="K523" s="54">
        <v>8</v>
      </c>
      <c r="L523" s="54">
        <v>-4</v>
      </c>
      <c r="M523" s="54">
        <v>8</v>
      </c>
      <c r="N523" s="54">
        <v>8</v>
      </c>
    </row>
    <row r="524" spans="1:14" x14ac:dyDescent="0.25">
      <c r="A524" s="55" t="str">
        <f t="shared" si="8"/>
        <v>Pjaca</v>
      </c>
      <c r="B524" s="54">
        <v>1998</v>
      </c>
      <c r="C524" s="54" t="s">
        <v>44</v>
      </c>
      <c r="D524" s="54" t="s">
        <v>44</v>
      </c>
      <c r="E524" s="54" t="s">
        <v>137</v>
      </c>
      <c r="F524" s="54" t="s">
        <v>109</v>
      </c>
      <c r="G524" s="54">
        <v>4</v>
      </c>
      <c r="H524" s="54">
        <v>9</v>
      </c>
      <c r="I524" s="54">
        <v>-5</v>
      </c>
      <c r="J524" s="54">
        <v>4</v>
      </c>
      <c r="K524" s="54">
        <v>9</v>
      </c>
      <c r="L524" s="54">
        <v>-5</v>
      </c>
      <c r="M524" s="54">
        <v>6</v>
      </c>
      <c r="N524" s="54">
        <v>6</v>
      </c>
    </row>
    <row r="525" spans="1:14" x14ac:dyDescent="0.25">
      <c r="A525" s="55" t="str">
        <f t="shared" si="8"/>
        <v>Gaich</v>
      </c>
      <c r="B525" s="54">
        <v>5394</v>
      </c>
      <c r="C525" s="54" t="s">
        <v>44</v>
      </c>
      <c r="D525" s="54" t="s">
        <v>625</v>
      </c>
      <c r="E525" s="54" t="s">
        <v>582</v>
      </c>
      <c r="F525" s="54" t="s">
        <v>222</v>
      </c>
      <c r="G525" s="54">
        <v>4</v>
      </c>
      <c r="H525" s="54">
        <v>4</v>
      </c>
      <c r="I525" s="54">
        <v>0</v>
      </c>
      <c r="J525" s="54">
        <v>3</v>
      </c>
      <c r="K525" s="54">
        <v>3</v>
      </c>
      <c r="L525" s="54">
        <v>0</v>
      </c>
      <c r="M525" s="54">
        <v>6</v>
      </c>
      <c r="N525" s="54">
        <v>5</v>
      </c>
    </row>
    <row r="526" spans="1:14" x14ac:dyDescent="0.25">
      <c r="A526" s="55" t="str">
        <f t="shared" si="8"/>
        <v>Soule'</v>
      </c>
      <c r="B526" s="54">
        <v>5734</v>
      </c>
      <c r="C526" s="54" t="s">
        <v>44</v>
      </c>
      <c r="D526" s="54" t="s">
        <v>44</v>
      </c>
      <c r="E526" s="54" t="s">
        <v>218</v>
      </c>
      <c r="F526" s="54" t="s">
        <v>193</v>
      </c>
      <c r="G526" s="54">
        <v>4</v>
      </c>
      <c r="H526" s="54">
        <v>1</v>
      </c>
      <c r="I526" s="54">
        <v>3</v>
      </c>
      <c r="J526" s="54">
        <v>4</v>
      </c>
      <c r="K526" s="54">
        <v>1</v>
      </c>
      <c r="L526" s="54">
        <v>3</v>
      </c>
      <c r="M526" s="54">
        <v>5</v>
      </c>
      <c r="N526" s="54">
        <v>5</v>
      </c>
    </row>
    <row r="527" spans="1:14" x14ac:dyDescent="0.25">
      <c r="A527" s="55" t="str">
        <f t="shared" si="8"/>
        <v>Tsadjout</v>
      </c>
      <c r="B527" s="54">
        <v>5854</v>
      </c>
      <c r="C527" s="54" t="s">
        <v>44</v>
      </c>
      <c r="D527" s="54" t="s">
        <v>625</v>
      </c>
      <c r="E527" s="54" t="s">
        <v>105</v>
      </c>
      <c r="F527" s="54" t="s">
        <v>81</v>
      </c>
      <c r="G527" s="54">
        <v>4</v>
      </c>
      <c r="H527" s="54">
        <v>8</v>
      </c>
      <c r="I527" s="54">
        <v>-4</v>
      </c>
      <c r="J527" s="54">
        <v>4</v>
      </c>
      <c r="K527" s="54">
        <v>7</v>
      </c>
      <c r="L527" s="54">
        <v>-3</v>
      </c>
      <c r="M527" s="54">
        <v>5</v>
      </c>
      <c r="N527" s="54">
        <v>4</v>
      </c>
    </row>
    <row r="528" spans="1:14" x14ac:dyDescent="0.25">
      <c r="A528" s="55" t="str">
        <f t="shared" si="8"/>
        <v>Piccoli</v>
      </c>
      <c r="B528" s="54">
        <v>4359</v>
      </c>
      <c r="C528" s="54" t="s">
        <v>44</v>
      </c>
      <c r="D528" s="54" t="s">
        <v>625</v>
      </c>
      <c r="E528" s="54" t="s">
        <v>138</v>
      </c>
      <c r="F528" s="54" t="s">
        <v>109</v>
      </c>
      <c r="G528" s="54">
        <v>3</v>
      </c>
      <c r="H528" s="54">
        <v>13</v>
      </c>
      <c r="I528" s="54">
        <v>-10</v>
      </c>
      <c r="J528" s="54">
        <v>3</v>
      </c>
      <c r="K528" s="54">
        <v>12</v>
      </c>
      <c r="L528" s="54">
        <v>-9</v>
      </c>
      <c r="M528" s="54">
        <v>8</v>
      </c>
      <c r="N528" s="54">
        <v>7</v>
      </c>
    </row>
    <row r="529" spans="1:14" x14ac:dyDescent="0.25">
      <c r="A529" s="55" t="str">
        <f t="shared" si="8"/>
        <v>Shomurodov</v>
      </c>
      <c r="B529" s="54">
        <v>5311</v>
      </c>
      <c r="C529" s="54" t="s">
        <v>44</v>
      </c>
      <c r="D529" s="54" t="s">
        <v>625</v>
      </c>
      <c r="E529" s="54" t="s">
        <v>502</v>
      </c>
      <c r="F529" s="54" t="s">
        <v>340</v>
      </c>
      <c r="G529" s="54">
        <v>3</v>
      </c>
      <c r="H529" s="54">
        <v>12</v>
      </c>
      <c r="I529" s="54">
        <v>-9</v>
      </c>
      <c r="J529" s="54">
        <v>3</v>
      </c>
      <c r="K529" s="54">
        <v>11</v>
      </c>
      <c r="L529" s="54">
        <v>-8</v>
      </c>
      <c r="M529" s="54">
        <v>28</v>
      </c>
      <c r="N529" s="54">
        <v>27</v>
      </c>
    </row>
    <row r="530" spans="1:14" x14ac:dyDescent="0.25">
      <c r="A530" s="55" t="str">
        <f t="shared" si="8"/>
        <v>Afena-Gyan</v>
      </c>
      <c r="B530" s="54">
        <v>5728</v>
      </c>
      <c r="C530" s="54" t="s">
        <v>44</v>
      </c>
      <c r="D530" s="54" t="s">
        <v>44</v>
      </c>
      <c r="E530" s="54" t="s">
        <v>107</v>
      </c>
      <c r="F530" s="54" t="s">
        <v>81</v>
      </c>
      <c r="G530" s="54">
        <v>3</v>
      </c>
      <c r="H530" s="54">
        <v>8</v>
      </c>
      <c r="I530" s="54">
        <v>-5</v>
      </c>
      <c r="J530" s="54">
        <v>3</v>
      </c>
      <c r="K530" s="54">
        <v>8</v>
      </c>
      <c r="L530" s="54">
        <v>-5</v>
      </c>
      <c r="M530" s="54">
        <v>10</v>
      </c>
      <c r="N530" s="54">
        <v>10</v>
      </c>
    </row>
    <row r="531" spans="1:14" x14ac:dyDescent="0.25">
      <c r="A531" s="55" t="str">
        <f t="shared" si="8"/>
        <v>Ngonge</v>
      </c>
      <c r="B531" s="54">
        <v>6145</v>
      </c>
      <c r="C531" s="54" t="s">
        <v>44</v>
      </c>
      <c r="D531" s="54" t="s">
        <v>44</v>
      </c>
      <c r="E531" s="54" t="s">
        <v>586</v>
      </c>
      <c r="F531" s="54" t="s">
        <v>222</v>
      </c>
      <c r="G531" s="54">
        <v>3</v>
      </c>
      <c r="H531" s="54">
        <v>3</v>
      </c>
      <c r="I531" s="54">
        <v>0</v>
      </c>
      <c r="J531" s="54">
        <v>3</v>
      </c>
      <c r="K531" s="54">
        <v>3</v>
      </c>
      <c r="L531" s="54">
        <v>0</v>
      </c>
      <c r="M531" s="54">
        <v>5</v>
      </c>
      <c r="N531" s="54">
        <v>5</v>
      </c>
    </row>
    <row r="532" spans="1:14" x14ac:dyDescent="0.25">
      <c r="A532" s="55" t="str">
        <f t="shared" si="8"/>
        <v>Karamoh</v>
      </c>
      <c r="B532" s="54">
        <v>2325</v>
      </c>
      <c r="C532" s="54" t="s">
        <v>44</v>
      </c>
      <c r="D532" s="54" t="s">
        <v>44</v>
      </c>
      <c r="E532" s="54" t="s">
        <v>531</v>
      </c>
      <c r="F532" s="54" t="s">
        <v>505</v>
      </c>
      <c r="G532" s="54">
        <v>2</v>
      </c>
      <c r="H532" s="54">
        <v>4</v>
      </c>
      <c r="I532" s="54">
        <v>-2</v>
      </c>
      <c r="J532" s="54">
        <v>2</v>
      </c>
      <c r="K532" s="54">
        <v>4</v>
      </c>
      <c r="L532" s="54">
        <v>-2</v>
      </c>
      <c r="M532" s="54">
        <v>3</v>
      </c>
      <c r="N532" s="54">
        <v>3</v>
      </c>
    </row>
    <row r="533" spans="1:14" x14ac:dyDescent="0.25">
      <c r="A533" s="55" t="str">
        <f t="shared" si="8"/>
        <v>Ibrahimovic</v>
      </c>
      <c r="B533" s="54">
        <v>2530</v>
      </c>
      <c r="C533" s="54" t="s">
        <v>44</v>
      </c>
      <c r="D533" s="54" t="s">
        <v>625</v>
      </c>
      <c r="E533" s="54" t="s">
        <v>302</v>
      </c>
      <c r="F533" s="54" t="s">
        <v>167</v>
      </c>
      <c r="G533" s="54">
        <v>2</v>
      </c>
      <c r="H533" s="54">
        <v>13</v>
      </c>
      <c r="I533" s="54">
        <v>-11</v>
      </c>
      <c r="J533" s="54">
        <v>2</v>
      </c>
      <c r="K533" s="54">
        <v>13</v>
      </c>
      <c r="L533" s="54">
        <v>-11</v>
      </c>
      <c r="M533" s="54">
        <v>15</v>
      </c>
      <c r="N533" s="54">
        <v>15</v>
      </c>
    </row>
    <row r="534" spans="1:14" x14ac:dyDescent="0.25">
      <c r="A534" s="55" t="str">
        <f t="shared" si="8"/>
        <v>Pussetto</v>
      </c>
      <c r="B534" s="54">
        <v>2826</v>
      </c>
      <c r="C534" s="54" t="s">
        <v>44</v>
      </c>
      <c r="D534" s="54" t="s">
        <v>613</v>
      </c>
      <c r="E534" s="54" t="s">
        <v>444</v>
      </c>
      <c r="F534" s="54" t="s">
        <v>308</v>
      </c>
      <c r="G534" s="54">
        <v>2</v>
      </c>
      <c r="H534" s="54">
        <v>5</v>
      </c>
      <c r="I534" s="54">
        <v>-3</v>
      </c>
      <c r="J534" s="54">
        <v>2</v>
      </c>
      <c r="K534" s="54">
        <v>6</v>
      </c>
      <c r="L534" s="54">
        <v>-4</v>
      </c>
      <c r="M534" s="54">
        <v>3</v>
      </c>
      <c r="N534" s="54">
        <v>4</v>
      </c>
    </row>
    <row r="535" spans="1:14" x14ac:dyDescent="0.25">
      <c r="A535" s="55" t="str">
        <f t="shared" si="8"/>
        <v>Cancellieri</v>
      </c>
      <c r="B535" s="54">
        <v>5500</v>
      </c>
      <c r="C535" s="54" t="s">
        <v>44</v>
      </c>
      <c r="D535" s="54" t="s">
        <v>44</v>
      </c>
      <c r="E535" s="54" t="s">
        <v>247</v>
      </c>
      <c r="F535" s="54" t="s">
        <v>221</v>
      </c>
      <c r="G535" s="54">
        <v>2</v>
      </c>
      <c r="H535" s="54">
        <v>7</v>
      </c>
      <c r="I535" s="54">
        <v>-5</v>
      </c>
      <c r="J535" s="54">
        <v>2</v>
      </c>
      <c r="K535" s="54">
        <v>7</v>
      </c>
      <c r="L535" s="54">
        <v>-5</v>
      </c>
      <c r="M535" s="54">
        <v>5</v>
      </c>
      <c r="N535" s="54">
        <v>5</v>
      </c>
    </row>
    <row r="536" spans="1:14" x14ac:dyDescent="0.25">
      <c r="A536" s="55" t="str">
        <f t="shared" si="8"/>
        <v>Valencia D.</v>
      </c>
      <c r="B536" s="54">
        <v>5843</v>
      </c>
      <c r="C536" s="54" t="s">
        <v>44</v>
      </c>
      <c r="D536" s="54" t="s">
        <v>44</v>
      </c>
      <c r="E536" s="54" t="s">
        <v>419</v>
      </c>
      <c r="F536" s="54" t="s">
        <v>194</v>
      </c>
      <c r="G536" s="54">
        <v>2</v>
      </c>
      <c r="H536" s="54">
        <v>2</v>
      </c>
      <c r="I536" s="54">
        <v>0</v>
      </c>
      <c r="J536" s="54">
        <v>2</v>
      </c>
      <c r="K536" s="54">
        <v>2</v>
      </c>
      <c r="L536" s="54">
        <v>0</v>
      </c>
      <c r="M536" s="54">
        <v>2</v>
      </c>
      <c r="N536" s="54">
        <v>2</v>
      </c>
    </row>
    <row r="537" spans="1:14" x14ac:dyDescent="0.25">
      <c r="A537" s="55" t="str">
        <f t="shared" si="8"/>
        <v>Oddei</v>
      </c>
      <c r="B537" s="54">
        <v>5378</v>
      </c>
      <c r="C537" s="54" t="s">
        <v>44</v>
      </c>
      <c r="D537" s="54" t="s">
        <v>44</v>
      </c>
      <c r="E537" s="54" t="s">
        <v>475</v>
      </c>
      <c r="F537" s="54" t="s">
        <v>23</v>
      </c>
      <c r="G537" s="54">
        <v>1</v>
      </c>
      <c r="H537" s="54">
        <v>1</v>
      </c>
      <c r="I537" s="54">
        <v>0</v>
      </c>
      <c r="J537" s="54">
        <v>1</v>
      </c>
      <c r="K537" s="54">
        <v>1</v>
      </c>
      <c r="L537" s="54">
        <v>0</v>
      </c>
      <c r="M537" s="54">
        <v>1</v>
      </c>
      <c r="N537" s="54">
        <v>1</v>
      </c>
    </row>
    <row r="538" spans="1:14" x14ac:dyDescent="0.25">
      <c r="A538" s="55" t="str">
        <f t="shared" si="8"/>
        <v>Braaf</v>
      </c>
      <c r="B538" s="54">
        <v>5395</v>
      </c>
      <c r="C538" s="54" t="s">
        <v>44</v>
      </c>
      <c r="D538" s="54" t="s">
        <v>613</v>
      </c>
      <c r="E538" s="54" t="s">
        <v>585</v>
      </c>
      <c r="F538" s="54" t="s">
        <v>222</v>
      </c>
      <c r="G538" s="54">
        <v>1</v>
      </c>
      <c r="H538" s="54">
        <v>1</v>
      </c>
      <c r="I538" s="54">
        <v>0</v>
      </c>
      <c r="J538" s="54">
        <v>2</v>
      </c>
      <c r="K538" s="54">
        <v>2</v>
      </c>
      <c r="L538" s="54">
        <v>0</v>
      </c>
      <c r="M538" s="54">
        <v>4</v>
      </c>
      <c r="N538" s="54">
        <v>5</v>
      </c>
    </row>
    <row r="539" spans="1:14" x14ac:dyDescent="0.25">
      <c r="A539" s="55" t="str">
        <f t="shared" si="8"/>
        <v>Raimondo</v>
      </c>
      <c r="B539" s="54">
        <v>5436</v>
      </c>
      <c r="C539" s="54" t="s">
        <v>44</v>
      </c>
      <c r="D539" s="54" t="s">
        <v>625</v>
      </c>
      <c r="E539" s="54" t="s">
        <v>79</v>
      </c>
      <c r="F539" s="54" t="s">
        <v>50</v>
      </c>
      <c r="G539" s="54">
        <v>1</v>
      </c>
      <c r="H539" s="54">
        <v>1</v>
      </c>
      <c r="I539" s="54">
        <v>0</v>
      </c>
      <c r="J539" s="54">
        <v>1</v>
      </c>
      <c r="K539" s="54">
        <v>1</v>
      </c>
      <c r="L539" s="54">
        <v>0</v>
      </c>
      <c r="M539" s="54">
        <v>1</v>
      </c>
      <c r="N539" s="54">
        <v>1</v>
      </c>
    </row>
    <row r="540" spans="1:14" x14ac:dyDescent="0.25">
      <c r="A540" s="55" t="str">
        <f t="shared" si="8"/>
        <v>Kaio Jorge</v>
      </c>
      <c r="B540" s="54">
        <v>5505</v>
      </c>
      <c r="C540" s="54" t="s">
        <v>44</v>
      </c>
      <c r="D540" s="54" t="s">
        <v>625</v>
      </c>
      <c r="E540" s="54" t="s">
        <v>219</v>
      </c>
      <c r="F540" s="54" t="s">
        <v>193</v>
      </c>
      <c r="G540" s="54">
        <v>1</v>
      </c>
      <c r="H540" s="54">
        <v>1</v>
      </c>
      <c r="I540" s="54">
        <v>0</v>
      </c>
      <c r="J540" s="54">
        <v>1</v>
      </c>
      <c r="K540" s="54">
        <v>1</v>
      </c>
      <c r="L540" s="54">
        <v>0</v>
      </c>
      <c r="M540" s="54">
        <v>1</v>
      </c>
      <c r="N540" s="54">
        <v>1</v>
      </c>
    </row>
    <row r="541" spans="1:14" x14ac:dyDescent="0.25">
      <c r="A541" s="55" t="str">
        <f t="shared" si="8"/>
        <v>De Luca</v>
      </c>
      <c r="B541" s="54">
        <v>5512</v>
      </c>
      <c r="C541" s="54" t="s">
        <v>44</v>
      </c>
      <c r="D541" s="54" t="s">
        <v>625</v>
      </c>
      <c r="E541" s="54" t="s">
        <v>447</v>
      </c>
      <c r="F541" s="54" t="s">
        <v>308</v>
      </c>
      <c r="G541" s="54">
        <v>1</v>
      </c>
      <c r="H541" s="54">
        <v>4</v>
      </c>
      <c r="I541" s="54">
        <v>-3</v>
      </c>
      <c r="J541" s="54">
        <v>1</v>
      </c>
      <c r="K541" s="54">
        <v>4</v>
      </c>
      <c r="L541" s="54">
        <v>-3</v>
      </c>
      <c r="M541" s="54">
        <v>1</v>
      </c>
      <c r="N541" s="54">
        <v>1</v>
      </c>
    </row>
    <row r="542" spans="1:14" x14ac:dyDescent="0.25">
      <c r="A542" s="55" t="str">
        <f t="shared" si="8"/>
        <v>Voelkerling Persson</v>
      </c>
      <c r="B542" s="54">
        <v>5837</v>
      </c>
      <c r="C542" s="54" t="s">
        <v>44</v>
      </c>
      <c r="D542" s="54" t="s">
        <v>625</v>
      </c>
      <c r="E542" s="54" t="s">
        <v>275</v>
      </c>
      <c r="F542" s="54" t="s">
        <v>82</v>
      </c>
      <c r="G542" s="54">
        <v>1</v>
      </c>
      <c r="H542" s="54">
        <v>1</v>
      </c>
      <c r="I542" s="54">
        <v>0</v>
      </c>
      <c r="J542" s="54">
        <v>1</v>
      </c>
      <c r="K542" s="54">
        <v>1</v>
      </c>
      <c r="L542" s="54">
        <v>0</v>
      </c>
      <c r="M542" s="54">
        <v>1</v>
      </c>
      <c r="N542" s="54">
        <v>1</v>
      </c>
    </row>
    <row r="543" spans="1:14" x14ac:dyDescent="0.25">
      <c r="A543" s="55" t="str">
        <f t="shared" si="8"/>
        <v>Montevago</v>
      </c>
      <c r="B543" s="54">
        <v>6113</v>
      </c>
      <c r="C543" s="54" t="s">
        <v>44</v>
      </c>
      <c r="D543" s="54" t="s">
        <v>625</v>
      </c>
      <c r="E543" s="54" t="s">
        <v>448</v>
      </c>
      <c r="F543" s="54" t="s">
        <v>308</v>
      </c>
      <c r="G543" s="54">
        <v>1</v>
      </c>
      <c r="H543" s="54">
        <v>1</v>
      </c>
      <c r="I543" s="54">
        <v>0</v>
      </c>
      <c r="J543" s="54">
        <v>1</v>
      </c>
      <c r="K543" s="54">
        <v>1</v>
      </c>
      <c r="L543" s="54">
        <v>0</v>
      </c>
      <c r="M543" s="54">
        <v>3</v>
      </c>
      <c r="N543" s="54">
        <v>3</v>
      </c>
    </row>
    <row r="544" spans="1:14" x14ac:dyDescent="0.25">
      <c r="A544" s="55" t="str">
        <f t="shared" si="8"/>
        <v>Krollis</v>
      </c>
      <c r="B544" s="54">
        <v>6143</v>
      </c>
      <c r="C544" s="54" t="s">
        <v>44</v>
      </c>
      <c r="D544" s="54" t="s">
        <v>625</v>
      </c>
      <c r="E544" s="54" t="s">
        <v>503</v>
      </c>
      <c r="F544" s="54" t="s">
        <v>340</v>
      </c>
      <c r="G544" s="54">
        <v>1</v>
      </c>
      <c r="H544" s="54">
        <v>1</v>
      </c>
      <c r="I544" s="54">
        <v>0</v>
      </c>
      <c r="J544" s="54">
        <v>1</v>
      </c>
      <c r="K544" s="54">
        <v>1</v>
      </c>
      <c r="L544" s="54">
        <v>0</v>
      </c>
      <c r="M544" s="54">
        <v>2</v>
      </c>
      <c r="N544" s="54">
        <v>2</v>
      </c>
    </row>
    <row r="545" spans="1:14" x14ac:dyDescent="0.25">
      <c r="A545" s="55" t="str">
        <f t="shared" si="8"/>
        <v>Vivaldo</v>
      </c>
      <c r="B545" s="54">
        <v>6160</v>
      </c>
      <c r="C545" s="54" t="s">
        <v>44</v>
      </c>
      <c r="D545" s="54" t="s">
        <v>625</v>
      </c>
      <c r="E545" s="54" t="s">
        <v>557</v>
      </c>
      <c r="F545" s="54" t="s">
        <v>506</v>
      </c>
      <c r="G545" s="54">
        <v>1</v>
      </c>
      <c r="H545" s="54">
        <v>1</v>
      </c>
      <c r="I545" s="54">
        <v>0</v>
      </c>
      <c r="J545" s="54">
        <v>1</v>
      </c>
      <c r="K545" s="54">
        <v>1</v>
      </c>
      <c r="L545" s="54">
        <v>0</v>
      </c>
      <c r="M545" s="54">
        <v>1</v>
      </c>
      <c r="N545" s="54">
        <v>1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44"/>
  <sheetViews>
    <sheetView tabSelected="1" workbookViewId="0">
      <selection activeCell="G30" sqref="G30"/>
    </sheetView>
  </sheetViews>
  <sheetFormatPr defaultRowHeight="15" x14ac:dyDescent="0.25"/>
  <cols>
    <col min="1" max="1" width="19" style="27" bestFit="1" customWidth="1"/>
    <col min="2" max="2" width="5" style="35" customWidth="1"/>
    <col min="3" max="4" width="11.140625" style="10" bestFit="1" customWidth="1"/>
    <col min="5" max="5" width="6.140625" style="10" bestFit="1" customWidth="1"/>
    <col min="6" max="6" width="12" style="31" bestFit="1" customWidth="1"/>
    <col min="7" max="7" width="12" style="32" bestFit="1" customWidth="1"/>
    <col min="8" max="8" width="12" style="31" bestFit="1" customWidth="1"/>
    <col min="9" max="9" width="12" style="32" bestFit="1" customWidth="1"/>
    <col min="10" max="10" width="20" style="7" customWidth="1"/>
    <col min="11" max="11" width="12" style="31" bestFit="1" customWidth="1"/>
    <col min="12" max="12" width="12" style="7" bestFit="1" customWidth="1"/>
    <col min="13" max="13" width="13.28515625" style="7" bestFit="1" customWidth="1"/>
    <col min="14" max="14" width="13.7109375" style="32" bestFit="1" customWidth="1"/>
    <col min="15" max="15" width="12" style="31" bestFit="1" customWidth="1"/>
    <col min="16" max="16" width="12" style="7" bestFit="1" customWidth="1"/>
    <col min="17" max="17" width="12.7109375" style="7" bestFit="1" customWidth="1"/>
    <col min="18" max="18" width="12.7109375" style="32" bestFit="1" customWidth="1"/>
    <col min="19" max="19" width="12" style="7" bestFit="1" customWidth="1"/>
    <col min="20" max="20" width="6.5703125" style="30" customWidth="1"/>
    <col min="21" max="21" width="9.140625" style="34" customWidth="1"/>
    <col min="22" max="23" width="9.140625" style="10" customWidth="1"/>
    <col min="24" max="16384" width="9.140625" style="10"/>
  </cols>
  <sheetData>
    <row r="1" spans="1:22" x14ac:dyDescent="0.25">
      <c r="A1" s="36" t="s">
        <v>0</v>
      </c>
      <c r="B1" s="37" t="s">
        <v>1</v>
      </c>
      <c r="C1" s="38" t="s">
        <v>2</v>
      </c>
      <c r="D1" s="37" t="s">
        <v>3</v>
      </c>
      <c r="E1" s="36" t="s">
        <v>4</v>
      </c>
      <c r="F1" s="39" t="s">
        <v>7</v>
      </c>
      <c r="G1" s="39" t="s">
        <v>8</v>
      </c>
      <c r="H1" s="39" t="s">
        <v>9</v>
      </c>
      <c r="I1" s="39" t="s">
        <v>10</v>
      </c>
      <c r="J1" s="39" t="s">
        <v>626</v>
      </c>
      <c r="K1" s="39" t="s">
        <v>11</v>
      </c>
      <c r="L1" s="39" t="s">
        <v>12</v>
      </c>
      <c r="M1" s="39" t="s">
        <v>13</v>
      </c>
      <c r="N1" s="39" t="s">
        <v>14</v>
      </c>
      <c r="O1" s="39" t="s">
        <v>15</v>
      </c>
      <c r="P1" s="39" t="s">
        <v>16</v>
      </c>
      <c r="Q1" s="39" t="s">
        <v>17</v>
      </c>
      <c r="R1" s="39" t="s">
        <v>18</v>
      </c>
      <c r="S1" s="40" t="s">
        <v>627</v>
      </c>
      <c r="T1" s="44" t="s">
        <v>5</v>
      </c>
      <c r="U1" s="39" t="s">
        <v>6</v>
      </c>
      <c r="V1" s="56" t="s">
        <v>628</v>
      </c>
    </row>
    <row r="2" spans="1:22" x14ac:dyDescent="0.25">
      <c r="A2" s="33" t="str">
        <f>data!A2</f>
        <v>Musso</v>
      </c>
      <c r="B2" s="34" t="str">
        <f>data!B2</f>
        <v>P</v>
      </c>
      <c r="C2" s="10" t="str">
        <f>data!C2</f>
        <v>Atalanta</v>
      </c>
      <c r="D2" s="10" t="str">
        <f>data!D2</f>
        <v>Sassuolo</v>
      </c>
      <c r="E2" s="10">
        <f>data!E2</f>
        <v>0</v>
      </c>
      <c r="F2" s="31">
        <f>data!H2</f>
        <v>6.1595219753947346</v>
      </c>
      <c r="G2" s="32">
        <f>data!I2</f>
        <v>0.51352977752685547</v>
      </c>
      <c r="H2" s="31">
        <f>data!J2</f>
        <v>5.4355094102377377</v>
      </c>
      <c r="I2" s="32">
        <f>data!K2</f>
        <v>0.7497791051864624</v>
      </c>
      <c r="J2" s="7">
        <f>IF(data!T2 &gt; 0,data!T2,"")</f>
        <v>48.299336433410637</v>
      </c>
      <c r="K2" s="31">
        <f>data!L2</f>
        <v>6.0010042190551758</v>
      </c>
      <c r="L2" s="7">
        <f>data!M2</f>
        <v>0.50751954317092896</v>
      </c>
      <c r="M2" s="7">
        <f>data!N2</f>
        <v>0.22514687478542331</v>
      </c>
      <c r="N2" s="32">
        <f>data!O2</f>
        <v>1.997661352157593</v>
      </c>
      <c r="O2" s="31">
        <f>data!P2</f>
        <v>6.0665960311889648</v>
      </c>
      <c r="P2" s="7">
        <f>data!Q2</f>
        <v>0.93066740036010742</v>
      </c>
      <c r="Q2" s="7">
        <f>data!R2</f>
        <v>-0.47786796092987061</v>
      </c>
      <c r="R2" s="32">
        <f>data!S2</f>
        <v>1.274943590164185</v>
      </c>
      <c r="S2" s="7">
        <f t="shared" ref="S2:S65" si="0">IF(B2="P",H2-2*I2,H2+2*I2)</f>
        <v>3.9359511998648129</v>
      </c>
      <c r="T2" s="52">
        <f>data!F2</f>
        <v>1</v>
      </c>
      <c r="U2" s="34">
        <f>data!G2</f>
        <v>90</v>
      </c>
      <c r="V2" s="10" t="str">
        <f>VLOOKUP(A2,fantacalcio!A:N,4, FALSE)</f>
        <v>Por</v>
      </c>
    </row>
    <row r="3" spans="1:22" x14ac:dyDescent="0.25">
      <c r="A3" s="33" t="str">
        <f>data!A3</f>
        <v>Rossi F.</v>
      </c>
      <c r="B3" s="34" t="str">
        <f>data!B3</f>
        <v>P</v>
      </c>
      <c r="C3" s="10" t="str">
        <f>data!C3</f>
        <v>Atalanta</v>
      </c>
      <c r="D3" s="10" t="str">
        <f>data!D3</f>
        <v>Sassuolo</v>
      </c>
      <c r="E3" s="10">
        <f>data!E3</f>
        <v>0</v>
      </c>
      <c r="F3" s="31">
        <f>data!H3</f>
        <v>6.1595219753947346</v>
      </c>
      <c r="G3" s="32">
        <f>data!I3</f>
        <v>0.51352977752685547</v>
      </c>
      <c r="H3" s="31">
        <f>data!J3</f>
        <v>5.4355094102377377</v>
      </c>
      <c r="I3" s="32">
        <f>data!K3</f>
        <v>0.7497791051864624</v>
      </c>
      <c r="J3" s="7">
        <f>IF(data!T3 &gt; 0,data!T3,"")</f>
        <v>48.299336433410637</v>
      </c>
      <c r="K3" s="31">
        <f>data!L3</f>
        <v>6.0010042190551758</v>
      </c>
      <c r="L3" s="7">
        <f>data!M3</f>
        <v>0.50751954317092896</v>
      </c>
      <c r="M3" s="7">
        <f>data!N3</f>
        <v>0.22514687478542331</v>
      </c>
      <c r="N3" s="32">
        <f>data!O3</f>
        <v>1.997661352157593</v>
      </c>
      <c r="O3" s="31">
        <f>data!P3</f>
        <v>6.0665960311889648</v>
      </c>
      <c r="P3" s="7">
        <f>data!Q3</f>
        <v>0.93066740036010742</v>
      </c>
      <c r="Q3" s="7">
        <f>data!R3</f>
        <v>-0.47786796092987061</v>
      </c>
      <c r="R3" s="32">
        <f>data!S3</f>
        <v>1.274943590164185</v>
      </c>
      <c r="S3" s="7">
        <f t="shared" si="0"/>
        <v>3.9359511998648129</v>
      </c>
      <c r="T3" s="52">
        <f>data!F3</f>
        <v>0</v>
      </c>
      <c r="U3" s="34">
        <f>data!G3</f>
        <v>1</v>
      </c>
      <c r="V3" s="10" t="str">
        <f>VLOOKUP(A3,fantacalcio!A:N,4, FALSE)</f>
        <v>Por</v>
      </c>
    </row>
    <row r="4" spans="1:22" x14ac:dyDescent="0.25">
      <c r="A4" s="33" t="str">
        <f>data!A4</f>
        <v>Sportiello</v>
      </c>
      <c r="B4" s="34" t="str">
        <f>data!B4</f>
        <v>P</v>
      </c>
      <c r="C4" s="10" t="str">
        <f>data!C4</f>
        <v>Atalanta</v>
      </c>
      <c r="D4" s="10" t="str">
        <f>data!D4</f>
        <v>Sassuolo</v>
      </c>
      <c r="E4" s="10">
        <f>data!E4</f>
        <v>0</v>
      </c>
      <c r="F4" s="31">
        <f>data!H4</f>
        <v>6.1925944670372646</v>
      </c>
      <c r="G4" s="32">
        <f>data!I4</f>
        <v>0.59838318824768066</v>
      </c>
      <c r="H4" s="31">
        <f>data!J4</f>
        <v>5.267032951352971</v>
      </c>
      <c r="I4" s="32">
        <f>data!K4</f>
        <v>0.80925250053405762</v>
      </c>
      <c r="J4" s="7">
        <f>IF(data!T4 &gt; 0,data!T4,"")</f>
        <v>35.746830701828003</v>
      </c>
      <c r="K4" s="31">
        <f>data!L4</f>
        <v>6.0086197853088379</v>
      </c>
      <c r="L4" s="7">
        <f>data!M4</f>
        <v>0.59259361028671265</v>
      </c>
      <c r="M4" s="7">
        <f>data!N4</f>
        <v>0.22388117015361789</v>
      </c>
      <c r="N4" s="32">
        <f>data!O4</f>
        <v>1.997087836265564</v>
      </c>
      <c r="O4" s="31">
        <f>data!P4</f>
        <v>6.0009031295776367</v>
      </c>
      <c r="P4" s="7">
        <f>data!Q4</f>
        <v>0.96429026126861572</v>
      </c>
      <c r="Q4" s="7">
        <f>data!R4</f>
        <v>-0.53321343660354614</v>
      </c>
      <c r="R4" s="32">
        <f>data!S4</f>
        <v>1.203676581382751</v>
      </c>
      <c r="S4" s="7">
        <f t="shared" si="0"/>
        <v>3.6485279502848558</v>
      </c>
      <c r="T4" s="52">
        <f>data!F4</f>
        <v>0</v>
      </c>
      <c r="U4" s="34">
        <f>data!G4</f>
        <v>5</v>
      </c>
      <c r="V4" s="10" t="str">
        <f>VLOOKUP(A4,fantacalcio!A:N,4, FALSE)</f>
        <v>Por</v>
      </c>
    </row>
    <row r="5" spans="1:22" x14ac:dyDescent="0.25">
      <c r="A5" s="33" t="str">
        <f>data!A5</f>
        <v>Maehle</v>
      </c>
      <c r="B5" s="34" t="str">
        <f>data!B5</f>
        <v>D</v>
      </c>
      <c r="C5" s="10" t="str">
        <f>data!C5</f>
        <v>Atalanta</v>
      </c>
      <c r="D5" s="10" t="str">
        <f>data!D5</f>
        <v>Sassuolo</v>
      </c>
      <c r="E5" s="10">
        <f>data!E5</f>
        <v>0</v>
      </c>
      <c r="F5" s="31">
        <f>data!H5</f>
        <v>6.0361490572437111</v>
      </c>
      <c r="G5" s="32">
        <f>data!I5</f>
        <v>0.45405173301696777</v>
      </c>
      <c r="H5" s="31">
        <f>data!J5</f>
        <v>6.5292328587064814</v>
      </c>
      <c r="I5" s="32">
        <f>data!K5</f>
        <v>0.8794703483581543</v>
      </c>
      <c r="J5" s="7" t="str">
        <f>IF(data!T5 &gt; 0,data!T5,"")</f>
        <v/>
      </c>
      <c r="K5" s="31">
        <f>data!L5</f>
        <v>5.9138922691345206</v>
      </c>
      <c r="L5" s="7">
        <f>data!M5</f>
        <v>0.4906005859375</v>
      </c>
      <c r="M5" s="7">
        <f>data!N5</f>
        <v>0.18373145163059229</v>
      </c>
      <c r="N5" s="32">
        <f>data!O5</f>
        <v>1.302140355110168</v>
      </c>
      <c r="O5" s="31">
        <f>data!P5</f>
        <v>5.7517552375793457</v>
      </c>
      <c r="P5" s="7">
        <f>data!Q5</f>
        <v>0.99890029430389404</v>
      </c>
      <c r="Q5" s="7">
        <f>data!R5</f>
        <v>0.49596568942070007</v>
      </c>
      <c r="R5" s="32">
        <f>data!S5</f>
        <v>1.9876213073730471</v>
      </c>
      <c r="S5" s="7">
        <f t="shared" si="0"/>
        <v>8.2881735554227909</v>
      </c>
      <c r="T5" s="52">
        <f>data!F5</f>
        <v>0.6</v>
      </c>
      <c r="U5" s="34">
        <f>data!G5</f>
        <v>60</v>
      </c>
      <c r="V5" s="10" t="str">
        <f>VLOOKUP(A5,fantacalcio!A:N,4, FALSE)</f>
        <v>E</v>
      </c>
    </row>
    <row r="6" spans="1:22" x14ac:dyDescent="0.25">
      <c r="A6" s="33" t="str">
        <f>data!A6</f>
        <v>Scalvini</v>
      </c>
      <c r="B6" s="34" t="str">
        <f>data!B6</f>
        <v>D</v>
      </c>
      <c r="C6" s="10" t="str">
        <f>data!C6</f>
        <v>Atalanta</v>
      </c>
      <c r="D6" s="10" t="str">
        <f>data!D6</f>
        <v>Sassuolo</v>
      </c>
      <c r="E6" s="10">
        <f>data!E6</f>
        <v>0</v>
      </c>
      <c r="F6" s="31">
        <f>data!H6</f>
        <v>6.0748100180715561</v>
      </c>
      <c r="G6" s="32">
        <f>data!I6</f>
        <v>0.51033711433410645</v>
      </c>
      <c r="H6" s="31">
        <f>data!J6</f>
        <v>6.424572756543828</v>
      </c>
      <c r="I6" s="32">
        <f>data!K6</f>
        <v>0.81583261489868164</v>
      </c>
      <c r="J6" s="7" t="str">
        <f>IF(data!T6 &gt; 0,data!T6,"")</f>
        <v/>
      </c>
      <c r="K6" s="31">
        <f>data!L6</f>
        <v>6.0687518119812012</v>
      </c>
      <c r="L6" s="7">
        <f>data!M6</f>
        <v>0.61018013954162598</v>
      </c>
      <c r="M6" s="7">
        <f>data!N6</f>
        <v>7.3563605546951294E-3</v>
      </c>
      <c r="N6" s="32">
        <f>data!O6</f>
        <v>1.121424078941345</v>
      </c>
      <c r="O6" s="31">
        <f>data!P6</f>
        <v>5.7999324798583984</v>
      </c>
      <c r="P6" s="7">
        <f>data!Q6</f>
        <v>1.1268796920776369</v>
      </c>
      <c r="Q6" s="7">
        <f>data!R6</f>
        <v>0.37704804539680481</v>
      </c>
      <c r="R6" s="32">
        <f>data!S6</f>
        <v>1.9858343601226811</v>
      </c>
      <c r="S6" s="7">
        <f t="shared" si="0"/>
        <v>8.0562379863411913</v>
      </c>
      <c r="T6" s="52">
        <f>data!F6</f>
        <v>1</v>
      </c>
      <c r="U6" s="34">
        <f>data!G6</f>
        <v>80</v>
      </c>
      <c r="V6" s="10" t="str">
        <f>VLOOKUP(A6,fantacalcio!A:N,4, FALSE)</f>
        <v>Dc</v>
      </c>
    </row>
    <row r="7" spans="1:22" x14ac:dyDescent="0.25">
      <c r="A7" s="33" t="str">
        <f>data!A7</f>
        <v>Toloi</v>
      </c>
      <c r="B7" s="34" t="str">
        <f>data!B7</f>
        <v>D</v>
      </c>
      <c r="C7" s="10" t="str">
        <f>data!C7</f>
        <v>Atalanta</v>
      </c>
      <c r="D7" s="10" t="str">
        <f>data!D7</f>
        <v>Sassuolo</v>
      </c>
      <c r="E7" s="10">
        <f>data!E7</f>
        <v>0</v>
      </c>
      <c r="F7" s="31">
        <f>data!H7</f>
        <v>6.1173141708364156</v>
      </c>
      <c r="G7" s="32">
        <f>data!I7</f>
        <v>0.42946696281433111</v>
      </c>
      <c r="H7" s="31">
        <f>data!J7</f>
        <v>6.347456473760662</v>
      </c>
      <c r="I7" s="32">
        <f>data!K7</f>
        <v>0.57985401153564453</v>
      </c>
      <c r="J7" s="7" t="str">
        <f>IF(data!T7 &gt; 0,data!T7,"")</f>
        <v/>
      </c>
      <c r="K7" s="31">
        <f>data!L7</f>
        <v>6.1303591728210449</v>
      </c>
      <c r="L7" s="7">
        <f>data!M7</f>
        <v>0.5276305079460144</v>
      </c>
      <c r="M7" s="7">
        <f>data!N7</f>
        <v>-1.8376044929027561E-2</v>
      </c>
      <c r="N7" s="32">
        <f>data!O7</f>
        <v>1.2424740791320801</v>
      </c>
      <c r="O7" s="31">
        <f>data!P7</f>
        <v>5.9967827796936044</v>
      </c>
      <c r="P7" s="7">
        <f>data!Q7</f>
        <v>0.94609183073043823</v>
      </c>
      <c r="Q7" s="7">
        <f>data!R7</f>
        <v>0.2640412449836731</v>
      </c>
      <c r="R7" s="32">
        <f>data!S7</f>
        <v>1.988134384155273</v>
      </c>
      <c r="S7" s="7">
        <f t="shared" si="0"/>
        <v>7.5071644968319511</v>
      </c>
      <c r="T7" s="52">
        <f>data!F7</f>
        <v>1</v>
      </c>
      <c r="U7" s="34">
        <f>data!G7</f>
        <v>90</v>
      </c>
      <c r="V7" s="10" t="str">
        <f>VLOOKUP(A7,fantacalcio!A:N,4, FALSE)</f>
        <v>Dc</v>
      </c>
    </row>
    <row r="8" spans="1:22" x14ac:dyDescent="0.25">
      <c r="A8" s="33" t="str">
        <f>data!A8</f>
        <v>Demiral</v>
      </c>
      <c r="B8" s="34" t="str">
        <f>data!B8</f>
        <v>D</v>
      </c>
      <c r="C8" s="10" t="str">
        <f>data!C8</f>
        <v>Atalanta</v>
      </c>
      <c r="D8" s="10" t="str">
        <f>data!D8</f>
        <v>Sassuolo</v>
      </c>
      <c r="E8" s="10">
        <f>data!E8</f>
        <v>0</v>
      </c>
      <c r="F8" s="31">
        <f>data!H8</f>
        <v>6.0123700286327288</v>
      </c>
      <c r="G8" s="32">
        <f>data!I8</f>
        <v>0.43924164772033691</v>
      </c>
      <c r="H8" s="31">
        <f>data!J8</f>
        <v>6.2339942558739816</v>
      </c>
      <c r="I8" s="32">
        <f>data!K8</f>
        <v>0.61320281028747559</v>
      </c>
      <c r="J8" s="7" t="str">
        <f>IF(data!T8 &gt; 0,data!T8,"")</f>
        <v/>
      </c>
      <c r="K8" s="31">
        <f>data!L8</f>
        <v>6.0145254135131836</v>
      </c>
      <c r="L8" s="7">
        <f>data!M8</f>
        <v>0.53569769859313965</v>
      </c>
      <c r="M8" s="7">
        <f>data!N8</f>
        <v>-2.9910355806350708E-3</v>
      </c>
      <c r="N8" s="32">
        <f>data!O8</f>
        <v>1.247067928314209</v>
      </c>
      <c r="O8" s="31">
        <f>data!P8</f>
        <v>5.8561992645263672</v>
      </c>
      <c r="P8" s="7">
        <f>data!Q8</f>
        <v>0.99096590280532837</v>
      </c>
      <c r="Q8" s="7">
        <f>data!R8</f>
        <v>0.27094274759292603</v>
      </c>
      <c r="R8" s="32">
        <f>data!S8</f>
        <v>1.987495422363281</v>
      </c>
      <c r="S8" s="7">
        <f t="shared" si="0"/>
        <v>7.4603998764489328</v>
      </c>
      <c r="T8" s="52">
        <f>data!F8</f>
        <v>0.55000000000000004</v>
      </c>
      <c r="U8" s="34">
        <f>data!G8</f>
        <v>55</v>
      </c>
      <c r="V8" s="10" t="str">
        <f>VLOOKUP(A8,fantacalcio!A:N,4, FALSE)</f>
        <v>Dc</v>
      </c>
    </row>
    <row r="9" spans="1:22" x14ac:dyDescent="0.25">
      <c r="A9" s="33" t="str">
        <f>data!A9</f>
        <v>Zappacosta</v>
      </c>
      <c r="B9" s="34" t="str">
        <f>data!B9</f>
        <v>D</v>
      </c>
      <c r="C9" s="10" t="str">
        <f>data!C9</f>
        <v>Atalanta</v>
      </c>
      <c r="D9" s="10" t="str">
        <f>data!D9</f>
        <v>Sassuolo</v>
      </c>
      <c r="E9" s="10">
        <f>data!E9</f>
        <v>0</v>
      </c>
      <c r="F9" s="31">
        <f>data!H9</f>
        <v>6.0134671526864958</v>
      </c>
      <c r="G9" s="32">
        <f>data!I9</f>
        <v>0.36493945121765142</v>
      </c>
      <c r="H9" s="31">
        <f>data!J9</f>
        <v>6.1813954370082511</v>
      </c>
      <c r="I9" s="32">
        <f>data!K9</f>
        <v>0.46996331214904791</v>
      </c>
      <c r="J9" s="7" t="str">
        <f>IF(data!T9 &gt; 0,data!T9,"")</f>
        <v/>
      </c>
      <c r="K9" s="31">
        <f>data!L9</f>
        <v>5.9876418113708496</v>
      </c>
      <c r="L9" s="7">
        <f>data!M9</f>
        <v>0.4400629997253418</v>
      </c>
      <c r="M9" s="7">
        <f>data!N9</f>
        <v>4.3743927031755447E-2</v>
      </c>
      <c r="N9" s="32">
        <f>data!O9</f>
        <v>1.4070155620574949</v>
      </c>
      <c r="O9" s="31">
        <f>data!P9</f>
        <v>5.9319953918457031</v>
      </c>
      <c r="P9" s="7">
        <f>data!Q9</f>
        <v>0.81083482503890991</v>
      </c>
      <c r="Q9" s="7">
        <f>data!R9</f>
        <v>0.22201704978942871</v>
      </c>
      <c r="R9" s="32">
        <f>data!S9</f>
        <v>1.9896905422210689</v>
      </c>
      <c r="S9" s="7">
        <f t="shared" si="0"/>
        <v>7.1213220613063468</v>
      </c>
      <c r="T9" s="52">
        <f>data!F9</f>
        <v>0</v>
      </c>
      <c r="U9" s="34">
        <f>data!G9</f>
        <v>0</v>
      </c>
      <c r="V9" s="10" t="str">
        <f>VLOOKUP(A9,fantacalcio!A:N,4, FALSE)</f>
        <v>E</v>
      </c>
    </row>
    <row r="10" spans="1:22" x14ac:dyDescent="0.25">
      <c r="A10" s="33" t="str">
        <f>data!A10</f>
        <v>Palomino</v>
      </c>
      <c r="B10" s="34" t="str">
        <f>data!B10</f>
        <v>D</v>
      </c>
      <c r="C10" s="10" t="str">
        <f>data!C10</f>
        <v>Atalanta</v>
      </c>
      <c r="D10" s="10" t="str">
        <f>data!D10</f>
        <v>Sassuolo</v>
      </c>
      <c r="E10" s="10">
        <f>data!E10</f>
        <v>0</v>
      </c>
      <c r="F10" s="31">
        <f>data!H10</f>
        <v>6.0007665429348576</v>
      </c>
      <c r="G10" s="32">
        <f>data!I10</f>
        <v>0.44252490997314448</v>
      </c>
      <c r="H10" s="31">
        <f>data!J10</f>
        <v>6.1190552758671588</v>
      </c>
      <c r="I10" s="32">
        <f>data!K10</f>
        <v>0.50801730155944824</v>
      </c>
      <c r="J10" s="7" t="str">
        <f>IF(data!T10 &gt; 0,data!T10,"")</f>
        <v/>
      </c>
      <c r="K10" s="31">
        <f>data!L10</f>
        <v>6.0894112586975098</v>
      </c>
      <c r="L10" s="7">
        <f>data!M10</f>
        <v>0.56417685747146606</v>
      </c>
      <c r="M10" s="7">
        <f>data!N10</f>
        <v>-0.1163166761398315</v>
      </c>
      <c r="N10" s="32">
        <f>data!O10</f>
        <v>1.2116391658782959</v>
      </c>
      <c r="O10" s="31">
        <f>data!P10</f>
        <v>5.9045906066894531</v>
      </c>
      <c r="P10" s="7">
        <f>data!Q10</f>
        <v>0.93561762571334839</v>
      </c>
      <c r="Q10" s="7">
        <f>data!R10</f>
        <v>0.16774064302444461</v>
      </c>
      <c r="R10" s="32">
        <f>data!S10</f>
        <v>1.9880919456481929</v>
      </c>
      <c r="S10" s="7">
        <f t="shared" si="0"/>
        <v>7.1350898789860553</v>
      </c>
      <c r="T10" s="52">
        <f>data!F10</f>
        <v>0</v>
      </c>
      <c r="U10" s="34">
        <f>data!G10</f>
        <v>0</v>
      </c>
      <c r="V10" s="10" t="str">
        <f>VLOOKUP(A10,fantacalcio!A:N,4, FALSE)</f>
        <v>Dc</v>
      </c>
    </row>
    <row r="11" spans="1:22" x14ac:dyDescent="0.25">
      <c r="A11" s="33" t="str">
        <f>data!A11</f>
        <v>Hateboer</v>
      </c>
      <c r="B11" s="34" t="str">
        <f>data!B11</f>
        <v>D</v>
      </c>
      <c r="C11" s="10" t="str">
        <f>data!C11</f>
        <v>Atalanta</v>
      </c>
      <c r="D11" s="10" t="str">
        <f>data!D11</f>
        <v>Sassuolo</v>
      </c>
      <c r="E11" s="10">
        <f>data!E11</f>
        <v>0</v>
      </c>
      <c r="F11" s="31">
        <f>data!H11</f>
        <v>5.8334795073104946</v>
      </c>
      <c r="G11" s="32">
        <f>data!I11</f>
        <v>0.4989011287689209</v>
      </c>
      <c r="H11" s="31">
        <f>data!J11</f>
        <v>6.0667378233773857</v>
      </c>
      <c r="I11" s="32">
        <f>data!K11</f>
        <v>0.7782900333404541</v>
      </c>
      <c r="J11" s="7" t="str">
        <f>IF(data!T11 &gt; 0,data!T11,"")</f>
        <v/>
      </c>
      <c r="K11" s="31">
        <f>data!L11</f>
        <v>5.7929143905639648</v>
      </c>
      <c r="L11" s="7">
        <f>data!M11</f>
        <v>0.58687543869018555</v>
      </c>
      <c r="M11" s="7">
        <f>data!N11</f>
        <v>5.1262214779853821E-2</v>
      </c>
      <c r="N11" s="32">
        <f>data!O11</f>
        <v>1.177487969398499</v>
      </c>
      <c r="O11" s="31">
        <f>data!P11</f>
        <v>5.4688854217529297</v>
      </c>
      <c r="P11" s="7">
        <f>data!Q11</f>
        <v>1.071452736854553</v>
      </c>
      <c r="Q11" s="7">
        <f>data!R11</f>
        <v>0.37916752696037292</v>
      </c>
      <c r="R11" s="32">
        <f>data!S11</f>
        <v>1.9856830835342409</v>
      </c>
      <c r="S11" s="7">
        <f t="shared" si="0"/>
        <v>7.6233178900582939</v>
      </c>
      <c r="T11" s="52">
        <f>data!F11</f>
        <v>1</v>
      </c>
      <c r="U11" s="34">
        <f>data!G11</f>
        <v>80</v>
      </c>
      <c r="V11" s="10" t="str">
        <f>VLOOKUP(A11,fantacalcio!A:N,4, FALSE)</f>
        <v>E</v>
      </c>
    </row>
    <row r="12" spans="1:22" x14ac:dyDescent="0.25">
      <c r="A12" s="33" t="str">
        <f>data!A12</f>
        <v>Djimsiti</v>
      </c>
      <c r="B12" s="34" t="str">
        <f>data!B12</f>
        <v>D</v>
      </c>
      <c r="C12" s="10" t="str">
        <f>data!C12</f>
        <v>Atalanta</v>
      </c>
      <c r="D12" s="10" t="str">
        <f>data!D12</f>
        <v>Sassuolo</v>
      </c>
      <c r="E12" s="10">
        <f>data!E12</f>
        <v>0</v>
      </c>
      <c r="F12" s="31">
        <f>data!H12</f>
        <v>5.9300346406349034</v>
      </c>
      <c r="G12" s="32">
        <f>data!I12</f>
        <v>0.36515092849731451</v>
      </c>
      <c r="H12" s="31">
        <f>data!J12</f>
        <v>5.9030192094713998</v>
      </c>
      <c r="I12" s="32">
        <f>data!K12</f>
        <v>0.33826136589050287</v>
      </c>
      <c r="J12" s="7" t="str">
        <f>IF(data!T12 &gt; 0,data!T12,"")</f>
        <v/>
      </c>
      <c r="K12" s="31">
        <f>data!L12</f>
        <v>6.0115036964416504</v>
      </c>
      <c r="L12" s="7">
        <f>data!M12</f>
        <v>0.48151925206184393</v>
      </c>
      <c r="M12" s="7">
        <f>data!N12</f>
        <v>-0.12548226118087771</v>
      </c>
      <c r="N12" s="32">
        <f>data!O12</f>
        <v>1.363467216491699</v>
      </c>
      <c r="O12" s="31">
        <f>data!P12</f>
        <v>5.8987317085266113</v>
      </c>
      <c r="P12" s="7">
        <f>data!Q12</f>
        <v>0.72183859348297119</v>
      </c>
      <c r="Q12" s="7">
        <f>data!R12</f>
        <v>4.3563060462474823E-3</v>
      </c>
      <c r="R12" s="32">
        <f>data!S12</f>
        <v>1.990503787994385</v>
      </c>
      <c r="S12" s="7">
        <f t="shared" si="0"/>
        <v>6.5795419412524057</v>
      </c>
      <c r="T12" s="52">
        <f>data!F12</f>
        <v>0.45</v>
      </c>
      <c r="U12" s="34">
        <f>data!G12</f>
        <v>40</v>
      </c>
      <c r="V12" s="10" t="str">
        <f>VLOOKUP(A12,fantacalcio!A:N,4, FALSE)</f>
        <v>Dc</v>
      </c>
    </row>
    <row r="13" spans="1:22" x14ac:dyDescent="0.25">
      <c r="A13" s="33" t="str">
        <f>data!A13</f>
        <v>Ruggeri</v>
      </c>
      <c r="B13" s="34" t="str">
        <f>data!B13</f>
        <v>D</v>
      </c>
      <c r="C13" s="10" t="str">
        <f>data!C13</f>
        <v>Atalanta</v>
      </c>
      <c r="D13" s="10" t="str">
        <f>data!D13</f>
        <v>Sassuolo</v>
      </c>
      <c r="E13" s="10">
        <f>data!E13</f>
        <v>0</v>
      </c>
      <c r="F13" s="31">
        <f>data!H13</f>
        <v>5.9171582911950908</v>
      </c>
      <c r="G13" s="32">
        <f>data!I13</f>
        <v>0.29602885246276861</v>
      </c>
      <c r="H13" s="31">
        <f>data!J13</f>
        <v>5.8442401600374154</v>
      </c>
      <c r="I13" s="32">
        <f>data!K13</f>
        <v>0.26510095596313482</v>
      </c>
      <c r="J13" s="7" t="str">
        <f>IF(data!T13 &gt; 0,data!T13,"")</f>
        <v/>
      </c>
      <c r="K13" s="31">
        <f>data!L13</f>
        <v>6.0245881080627441</v>
      </c>
      <c r="L13" s="7">
        <f>data!M13</f>
        <v>0.41250708699226379</v>
      </c>
      <c r="M13" s="7">
        <f>data!N13</f>
        <v>-0.19185575842857361</v>
      </c>
      <c r="N13" s="32">
        <f>data!O13</f>
        <v>1.495302200317383</v>
      </c>
      <c r="O13" s="31">
        <f>data!P13</f>
        <v>5.9303884506225586</v>
      </c>
      <c r="P13" s="7">
        <f>data!Q13</f>
        <v>0.59336459636688232</v>
      </c>
      <c r="Q13" s="7">
        <f>data!R13</f>
        <v>-0.1075181216001511</v>
      </c>
      <c r="R13" s="32">
        <f>data!S13</f>
        <v>1.9919165372848511</v>
      </c>
      <c r="S13" s="7">
        <f t="shared" si="0"/>
        <v>6.374442071963685</v>
      </c>
      <c r="T13" s="52">
        <f>data!F13</f>
        <v>0.4</v>
      </c>
      <c r="U13" s="34">
        <f>data!G13</f>
        <v>50</v>
      </c>
      <c r="V13" s="10" t="str">
        <f>VLOOKUP(A13,fantacalcio!A:N,4, FALSE)</f>
        <v>Ds;E</v>
      </c>
    </row>
    <row r="14" spans="1:22" x14ac:dyDescent="0.25">
      <c r="A14" s="33" t="str">
        <f>data!A14</f>
        <v>Soppy</v>
      </c>
      <c r="B14" s="34" t="str">
        <f>data!B14</f>
        <v>D</v>
      </c>
      <c r="C14" s="10" t="str">
        <f>data!C14</f>
        <v>Atalanta</v>
      </c>
      <c r="D14" s="10" t="str">
        <f>data!D14</f>
        <v>Sassuolo</v>
      </c>
      <c r="E14" s="10">
        <f>data!E14</f>
        <v>0</v>
      </c>
      <c r="F14" s="31">
        <f>data!H14</f>
        <v>5.8594023288510808</v>
      </c>
      <c r="G14" s="32">
        <f>data!I14</f>
        <v>0.3602139949798584</v>
      </c>
      <c r="H14" s="31">
        <f>data!J14</f>
        <v>5.8225060987508197</v>
      </c>
      <c r="I14" s="32">
        <f>data!K14</f>
        <v>0.35229325294494629</v>
      </c>
      <c r="J14" s="7" t="str">
        <f>IF(data!T14 &gt; 0,data!T14,"")</f>
        <v/>
      </c>
      <c r="K14" s="31">
        <f>data!L14</f>
        <v>5.9209332466125488</v>
      </c>
      <c r="L14" s="7">
        <f>data!M14</f>
        <v>0.47148773074150091</v>
      </c>
      <c r="M14" s="7">
        <f>data!N14</f>
        <v>-9.7015544772148132E-2</v>
      </c>
      <c r="N14" s="32">
        <f>data!O14</f>
        <v>1.390179395675659</v>
      </c>
      <c r="O14" s="31">
        <f>data!P14</f>
        <v>5.7786688804626456</v>
      </c>
      <c r="P14" s="7">
        <f>data!Q14</f>
        <v>0.73084896802902222</v>
      </c>
      <c r="Q14" s="7">
        <f>data!R14</f>
        <v>4.4614560902118683E-2</v>
      </c>
      <c r="R14" s="32">
        <f>data!S14</f>
        <v>1.9903795719146731</v>
      </c>
      <c r="S14" s="7">
        <f t="shared" si="0"/>
        <v>6.5270926046407123</v>
      </c>
      <c r="T14" s="52">
        <f>data!F14</f>
        <v>0</v>
      </c>
      <c r="U14" s="34">
        <f>data!G14</f>
        <v>30</v>
      </c>
      <c r="V14" s="10" t="str">
        <f>VLOOKUP(A14,fantacalcio!A:N,4, FALSE)</f>
        <v>Dd;E</v>
      </c>
    </row>
    <row r="15" spans="1:22" x14ac:dyDescent="0.25">
      <c r="A15" s="33" t="str">
        <f>data!A15</f>
        <v>Okoli</v>
      </c>
      <c r="B15" s="34" t="str">
        <f>data!B15</f>
        <v>D</v>
      </c>
      <c r="C15" s="10" t="str">
        <f>data!C15</f>
        <v>Atalanta</v>
      </c>
      <c r="D15" s="10" t="str">
        <f>data!D15</f>
        <v>Sassuolo</v>
      </c>
      <c r="E15" s="10">
        <f>data!E15</f>
        <v>0</v>
      </c>
      <c r="F15" s="31">
        <f>data!H15</f>
        <v>5.6398651845832193</v>
      </c>
      <c r="G15" s="32">
        <f>data!I15</f>
        <v>0.43362760543823242</v>
      </c>
      <c r="H15" s="31">
        <f>data!J15</f>
        <v>5.5380533209767639</v>
      </c>
      <c r="I15" s="32">
        <f>data!K15</f>
        <v>0.35707807540893549</v>
      </c>
      <c r="J15" s="7" t="str">
        <f>IF(data!T15 &gt; 0,data!T15,"")</f>
        <v/>
      </c>
      <c r="K15" s="31">
        <f>data!L15</f>
        <v>5.848945140838623</v>
      </c>
      <c r="L15" s="7">
        <f>data!M15</f>
        <v>0.58064192533493042</v>
      </c>
      <c r="M15" s="7">
        <f>data!N15</f>
        <v>-0.26293334364891052</v>
      </c>
      <c r="N15" s="32">
        <f>data!O15</f>
        <v>1.2599043846130371</v>
      </c>
      <c r="O15" s="31">
        <f>data!P15</f>
        <v>5.6404557228088379</v>
      </c>
      <c r="P15" s="7">
        <f>data!Q15</f>
        <v>0.797615647315979</v>
      </c>
      <c r="Q15" s="7">
        <f>data!R15</f>
        <v>-9.6244111657142639E-2</v>
      </c>
      <c r="R15" s="32">
        <f>data!S15</f>
        <v>1.9893537759780879</v>
      </c>
      <c r="S15" s="7">
        <f t="shared" si="0"/>
        <v>6.252209471794635</v>
      </c>
      <c r="T15" s="52">
        <f>data!F15</f>
        <v>0</v>
      </c>
      <c r="U15" s="34">
        <f>data!G15</f>
        <v>20</v>
      </c>
      <c r="V15" s="10" t="str">
        <f>VLOOKUP(A15,fantacalcio!A:N,4, FALSE)</f>
        <v>Dc</v>
      </c>
    </row>
    <row r="16" spans="1:22" x14ac:dyDescent="0.25">
      <c r="A16" s="33" t="str">
        <f>data!A16</f>
        <v>Koopmeiners</v>
      </c>
      <c r="B16" s="34" t="str">
        <f>data!B16</f>
        <v>C</v>
      </c>
      <c r="C16" s="10" t="str">
        <f>data!C16</f>
        <v>Atalanta</v>
      </c>
      <c r="D16" s="10" t="str">
        <f>data!D16</f>
        <v>Sassuolo</v>
      </c>
      <c r="E16" s="10">
        <f>data!E16</f>
        <v>0</v>
      </c>
      <c r="F16" s="31">
        <f>data!H16</f>
        <v>6.3942753807458326</v>
      </c>
      <c r="G16" s="32">
        <f>data!I16</f>
        <v>0.65431046485900879</v>
      </c>
      <c r="H16" s="31">
        <f>data!J16</f>
        <v>7.5147256668482374</v>
      </c>
      <c r="I16" s="32">
        <f>data!K16</f>
        <v>1.836087703704834</v>
      </c>
      <c r="J16" s="7" t="str">
        <f>IF(data!T16 &gt; 0,data!T16,"")</f>
        <v/>
      </c>
      <c r="K16" s="31">
        <f>data!L16</f>
        <v>6.1696858406066886</v>
      </c>
      <c r="L16" s="7">
        <f>data!M16</f>
        <v>0.69827991724014282</v>
      </c>
      <c r="M16" s="7">
        <f>data!N16</f>
        <v>0.23511455953121191</v>
      </c>
      <c r="N16" s="32">
        <f>data!O16</f>
        <v>0.94941073656082153</v>
      </c>
      <c r="O16" s="31">
        <f>data!P16</f>
        <v>5.6539297103881836</v>
      </c>
      <c r="P16" s="7">
        <f>data!Q16</f>
        <v>1.3216357231140139</v>
      </c>
      <c r="Q16" s="7">
        <f>data!R16</f>
        <v>0.74761724472045898</v>
      </c>
      <c r="R16" s="32">
        <f>data!S16</f>
        <v>1.98363184928894</v>
      </c>
      <c r="S16" s="7">
        <f t="shared" si="0"/>
        <v>11.186901074257905</v>
      </c>
      <c r="T16" s="52">
        <f>data!F16</f>
        <v>1</v>
      </c>
      <c r="U16" s="34">
        <f>data!G16</f>
        <v>90</v>
      </c>
      <c r="V16" s="10" t="str">
        <f>VLOOKUP(A16,fantacalcio!A:N,4, FALSE)</f>
        <v>C;T</v>
      </c>
    </row>
    <row r="17" spans="1:22" x14ac:dyDescent="0.25">
      <c r="A17" s="33" t="str">
        <f>data!A17</f>
        <v>Pasalic</v>
      </c>
      <c r="B17" s="34" t="str">
        <f>data!B17</f>
        <v>C</v>
      </c>
      <c r="C17" s="10" t="str">
        <f>data!C17</f>
        <v>Atalanta</v>
      </c>
      <c r="D17" s="10" t="str">
        <f>data!D17</f>
        <v>Sassuolo</v>
      </c>
      <c r="E17" s="10">
        <f>data!E17</f>
        <v>0</v>
      </c>
      <c r="F17" s="31">
        <f>data!H17</f>
        <v>6.0614904216500696</v>
      </c>
      <c r="G17" s="32">
        <f>data!I17</f>
        <v>0.59466958045959473</v>
      </c>
      <c r="H17" s="31">
        <f>data!J17</f>
        <v>6.7981304374392808</v>
      </c>
      <c r="I17" s="32">
        <f>data!K17</f>
        <v>1.318278551101685</v>
      </c>
      <c r="J17" s="7" t="str">
        <f>IF(data!T17 &gt; 0,data!T17,"")</f>
        <v/>
      </c>
      <c r="K17" s="31">
        <f>data!L17</f>
        <v>5.8389759063720703</v>
      </c>
      <c r="L17" s="7">
        <f>data!M17</f>
        <v>0.6147770881652832</v>
      </c>
      <c r="M17" s="7">
        <f>data!N17</f>
        <v>0.26427975296974182</v>
      </c>
      <c r="N17" s="32">
        <f>data!O17</f>
        <v>1.1036736965179439</v>
      </c>
      <c r="O17" s="31">
        <f>data!P17</f>
        <v>5.508030891418457</v>
      </c>
      <c r="P17" s="7">
        <f>data!Q17</f>
        <v>1.1442891359329219</v>
      </c>
      <c r="Q17" s="7">
        <f>data!R17</f>
        <v>0.64726734161376953</v>
      </c>
      <c r="R17" s="32">
        <f>data!S17</f>
        <v>1.985791921615601</v>
      </c>
      <c r="S17" s="7">
        <f t="shared" si="0"/>
        <v>9.4346875396426508</v>
      </c>
      <c r="T17" s="52">
        <f>data!F17</f>
        <v>0.4</v>
      </c>
      <c r="U17" s="34">
        <f>data!G17</f>
        <v>55</v>
      </c>
      <c r="V17" s="10" t="str">
        <f>VLOOKUP(A17,fantacalcio!A:N,4, FALSE)</f>
        <v>T</v>
      </c>
    </row>
    <row r="18" spans="1:22" x14ac:dyDescent="0.25">
      <c r="A18" s="33" t="str">
        <f>data!A18</f>
        <v>Ederson D.s.</v>
      </c>
      <c r="B18" s="34" t="str">
        <f>data!B18</f>
        <v>C</v>
      </c>
      <c r="C18" s="10" t="str">
        <f>data!C18</f>
        <v>Atalanta</v>
      </c>
      <c r="D18" s="10" t="str">
        <f>data!D18</f>
        <v>Sassuolo</v>
      </c>
      <c r="E18" s="10">
        <f>data!E18</f>
        <v>0</v>
      </c>
      <c r="F18" s="31">
        <f>data!H18</f>
        <v>5.8530284570622282</v>
      </c>
      <c r="G18" s="32">
        <f>data!I18</f>
        <v>0.4185488224029541</v>
      </c>
      <c r="H18" s="31">
        <f>data!J18</f>
        <v>6.0008016839871274</v>
      </c>
      <c r="I18" s="32">
        <f>data!K18</f>
        <v>0.58013486862182617</v>
      </c>
      <c r="J18" s="7" t="str">
        <f>IF(data!T18 &gt; 0,data!T18,"")</f>
        <v/>
      </c>
      <c r="K18" s="31">
        <f>data!L18</f>
        <v>5.8092350959777832</v>
      </c>
      <c r="L18" s="7">
        <f>data!M18</f>
        <v>0.49386522173881531</v>
      </c>
      <c r="M18" s="7">
        <f>data!N18</f>
        <v>6.5963312983512878E-2</v>
      </c>
      <c r="N18" s="32">
        <f>data!O18</f>
        <v>1.333494186401367</v>
      </c>
      <c r="O18" s="31">
        <f>data!P18</f>
        <v>5.5781302452087402</v>
      </c>
      <c r="P18" s="7">
        <f>data!Q18</f>
        <v>0.83932709693908691</v>
      </c>
      <c r="Q18" s="7">
        <f>data!R18</f>
        <v>0.34717106819152832</v>
      </c>
      <c r="R18" s="32">
        <f>data!S18</f>
        <v>1.989284992218018</v>
      </c>
      <c r="S18" s="7">
        <f t="shared" si="0"/>
        <v>7.1610714212307798</v>
      </c>
      <c r="T18" s="52">
        <f>data!F18</f>
        <v>0</v>
      </c>
      <c r="U18" s="34">
        <f>data!G18</f>
        <v>60</v>
      </c>
      <c r="V18" s="10" t="str">
        <f>VLOOKUP(A18,fantacalcio!A:N,4, FALSE)</f>
        <v>C;T</v>
      </c>
    </row>
    <row r="19" spans="1:22" x14ac:dyDescent="0.25">
      <c r="A19" s="33" t="str">
        <f>data!A19</f>
        <v>De Roon</v>
      </c>
      <c r="B19" s="34" t="str">
        <f>data!B19</f>
        <v>C</v>
      </c>
      <c r="C19" s="10" t="str">
        <f>data!C19</f>
        <v>Atalanta</v>
      </c>
      <c r="D19" s="10" t="str">
        <f>data!D19</f>
        <v>Sassuolo</v>
      </c>
      <c r="E19" s="10">
        <f>data!E19</f>
        <v>0</v>
      </c>
      <c r="F19" s="31">
        <f>data!H19</f>
        <v>5.9560377210836926</v>
      </c>
      <c r="G19" s="32">
        <f>data!I19</f>
        <v>0.31441974639892578</v>
      </c>
      <c r="H19" s="31">
        <f>data!J19</f>
        <v>5.9179770545527379</v>
      </c>
      <c r="I19" s="32">
        <f>data!K19</f>
        <v>0.27862548828125</v>
      </c>
      <c r="J19" s="7" t="str">
        <f>IF(data!T19 &gt; 0,data!T19,"")</f>
        <v/>
      </c>
      <c r="K19" s="31">
        <f>data!L19</f>
        <v>6.0021877288818359</v>
      </c>
      <c r="L19" s="7">
        <f>data!M19</f>
        <v>0.41511458158493042</v>
      </c>
      <c r="M19" s="7">
        <f>data!N19</f>
        <v>-8.279988169670105E-2</v>
      </c>
      <c r="N19" s="32">
        <f>data!O19</f>
        <v>1.4740326404571531</v>
      </c>
      <c r="O19" s="31">
        <f>data!P19</f>
        <v>5.9554433822631836</v>
      </c>
      <c r="P19" s="7">
        <f>data!Q19</f>
        <v>0.61105519533157349</v>
      </c>
      <c r="Q19" s="7">
        <f>data!R19</f>
        <v>-4.5685067772865302E-2</v>
      </c>
      <c r="R19" s="32">
        <f>data!S19</f>
        <v>1.991774797439575</v>
      </c>
      <c r="S19" s="7">
        <f t="shared" si="0"/>
        <v>6.4752280311152379</v>
      </c>
      <c r="T19" s="52">
        <f>data!F19</f>
        <v>1</v>
      </c>
      <c r="U19" s="34">
        <f>data!G19</f>
        <v>90</v>
      </c>
      <c r="V19" s="10" t="str">
        <f>VLOOKUP(A19,fantacalcio!A:N,4, FALSE)</f>
        <v>M</v>
      </c>
    </row>
    <row r="20" spans="1:22" x14ac:dyDescent="0.25">
      <c r="A20" s="33" t="str">
        <f>data!A20</f>
        <v>Lookman</v>
      </c>
      <c r="B20" s="34" t="str">
        <f>data!B20</f>
        <v>A</v>
      </c>
      <c r="C20" s="10" t="str">
        <f>data!C20</f>
        <v>Atalanta</v>
      </c>
      <c r="D20" s="10" t="str">
        <f>data!D20</f>
        <v>Sassuolo</v>
      </c>
      <c r="E20" s="10">
        <f>data!E20</f>
        <v>0</v>
      </c>
      <c r="F20" s="31">
        <f>data!H20</f>
        <v>6.4922394311257392</v>
      </c>
      <c r="G20" s="32">
        <f>data!I20</f>
        <v>0.7054743766784668</v>
      </c>
      <c r="H20" s="31">
        <f>data!J20</f>
        <v>8.0560692715677149</v>
      </c>
      <c r="I20" s="32">
        <f>data!K20</f>
        <v>2.4686703681945801</v>
      </c>
      <c r="J20" s="7" t="str">
        <f>IF(data!T20 &gt; 0,data!T20,"")</f>
        <v/>
      </c>
      <c r="K20" s="31">
        <f>data!L20</f>
        <v>6.2651724815368652</v>
      </c>
      <c r="L20" s="7">
        <f>data!M20</f>
        <v>0.76308834552764893</v>
      </c>
      <c r="M20" s="7">
        <f>data!N20</f>
        <v>0.21747976541519171</v>
      </c>
      <c r="N20" s="32">
        <f>data!O20</f>
        <v>0.87187451124191284</v>
      </c>
      <c r="O20" s="31">
        <f>data!P20</f>
        <v>5.5281496047973633</v>
      </c>
      <c r="P20" s="7">
        <f>data!Q20</f>
        <v>1.4128328561782839</v>
      </c>
      <c r="Q20" s="7">
        <f>data!R20</f>
        <v>0.86513763666152954</v>
      </c>
      <c r="R20" s="32">
        <f>data!S20</f>
        <v>1.9824122190475459</v>
      </c>
      <c r="S20" s="7">
        <f t="shared" si="0"/>
        <v>12.993410007956875</v>
      </c>
      <c r="T20" s="52">
        <f>data!F20</f>
        <v>1</v>
      </c>
      <c r="U20" s="34">
        <f>data!G20</f>
        <v>90</v>
      </c>
      <c r="V20" s="10" t="str">
        <f>VLOOKUP(A20,fantacalcio!A:N,4, FALSE)</f>
        <v>W;A</v>
      </c>
    </row>
    <row r="21" spans="1:22" x14ac:dyDescent="0.25">
      <c r="A21" s="33" t="str">
        <f>data!A21</f>
        <v>Boga</v>
      </c>
      <c r="B21" s="34" t="str">
        <f>data!B21</f>
        <v>A</v>
      </c>
      <c r="C21" s="10" t="str">
        <f>data!C21</f>
        <v>Atalanta</v>
      </c>
      <c r="D21" s="10" t="str">
        <f>data!D21</f>
        <v>Sassuolo</v>
      </c>
      <c r="E21" s="10">
        <f>data!E21</f>
        <v>0</v>
      </c>
      <c r="F21" s="31">
        <f>data!H21</f>
        <v>6.4875902740665579</v>
      </c>
      <c r="G21" s="32">
        <f>data!I21</f>
        <v>0.63296008110046387</v>
      </c>
      <c r="H21" s="31">
        <f>data!J21</f>
        <v>7.7387889066015729</v>
      </c>
      <c r="I21" s="32">
        <f>data!K21</f>
        <v>1.969690084457397</v>
      </c>
      <c r="J21" s="7" t="str">
        <f>IF(data!T21 &gt; 0,data!T21,"")</f>
        <v/>
      </c>
      <c r="K21" s="31">
        <f>data!L21</f>
        <v>6.210972785949707</v>
      </c>
      <c r="L21" s="7">
        <f>data!M21</f>
        <v>0.64462900161743164</v>
      </c>
      <c r="M21" s="7">
        <f>data!N21</f>
        <v>0.31172585487365723</v>
      </c>
      <c r="N21" s="32">
        <f>data!O21</f>
        <v>0.99293661117553711</v>
      </c>
      <c r="O21" s="31">
        <f>data!P21</f>
        <v>5.7273688316345206</v>
      </c>
      <c r="P21" s="7">
        <f>data!Q21</f>
        <v>1.325346708297729</v>
      </c>
      <c r="Q21" s="7">
        <f>data!R21</f>
        <v>0.78284209966659546</v>
      </c>
      <c r="R21" s="32">
        <f>data!S21</f>
        <v>1.9836974143981929</v>
      </c>
      <c r="S21" s="7">
        <f t="shared" si="0"/>
        <v>11.678169075516367</v>
      </c>
      <c r="T21" s="52">
        <f>data!F21</f>
        <v>0.6</v>
      </c>
      <c r="U21" s="34">
        <f>data!G21</f>
        <v>60</v>
      </c>
      <c r="V21" s="10" t="str">
        <f>VLOOKUP(A21,fantacalcio!A:N,4, FALSE)</f>
        <v>W;A</v>
      </c>
    </row>
    <row r="22" spans="1:22" x14ac:dyDescent="0.25">
      <c r="A22" s="33" t="str">
        <f>data!A22</f>
        <v>Hojlund</v>
      </c>
      <c r="B22" s="34" t="str">
        <f>data!B22</f>
        <v>A</v>
      </c>
      <c r="C22" s="10" t="str">
        <f>data!C22</f>
        <v>Atalanta</v>
      </c>
      <c r="D22" s="10" t="str">
        <f>data!D22</f>
        <v>Sassuolo</v>
      </c>
      <c r="E22" s="10">
        <f>data!E22</f>
        <v>0</v>
      </c>
      <c r="F22" s="31">
        <f>data!H22</f>
        <v>6.2130727081540131</v>
      </c>
      <c r="G22" s="32">
        <f>data!I22</f>
        <v>0.66066884994506836</v>
      </c>
      <c r="H22" s="31">
        <f>data!J22</f>
        <v>7.3964146871383099</v>
      </c>
      <c r="I22" s="32">
        <f>data!K22</f>
        <v>1.8549761772155759</v>
      </c>
      <c r="J22" s="7" t="str">
        <f>IF(data!T22 &gt; 0,data!T22,"")</f>
        <v/>
      </c>
      <c r="K22" s="31">
        <f>data!L22</f>
        <v>5.8997340202331543</v>
      </c>
      <c r="L22" s="7">
        <f>data!M22</f>
        <v>0.65525472164154053</v>
      </c>
      <c r="M22" s="7">
        <f>data!N22</f>
        <v>0.3460102379322052</v>
      </c>
      <c r="N22" s="32">
        <f>data!O22</f>
        <v>1.0236878395080571</v>
      </c>
      <c r="O22" s="31">
        <f>data!P22</f>
        <v>5.5021967887878418</v>
      </c>
      <c r="P22" s="7">
        <f>data!Q22</f>
        <v>1.2712841033935549</v>
      </c>
      <c r="Q22" s="7">
        <f>data!R22</f>
        <v>0.77348363399505615</v>
      </c>
      <c r="R22" s="32">
        <f>data!S22</f>
        <v>1.984264612197876</v>
      </c>
      <c r="S22" s="7">
        <f t="shared" si="0"/>
        <v>11.106367041569461</v>
      </c>
      <c r="T22" s="52">
        <f>data!F22</f>
        <v>1</v>
      </c>
      <c r="U22" s="34">
        <f>data!G22</f>
        <v>80</v>
      </c>
      <c r="V22" s="10" t="str">
        <f>VLOOKUP(A22,fantacalcio!A:N,4, FALSE)</f>
        <v>Pc</v>
      </c>
    </row>
    <row r="23" spans="1:22" x14ac:dyDescent="0.25">
      <c r="A23" s="33" t="str">
        <f>data!A23</f>
        <v>Muriel</v>
      </c>
      <c r="B23" s="34" t="str">
        <f>data!B23</f>
        <v>A</v>
      </c>
      <c r="C23" s="10" t="str">
        <f>data!C23</f>
        <v>Atalanta</v>
      </c>
      <c r="D23" s="10" t="str">
        <f>data!D23</f>
        <v>Sassuolo</v>
      </c>
      <c r="E23" s="10">
        <f>data!E23</f>
        <v>0</v>
      </c>
      <c r="F23" s="31">
        <f>data!H23</f>
        <v>6.2617516912642159</v>
      </c>
      <c r="G23" s="32">
        <f>data!I23</f>
        <v>0.67497158050537109</v>
      </c>
      <c r="H23" s="31">
        <f>data!J23</f>
        <v>7.3770544047566498</v>
      </c>
      <c r="I23" s="32">
        <f>data!K23</f>
        <v>1.8757386207580571</v>
      </c>
      <c r="J23" s="7" t="str">
        <f>IF(data!T23 &gt; 0,data!T23,"")</f>
        <v/>
      </c>
      <c r="K23" s="31">
        <f>data!L23</f>
        <v>6.0409393310546884</v>
      </c>
      <c r="L23" s="7">
        <f>data!M23</f>
        <v>0.72514182329177856</v>
      </c>
      <c r="M23" s="7">
        <f>data!N23</f>
        <v>0.22275702655315399</v>
      </c>
      <c r="N23" s="32">
        <f>data!O23</f>
        <v>0.94136619567871094</v>
      </c>
      <c r="O23" s="31">
        <f>data!P23</f>
        <v>5.4789834022521973</v>
      </c>
      <c r="P23" s="7">
        <f>data!Q23</f>
        <v>1.3584824800491331</v>
      </c>
      <c r="Q23" s="7">
        <f>data!R23</f>
        <v>0.74439501762390137</v>
      </c>
      <c r="R23" s="32">
        <f>data!S23</f>
        <v>1.9829509258270259</v>
      </c>
      <c r="S23" s="7">
        <f t="shared" si="0"/>
        <v>11.128531646272764</v>
      </c>
      <c r="T23" s="52">
        <f>data!F23</f>
        <v>0</v>
      </c>
      <c r="U23" s="34">
        <f>data!G23</f>
        <v>50</v>
      </c>
      <c r="V23" s="10" t="str">
        <f>VLOOKUP(A23,fantacalcio!A:N,4, FALSE)</f>
        <v>Pc</v>
      </c>
    </row>
    <row r="24" spans="1:22" x14ac:dyDescent="0.25">
      <c r="A24" s="33" t="str">
        <f>data!A24</f>
        <v>Zapata D.</v>
      </c>
      <c r="B24" s="34" t="str">
        <f>data!B24</f>
        <v>A</v>
      </c>
      <c r="C24" s="10" t="str">
        <f>data!C24</f>
        <v>Atalanta</v>
      </c>
      <c r="D24" s="10" t="str">
        <f>data!D24</f>
        <v>Sassuolo</v>
      </c>
      <c r="E24" s="10">
        <f>data!E24</f>
        <v>0</v>
      </c>
      <c r="F24" s="31">
        <f>data!H24</f>
        <v>6.0370915830999587</v>
      </c>
      <c r="G24" s="32">
        <f>data!I24</f>
        <v>0.57475638389587402</v>
      </c>
      <c r="H24" s="31">
        <f>data!J24</f>
        <v>6.7386536625063211</v>
      </c>
      <c r="I24" s="32">
        <f>data!K24</f>
        <v>1.2470300197601321</v>
      </c>
      <c r="J24" s="7" t="str">
        <f>IF(data!T24 &gt; 0,data!T24,"")</f>
        <v/>
      </c>
      <c r="K24" s="31">
        <f>data!L24</f>
        <v>5.816866397857666</v>
      </c>
      <c r="L24" s="7">
        <f>data!M24</f>
        <v>0.58759307861328125</v>
      </c>
      <c r="M24" s="7">
        <f>data!N24</f>
        <v>0.27339577674865723</v>
      </c>
      <c r="N24" s="32">
        <f>data!O24</f>
        <v>1.1444659233093259</v>
      </c>
      <c r="O24" s="31">
        <f>data!P24</f>
        <v>5.523099422454834</v>
      </c>
      <c r="P24" s="7">
        <f>data!Q24</f>
        <v>1.0990593433380129</v>
      </c>
      <c r="Q24" s="7">
        <f>data!R24</f>
        <v>0.63888543844223022</v>
      </c>
      <c r="R24" s="32">
        <f>data!S24</f>
        <v>1.9863781929016111</v>
      </c>
      <c r="S24" s="7">
        <f t="shared" si="0"/>
        <v>9.2327137020265848</v>
      </c>
      <c r="T24" s="52">
        <f>data!F24</f>
        <v>0</v>
      </c>
      <c r="U24" s="34">
        <f>data!G24</f>
        <v>55</v>
      </c>
      <c r="V24" s="10" t="str">
        <f>VLOOKUP(A24,fantacalcio!A:N,4, FALSE)</f>
        <v>Pc</v>
      </c>
    </row>
    <row r="25" spans="1:22" x14ac:dyDescent="0.25">
      <c r="A25" s="33" t="str">
        <f>data!A25</f>
        <v>Skorupski</v>
      </c>
      <c r="B25" s="34" t="str">
        <f>data!B25</f>
        <v>P</v>
      </c>
      <c r="C25" s="10" t="str">
        <f>data!C25</f>
        <v>Bologna</v>
      </c>
      <c r="D25" s="10" t="str">
        <f>data!D25</f>
        <v>Fiorentina</v>
      </c>
      <c r="E25" s="10">
        <f>data!E25</f>
        <v>0</v>
      </c>
      <c r="F25" s="31">
        <f>data!H25</f>
        <v>6.1838788345222362</v>
      </c>
      <c r="G25" s="32">
        <f>data!I25</f>
        <v>0.41124892234802252</v>
      </c>
      <c r="H25" s="31">
        <f>data!J25</f>
        <v>4.7055309460602626</v>
      </c>
      <c r="I25" s="32">
        <f>data!K25</f>
        <v>0.63710308074951172</v>
      </c>
      <c r="J25" s="7">
        <f>IF(data!T25 &gt; 0,data!T25,"")</f>
        <v>4.4357441365718842</v>
      </c>
      <c r="K25" s="31">
        <f>data!L25</f>
        <v>6.0397419929504386</v>
      </c>
      <c r="L25" s="7">
        <f>data!M25</f>
        <v>0.37717252969741821</v>
      </c>
      <c r="M25" s="7">
        <f>data!N25</f>
        <v>0.27137494087219238</v>
      </c>
      <c r="N25" s="32">
        <f>data!O25</f>
        <v>1.9971005916595459</v>
      </c>
      <c r="O25" s="31">
        <f>data!P25</f>
        <v>5.1251974105834961</v>
      </c>
      <c r="P25" s="7">
        <f>data!Q25</f>
        <v>0.88814347982406616</v>
      </c>
      <c r="Q25" s="7">
        <f>data!R25</f>
        <v>-0.34321033954620361</v>
      </c>
      <c r="R25" s="32">
        <f>data!S25</f>
        <v>1.3720273971557619</v>
      </c>
      <c r="S25" s="7">
        <f t="shared" si="0"/>
        <v>3.4313247845612391</v>
      </c>
      <c r="T25" s="52">
        <f>data!F25</f>
        <v>1</v>
      </c>
      <c r="U25" s="34">
        <f>data!G25</f>
        <v>90</v>
      </c>
      <c r="V25" s="10" t="str">
        <f>VLOOKUP(A25,fantacalcio!A:N,4, FALSE)</f>
        <v>Por</v>
      </c>
    </row>
    <row r="26" spans="1:22" x14ac:dyDescent="0.25">
      <c r="A26" s="33" t="str">
        <f>data!A26</f>
        <v>Bardi</v>
      </c>
      <c r="B26" s="34" t="str">
        <f>data!B26</f>
        <v>P</v>
      </c>
      <c r="C26" s="10" t="str">
        <f>data!C26</f>
        <v>Bologna</v>
      </c>
      <c r="D26" s="10" t="str">
        <f>data!D26</f>
        <v>Fiorentina</v>
      </c>
      <c r="E26" s="10">
        <f>data!E26</f>
        <v>0</v>
      </c>
      <c r="F26" s="31">
        <f>data!H26</f>
        <v>6.1838788345222362</v>
      </c>
      <c r="G26" s="32">
        <f>data!I26</f>
        <v>0.41124892234802252</v>
      </c>
      <c r="H26" s="31">
        <f>data!J26</f>
        <v>4.7055309460602626</v>
      </c>
      <c r="I26" s="32">
        <f>data!K26</f>
        <v>0.63710308074951172</v>
      </c>
      <c r="J26" s="7">
        <f>IF(data!T26 &gt; 0,data!T26,"")</f>
        <v>4.4357441365718842</v>
      </c>
      <c r="K26" s="31">
        <f>data!L26</f>
        <v>6.0397419929504386</v>
      </c>
      <c r="L26" s="7">
        <f>data!M26</f>
        <v>0.37717252969741821</v>
      </c>
      <c r="M26" s="7">
        <f>data!N26</f>
        <v>0.27137494087219238</v>
      </c>
      <c r="N26" s="32">
        <f>data!O26</f>
        <v>1.9971005916595459</v>
      </c>
      <c r="O26" s="31">
        <f>data!P26</f>
        <v>5.1251974105834961</v>
      </c>
      <c r="P26" s="7">
        <f>data!Q26</f>
        <v>0.88814347982406616</v>
      </c>
      <c r="Q26" s="7">
        <f>data!R26</f>
        <v>-0.34321033954620361</v>
      </c>
      <c r="R26" s="32">
        <f>data!S26</f>
        <v>1.3720273971557619</v>
      </c>
      <c r="S26" s="7">
        <f t="shared" si="0"/>
        <v>3.4313247845612391</v>
      </c>
      <c r="T26" s="52">
        <f>data!F26</f>
        <v>0</v>
      </c>
      <c r="U26" s="34">
        <f>data!G26</f>
        <v>5</v>
      </c>
      <c r="V26" s="10" t="str">
        <f>VLOOKUP(A26,fantacalcio!A:N,4, FALSE)</f>
        <v>Por</v>
      </c>
    </row>
    <row r="27" spans="1:22" x14ac:dyDescent="0.25">
      <c r="A27" s="33" t="str">
        <f>data!A27</f>
        <v>Ravaglia F.</v>
      </c>
      <c r="B27" s="34" t="str">
        <f>data!B27</f>
        <v>P</v>
      </c>
      <c r="C27" s="10" t="str">
        <f>data!C27</f>
        <v>Bologna</v>
      </c>
      <c r="D27" s="10" t="str">
        <f>data!D27</f>
        <v>Fiorentina</v>
      </c>
      <c r="E27" s="10">
        <f>data!E27</f>
        <v>0</v>
      </c>
      <c r="F27" s="31">
        <f>data!H27</f>
        <v>6.1838788345222362</v>
      </c>
      <c r="G27" s="32">
        <f>data!I27</f>
        <v>0.41124892234802252</v>
      </c>
      <c r="H27" s="31">
        <f>data!J27</f>
        <v>4.7055309460602626</v>
      </c>
      <c r="I27" s="32">
        <f>data!K27</f>
        <v>0.63710308074951172</v>
      </c>
      <c r="J27" s="7">
        <f>IF(data!T27 &gt; 0,data!T27,"")</f>
        <v>4.4357441365718842</v>
      </c>
      <c r="K27" s="31">
        <f>data!L27</f>
        <v>6.0397419929504386</v>
      </c>
      <c r="L27" s="7">
        <f>data!M27</f>
        <v>0.37717252969741821</v>
      </c>
      <c r="M27" s="7">
        <f>data!N27</f>
        <v>0.27137494087219238</v>
      </c>
      <c r="N27" s="32">
        <f>data!O27</f>
        <v>1.9971005916595459</v>
      </c>
      <c r="O27" s="31">
        <f>data!P27</f>
        <v>5.1251974105834961</v>
      </c>
      <c r="P27" s="7">
        <f>data!Q27</f>
        <v>0.88814347982406616</v>
      </c>
      <c r="Q27" s="7">
        <f>data!R27</f>
        <v>-0.34321033954620361</v>
      </c>
      <c r="R27" s="32">
        <f>data!S27</f>
        <v>1.3720273971557619</v>
      </c>
      <c r="S27" s="7">
        <f t="shared" si="0"/>
        <v>3.4313247845612391</v>
      </c>
      <c r="T27" s="52">
        <f>data!F27</f>
        <v>0</v>
      </c>
      <c r="U27" s="34">
        <f>data!G27</f>
        <v>1</v>
      </c>
      <c r="V27" s="10" t="str">
        <f>VLOOKUP(A27,fantacalcio!A:N,4, FALSE)</f>
        <v>Por</v>
      </c>
    </row>
    <row r="28" spans="1:22" x14ac:dyDescent="0.25">
      <c r="A28" s="33" t="str">
        <f>data!A28</f>
        <v>Bagnolini</v>
      </c>
      <c r="B28" s="34" t="str">
        <f>data!B28</f>
        <v>P</v>
      </c>
      <c r="C28" s="10" t="str">
        <f>data!C28</f>
        <v>Bologna</v>
      </c>
      <c r="D28" s="10" t="str">
        <f>data!D28</f>
        <v>Fiorentina</v>
      </c>
      <c r="E28" s="10">
        <f>data!E28</f>
        <v>0</v>
      </c>
      <c r="F28" s="31">
        <f>data!H28</f>
        <v>6.1838788345222362</v>
      </c>
      <c r="G28" s="32">
        <f>data!I28</f>
        <v>0.41124892234802252</v>
      </c>
      <c r="H28" s="31">
        <f>data!J28</f>
        <v>4.7055309460602626</v>
      </c>
      <c r="I28" s="32">
        <f>data!K28</f>
        <v>0.63710308074951172</v>
      </c>
      <c r="J28" s="7">
        <f>IF(data!T28 &gt; 0,data!T28,"")</f>
        <v>4.4357441365718842</v>
      </c>
      <c r="K28" s="31">
        <f>data!L28</f>
        <v>6.0397419929504386</v>
      </c>
      <c r="L28" s="7">
        <f>data!M28</f>
        <v>0.37717252969741821</v>
      </c>
      <c r="M28" s="7">
        <f>data!N28</f>
        <v>0.27137494087219238</v>
      </c>
      <c r="N28" s="32">
        <f>data!O28</f>
        <v>1.9971005916595459</v>
      </c>
      <c r="O28" s="31">
        <f>data!P28</f>
        <v>5.1251974105834961</v>
      </c>
      <c r="P28" s="7">
        <f>data!Q28</f>
        <v>0.88814347982406616</v>
      </c>
      <c r="Q28" s="7">
        <f>data!R28</f>
        <v>-0.34321033954620361</v>
      </c>
      <c r="R28" s="32">
        <f>data!S28</f>
        <v>1.3720273971557619</v>
      </c>
      <c r="S28" s="7">
        <f t="shared" si="0"/>
        <v>3.4313247845612391</v>
      </c>
      <c r="T28" s="52">
        <f>data!F28</f>
        <v>0</v>
      </c>
      <c r="U28" s="34">
        <f>data!G28</f>
        <v>0</v>
      </c>
      <c r="V28" s="10" t="str">
        <f>VLOOKUP(A28,fantacalcio!A:N,4, FALSE)</f>
        <v>Por</v>
      </c>
    </row>
    <row r="29" spans="1:22" x14ac:dyDescent="0.25">
      <c r="A29" s="33" t="str">
        <f>data!A29</f>
        <v>Posch</v>
      </c>
      <c r="B29" s="34" t="str">
        <f>data!B29</f>
        <v>D</v>
      </c>
      <c r="C29" s="10" t="str">
        <f>data!C29</f>
        <v>Bologna</v>
      </c>
      <c r="D29" s="10" t="str">
        <f>data!D29</f>
        <v>Fiorentina</v>
      </c>
      <c r="E29" s="10">
        <f>data!E29</f>
        <v>0</v>
      </c>
      <c r="F29" s="31">
        <f>data!H29</f>
        <v>6.041234187213429</v>
      </c>
      <c r="G29" s="32">
        <f>data!I29</f>
        <v>0.48691892623901373</v>
      </c>
      <c r="H29" s="31">
        <f>data!J29</f>
        <v>6.4079099218084812</v>
      </c>
      <c r="I29" s="32">
        <f>data!K29</f>
        <v>0.84454512596130371</v>
      </c>
      <c r="J29" s="7" t="str">
        <f>IF(data!T29 &gt; 0,data!T29,"")</f>
        <v/>
      </c>
      <c r="K29" s="31">
        <f>data!L29</f>
        <v>6.0068221092224121</v>
      </c>
      <c r="L29" s="7">
        <f>data!M29</f>
        <v>0.574867844581604</v>
      </c>
      <c r="M29" s="7">
        <f>data!N29</f>
        <v>4.4401310384273529E-2</v>
      </c>
      <c r="N29" s="32">
        <f>data!O29</f>
        <v>1.1771336793899541</v>
      </c>
      <c r="O29" s="31">
        <f>data!P29</f>
        <v>5.7490692138671884</v>
      </c>
      <c r="P29" s="7">
        <f>data!Q29</f>
        <v>1.14409327507019</v>
      </c>
      <c r="Q29" s="7">
        <f>data!R29</f>
        <v>0.38938251137733459</v>
      </c>
      <c r="R29" s="32">
        <f>data!S29</f>
        <v>1.985587596893311</v>
      </c>
      <c r="S29" s="7">
        <f t="shared" si="0"/>
        <v>8.0970001737310895</v>
      </c>
      <c r="T29" s="52">
        <f>data!F29</f>
        <v>1</v>
      </c>
      <c r="U29" s="34">
        <f>data!G29</f>
        <v>90</v>
      </c>
      <c r="V29" s="10" t="str">
        <f>VLOOKUP(A29,fantacalcio!A:N,4, FALSE)</f>
        <v>Dd;Dc</v>
      </c>
    </row>
    <row r="30" spans="1:22" x14ac:dyDescent="0.25">
      <c r="A30" s="33" t="str">
        <f>data!A30</f>
        <v>Kyriakopoulos</v>
      </c>
      <c r="B30" s="34" t="str">
        <f>data!B30</f>
        <v>D</v>
      </c>
      <c r="C30" s="10" t="str">
        <f>data!C30</f>
        <v>Bologna</v>
      </c>
      <c r="D30" s="10" t="str">
        <f>data!D30</f>
        <v>Fiorentina</v>
      </c>
      <c r="E30" s="10">
        <f>data!E30</f>
        <v>0</v>
      </c>
      <c r="F30" s="31">
        <f>data!H30</f>
        <v>5.9238225826927371</v>
      </c>
      <c r="G30" s="32">
        <f>data!I30</f>
        <v>0.41857051849365229</v>
      </c>
      <c r="H30" s="31">
        <f>data!J30</f>
        <v>6.0419745721941593</v>
      </c>
      <c r="I30" s="32">
        <f>data!K30</f>
        <v>0.54861569404602051</v>
      </c>
      <c r="J30" s="7" t="str">
        <f>IF(data!T30 &gt; 0,data!T30,"")</f>
        <v/>
      </c>
      <c r="K30" s="31">
        <f>data!L30</f>
        <v>5.9259514808654794</v>
      </c>
      <c r="L30" s="7">
        <f>data!M30</f>
        <v>0.5137823224067688</v>
      </c>
      <c r="M30" s="7">
        <f>data!N30</f>
        <v>-3.0839517712593079E-3</v>
      </c>
      <c r="N30" s="32">
        <f>data!O30</f>
        <v>1.2978441715240481</v>
      </c>
      <c r="O30" s="31">
        <f>data!P30</f>
        <v>5.7299661636352539</v>
      </c>
      <c r="P30" s="7">
        <f>data!Q30</f>
        <v>0.92076760530471802</v>
      </c>
      <c r="Q30" s="7">
        <f>data!R30</f>
        <v>0.2430543452501297</v>
      </c>
      <c r="R30" s="32">
        <f>data!S30</f>
        <v>1.9882577657699581</v>
      </c>
      <c r="S30" s="7">
        <f t="shared" si="0"/>
        <v>7.1392059602862004</v>
      </c>
      <c r="T30" s="52">
        <f>data!F30</f>
        <v>0</v>
      </c>
      <c r="U30" s="34">
        <f>data!G30</f>
        <v>50</v>
      </c>
      <c r="V30" s="10" t="str">
        <f>VLOOKUP(A30,fantacalcio!A:N,4, FALSE)</f>
        <v>Ds;E</v>
      </c>
    </row>
    <row r="31" spans="1:22" x14ac:dyDescent="0.25">
      <c r="A31" s="33" t="str">
        <f>data!A31</f>
        <v>Amey</v>
      </c>
      <c r="B31" s="34" t="str">
        <f>data!B31</f>
        <v>D</v>
      </c>
      <c r="C31" s="10" t="str">
        <f>data!C31</f>
        <v>Bologna</v>
      </c>
      <c r="D31" s="10" t="str">
        <f>data!D31</f>
        <v>Fiorentina</v>
      </c>
      <c r="E31" s="10">
        <f>data!E31</f>
        <v>0</v>
      </c>
      <c r="F31" s="31">
        <f>data!H31</f>
        <v>5.9614834605096378</v>
      </c>
      <c r="G31" s="32">
        <f>data!I31</f>
        <v>0.42786049842834473</v>
      </c>
      <c r="H31" s="31">
        <f>data!J31</f>
        <v>6.0280267078015086</v>
      </c>
      <c r="I31" s="32">
        <f>data!K31</f>
        <v>0.47894978523254389</v>
      </c>
      <c r="J31" s="7" t="str">
        <f>IF(data!T31 &gt; 0,data!T31,"")</f>
        <v/>
      </c>
      <c r="K31" s="31">
        <f>data!L31</f>
        <v>6.0122227668762207</v>
      </c>
      <c r="L31" s="7">
        <f>data!M31</f>
        <v>0.53964811563491821</v>
      </c>
      <c r="M31" s="7">
        <f>data!N31</f>
        <v>-6.9820374250411987E-2</v>
      </c>
      <c r="N31" s="32">
        <f>data!O31</f>
        <v>1.2548460960388179</v>
      </c>
      <c r="O31" s="31">
        <f>data!P31</f>
        <v>5.851799488067627</v>
      </c>
      <c r="P31" s="7">
        <f>data!Q31</f>
        <v>0.9066922664642334</v>
      </c>
      <c r="Q31" s="7">
        <f>data!R31</f>
        <v>0.1429347097873688</v>
      </c>
      <c r="R31" s="32">
        <f>data!S31</f>
        <v>1.9883918762207029</v>
      </c>
      <c r="S31" s="7">
        <f t="shared" si="0"/>
        <v>6.9859262782665965</v>
      </c>
      <c r="T31" s="52">
        <f>data!F31</f>
        <v>0</v>
      </c>
      <c r="U31" s="34">
        <f>data!G31</f>
        <v>15</v>
      </c>
      <c r="V31" s="10" t="str">
        <f>VLOOKUP(A31,fantacalcio!A:N,4, FALSE)</f>
        <v>Dd;Dc</v>
      </c>
    </row>
    <row r="32" spans="1:22" x14ac:dyDescent="0.25">
      <c r="A32" s="33" t="str">
        <f>data!A32</f>
        <v>Medel</v>
      </c>
      <c r="B32" s="34" t="str">
        <f>data!B32</f>
        <v>D</v>
      </c>
      <c r="C32" s="10" t="str">
        <f>data!C32</f>
        <v>Bologna</v>
      </c>
      <c r="D32" s="10" t="str">
        <f>data!D32</f>
        <v>Fiorentina</v>
      </c>
      <c r="E32" s="10">
        <f>data!E32</f>
        <v>0</v>
      </c>
      <c r="F32" s="31">
        <f>data!H32</f>
        <v>5.96961569312516</v>
      </c>
      <c r="G32" s="32">
        <f>data!I32</f>
        <v>0.38868904113769531</v>
      </c>
      <c r="H32" s="31">
        <f>data!J32</f>
        <v>5.9472625662704584</v>
      </c>
      <c r="I32" s="32">
        <f>data!K32</f>
        <v>0.36132979393005371</v>
      </c>
      <c r="J32" s="7" t="str">
        <f>IF(data!T32 &gt; 0,data!T32,"")</f>
        <v/>
      </c>
      <c r="K32" s="31">
        <f>data!L32</f>
        <v>6.0881013870239258</v>
      </c>
      <c r="L32" s="7">
        <f>data!M32</f>
        <v>0.514335036277771</v>
      </c>
      <c r="M32" s="7">
        <f>data!N32</f>
        <v>-0.17008018493652341</v>
      </c>
      <c r="N32" s="32">
        <f>data!O32</f>
        <v>1.3032892942428591</v>
      </c>
      <c r="O32" s="31">
        <f>data!P32</f>
        <v>5.92254638671875</v>
      </c>
      <c r="P32" s="7">
        <f>data!Q32</f>
        <v>0.76089870929718018</v>
      </c>
      <c r="Q32" s="7">
        <f>data!R32</f>
        <v>2.413220331072807E-2</v>
      </c>
      <c r="R32" s="32">
        <f>data!S32</f>
        <v>1.990071296691895</v>
      </c>
      <c r="S32" s="7">
        <f t="shared" si="0"/>
        <v>6.6699221541305658</v>
      </c>
      <c r="T32" s="52">
        <f>data!F32</f>
        <v>0</v>
      </c>
      <c r="U32" s="34">
        <f>data!G32</f>
        <v>0</v>
      </c>
      <c r="V32" s="10" t="str">
        <f>VLOOKUP(A32,fantacalcio!A:N,4, FALSE)</f>
        <v>Dc</v>
      </c>
    </row>
    <row r="33" spans="1:22" x14ac:dyDescent="0.25">
      <c r="A33" s="33" t="str">
        <f>data!A33</f>
        <v>Lykogiannis</v>
      </c>
      <c r="B33" s="34" t="str">
        <f>data!B33</f>
        <v>D</v>
      </c>
      <c r="C33" s="10" t="str">
        <f>data!C33</f>
        <v>Bologna</v>
      </c>
      <c r="D33" s="10" t="str">
        <f>data!D33</f>
        <v>Fiorentina</v>
      </c>
      <c r="E33" s="10">
        <f>data!E33</f>
        <v>0</v>
      </c>
      <c r="F33" s="31">
        <f>data!H33</f>
        <v>5.9324458498869186</v>
      </c>
      <c r="G33" s="32">
        <f>data!I33</f>
        <v>0.30027627944946289</v>
      </c>
      <c r="H33" s="31">
        <f>data!J33</f>
        <v>5.9317387292502168</v>
      </c>
      <c r="I33" s="32">
        <f>data!K33</f>
        <v>0.31855916976928711</v>
      </c>
      <c r="J33" s="7" t="str">
        <f>IF(data!T33 &gt; 0,data!T33,"")</f>
        <v/>
      </c>
      <c r="K33" s="31">
        <f>data!L33</f>
        <v>5.9517097473144531</v>
      </c>
      <c r="L33" s="7">
        <f>data!M33</f>
        <v>0.38870278000831598</v>
      </c>
      <c r="M33" s="7">
        <f>data!N33</f>
        <v>-3.7004172801971442E-2</v>
      </c>
      <c r="N33" s="32">
        <f>data!O33</f>
        <v>1.521535396575928</v>
      </c>
      <c r="O33" s="31">
        <f>data!P33</f>
        <v>5.8899025917053223</v>
      </c>
      <c r="P33" s="7">
        <f>data!Q33</f>
        <v>0.65971702337265015</v>
      </c>
      <c r="Q33" s="7">
        <f>data!R33</f>
        <v>4.7193948179483407E-2</v>
      </c>
      <c r="R33" s="32">
        <f>data!S33</f>
        <v>1.9912674427032471</v>
      </c>
      <c r="S33" s="7">
        <f t="shared" si="0"/>
        <v>6.5688570687887911</v>
      </c>
      <c r="T33" s="52">
        <f>data!F33</f>
        <v>0.45</v>
      </c>
      <c r="U33" s="34">
        <f>data!G33</f>
        <v>55</v>
      </c>
      <c r="V33" s="10" t="str">
        <f>VLOOKUP(A33,fantacalcio!A:N,4, FALSE)</f>
        <v>Ds;E</v>
      </c>
    </row>
    <row r="34" spans="1:22" x14ac:dyDescent="0.25">
      <c r="A34" s="33" t="str">
        <f>data!A34</f>
        <v>De Silvestri</v>
      </c>
      <c r="B34" s="34" t="str">
        <f>data!B34</f>
        <v>D</v>
      </c>
      <c r="C34" s="10" t="str">
        <f>data!C34</f>
        <v>Bologna</v>
      </c>
      <c r="D34" s="10" t="str">
        <f>data!D34</f>
        <v>Fiorentina</v>
      </c>
      <c r="E34" s="10">
        <f>data!E34</f>
        <v>0</v>
      </c>
      <c r="F34" s="31">
        <f>data!H34</f>
        <v>5.791969438120689</v>
      </c>
      <c r="G34" s="32">
        <f>data!I34</f>
        <v>0.43323135375976563</v>
      </c>
      <c r="H34" s="31">
        <f>data!J34</f>
        <v>5.9150563532533864</v>
      </c>
      <c r="I34" s="32">
        <f>data!K34</f>
        <v>0.5713648796081543</v>
      </c>
      <c r="J34" s="7" t="str">
        <f>IF(data!T34 &gt; 0,data!T34,"")</f>
        <v/>
      </c>
      <c r="K34" s="31">
        <f>data!L34</f>
        <v>5.7914624214172363</v>
      </c>
      <c r="L34" s="7">
        <f>data!M34</f>
        <v>0.53025370836257935</v>
      </c>
      <c r="M34" s="7">
        <f>data!N34</f>
        <v>7.115975022315979E-4</v>
      </c>
      <c r="N34" s="32">
        <f>data!O34</f>
        <v>1.2920213937759399</v>
      </c>
      <c r="O34" s="31">
        <f>data!P34</f>
        <v>5.5887908935546884</v>
      </c>
      <c r="P34" s="7">
        <f>data!Q34</f>
        <v>0.95715987682342529</v>
      </c>
      <c r="Q34" s="7">
        <f>data!R34</f>
        <v>0.24439592659473419</v>
      </c>
      <c r="R34" s="32">
        <f>data!S34</f>
        <v>1.9877152442932129</v>
      </c>
      <c r="S34" s="7">
        <f t="shared" si="0"/>
        <v>7.057786112469695</v>
      </c>
      <c r="T34" s="52">
        <f>data!F34</f>
        <v>0</v>
      </c>
      <c r="U34" s="34">
        <f>data!G34</f>
        <v>0</v>
      </c>
      <c r="V34" s="10" t="str">
        <f>VLOOKUP(A34,fantacalcio!A:N,4, FALSE)</f>
        <v>Dd;E</v>
      </c>
    </row>
    <row r="35" spans="1:22" x14ac:dyDescent="0.25">
      <c r="A35" s="33" t="str">
        <f>data!A35</f>
        <v>Cambiaso</v>
      </c>
      <c r="B35" s="34" t="str">
        <f>data!B35</f>
        <v>D</v>
      </c>
      <c r="C35" s="10" t="str">
        <f>data!C35</f>
        <v>Bologna</v>
      </c>
      <c r="D35" s="10" t="str">
        <f>data!D35</f>
        <v>Fiorentina</v>
      </c>
      <c r="E35" s="10">
        <f>data!E35</f>
        <v>0</v>
      </c>
      <c r="F35" s="31">
        <f>data!H35</f>
        <v>5.9240151267176797</v>
      </c>
      <c r="G35" s="32">
        <f>data!I35</f>
        <v>0.37349438667297358</v>
      </c>
      <c r="H35" s="31">
        <f>data!J35</f>
        <v>5.9117012982998274</v>
      </c>
      <c r="I35" s="32">
        <f>data!K35</f>
        <v>0.37059783935546881</v>
      </c>
      <c r="J35" s="7" t="str">
        <f>IF(data!T35 &gt; 0,data!T35,"")</f>
        <v/>
      </c>
      <c r="K35" s="31">
        <f>data!L35</f>
        <v>5.9964489936828613</v>
      </c>
      <c r="L35" s="7">
        <f>data!M35</f>
        <v>0.48814091086387629</v>
      </c>
      <c r="M35" s="7">
        <f>data!N35</f>
        <v>-0.11015737056732181</v>
      </c>
      <c r="N35" s="32">
        <f>data!O35</f>
        <v>1.351652145385742</v>
      </c>
      <c r="O35" s="31">
        <f>data!P35</f>
        <v>5.8657245635986328</v>
      </c>
      <c r="P35" s="7">
        <f>data!Q35</f>
        <v>0.76882344484329224</v>
      </c>
      <c r="Q35" s="7">
        <f>data!R35</f>
        <v>4.4464752078056342E-2</v>
      </c>
      <c r="R35" s="32">
        <f>data!S35</f>
        <v>1.9899699687957759</v>
      </c>
      <c r="S35" s="7">
        <f t="shared" si="0"/>
        <v>6.6528969770107649</v>
      </c>
      <c r="T35" s="52">
        <f>data!F35</f>
        <v>0.55000000000000004</v>
      </c>
      <c r="U35" s="34">
        <f>data!G35</f>
        <v>55</v>
      </c>
      <c r="V35" s="10" t="str">
        <f>VLOOKUP(A35,fantacalcio!A:N,4, FALSE)</f>
        <v>Dd;Ds;E</v>
      </c>
    </row>
    <row r="36" spans="1:22" x14ac:dyDescent="0.25">
      <c r="A36" s="33" t="str">
        <f>data!A36</f>
        <v>Lucumi'</v>
      </c>
      <c r="B36" s="34" t="str">
        <f>data!B36</f>
        <v>D</v>
      </c>
      <c r="C36" s="10" t="str">
        <f>data!C36</f>
        <v>Bologna</v>
      </c>
      <c r="D36" s="10" t="str">
        <f>data!D36</f>
        <v>Fiorentina</v>
      </c>
      <c r="E36" s="10">
        <f>data!E36</f>
        <v>0</v>
      </c>
      <c r="F36" s="31">
        <f>data!H36</f>
        <v>5.8526511590669603</v>
      </c>
      <c r="G36" s="32">
        <f>data!I36</f>
        <v>0.42601943016052252</v>
      </c>
      <c r="H36" s="31">
        <f>data!J36</f>
        <v>5.8280381887965316</v>
      </c>
      <c r="I36" s="32">
        <f>data!K36</f>
        <v>0.40449118614196777</v>
      </c>
      <c r="J36" s="7" t="str">
        <f>IF(data!T36 &gt; 0,data!T36,"")</f>
        <v/>
      </c>
      <c r="K36" s="31">
        <f>data!L36</f>
        <v>5.9653773307800293</v>
      </c>
      <c r="L36" s="7">
        <f>data!M36</f>
        <v>0.55446237325668335</v>
      </c>
      <c r="M36" s="7">
        <f>data!N36</f>
        <v>-0.1502777636051178</v>
      </c>
      <c r="N36" s="32">
        <f>data!O36</f>
        <v>1.256285429000854</v>
      </c>
      <c r="O36" s="31">
        <f>data!P36</f>
        <v>5.7900104522705078</v>
      </c>
      <c r="P36" s="7">
        <f>data!Q36</f>
        <v>0.84604322910308838</v>
      </c>
      <c r="Q36" s="7">
        <f>data!R36</f>
        <v>3.3302232623100281E-2</v>
      </c>
      <c r="R36" s="32">
        <f>data!S36</f>
        <v>1.9889805316925051</v>
      </c>
      <c r="S36" s="7">
        <f t="shared" si="0"/>
        <v>6.6370205610804671</v>
      </c>
      <c r="T36" s="52">
        <f>data!F36</f>
        <v>1</v>
      </c>
      <c r="U36" s="34">
        <f>data!G36</f>
        <v>90</v>
      </c>
      <c r="V36" s="10" t="str">
        <f>VLOOKUP(A36,fantacalcio!A:N,4, FALSE)</f>
        <v>Dc</v>
      </c>
    </row>
    <row r="37" spans="1:22" x14ac:dyDescent="0.25">
      <c r="A37" s="33" t="str">
        <f>data!A37</f>
        <v>Sosa</v>
      </c>
      <c r="B37" s="34" t="str">
        <f>data!B37</f>
        <v>D</v>
      </c>
      <c r="C37" s="10" t="str">
        <f>data!C37</f>
        <v>Bologna</v>
      </c>
      <c r="D37" s="10" t="str">
        <f>data!D37</f>
        <v>Fiorentina</v>
      </c>
      <c r="E37" s="10">
        <f>data!E37</f>
        <v>0</v>
      </c>
      <c r="F37" s="31">
        <f>data!H37</f>
        <v>5.7064941995778291</v>
      </c>
      <c r="G37" s="32">
        <f>data!I37</f>
        <v>0.51896429061889648</v>
      </c>
      <c r="H37" s="31">
        <f>data!J37</f>
        <v>5.7602435880232568</v>
      </c>
      <c r="I37" s="32">
        <f>data!K37</f>
        <v>0.56471467018127441</v>
      </c>
      <c r="J37" s="7" t="str">
        <f>IF(data!T37 &gt; 0,data!T37,"")</f>
        <v/>
      </c>
      <c r="K37" s="31">
        <f>data!L37</f>
        <v>5.8108406066894531</v>
      </c>
      <c r="L37" s="7">
        <f>data!M37</f>
        <v>0.65224969387054443</v>
      </c>
      <c r="M37" s="7">
        <f>data!N37</f>
        <v>-0.1182194203138351</v>
      </c>
      <c r="N37" s="32">
        <f>data!O37</f>
        <v>1.1326751708984379</v>
      </c>
      <c r="O37" s="31">
        <f>data!P37</f>
        <v>5.5540013313293457</v>
      </c>
      <c r="P37" s="7">
        <f>data!Q37</f>
        <v>1.0702166557312009</v>
      </c>
      <c r="Q37" s="7">
        <f>data!R37</f>
        <v>0.1415689289569855</v>
      </c>
      <c r="R37" s="32">
        <f>data!S37</f>
        <v>1.986081600189209</v>
      </c>
      <c r="S37" s="7">
        <f t="shared" si="0"/>
        <v>6.8896729283858056</v>
      </c>
      <c r="T37" s="52">
        <f>data!F37</f>
        <v>0</v>
      </c>
      <c r="U37" s="34">
        <f>data!G37</f>
        <v>30</v>
      </c>
      <c r="V37" s="10" t="str">
        <f>VLOOKUP(A37,fantacalcio!A:N,4, FALSE)</f>
        <v>Dc</v>
      </c>
    </row>
    <row r="38" spans="1:22" x14ac:dyDescent="0.25">
      <c r="A38" s="33" t="str">
        <f>data!A38</f>
        <v>Soumaoro</v>
      </c>
      <c r="B38" s="34" t="str">
        <f>data!B38</f>
        <v>D</v>
      </c>
      <c r="C38" s="10" t="str">
        <f>data!C38</f>
        <v>Bologna</v>
      </c>
      <c r="D38" s="10" t="str">
        <f>data!D38</f>
        <v>Fiorentina</v>
      </c>
      <c r="E38" s="10">
        <f>data!E38</f>
        <v>0</v>
      </c>
      <c r="F38" s="31">
        <f>data!H38</f>
        <v>5.7551572090498242</v>
      </c>
      <c r="G38" s="32">
        <f>data!I38</f>
        <v>0.51052165031433105</v>
      </c>
      <c r="H38" s="31">
        <f>data!J38</f>
        <v>5.7516737837857361</v>
      </c>
      <c r="I38" s="32">
        <f>data!K38</f>
        <v>0.51145124435424805</v>
      </c>
      <c r="J38" s="7" t="str">
        <f>IF(data!T38 &gt; 0,data!T38,"")</f>
        <v/>
      </c>
      <c r="K38" s="31">
        <f>data!L38</f>
        <v>5.9245848655700684</v>
      </c>
      <c r="L38" s="7">
        <f>data!M38</f>
        <v>0.65346831083297729</v>
      </c>
      <c r="M38" s="7">
        <f>data!N38</f>
        <v>-0.1906644403934479</v>
      </c>
      <c r="N38" s="32">
        <f>data!O38</f>
        <v>1.126059889793396</v>
      </c>
      <c r="O38" s="31">
        <f>data!P38</f>
        <v>5.6541337966918954</v>
      </c>
      <c r="P38" s="7">
        <f>data!Q38</f>
        <v>1.039504408836365</v>
      </c>
      <c r="Q38" s="7">
        <f>data!R38</f>
        <v>6.9206051528453827E-2</v>
      </c>
      <c r="R38" s="32">
        <f>data!S38</f>
        <v>1.986461997032166</v>
      </c>
      <c r="S38" s="7">
        <f t="shared" si="0"/>
        <v>6.7745762724942322</v>
      </c>
      <c r="T38" s="52">
        <f>data!F38</f>
        <v>1</v>
      </c>
      <c r="U38" s="34">
        <f>data!G38</f>
        <v>90</v>
      </c>
      <c r="V38" s="10" t="str">
        <f>VLOOKUP(A38,fantacalcio!A:N,4, FALSE)</f>
        <v>Dc</v>
      </c>
    </row>
    <row r="39" spans="1:22" x14ac:dyDescent="0.25">
      <c r="A39" s="33" t="str">
        <f>data!A39</f>
        <v>Bonifazi</v>
      </c>
      <c r="B39" s="34" t="str">
        <f>data!B39</f>
        <v>D</v>
      </c>
      <c r="C39" s="10" t="str">
        <f>data!C39</f>
        <v>Bologna</v>
      </c>
      <c r="D39" s="10" t="str">
        <f>data!D39</f>
        <v>Fiorentina</v>
      </c>
      <c r="E39" s="10">
        <f>data!E39</f>
        <v>0</v>
      </c>
      <c r="F39" s="31">
        <f>data!H39</f>
        <v>5.7526695818279334</v>
      </c>
      <c r="G39" s="32">
        <f>data!I39</f>
        <v>0.43160867691040039</v>
      </c>
      <c r="H39" s="31">
        <f>data!J39</f>
        <v>5.7040541230127761</v>
      </c>
      <c r="I39" s="32">
        <f>data!K39</f>
        <v>0.38091373443603521</v>
      </c>
      <c r="J39" s="7" t="str">
        <f>IF(data!T39 &gt; 0,data!T39,"")</f>
        <v/>
      </c>
      <c r="K39" s="31">
        <f>data!L39</f>
        <v>5.9169902801513672</v>
      </c>
      <c r="L39" s="7">
        <f>data!M39</f>
        <v>0.57098293304443359</v>
      </c>
      <c r="M39" s="7">
        <f>data!N39</f>
        <v>-0.21148538589477539</v>
      </c>
      <c r="N39" s="32">
        <f>data!O39</f>
        <v>1.2518355846405029</v>
      </c>
      <c r="O39" s="31">
        <f>data!P39</f>
        <v>5.7314791679382324</v>
      </c>
      <c r="P39" s="7">
        <f>data!Q39</f>
        <v>0.82681369781494141</v>
      </c>
      <c r="Q39" s="7">
        <f>data!R39</f>
        <v>-2.5158591568470001E-2</v>
      </c>
      <c r="R39" s="32">
        <f>data!S39</f>
        <v>1.9891200065612791</v>
      </c>
      <c r="S39" s="7">
        <f t="shared" si="0"/>
        <v>6.4658815918848465</v>
      </c>
      <c r="T39" s="52">
        <f>data!F39</f>
        <v>0</v>
      </c>
      <c r="U39" s="34">
        <f>data!G39</f>
        <v>0</v>
      </c>
      <c r="V39" s="10" t="str">
        <f>VLOOKUP(A39,fantacalcio!A:N,4, FALSE)</f>
        <v>Dc</v>
      </c>
    </row>
    <row r="40" spans="1:22" x14ac:dyDescent="0.25">
      <c r="A40" s="33" t="str">
        <f>data!A40</f>
        <v>Orsolini</v>
      </c>
      <c r="B40" s="34" t="str">
        <f>data!B40</f>
        <v>C</v>
      </c>
      <c r="C40" s="10" t="str">
        <f>data!C40</f>
        <v>Bologna</v>
      </c>
      <c r="D40" s="10" t="str">
        <f>data!D40</f>
        <v>Fiorentina</v>
      </c>
      <c r="E40" s="10">
        <f>data!E40</f>
        <v>0</v>
      </c>
      <c r="F40" s="31">
        <f>data!H40</f>
        <v>6.1765706800268028</v>
      </c>
      <c r="G40" s="32">
        <f>data!I40</f>
        <v>0.64921236038208008</v>
      </c>
      <c r="H40" s="31">
        <f>data!J40</f>
        <v>7.0821772298707248</v>
      </c>
      <c r="I40" s="32">
        <f>data!K40</f>
        <v>1.627501964569092</v>
      </c>
      <c r="J40" s="7" t="str">
        <f>IF(data!T40 &gt; 0,data!T40,"")</f>
        <v/>
      </c>
      <c r="K40" s="31">
        <f>data!L40</f>
        <v>5.9984803199768066</v>
      </c>
      <c r="L40" s="7">
        <f>data!M40</f>
        <v>0.70953488349914551</v>
      </c>
      <c r="M40" s="7">
        <f>data!N40</f>
        <v>0.1841529309749603</v>
      </c>
      <c r="N40" s="32">
        <f>data!O40</f>
        <v>0.97177958488464355</v>
      </c>
      <c r="O40" s="31">
        <f>data!P40</f>
        <v>5.4700331687927246</v>
      </c>
      <c r="P40" s="7">
        <f>data!Q40</f>
        <v>1.335826992988586</v>
      </c>
      <c r="Q40" s="7">
        <f>data!R40</f>
        <v>0.67779308557510376</v>
      </c>
      <c r="R40" s="32">
        <f>data!S40</f>
        <v>1.9831148386001589</v>
      </c>
      <c r="S40" s="7">
        <f t="shared" si="0"/>
        <v>10.337181159008908</v>
      </c>
      <c r="T40" s="52">
        <f>data!F40</f>
        <v>1</v>
      </c>
      <c r="U40" s="34">
        <f>data!G40</f>
        <v>90</v>
      </c>
      <c r="V40" s="10" t="str">
        <f>VLOOKUP(A40,fantacalcio!A:N,4, FALSE)</f>
        <v>W;A</v>
      </c>
    </row>
    <row r="41" spans="1:22" x14ac:dyDescent="0.25">
      <c r="A41" s="33" t="str">
        <f>data!A41</f>
        <v>Ferguson</v>
      </c>
      <c r="B41" s="34" t="str">
        <f>data!B41</f>
        <v>C</v>
      </c>
      <c r="C41" s="10" t="str">
        <f>data!C41</f>
        <v>Bologna</v>
      </c>
      <c r="D41" s="10" t="str">
        <f>data!D41</f>
        <v>Fiorentina</v>
      </c>
      <c r="E41" s="10">
        <f>data!E41</f>
        <v>0</v>
      </c>
      <c r="F41" s="31">
        <f>data!H41</f>
        <v>6.1439680299798676</v>
      </c>
      <c r="G41" s="32">
        <f>data!I41</f>
        <v>0.45801973342895508</v>
      </c>
      <c r="H41" s="31">
        <f>data!J41</f>
        <v>6.6693461769628692</v>
      </c>
      <c r="I41" s="32">
        <f>data!K41</f>
        <v>0.94449114799499512</v>
      </c>
      <c r="J41" s="7" t="str">
        <f>IF(data!T41 &gt; 0,data!T41,"")</f>
        <v/>
      </c>
      <c r="K41" s="31">
        <f>data!L41</f>
        <v>5.9985599517822266</v>
      </c>
      <c r="L41" s="7">
        <f>data!M41</f>
        <v>0.47962021827697748</v>
      </c>
      <c r="M41" s="7">
        <f>data!N41</f>
        <v>0.22253727912902829</v>
      </c>
      <c r="N41" s="32">
        <f>data!O41</f>
        <v>1.2982972860336299</v>
      </c>
      <c r="O41" s="31">
        <f>data!P41</f>
        <v>5.8207740783691406</v>
      </c>
      <c r="P41" s="7">
        <f>data!Q41</f>
        <v>1.0392717123031621</v>
      </c>
      <c r="Q41" s="7">
        <f>data!R41</f>
        <v>0.51438432931900024</v>
      </c>
      <c r="R41" s="32">
        <f>data!S41</f>
        <v>1.9871822595596309</v>
      </c>
      <c r="S41" s="7">
        <f t="shared" si="0"/>
        <v>8.5583284729528586</v>
      </c>
      <c r="T41" s="52">
        <f>data!F41</f>
        <v>1</v>
      </c>
      <c r="U41" s="34">
        <f>data!G41</f>
        <v>90</v>
      </c>
      <c r="V41" s="10" t="str">
        <f>VLOOKUP(A41,fantacalcio!A:N,4, FALSE)</f>
        <v>C;T</v>
      </c>
    </row>
    <row r="42" spans="1:22" x14ac:dyDescent="0.25">
      <c r="A42" s="33" t="str">
        <f>data!A42</f>
        <v>Aebischer</v>
      </c>
      <c r="B42" s="34" t="str">
        <f>data!B42</f>
        <v>C</v>
      </c>
      <c r="C42" s="10" t="str">
        <f>data!C42</f>
        <v>Bologna</v>
      </c>
      <c r="D42" s="10" t="str">
        <f>data!D42</f>
        <v>Fiorentina</v>
      </c>
      <c r="E42" s="10">
        <f>data!E42</f>
        <v>0</v>
      </c>
      <c r="F42" s="31">
        <f>data!H42</f>
        <v>5.9228207179758012</v>
      </c>
      <c r="G42" s="32">
        <f>data!I42</f>
        <v>0.43392205238342291</v>
      </c>
      <c r="H42" s="31">
        <f>data!J42</f>
        <v>6.320230871869426</v>
      </c>
      <c r="I42" s="32">
        <f>data!K42</f>
        <v>0.78777480125427246</v>
      </c>
      <c r="J42" s="7" t="str">
        <f>IF(data!T42 &gt; 0,data!T42,"")</f>
        <v/>
      </c>
      <c r="K42" s="31">
        <f>data!L42</f>
        <v>5.8305439949035636</v>
      </c>
      <c r="L42" s="7">
        <f>data!M42</f>
        <v>0.48464688658714289</v>
      </c>
      <c r="M42" s="7">
        <f>data!N42</f>
        <v>0.14098164439201349</v>
      </c>
      <c r="N42" s="32">
        <f>data!O42</f>
        <v>1.33130931854248</v>
      </c>
      <c r="O42" s="31">
        <f>data!P42</f>
        <v>5.6388931274414063</v>
      </c>
      <c r="P42" s="7">
        <f>data!Q42</f>
        <v>0.93015092611312866</v>
      </c>
      <c r="Q42" s="7">
        <f>data!R42</f>
        <v>0.47315558791160578</v>
      </c>
      <c r="R42" s="32">
        <f>data!S42</f>
        <v>1.988364577293396</v>
      </c>
      <c r="S42" s="7">
        <f t="shared" si="0"/>
        <v>7.8957804743779709</v>
      </c>
      <c r="T42" s="52">
        <f>data!F42</f>
        <v>0.4</v>
      </c>
      <c r="U42" s="34">
        <f>data!G42</f>
        <v>50</v>
      </c>
      <c r="V42" s="10" t="str">
        <f>VLOOKUP(A42,fantacalcio!A:N,4, FALSE)</f>
        <v>C</v>
      </c>
    </row>
    <row r="43" spans="1:22" x14ac:dyDescent="0.25">
      <c r="A43" s="33" t="str">
        <f>data!A43</f>
        <v>Dominguez</v>
      </c>
      <c r="B43" s="34" t="str">
        <f>data!B43</f>
        <v>C</v>
      </c>
      <c r="C43" s="10" t="str">
        <f>data!C43</f>
        <v>Bologna</v>
      </c>
      <c r="D43" s="10" t="str">
        <f>data!D43</f>
        <v>Fiorentina</v>
      </c>
      <c r="E43" s="10">
        <f>data!E43</f>
        <v>0</v>
      </c>
      <c r="F43" s="31">
        <f>data!H43</f>
        <v>6.0468007136531448</v>
      </c>
      <c r="G43" s="32">
        <f>data!I43</f>
        <v>0.39925026893615723</v>
      </c>
      <c r="H43" s="31">
        <f>data!J43</f>
        <v>6.2555476551298526</v>
      </c>
      <c r="I43" s="32">
        <f>data!K43</f>
        <v>0.5877223014831543</v>
      </c>
      <c r="J43" s="7" t="str">
        <f>IF(data!T43 &gt; 0,data!T43,"")</f>
        <v/>
      </c>
      <c r="K43" s="31">
        <f>data!L43</f>
        <v>5.9973964691162109</v>
      </c>
      <c r="L43" s="7">
        <f>data!M43</f>
        <v>0.46744692325592041</v>
      </c>
      <c r="M43" s="7">
        <f>data!N43</f>
        <v>7.8599095344543457E-2</v>
      </c>
      <c r="N43" s="32">
        <f>data!O43</f>
        <v>1.349165678024292</v>
      </c>
      <c r="O43" s="31">
        <f>data!P43</f>
        <v>5.8630871772766113</v>
      </c>
      <c r="P43" s="7">
        <f>data!Q43</f>
        <v>0.90673494338989258</v>
      </c>
      <c r="Q43" s="7">
        <f>data!R43</f>
        <v>0.30385744571685791</v>
      </c>
      <c r="R43" s="32">
        <f>data!S43</f>
        <v>1.9885895252227781</v>
      </c>
      <c r="S43" s="7">
        <f t="shared" si="0"/>
        <v>7.4309922580961612</v>
      </c>
      <c r="T43" s="52">
        <f>data!F43</f>
        <v>0.6</v>
      </c>
      <c r="U43" s="34">
        <f>data!G43</f>
        <v>60</v>
      </c>
      <c r="V43" s="10" t="str">
        <f>VLOOKUP(A43,fantacalcio!A:N,4, FALSE)</f>
        <v>M;C</v>
      </c>
    </row>
    <row r="44" spans="1:22" x14ac:dyDescent="0.25">
      <c r="A44" s="33" t="str">
        <f>data!A44</f>
        <v>Pyyhtia</v>
      </c>
      <c r="B44" s="34" t="str">
        <f>data!B44</f>
        <v>C</v>
      </c>
      <c r="C44" s="10" t="str">
        <f>data!C44</f>
        <v>Bologna</v>
      </c>
      <c r="D44" s="10" t="str">
        <f>data!D44</f>
        <v>Fiorentina</v>
      </c>
      <c r="E44" s="10">
        <f>data!E44</f>
        <v>0</v>
      </c>
      <c r="F44" s="31">
        <f>data!H44</f>
        <v>5.9436870104011064</v>
      </c>
      <c r="G44" s="32">
        <f>data!I44</f>
        <v>0.48575043678283691</v>
      </c>
      <c r="H44" s="31">
        <f>data!J44</f>
        <v>6.0585228683366337</v>
      </c>
      <c r="I44" s="32">
        <f>data!K44</f>
        <v>0.60718584060668945</v>
      </c>
      <c r="J44" s="7" t="str">
        <f>IF(data!T44 &gt; 0,data!T44,"")</f>
        <v/>
      </c>
      <c r="K44" s="31">
        <f>data!L44</f>
        <v>6.0025877952575684</v>
      </c>
      <c r="L44" s="7">
        <f>data!M44</f>
        <v>0.60350418090820313</v>
      </c>
      <c r="M44" s="7">
        <f>data!N44</f>
        <v>-7.2304114699363708E-2</v>
      </c>
      <c r="N44" s="32">
        <f>data!O44</f>
        <v>1.158301472663879</v>
      </c>
      <c r="O44" s="31">
        <f>data!P44</f>
        <v>5.7414422035217294</v>
      </c>
      <c r="P44" s="7">
        <f>data!Q44</f>
        <v>1.0527503490448</v>
      </c>
      <c r="Q44" s="7">
        <f>data!R44</f>
        <v>0.21767233312129969</v>
      </c>
      <c r="R44" s="32">
        <f>data!S44</f>
        <v>1.986541271209717</v>
      </c>
      <c r="S44" s="7">
        <f t="shared" si="0"/>
        <v>7.2728945495500126</v>
      </c>
      <c r="T44" s="52">
        <f>data!F44</f>
        <v>0</v>
      </c>
      <c r="U44" s="34">
        <f>data!G44</f>
        <v>35</v>
      </c>
      <c r="V44" s="10" t="str">
        <f>VLOOKUP(A44,fantacalcio!A:N,4, FALSE)</f>
        <v>C;T</v>
      </c>
    </row>
    <row r="45" spans="1:22" x14ac:dyDescent="0.25">
      <c r="A45" s="33" t="str">
        <f>data!A45</f>
        <v>Soriano</v>
      </c>
      <c r="B45" s="34" t="str">
        <f>data!B45</f>
        <v>C</v>
      </c>
      <c r="C45" s="10" t="str">
        <f>data!C45</f>
        <v>Bologna</v>
      </c>
      <c r="D45" s="10" t="str">
        <f>data!D45</f>
        <v>Fiorentina</v>
      </c>
      <c r="E45" s="10">
        <f>data!E45</f>
        <v>0</v>
      </c>
      <c r="F45" s="31">
        <f>data!H45</f>
        <v>5.9904880012082344</v>
      </c>
      <c r="G45" s="32">
        <f>data!I45</f>
        <v>0.31892299652099609</v>
      </c>
      <c r="H45" s="31">
        <f>data!J45</f>
        <v>6.0521216600921219</v>
      </c>
      <c r="I45" s="32">
        <f>data!K45</f>
        <v>0.37081265449523931</v>
      </c>
      <c r="J45" s="7" t="str">
        <f>IF(data!T45 &gt; 0,data!T45,"")</f>
        <v/>
      </c>
      <c r="K45" s="31">
        <f>data!L45</f>
        <v>5.9864540100097656</v>
      </c>
      <c r="L45" s="7">
        <f>data!M45</f>
        <v>0.39838427305221558</v>
      </c>
      <c r="M45" s="7">
        <f>data!N45</f>
        <v>7.5617209076881409E-3</v>
      </c>
      <c r="N45" s="32">
        <f>data!O45</f>
        <v>1.490217804908752</v>
      </c>
      <c r="O45" s="31">
        <f>data!P45</f>
        <v>5.9358115196228027</v>
      </c>
      <c r="P45" s="7">
        <f>data!Q45</f>
        <v>0.71983033418655396</v>
      </c>
      <c r="Q45" s="7">
        <f>data!R45</f>
        <v>0.1193278804421425</v>
      </c>
      <c r="R45" s="32">
        <f>data!S45</f>
        <v>1.9906574487686159</v>
      </c>
      <c r="S45" s="7">
        <f t="shared" si="0"/>
        <v>6.7937469690826005</v>
      </c>
      <c r="T45" s="52">
        <f>data!F45</f>
        <v>0.6</v>
      </c>
      <c r="U45" s="34">
        <f>data!G45</f>
        <v>60</v>
      </c>
      <c r="V45" s="10" t="str">
        <f>VLOOKUP(A45,fantacalcio!A:N,4, FALSE)</f>
        <v>C;T</v>
      </c>
    </row>
    <row r="46" spans="1:22" x14ac:dyDescent="0.25">
      <c r="A46" s="33" t="str">
        <f>data!A46</f>
        <v>Urbanski</v>
      </c>
      <c r="B46" s="34" t="str">
        <f>data!B46</f>
        <v>C</v>
      </c>
      <c r="C46" s="10" t="str">
        <f>data!C46</f>
        <v>Bologna</v>
      </c>
      <c r="D46" s="10" t="str">
        <f>data!D46</f>
        <v>Fiorentina</v>
      </c>
      <c r="E46" s="10">
        <f>data!E46</f>
        <v>0</v>
      </c>
      <c r="F46" s="31">
        <f>data!H46</f>
        <v>5.9582349807991983</v>
      </c>
      <c r="G46" s="32">
        <f>data!I46</f>
        <v>0.39598846435546881</v>
      </c>
      <c r="H46" s="31">
        <f>data!J46</f>
        <v>6.0089561221874774</v>
      </c>
      <c r="I46" s="32">
        <f>data!K46</f>
        <v>0.44151830673217768</v>
      </c>
      <c r="J46" s="7" t="str">
        <f>IF(data!T46 &gt; 0,data!T46,"")</f>
        <v/>
      </c>
      <c r="K46" s="31">
        <f>data!L46</f>
        <v>5.9784846305847168</v>
      </c>
      <c r="L46" s="7">
        <f>data!M46</f>
        <v>0.4954165518283844</v>
      </c>
      <c r="M46" s="7">
        <f>data!N46</f>
        <v>-3.0431687831878659E-2</v>
      </c>
      <c r="N46" s="32">
        <f>data!O46</f>
        <v>1.326183080673218</v>
      </c>
      <c r="O46" s="31">
        <f>data!P46</f>
        <v>5.8535985946655273</v>
      </c>
      <c r="P46" s="7">
        <f>data!Q46</f>
        <v>0.84232938289642334</v>
      </c>
      <c r="Q46" s="7">
        <f>data!R46</f>
        <v>0.13582310080528259</v>
      </c>
      <c r="R46" s="32">
        <f>data!S46</f>
        <v>1.989176273345947</v>
      </c>
      <c r="S46" s="7">
        <f t="shared" si="0"/>
        <v>6.8919927356518329</v>
      </c>
      <c r="T46" s="52">
        <f>data!F46</f>
        <v>0</v>
      </c>
      <c r="U46" s="34">
        <f>data!G46</f>
        <v>0</v>
      </c>
      <c r="V46" s="10" t="str">
        <f>VLOOKUP(A46,fantacalcio!A:N,4, FALSE)</f>
        <v>T</v>
      </c>
    </row>
    <row r="47" spans="1:22" x14ac:dyDescent="0.25">
      <c r="A47" s="33" t="str">
        <f>data!A47</f>
        <v>Moro N.</v>
      </c>
      <c r="B47" s="34" t="str">
        <f>data!B47</f>
        <v>C</v>
      </c>
      <c r="C47" s="10" t="str">
        <f>data!C47</f>
        <v>Bologna</v>
      </c>
      <c r="D47" s="10" t="str">
        <f>data!D47</f>
        <v>Fiorentina</v>
      </c>
      <c r="E47" s="10">
        <f>data!E47</f>
        <v>0</v>
      </c>
      <c r="F47" s="31">
        <f>data!H47</f>
        <v>5.9625084705840283</v>
      </c>
      <c r="G47" s="32">
        <f>data!I47</f>
        <v>0.28931617736816412</v>
      </c>
      <c r="H47" s="31">
        <f>data!J47</f>
        <v>5.9909412041382257</v>
      </c>
      <c r="I47" s="32">
        <f>data!K47</f>
        <v>0.31487083435058588</v>
      </c>
      <c r="J47" s="7" t="str">
        <f>IF(data!T47 &gt; 0,data!T47,"")</f>
        <v/>
      </c>
      <c r="K47" s="31">
        <f>data!L47</f>
        <v>5.9739875793457031</v>
      </c>
      <c r="L47" s="7">
        <f>data!M47</f>
        <v>0.37230131030082703</v>
      </c>
      <c r="M47" s="7">
        <f>data!N47</f>
        <v>-2.3034557700157169E-2</v>
      </c>
      <c r="N47" s="32">
        <f>data!O47</f>
        <v>1.545560479164124</v>
      </c>
      <c r="O47" s="31">
        <f>data!P47</f>
        <v>5.936744213104248</v>
      </c>
      <c r="P47" s="7">
        <f>data!Q47</f>
        <v>0.64411866664886475</v>
      </c>
      <c r="Q47" s="7">
        <f>data!R47</f>
        <v>6.2558680772781372E-2</v>
      </c>
      <c r="R47" s="32">
        <f>data!S47</f>
        <v>1.9914810657501221</v>
      </c>
      <c r="S47" s="7">
        <f t="shared" si="0"/>
        <v>6.6206828728393976</v>
      </c>
      <c r="T47" s="52">
        <f>data!F47</f>
        <v>0.4</v>
      </c>
      <c r="U47" s="34">
        <f>data!G47</f>
        <v>60</v>
      </c>
      <c r="V47" s="10" t="str">
        <f>VLOOKUP(A47,fantacalcio!A:N,4, FALSE)</f>
        <v>M;C</v>
      </c>
    </row>
    <row r="48" spans="1:22" x14ac:dyDescent="0.25">
      <c r="A48" s="33" t="str">
        <f>data!A48</f>
        <v>Schouten</v>
      </c>
      <c r="B48" s="34" t="str">
        <f>data!B48</f>
        <v>C</v>
      </c>
      <c r="C48" s="10" t="str">
        <f>data!C48</f>
        <v>Bologna</v>
      </c>
      <c r="D48" s="10" t="str">
        <f>data!D48</f>
        <v>Fiorentina</v>
      </c>
      <c r="E48" s="10">
        <f>data!E48</f>
        <v>0</v>
      </c>
      <c r="F48" s="31">
        <f>data!H48</f>
        <v>5.9305402727120784</v>
      </c>
      <c r="G48" s="32">
        <f>data!I48</f>
        <v>0.33661174774169922</v>
      </c>
      <c r="H48" s="31">
        <f>data!J48</f>
        <v>5.8960158504843596</v>
      </c>
      <c r="I48" s="32">
        <f>data!K48</f>
        <v>0.31287670135498052</v>
      </c>
      <c r="J48" s="7" t="str">
        <f>IF(data!T48 &gt; 0,data!T48,"")</f>
        <v/>
      </c>
      <c r="K48" s="31">
        <f>data!L48</f>
        <v>5.9912176132202148</v>
      </c>
      <c r="L48" s="7">
        <f>data!M48</f>
        <v>0.44468414783477778</v>
      </c>
      <c r="M48" s="7">
        <f>data!N48</f>
        <v>-0.10145203769206999</v>
      </c>
      <c r="N48" s="32">
        <f>data!O48</f>
        <v>1.426563501358032</v>
      </c>
      <c r="O48" s="31">
        <f>data!P48</f>
        <v>5.9090132713317871</v>
      </c>
      <c r="P48" s="7">
        <f>data!Q48</f>
        <v>0.67527914047241211</v>
      </c>
      <c r="Q48" s="7">
        <f>data!R48</f>
        <v>-1.44033320248127E-2</v>
      </c>
      <c r="R48" s="32">
        <f>data!S48</f>
        <v>1.9910377264022829</v>
      </c>
      <c r="S48" s="7">
        <f t="shared" si="0"/>
        <v>6.5217692531943205</v>
      </c>
      <c r="T48" s="52">
        <f>data!F48</f>
        <v>1</v>
      </c>
      <c r="U48" s="34">
        <f>data!G48</f>
        <v>90</v>
      </c>
      <c r="V48" s="10" t="str">
        <f>VLOOKUP(A48,fantacalcio!A:N,4, FALSE)</f>
        <v>M;C</v>
      </c>
    </row>
    <row r="49" spans="1:22" x14ac:dyDescent="0.25">
      <c r="A49" s="33" t="str">
        <f>data!A49</f>
        <v>Arnautovic</v>
      </c>
      <c r="B49" s="34" t="str">
        <f>data!B49</f>
        <v>A</v>
      </c>
      <c r="C49" s="10" t="str">
        <f>data!C49</f>
        <v>Bologna</v>
      </c>
      <c r="D49" s="10" t="str">
        <f>data!D49</f>
        <v>Fiorentina</v>
      </c>
      <c r="E49" s="10">
        <f>data!E49</f>
        <v>0</v>
      </c>
      <c r="F49" s="31">
        <f>data!H49</f>
        <v>6.3307362129426412</v>
      </c>
      <c r="G49" s="32">
        <f>data!I49</f>
        <v>0.67252135276794434</v>
      </c>
      <c r="H49" s="31">
        <f>data!J49</f>
        <v>7.5915980160148564</v>
      </c>
      <c r="I49" s="32">
        <f>data!K49</f>
        <v>2.0104224681854248</v>
      </c>
      <c r="J49" s="7" t="str">
        <f>IF(data!T49 &gt; 0,data!T49,"")</f>
        <v/>
      </c>
      <c r="K49" s="31">
        <f>data!L49</f>
        <v>6.0576701164245614</v>
      </c>
      <c r="L49" s="7">
        <f>data!M49</f>
        <v>0.69903546571731567</v>
      </c>
      <c r="M49" s="7">
        <f>data!N49</f>
        <v>0.284473717212677</v>
      </c>
      <c r="N49" s="32">
        <f>data!O49</f>
        <v>0.95708656311035156</v>
      </c>
      <c r="O49" s="31">
        <f>data!P49</f>
        <v>5.5390200614929199</v>
      </c>
      <c r="P49" s="7">
        <f>data!Q49</f>
        <v>1.3484237194061279</v>
      </c>
      <c r="Q49" s="7">
        <f>data!R49</f>
        <v>0.78451693058013916</v>
      </c>
      <c r="R49" s="32">
        <f>data!S49</f>
        <v>1.983218669891357</v>
      </c>
      <c r="S49" s="7">
        <f t="shared" si="0"/>
        <v>11.612442952385706</v>
      </c>
      <c r="T49" s="52">
        <f>data!F49</f>
        <v>0</v>
      </c>
      <c r="U49" s="34">
        <f>data!G49</f>
        <v>0</v>
      </c>
      <c r="V49" s="10" t="str">
        <f>VLOOKUP(A49,fantacalcio!A:N,4, FALSE)</f>
        <v>Pc</v>
      </c>
    </row>
    <row r="50" spans="1:22" x14ac:dyDescent="0.25">
      <c r="A50" s="33" t="str">
        <f>data!A50</f>
        <v>Barrow</v>
      </c>
      <c r="B50" s="34" t="str">
        <f>data!B50</f>
        <v>A</v>
      </c>
      <c r="C50" s="10" t="str">
        <f>data!C50</f>
        <v>Bologna</v>
      </c>
      <c r="D50" s="10" t="str">
        <f>data!D50</f>
        <v>Fiorentina</v>
      </c>
      <c r="E50" s="10">
        <f>data!E50</f>
        <v>0</v>
      </c>
      <c r="F50" s="31">
        <f>data!H50</f>
        <v>5.9749454515358087</v>
      </c>
      <c r="G50" s="32">
        <f>data!I50</f>
        <v>0.56431317329406738</v>
      </c>
      <c r="H50" s="31">
        <f>data!J50</f>
        <v>6.736967718012929</v>
      </c>
      <c r="I50" s="32">
        <f>data!K50</f>
        <v>1.291284322738647</v>
      </c>
      <c r="J50" s="7" t="str">
        <f>IF(data!T50 &gt; 0,data!T50,"")</f>
        <v/>
      </c>
      <c r="K50" s="31">
        <f>data!L50</f>
        <v>5.8064846992492676</v>
      </c>
      <c r="L50" s="7">
        <f>data!M50</f>
        <v>0.60538244247436523</v>
      </c>
      <c r="M50" s="7">
        <f>data!N50</f>
        <v>0.204418420791626</v>
      </c>
      <c r="N50" s="32">
        <f>data!O50</f>
        <v>1.133154988288879</v>
      </c>
      <c r="O50" s="31">
        <f>data!P50</f>
        <v>5.4798626899719238</v>
      </c>
      <c r="P50" s="7">
        <f>data!Q50</f>
        <v>1.143062829971313</v>
      </c>
      <c r="Q50" s="7">
        <f>data!R50</f>
        <v>0.6365620493888855</v>
      </c>
      <c r="R50" s="32">
        <f>data!S50</f>
        <v>1.985704779624939</v>
      </c>
      <c r="S50" s="7">
        <f t="shared" si="0"/>
        <v>9.3195363634902222</v>
      </c>
      <c r="T50" s="52">
        <f>data!F50</f>
        <v>0</v>
      </c>
      <c r="U50" s="34">
        <f>data!G50</f>
        <v>55</v>
      </c>
      <c r="V50" s="10" t="str">
        <f>VLOOKUP(A50,fantacalcio!A:N,4, FALSE)</f>
        <v>A</v>
      </c>
    </row>
    <row r="51" spans="1:22" x14ac:dyDescent="0.25">
      <c r="A51" s="33" t="str">
        <f>data!A51</f>
        <v>Zirkzee</v>
      </c>
      <c r="B51" s="34" t="str">
        <f>data!B51</f>
        <v>A</v>
      </c>
      <c r="C51" s="10" t="str">
        <f>data!C51</f>
        <v>Bologna</v>
      </c>
      <c r="D51" s="10" t="str">
        <f>data!D51</f>
        <v>Fiorentina</v>
      </c>
      <c r="E51" s="10">
        <f>data!E51</f>
        <v>0</v>
      </c>
      <c r="F51" s="31">
        <f>data!H51</f>
        <v>6.004634659120355</v>
      </c>
      <c r="G51" s="32">
        <f>data!I51</f>
        <v>0.48933601379394531</v>
      </c>
      <c r="H51" s="31">
        <f>data!J51</f>
        <v>6.5376545404533406</v>
      </c>
      <c r="I51" s="32">
        <f>data!K51</f>
        <v>1.0084302425384519</v>
      </c>
      <c r="J51" s="7" t="str">
        <f>IF(data!T51 &gt; 0,data!T51,"")</f>
        <v/>
      </c>
      <c r="K51" s="31">
        <f>data!L51</f>
        <v>5.8496847152709961</v>
      </c>
      <c r="L51" s="7">
        <f>data!M51</f>
        <v>0.51424449682235718</v>
      </c>
      <c r="M51" s="7">
        <f>data!N51</f>
        <v>0.22119620442390439</v>
      </c>
      <c r="N51" s="32">
        <f>data!O51</f>
        <v>1.2651470899581909</v>
      </c>
      <c r="O51" s="31">
        <f>data!P51</f>
        <v>5.5871515274047852</v>
      </c>
      <c r="P51" s="7">
        <f>data!Q51</f>
        <v>0.98970961570739746</v>
      </c>
      <c r="Q51" s="7">
        <f>data!R51</f>
        <v>0.57926863431930542</v>
      </c>
      <c r="R51" s="32">
        <f>data!S51</f>
        <v>1.9877427816390989</v>
      </c>
      <c r="S51" s="7">
        <f t="shared" si="0"/>
        <v>8.5545150255302449</v>
      </c>
      <c r="T51" s="52">
        <f>data!F51</f>
        <v>1</v>
      </c>
      <c r="U51" s="34">
        <f>data!G51</f>
        <v>90</v>
      </c>
      <c r="V51" s="10" t="str">
        <f>VLOOKUP(A51,fantacalcio!A:N,4, FALSE)</f>
        <v>Pc</v>
      </c>
    </row>
    <row r="52" spans="1:22" x14ac:dyDescent="0.25">
      <c r="A52" s="33" t="str">
        <f>data!A52</f>
        <v>Sansone</v>
      </c>
      <c r="B52" s="34" t="str">
        <f>data!B52</f>
        <v>A</v>
      </c>
      <c r="C52" s="10" t="str">
        <f>data!C52</f>
        <v>Bologna</v>
      </c>
      <c r="D52" s="10" t="str">
        <f>data!D52</f>
        <v>Fiorentina</v>
      </c>
      <c r="E52" s="10">
        <f>data!E52</f>
        <v>0</v>
      </c>
      <c r="F52" s="31">
        <f>data!H52</f>
        <v>5.9013843643772868</v>
      </c>
      <c r="G52" s="32">
        <f>data!I52</f>
        <v>0.4580686092376709</v>
      </c>
      <c r="H52" s="31">
        <f>data!J52</f>
        <v>6.2663569908189309</v>
      </c>
      <c r="I52" s="32">
        <f>data!K52</f>
        <v>0.78893828392028809</v>
      </c>
      <c r="J52" s="7" t="str">
        <f>IF(data!T52 &gt; 0,data!T52,"")</f>
        <v/>
      </c>
      <c r="K52" s="31">
        <f>data!L52</f>
        <v>5.7881684303283691</v>
      </c>
      <c r="L52" s="7">
        <f>data!M52</f>
        <v>0.50167286396026611</v>
      </c>
      <c r="M52" s="7">
        <f>data!N52</f>
        <v>0.16666144132614141</v>
      </c>
      <c r="N52" s="32">
        <f>data!O52</f>
        <v>1.2970848083496089</v>
      </c>
      <c r="O52" s="31">
        <f>data!P52</f>
        <v>5.5803370475769043</v>
      </c>
      <c r="P52" s="7">
        <f>data!Q52</f>
        <v>0.92308002710342407</v>
      </c>
      <c r="Q52" s="7">
        <f>data!R52</f>
        <v>0.47852721810340881</v>
      </c>
      <c r="R52" s="32">
        <f>data!S52</f>
        <v>1.9884108304977419</v>
      </c>
      <c r="S52" s="7">
        <f t="shared" si="0"/>
        <v>7.8442335586595071</v>
      </c>
      <c r="T52" s="52">
        <f>data!F52</f>
        <v>0</v>
      </c>
      <c r="U52" s="34">
        <f>data!G52</f>
        <v>0</v>
      </c>
      <c r="V52" s="10" t="str">
        <f>VLOOKUP(A52,fantacalcio!A:N,4, FALSE)</f>
        <v>A</v>
      </c>
    </row>
    <row r="53" spans="1:22" x14ac:dyDescent="0.25">
      <c r="A53" s="33" t="str">
        <f>data!A53</f>
        <v>Raimondo</v>
      </c>
      <c r="B53" s="34" t="str">
        <f>data!B53</f>
        <v>A</v>
      </c>
      <c r="C53" s="10" t="str">
        <f>data!C53</f>
        <v>Bologna</v>
      </c>
      <c r="D53" s="10" t="str">
        <f>data!D53</f>
        <v>Fiorentina</v>
      </c>
      <c r="E53" s="10">
        <f>data!E53</f>
        <v>0</v>
      </c>
      <c r="F53" s="31">
        <f>data!H53</f>
        <v>5.9386345208678932</v>
      </c>
      <c r="G53" s="32">
        <f>data!I53</f>
        <v>0.40953707695007319</v>
      </c>
      <c r="H53" s="31">
        <f>data!J53</f>
        <v>6.0369829827445889</v>
      </c>
      <c r="I53" s="32">
        <f>data!K53</f>
        <v>0.51775670051574707</v>
      </c>
      <c r="J53" s="7" t="str">
        <f>IF(data!T53 &gt; 0,data!T53,"")</f>
        <v/>
      </c>
      <c r="K53" s="31">
        <f>data!L53</f>
        <v>5.9479413032531738</v>
      </c>
      <c r="L53" s="7">
        <f>data!M53</f>
        <v>0.50644415616989136</v>
      </c>
      <c r="M53" s="7">
        <f>data!N53</f>
        <v>-1.367997378110886E-2</v>
      </c>
      <c r="N53" s="32">
        <f>data!O53</f>
        <v>1.309250950813293</v>
      </c>
      <c r="O53" s="31">
        <f>data!P53</f>
        <v>5.7744460105895996</v>
      </c>
      <c r="P53" s="7">
        <f>data!Q53</f>
        <v>0.90711027383804321</v>
      </c>
      <c r="Q53" s="7">
        <f>data!R53</f>
        <v>0.2096400111913681</v>
      </c>
      <c r="R53" s="32">
        <f>data!S53</f>
        <v>1.988420367240906</v>
      </c>
      <c r="S53" s="7">
        <f t="shared" si="0"/>
        <v>7.072496383776083</v>
      </c>
      <c r="T53" s="52">
        <f>data!F53</f>
        <v>0</v>
      </c>
      <c r="U53" s="34">
        <f>data!G53</f>
        <v>0</v>
      </c>
      <c r="V53" s="10" t="str">
        <f>VLOOKUP(A53,fantacalcio!A:N,4, FALSE)</f>
        <v>Pc</v>
      </c>
    </row>
    <row r="54" spans="1:22" x14ac:dyDescent="0.25">
      <c r="A54" s="33" t="str">
        <f>data!A54</f>
        <v>Carnesecchi</v>
      </c>
      <c r="B54" s="34" t="str">
        <f>data!B54</f>
        <v>P</v>
      </c>
      <c r="C54" s="10" t="str">
        <f>data!C54</f>
        <v>Cremonese</v>
      </c>
      <c r="D54" s="10" t="str">
        <f>data!D54</f>
        <v>Lecce</v>
      </c>
      <c r="E54" s="10">
        <f>data!E54</f>
        <v>1</v>
      </c>
      <c r="F54" s="31">
        <f>data!H54</f>
        <v>6.3013607441194246</v>
      </c>
      <c r="G54" s="32">
        <f>data!I54</f>
        <v>0.62990140914916992</v>
      </c>
      <c r="H54" s="31">
        <f>data!J54</f>
        <v>4.8496017183790672</v>
      </c>
      <c r="I54" s="32">
        <f>data!K54</f>
        <v>0.99120235443115234</v>
      </c>
      <c r="J54" s="7">
        <f>IF(data!T54 &gt; 0,data!T54,"")</f>
        <v>9.2250794172286987</v>
      </c>
      <c r="K54" s="31">
        <f>data!L54</f>
        <v>6.1134157180786133</v>
      </c>
      <c r="L54" s="7">
        <f>data!M54</f>
        <v>0.63294345140457153</v>
      </c>
      <c r="M54" s="7">
        <f>data!N54</f>
        <v>0.21471332013607031</v>
      </c>
      <c r="N54" s="32">
        <f>data!O54</f>
        <v>1.9957278966903691</v>
      </c>
      <c r="O54" s="31">
        <f>data!P54</f>
        <v>5.7976808547973633</v>
      </c>
      <c r="P54" s="7">
        <f>data!Q54</f>
        <v>1.1312770843505859</v>
      </c>
      <c r="Q54" s="7">
        <f>data!R54</f>
        <v>-0.59607422351837158</v>
      </c>
      <c r="R54" s="32">
        <f>data!S54</f>
        <v>1.1031181812286379</v>
      </c>
      <c r="S54" s="7">
        <f t="shared" si="0"/>
        <v>2.8671970095167625</v>
      </c>
      <c r="T54" s="52">
        <f>data!F54</f>
        <v>1</v>
      </c>
      <c r="U54" s="34">
        <f>data!G54</f>
        <v>90</v>
      </c>
      <c r="V54" s="10" t="str">
        <f>VLOOKUP(A54,fantacalcio!A:N,4, FALSE)</f>
        <v>Por</v>
      </c>
    </row>
    <row r="55" spans="1:22" x14ac:dyDescent="0.25">
      <c r="A55" s="33" t="str">
        <f>data!A55</f>
        <v>Sarr M.</v>
      </c>
      <c r="B55" s="34" t="str">
        <f>data!B55</f>
        <v>P</v>
      </c>
      <c r="C55" s="10" t="str">
        <f>data!C55</f>
        <v>Cremonese</v>
      </c>
      <c r="D55" s="10" t="str">
        <f>data!D55</f>
        <v>Lecce</v>
      </c>
      <c r="E55" s="10">
        <f>data!E55</f>
        <v>1</v>
      </c>
      <c r="F55" s="31">
        <f>data!H55</f>
        <v>6.3013607441194246</v>
      </c>
      <c r="G55" s="32">
        <f>data!I55</f>
        <v>0.62990140914916992</v>
      </c>
      <c r="H55" s="31">
        <f>data!J55</f>
        <v>4.8496017183790672</v>
      </c>
      <c r="I55" s="32">
        <f>data!K55</f>
        <v>0.99120235443115234</v>
      </c>
      <c r="J55" s="7">
        <f>IF(data!T55 &gt; 0,data!T55,"")</f>
        <v>9.2250794172286987</v>
      </c>
      <c r="K55" s="31">
        <f>data!L55</f>
        <v>6.1134157180786133</v>
      </c>
      <c r="L55" s="7">
        <f>data!M55</f>
        <v>0.63294345140457153</v>
      </c>
      <c r="M55" s="7">
        <f>data!N55</f>
        <v>0.21471332013607031</v>
      </c>
      <c r="N55" s="32">
        <f>data!O55</f>
        <v>1.9957278966903691</v>
      </c>
      <c r="O55" s="31">
        <f>data!P55</f>
        <v>5.7976808547973633</v>
      </c>
      <c r="P55" s="7">
        <f>data!Q55</f>
        <v>1.1312770843505859</v>
      </c>
      <c r="Q55" s="7">
        <f>data!R55</f>
        <v>-0.59607422351837158</v>
      </c>
      <c r="R55" s="32">
        <f>data!S55</f>
        <v>1.1031181812286379</v>
      </c>
      <c r="S55" s="7">
        <f t="shared" si="0"/>
        <v>2.8671970095167625</v>
      </c>
      <c r="T55" s="52">
        <f>data!F55</f>
        <v>0</v>
      </c>
      <c r="U55" s="34">
        <f>data!G55</f>
        <v>5</v>
      </c>
      <c r="V55" s="10" t="str">
        <f>VLOOKUP(A55,fantacalcio!A:N,4, FALSE)</f>
        <v>Por</v>
      </c>
    </row>
    <row r="56" spans="1:22" x14ac:dyDescent="0.25">
      <c r="A56" s="33" t="str">
        <f>data!A56</f>
        <v>Ciezkowski</v>
      </c>
      <c r="B56" s="34" t="str">
        <f>data!B56</f>
        <v>P</v>
      </c>
      <c r="C56" s="10" t="str">
        <f>data!C56</f>
        <v>Cremonese</v>
      </c>
      <c r="D56" s="10" t="str">
        <f>data!D56</f>
        <v>Lecce</v>
      </c>
      <c r="E56" s="10">
        <f>data!E56</f>
        <v>1</v>
      </c>
      <c r="F56" s="31">
        <f>data!H56</f>
        <v>6.3013607441194246</v>
      </c>
      <c r="G56" s="32">
        <f>data!I56</f>
        <v>0.62990140914916992</v>
      </c>
      <c r="H56" s="31">
        <f>data!J56</f>
        <v>4.8496017183790672</v>
      </c>
      <c r="I56" s="32">
        <f>data!K56</f>
        <v>0.99120235443115234</v>
      </c>
      <c r="J56" s="7">
        <f>IF(data!T56 &gt; 0,data!T56,"")</f>
        <v>9.2250794172286987</v>
      </c>
      <c r="K56" s="31">
        <f>data!L56</f>
        <v>6.1134157180786133</v>
      </c>
      <c r="L56" s="7">
        <f>data!M56</f>
        <v>0.63294345140457153</v>
      </c>
      <c r="M56" s="7">
        <f>data!N56</f>
        <v>0.21471332013607031</v>
      </c>
      <c r="N56" s="32">
        <f>data!O56</f>
        <v>1.9957278966903691</v>
      </c>
      <c r="O56" s="31">
        <f>data!P56</f>
        <v>5.7976808547973633</v>
      </c>
      <c r="P56" s="7">
        <f>data!Q56</f>
        <v>1.1312770843505859</v>
      </c>
      <c r="Q56" s="7">
        <f>data!R56</f>
        <v>-0.59607422351837158</v>
      </c>
      <c r="R56" s="32">
        <f>data!S56</f>
        <v>1.1031181812286379</v>
      </c>
      <c r="S56" s="7">
        <f t="shared" si="0"/>
        <v>2.8671970095167625</v>
      </c>
      <c r="T56" s="52">
        <f>data!F56</f>
        <v>0</v>
      </c>
      <c r="U56" s="34">
        <f>data!G56</f>
        <v>0</v>
      </c>
      <c r="V56" s="10" t="str">
        <f>VLOOKUP(A56,fantacalcio!A:N,4, FALSE)</f>
        <v>Por</v>
      </c>
    </row>
    <row r="57" spans="1:22" x14ac:dyDescent="0.25">
      <c r="A57" s="33" t="str">
        <f>data!A57</f>
        <v>Saro</v>
      </c>
      <c r="B57" s="34" t="str">
        <f>data!B57</f>
        <v>P</v>
      </c>
      <c r="C57" s="10" t="str">
        <f>data!C57</f>
        <v>Cremonese</v>
      </c>
      <c r="D57" s="10" t="str">
        <f>data!D57</f>
        <v>Lecce</v>
      </c>
      <c r="E57" s="10">
        <f>data!E57</f>
        <v>1</v>
      </c>
      <c r="F57" s="31">
        <f>data!H57</f>
        <v>6.3013607441194246</v>
      </c>
      <c r="G57" s="32">
        <f>data!I57</f>
        <v>0.62990140914916992</v>
      </c>
      <c r="H57" s="31">
        <f>data!J57</f>
        <v>4.8496017183790672</v>
      </c>
      <c r="I57" s="32">
        <f>data!K57</f>
        <v>0.99120235443115234</v>
      </c>
      <c r="J57" s="7">
        <f>IF(data!T57 &gt; 0,data!T57,"")</f>
        <v>9.2250794172286987</v>
      </c>
      <c r="K57" s="31">
        <f>data!L57</f>
        <v>6.1134157180786133</v>
      </c>
      <c r="L57" s="7">
        <f>data!M57</f>
        <v>0.63294345140457153</v>
      </c>
      <c r="M57" s="7">
        <f>data!N57</f>
        <v>0.21471332013607031</v>
      </c>
      <c r="N57" s="32">
        <f>data!O57</f>
        <v>1.9957278966903691</v>
      </c>
      <c r="O57" s="31">
        <f>data!P57</f>
        <v>5.7976808547973633</v>
      </c>
      <c r="P57" s="7">
        <f>data!Q57</f>
        <v>1.1312770843505859</v>
      </c>
      <c r="Q57" s="7">
        <f>data!R57</f>
        <v>-0.59607422351837158</v>
      </c>
      <c r="R57" s="32">
        <f>data!S57</f>
        <v>1.1031181812286379</v>
      </c>
      <c r="S57" s="7">
        <f t="shared" si="0"/>
        <v>2.8671970095167625</v>
      </c>
      <c r="T57" s="52">
        <f>data!F57</f>
        <v>0</v>
      </c>
      <c r="U57" s="34">
        <f>data!G57</f>
        <v>1</v>
      </c>
      <c r="V57" s="10" t="str">
        <f>VLOOKUP(A57,fantacalcio!A:N,4, FALSE)</f>
        <v>Por</v>
      </c>
    </row>
    <row r="58" spans="1:22" x14ac:dyDescent="0.25">
      <c r="A58" s="33" t="str">
        <f>data!A58</f>
        <v>Valeri</v>
      </c>
      <c r="B58" s="34" t="str">
        <f>data!B58</f>
        <v>D</v>
      </c>
      <c r="C58" s="10" t="str">
        <f>data!C58</f>
        <v>Cremonese</v>
      </c>
      <c r="D58" s="10" t="str">
        <f>data!D58</f>
        <v>Lecce</v>
      </c>
      <c r="E58" s="10">
        <f>data!E58</f>
        <v>1</v>
      </c>
      <c r="F58" s="31">
        <f>data!H58</f>
        <v>6.0659693903758543</v>
      </c>
      <c r="G58" s="32">
        <f>data!I58</f>
        <v>0.33725380897521973</v>
      </c>
      <c r="H58" s="31">
        <f>data!J58</f>
        <v>6.2428137827022292</v>
      </c>
      <c r="I58" s="32">
        <f>data!K58</f>
        <v>0.49294090270996088</v>
      </c>
      <c r="J58" s="7" t="str">
        <f>IF(data!T58 &gt; 0,data!T58,"")</f>
        <v/>
      </c>
      <c r="K58" s="31">
        <f>data!L58</f>
        <v>6.01470947265625</v>
      </c>
      <c r="L58" s="7">
        <f>data!M58</f>
        <v>0.39195898175239557</v>
      </c>
      <c r="M58" s="7">
        <f>data!N58</f>
        <v>9.7314655780792236E-2</v>
      </c>
      <c r="N58" s="32">
        <f>data!O58</f>
        <v>1.4809222221374509</v>
      </c>
      <c r="O58" s="31">
        <f>data!P58</f>
        <v>5.9544272422790527</v>
      </c>
      <c r="P58" s="7">
        <f>data!Q58</f>
        <v>0.81739330291748047</v>
      </c>
      <c r="Q58" s="7">
        <f>data!R58</f>
        <v>0.25229766964912409</v>
      </c>
      <c r="R58" s="32">
        <f>data!S58</f>
        <v>1.989656805992126</v>
      </c>
      <c r="S58" s="7">
        <f t="shared" si="0"/>
        <v>7.2286955881221511</v>
      </c>
      <c r="T58" s="52">
        <f>data!F58</f>
        <v>1</v>
      </c>
      <c r="U58" s="34">
        <f>data!G58</f>
        <v>85</v>
      </c>
      <c r="V58" s="10" t="str">
        <f>VLOOKUP(A58,fantacalcio!A:N,4, FALSE)</f>
        <v>Ds;E</v>
      </c>
    </row>
    <row r="59" spans="1:22" x14ac:dyDescent="0.25">
      <c r="A59" s="33" t="str">
        <f>data!A59</f>
        <v>Sernicola</v>
      </c>
      <c r="B59" s="34" t="str">
        <f>data!B59</f>
        <v>D</v>
      </c>
      <c r="C59" s="10" t="str">
        <f>data!C59</f>
        <v>Cremonese</v>
      </c>
      <c r="D59" s="10" t="str">
        <f>data!D59</f>
        <v>Lecce</v>
      </c>
      <c r="E59" s="10">
        <f>data!E59</f>
        <v>1</v>
      </c>
      <c r="F59" s="31">
        <f>data!H59</f>
        <v>5.9832261493196199</v>
      </c>
      <c r="G59" s="32">
        <f>data!I59</f>
        <v>0.38509058952331537</v>
      </c>
      <c r="H59" s="31">
        <f>data!J59</f>
        <v>6.192233183254638</v>
      </c>
      <c r="I59" s="32">
        <f>data!K59</f>
        <v>0.57234358787536621</v>
      </c>
      <c r="J59" s="7" t="str">
        <f>IF(data!T59 &gt; 0,data!T59,"")</f>
        <v/>
      </c>
      <c r="K59" s="31">
        <f>data!L59</f>
        <v>5.9154877662658691</v>
      </c>
      <c r="L59" s="7">
        <f>data!M59</f>
        <v>0.43990164995193481</v>
      </c>
      <c r="M59" s="7">
        <f>data!N59</f>
        <v>0.1143566966056824</v>
      </c>
      <c r="N59" s="32">
        <f>data!O59</f>
        <v>1.4056556224823</v>
      </c>
      <c r="O59" s="31">
        <f>data!P59</f>
        <v>5.7744269371032706</v>
      </c>
      <c r="P59" s="7">
        <f>data!Q59</f>
        <v>0.82674038410186768</v>
      </c>
      <c r="Q59" s="7">
        <f>data!R59</f>
        <v>0.34822681546211243</v>
      </c>
      <c r="R59" s="32">
        <f>data!S59</f>
        <v>1.9895575046539311</v>
      </c>
      <c r="S59" s="7">
        <f t="shared" si="0"/>
        <v>7.3369203590053704</v>
      </c>
      <c r="T59" s="52">
        <f>data!F59</f>
        <v>1</v>
      </c>
      <c r="U59" s="34">
        <f>data!G59</f>
        <v>90</v>
      </c>
      <c r="V59" s="10" t="str">
        <f>VLOOKUP(A59,fantacalcio!A:N,4, FALSE)</f>
        <v>Ds;Dc;E</v>
      </c>
    </row>
    <row r="60" spans="1:22" x14ac:dyDescent="0.25">
      <c r="A60" s="33" t="str">
        <f>data!A60</f>
        <v>Ferrari A.</v>
      </c>
      <c r="B60" s="34" t="str">
        <f>data!B60</f>
        <v>D</v>
      </c>
      <c r="C60" s="10" t="str">
        <f>data!C60</f>
        <v>Cremonese</v>
      </c>
      <c r="D60" s="10" t="str">
        <f>data!D60</f>
        <v>Lecce</v>
      </c>
      <c r="E60" s="10">
        <f>data!E60</f>
        <v>1</v>
      </c>
      <c r="F60" s="31">
        <f>data!H60</f>
        <v>5.9373535413921879</v>
      </c>
      <c r="G60" s="32">
        <f>data!I60</f>
        <v>0.40259146690368652</v>
      </c>
      <c r="H60" s="31">
        <f>data!J60</f>
        <v>6.0854364590462602</v>
      </c>
      <c r="I60" s="32">
        <f>data!K60</f>
        <v>0.54825401306152344</v>
      </c>
      <c r="J60" s="7" t="str">
        <f>IF(data!T60 &gt; 0,data!T60,"")</f>
        <v/>
      </c>
      <c r="K60" s="31">
        <f>data!L60</f>
        <v>5.9827098846435547</v>
      </c>
      <c r="L60" s="7">
        <f>data!M60</f>
        <v>0.5112227201461792</v>
      </c>
      <c r="M60" s="7">
        <f>data!N60</f>
        <v>-6.5962135791778564E-2</v>
      </c>
      <c r="N60" s="32">
        <f>data!O60</f>
        <v>1.3052740097045901</v>
      </c>
      <c r="O60" s="31">
        <f>data!P60</f>
        <v>5.7959213256835938</v>
      </c>
      <c r="P60" s="7">
        <f>data!Q60</f>
        <v>0.94713979959487915</v>
      </c>
      <c r="Q60" s="7">
        <f>data!R60</f>
        <v>0.22072930634021759</v>
      </c>
      <c r="R60" s="32">
        <f>data!S60</f>
        <v>1.9879441261291499</v>
      </c>
      <c r="S60" s="7">
        <f t="shared" si="0"/>
        <v>7.1819444851693071</v>
      </c>
      <c r="T60" s="52">
        <f>data!F60</f>
        <v>0.45</v>
      </c>
      <c r="U60" s="34">
        <f>data!G60</f>
        <v>50</v>
      </c>
      <c r="V60" s="10" t="str">
        <f>VLOOKUP(A60,fantacalcio!A:N,4, FALSE)</f>
        <v>Dd;Dc</v>
      </c>
    </row>
    <row r="61" spans="1:22" x14ac:dyDescent="0.25">
      <c r="A61" s="33" t="str">
        <f>data!A61</f>
        <v>Aiwu</v>
      </c>
      <c r="B61" s="34" t="str">
        <f>data!B61</f>
        <v>D</v>
      </c>
      <c r="C61" s="10" t="str">
        <f>data!C61</f>
        <v>Cremonese</v>
      </c>
      <c r="D61" s="10" t="str">
        <f>data!D61</f>
        <v>Lecce</v>
      </c>
      <c r="E61" s="10">
        <f>data!E61</f>
        <v>1</v>
      </c>
      <c r="F61" s="31">
        <f>data!H61</f>
        <v>5.9751865665964736</v>
      </c>
      <c r="G61" s="32">
        <f>data!I61</f>
        <v>0.36227083206176758</v>
      </c>
      <c r="H61" s="31">
        <f>data!J61</f>
        <v>6.0268045008942881</v>
      </c>
      <c r="I61" s="32">
        <f>data!K61</f>
        <v>0.39175939559936518</v>
      </c>
      <c r="J61" s="7" t="str">
        <f>IF(data!T61 &gt; 0,data!T61,"")</f>
        <v/>
      </c>
      <c r="K61" s="31">
        <f>data!L61</f>
        <v>6.0048108100891113</v>
      </c>
      <c r="L61" s="7">
        <f>data!M61</f>
        <v>0.46167629957199102</v>
      </c>
      <c r="M61" s="7">
        <f>data!N61</f>
        <v>-4.7805234789848328E-2</v>
      </c>
      <c r="N61" s="32">
        <f>data!O61</f>
        <v>1.3835102319717409</v>
      </c>
      <c r="O61" s="31">
        <f>data!P61</f>
        <v>5.907872200012207</v>
      </c>
      <c r="P61" s="7">
        <f>data!Q61</f>
        <v>0.76360422372817993</v>
      </c>
      <c r="Q61" s="7">
        <f>data!R61</f>
        <v>0.115093819797039</v>
      </c>
      <c r="R61" s="32">
        <f>data!S61</f>
        <v>1.9901255369186399</v>
      </c>
      <c r="S61" s="7">
        <f t="shared" si="0"/>
        <v>6.8103232920930186</v>
      </c>
      <c r="T61" s="52">
        <f>data!F61</f>
        <v>0</v>
      </c>
      <c r="U61" s="34">
        <f>data!G61</f>
        <v>30</v>
      </c>
      <c r="V61" s="10" t="str">
        <f>VLOOKUP(A61,fantacalcio!A:N,4, FALSE)</f>
        <v>Dc</v>
      </c>
    </row>
    <row r="62" spans="1:22" x14ac:dyDescent="0.25">
      <c r="A62" s="33" t="str">
        <f>data!A62</f>
        <v>Bianchetti</v>
      </c>
      <c r="B62" s="34" t="str">
        <f>data!B62</f>
        <v>D</v>
      </c>
      <c r="C62" s="10" t="str">
        <f>data!C62</f>
        <v>Cremonese</v>
      </c>
      <c r="D62" s="10" t="str">
        <f>data!D62</f>
        <v>Lecce</v>
      </c>
      <c r="E62" s="10">
        <f>data!E62</f>
        <v>1</v>
      </c>
      <c r="F62" s="31">
        <f>data!H62</f>
        <v>5.8550903013383042</v>
      </c>
      <c r="G62" s="32">
        <f>data!I62</f>
        <v>0.38217258453369141</v>
      </c>
      <c r="H62" s="31">
        <f>data!J62</f>
        <v>5.974879927471215</v>
      </c>
      <c r="I62" s="32">
        <f>data!K62</f>
        <v>0.48240828514099121</v>
      </c>
      <c r="J62" s="7" t="str">
        <f>IF(data!T62 &gt; 0,data!T62,"")</f>
        <v/>
      </c>
      <c r="K62" s="31">
        <f>data!L62</f>
        <v>5.8557114601135254</v>
      </c>
      <c r="L62" s="7">
        <f>data!M62</f>
        <v>0.47330811619758612</v>
      </c>
      <c r="M62" s="7">
        <f>data!N62</f>
        <v>-9.7830593585968018E-4</v>
      </c>
      <c r="N62" s="32">
        <f>data!O62</f>
        <v>1.3774347305297849</v>
      </c>
      <c r="O62" s="31">
        <f>data!P62</f>
        <v>5.7038145065307617</v>
      </c>
      <c r="P62" s="7">
        <f>data!Q62</f>
        <v>0.81404435634613037</v>
      </c>
      <c r="Q62" s="7">
        <f>data!R62</f>
        <v>0.23912358283996579</v>
      </c>
      <c r="R62" s="32">
        <f>data!S62</f>
        <v>1.9895504713058469</v>
      </c>
      <c r="S62" s="7">
        <f t="shared" si="0"/>
        <v>6.9396964977531974</v>
      </c>
      <c r="T62" s="52">
        <f>data!F62</f>
        <v>0.55000000000000004</v>
      </c>
      <c r="U62" s="34">
        <f>data!G62</f>
        <v>55</v>
      </c>
      <c r="V62" s="10" t="str">
        <f>VLOOKUP(A62,fantacalcio!A:N,4, FALSE)</f>
        <v>Dd;Dc</v>
      </c>
    </row>
    <row r="63" spans="1:22" x14ac:dyDescent="0.25">
      <c r="A63" s="33" t="str">
        <f>data!A63</f>
        <v>Quagliata</v>
      </c>
      <c r="B63" s="34" t="str">
        <f>data!B63</f>
        <v>D</v>
      </c>
      <c r="C63" s="10" t="str">
        <f>data!C63</f>
        <v>Cremonese</v>
      </c>
      <c r="D63" s="10" t="str">
        <f>data!D63</f>
        <v>Lecce</v>
      </c>
      <c r="E63" s="10">
        <f>data!E63</f>
        <v>1</v>
      </c>
      <c r="F63" s="31">
        <f>data!H63</f>
        <v>5.951565065994914</v>
      </c>
      <c r="G63" s="32">
        <f>data!I63</f>
        <v>0.26974081993103027</v>
      </c>
      <c r="H63" s="31">
        <f>data!J63</f>
        <v>5.9659896367695868</v>
      </c>
      <c r="I63" s="32">
        <f>data!K63</f>
        <v>0.2874915599822998</v>
      </c>
      <c r="J63" s="7" t="str">
        <f>IF(data!T63 &gt; 0,data!T63,"")</f>
        <v/>
      </c>
      <c r="K63" s="31">
        <f>data!L63</f>
        <v>5.9672365188598633</v>
      </c>
      <c r="L63" s="7">
        <f>data!M63</f>
        <v>0.35185453295707703</v>
      </c>
      <c r="M63" s="7">
        <f>data!N63</f>
        <v>-3.3277079463005073E-2</v>
      </c>
      <c r="N63" s="32">
        <f>data!O63</f>
        <v>1.5855827331542971</v>
      </c>
      <c r="O63" s="31">
        <f>data!P63</f>
        <v>5.9364066123962402</v>
      </c>
      <c r="P63" s="7">
        <f>data!Q63</f>
        <v>0.60027945041656494</v>
      </c>
      <c r="Q63" s="7">
        <f>data!R63</f>
        <v>3.6701224744319923E-2</v>
      </c>
      <c r="R63" s="32">
        <f>data!S63</f>
        <v>1.991960763931274</v>
      </c>
      <c r="S63" s="7">
        <f t="shared" si="0"/>
        <v>6.5409727567341864</v>
      </c>
      <c r="T63" s="52">
        <f>data!F63</f>
        <v>0</v>
      </c>
      <c r="U63" s="34">
        <f>data!G63</f>
        <v>0</v>
      </c>
      <c r="V63" s="10" t="str">
        <f>VLOOKUP(A63,fantacalcio!A:N,4, FALSE)</f>
        <v>Ds;E</v>
      </c>
    </row>
    <row r="64" spans="1:22" x14ac:dyDescent="0.25">
      <c r="A64" s="33" t="str">
        <f>data!A64</f>
        <v>Chiriches</v>
      </c>
      <c r="B64" s="34" t="str">
        <f>data!B64</f>
        <v>D</v>
      </c>
      <c r="C64" s="10" t="str">
        <f>data!C64</f>
        <v>Cremonese</v>
      </c>
      <c r="D64" s="10" t="str">
        <f>data!D64</f>
        <v>Lecce</v>
      </c>
      <c r="E64" s="10">
        <f>data!E64</f>
        <v>1</v>
      </c>
      <c r="F64" s="31">
        <f>data!H64</f>
        <v>5.9145114310978713</v>
      </c>
      <c r="G64" s="32">
        <f>data!I64</f>
        <v>0.36082911491394037</v>
      </c>
      <c r="H64" s="31">
        <f>data!J64</f>
        <v>5.9104727473450076</v>
      </c>
      <c r="I64" s="32">
        <f>data!K64</f>
        <v>0.34228277206420898</v>
      </c>
      <c r="J64" s="7" t="str">
        <f>IF(data!T64 &gt; 0,data!T64,"")</f>
        <v/>
      </c>
      <c r="K64" s="31">
        <f>data!L64</f>
        <v>6.0410194396972656</v>
      </c>
      <c r="L64" s="7">
        <f>data!M64</f>
        <v>0.48710063099861151</v>
      </c>
      <c r="M64" s="7">
        <f>data!N64</f>
        <v>-0.1913815438747406</v>
      </c>
      <c r="N64" s="32">
        <f>data!O64</f>
        <v>1.3619009256362919</v>
      </c>
      <c r="O64" s="31">
        <f>data!P64</f>
        <v>5.9011645317077637</v>
      </c>
      <c r="P64" s="7">
        <f>data!Q64</f>
        <v>0.72802591323852539</v>
      </c>
      <c r="Q64" s="7">
        <f>data!R64</f>
        <v>9.4613842666149139E-3</v>
      </c>
      <c r="R64" s="32">
        <f>data!S64</f>
        <v>1.990436792373657</v>
      </c>
      <c r="S64" s="7">
        <f t="shared" si="0"/>
        <v>6.5950382914734256</v>
      </c>
      <c r="T64" s="52">
        <f>data!F64</f>
        <v>1</v>
      </c>
      <c r="U64" s="34">
        <f>data!G64</f>
        <v>80</v>
      </c>
      <c r="V64" s="10" t="str">
        <f>VLOOKUP(A64,fantacalcio!A:N,4, FALSE)</f>
        <v>Dc</v>
      </c>
    </row>
    <row r="65" spans="1:22" x14ac:dyDescent="0.25">
      <c r="A65" s="33" t="str">
        <f>data!A65</f>
        <v>Ghiglione</v>
      </c>
      <c r="B65" s="34" t="str">
        <f>data!B65</f>
        <v>D</v>
      </c>
      <c r="C65" s="10" t="str">
        <f>data!C65</f>
        <v>Cremonese</v>
      </c>
      <c r="D65" s="10" t="str">
        <f>data!D65</f>
        <v>Lecce</v>
      </c>
      <c r="E65" s="10">
        <f>data!E65</f>
        <v>1</v>
      </c>
      <c r="F65" s="31">
        <f>data!H65</f>
        <v>5.8158446642298314</v>
      </c>
      <c r="G65" s="32">
        <f>data!I65</f>
        <v>0.38530158996582031</v>
      </c>
      <c r="H65" s="31">
        <f>data!J65</f>
        <v>5.8977406061986741</v>
      </c>
      <c r="I65" s="32">
        <f>data!K65</f>
        <v>0.46535015106201172</v>
      </c>
      <c r="J65" s="7" t="str">
        <f>IF(data!T65 &gt; 0,data!T65,"")</f>
        <v/>
      </c>
      <c r="K65" s="31">
        <f>data!L65</f>
        <v>5.8066439628601074</v>
      </c>
      <c r="L65" s="7">
        <f>data!M65</f>
        <v>0.47271192073822021</v>
      </c>
      <c r="M65" s="7">
        <f>data!N65</f>
        <v>1.4509737491607669E-2</v>
      </c>
      <c r="N65" s="32">
        <f>data!O65</f>
        <v>1.3813281059265139</v>
      </c>
      <c r="O65" s="31">
        <f>data!P65</f>
        <v>5.6238245964050293</v>
      </c>
      <c r="P65" s="7">
        <f>data!Q65</f>
        <v>0.76956266164779663</v>
      </c>
      <c r="Q65" s="7">
        <f>data!R65</f>
        <v>0.25435388088226318</v>
      </c>
      <c r="R65" s="32">
        <f>data!S65</f>
        <v>1.990054249763489</v>
      </c>
      <c r="S65" s="7">
        <f t="shared" si="0"/>
        <v>6.8284409083226976</v>
      </c>
      <c r="T65" s="52">
        <f>data!F65</f>
        <v>0</v>
      </c>
      <c r="U65" s="34">
        <f>data!G65</f>
        <v>30</v>
      </c>
      <c r="V65" s="10" t="str">
        <f>VLOOKUP(A65,fantacalcio!A:N,4, FALSE)</f>
        <v>Dd;E</v>
      </c>
    </row>
    <row r="66" spans="1:22" x14ac:dyDescent="0.25">
      <c r="A66" s="33" t="str">
        <f>data!A66</f>
        <v>Vasquez</v>
      </c>
      <c r="B66" s="34" t="str">
        <f>data!B66</f>
        <v>D</v>
      </c>
      <c r="C66" s="10" t="str">
        <f>data!C66</f>
        <v>Cremonese</v>
      </c>
      <c r="D66" s="10" t="str">
        <f>data!D66</f>
        <v>Lecce</v>
      </c>
      <c r="E66" s="10">
        <f>data!E66</f>
        <v>1</v>
      </c>
      <c r="F66" s="31">
        <f>data!H66</f>
        <v>5.8711841517235852</v>
      </c>
      <c r="G66" s="32">
        <f>data!I66</f>
        <v>0.31516933441162109</v>
      </c>
      <c r="H66" s="31">
        <f>data!J66</f>
        <v>5.8357112143690042</v>
      </c>
      <c r="I66" s="32">
        <f>data!K66</f>
        <v>0.29965662956237787</v>
      </c>
      <c r="J66" s="7" t="str">
        <f>IF(data!T66 &gt; 0,data!T66,"")</f>
        <v/>
      </c>
      <c r="K66" s="31">
        <f>data!L66</f>
        <v>5.9489126205444336</v>
      </c>
      <c r="L66" s="7">
        <f>data!M66</f>
        <v>0.42695027589797968</v>
      </c>
      <c r="M66" s="7">
        <f>data!N66</f>
        <v>-0.13503217697143549</v>
      </c>
      <c r="N66" s="32">
        <f>data!O66</f>
        <v>1.47125256061554</v>
      </c>
      <c r="O66" s="31">
        <f>data!P66</f>
        <v>5.8573665618896484</v>
      </c>
      <c r="P66" s="7">
        <f>data!Q66</f>
        <v>0.65048295259475708</v>
      </c>
      <c r="Q66" s="7">
        <f>data!R66</f>
        <v>-2.4861820042133331E-2</v>
      </c>
      <c r="R66" s="32">
        <f>data!S66</f>
        <v>1.991295218467712</v>
      </c>
      <c r="S66" s="7">
        <f t="shared" ref="S66:S129" si="1">IF(B66="P",H66-2*I66,H66+2*I66)</f>
        <v>6.4350244734937601</v>
      </c>
      <c r="T66" s="52">
        <f>data!F66</f>
        <v>1</v>
      </c>
      <c r="U66" s="34">
        <f>data!G66</f>
        <v>90</v>
      </c>
      <c r="V66" s="10" t="str">
        <f>VLOOKUP(A66,fantacalcio!A:N,4, FALSE)</f>
        <v>Ds;Dc</v>
      </c>
    </row>
    <row r="67" spans="1:22" x14ac:dyDescent="0.25">
      <c r="A67" s="33" t="str">
        <f>data!A67</f>
        <v>Lochoshvili</v>
      </c>
      <c r="B67" s="34" t="str">
        <f>data!B67</f>
        <v>D</v>
      </c>
      <c r="C67" s="10" t="str">
        <f>data!C67</f>
        <v>Cremonese</v>
      </c>
      <c r="D67" s="10" t="str">
        <f>data!D67</f>
        <v>Lecce</v>
      </c>
      <c r="E67" s="10">
        <f>data!E67</f>
        <v>1</v>
      </c>
      <c r="F67" s="31">
        <f>data!H67</f>
        <v>5.868410127959546</v>
      </c>
      <c r="G67" s="32">
        <f>data!I67</f>
        <v>0.30820488929748541</v>
      </c>
      <c r="H67" s="31">
        <f>data!J67</f>
        <v>5.8353503531596456</v>
      </c>
      <c r="I67" s="32">
        <f>data!K67</f>
        <v>0.28805708885192871</v>
      </c>
      <c r="J67" s="7" t="str">
        <f>IF(data!T67 &gt; 0,data!T67,"")</f>
        <v/>
      </c>
      <c r="K67" s="31">
        <f>data!L67</f>
        <v>5.945122241973877</v>
      </c>
      <c r="L67" s="7">
        <f>data!M67</f>
        <v>0.41900762915611273</v>
      </c>
      <c r="M67" s="7">
        <f>data!N67</f>
        <v>-0.13579089939594269</v>
      </c>
      <c r="N67" s="32">
        <f>data!O67</f>
        <v>1.486128449440002</v>
      </c>
      <c r="O67" s="31">
        <f>data!P67</f>
        <v>5.8649344444274902</v>
      </c>
      <c r="P67" s="7">
        <f>data!Q67</f>
        <v>0.62859183549880981</v>
      </c>
      <c r="Q67" s="7">
        <f>data!R67</f>
        <v>-3.5104796290397637E-2</v>
      </c>
      <c r="R67" s="32">
        <f>data!S67</f>
        <v>1.9915440082550051</v>
      </c>
      <c r="S67" s="7">
        <f t="shared" si="1"/>
        <v>6.411464530863503</v>
      </c>
      <c r="T67" s="52">
        <f>data!F67</f>
        <v>0</v>
      </c>
      <c r="U67" s="34">
        <f>data!G67</f>
        <v>0</v>
      </c>
      <c r="V67" s="10" t="str">
        <f>VLOOKUP(A67,fantacalcio!A:N,4, FALSE)</f>
        <v>Dc</v>
      </c>
    </row>
    <row r="68" spans="1:22" x14ac:dyDescent="0.25">
      <c r="A68" s="33" t="str">
        <f>data!A68</f>
        <v>Galdames</v>
      </c>
      <c r="B68" s="34" t="str">
        <f>data!B68</f>
        <v>C</v>
      </c>
      <c r="C68" s="10" t="str">
        <f>data!C68</f>
        <v>Cremonese</v>
      </c>
      <c r="D68" s="10" t="str">
        <f>data!D68</f>
        <v>Lecce</v>
      </c>
      <c r="E68" s="10">
        <f>data!E68</f>
        <v>1</v>
      </c>
      <c r="F68" s="31">
        <f>data!H68</f>
        <v>5.9592570825716553</v>
      </c>
      <c r="G68" s="32">
        <f>data!I68</f>
        <v>0.37940573692321777</v>
      </c>
      <c r="H68" s="31">
        <f>data!J68</f>
        <v>6.0162032300420956</v>
      </c>
      <c r="I68" s="32">
        <f>data!K68</f>
        <v>0.41372418403625488</v>
      </c>
      <c r="J68" s="7" t="str">
        <f>IF(data!T68 &gt; 0,data!T68,"")</f>
        <v/>
      </c>
      <c r="K68" s="31">
        <f>data!L68</f>
        <v>5.9472789764404297</v>
      </c>
      <c r="L68" s="7">
        <f>data!M68</f>
        <v>0.46377015113830572</v>
      </c>
      <c r="M68" s="7">
        <f>data!N68</f>
        <v>1.925128698348999E-2</v>
      </c>
      <c r="N68" s="32">
        <f>data!O68</f>
        <v>1.3762915134429929</v>
      </c>
      <c r="O68" s="31">
        <f>data!P68</f>
        <v>5.8436174392700204</v>
      </c>
      <c r="P68" s="7">
        <f>data!Q68</f>
        <v>0.76443362236022949</v>
      </c>
      <c r="Q68" s="7">
        <f>data!R68</f>
        <v>0.16531169414520261</v>
      </c>
      <c r="R68" s="32">
        <f>data!S68</f>
        <v>1.9901354312896731</v>
      </c>
      <c r="S68" s="7">
        <f t="shared" si="1"/>
        <v>6.8436515981146053</v>
      </c>
      <c r="T68" s="52">
        <f>data!F68</f>
        <v>0</v>
      </c>
      <c r="U68" s="34">
        <f>data!G68</f>
        <v>50</v>
      </c>
      <c r="V68" s="10" t="str">
        <f>VLOOKUP(A68,fantacalcio!A:N,4, FALSE)</f>
        <v>M;C</v>
      </c>
    </row>
    <row r="69" spans="1:22" x14ac:dyDescent="0.25">
      <c r="A69" s="33" t="str">
        <f>data!A69</f>
        <v>Acella</v>
      </c>
      <c r="B69" s="34" t="str">
        <f>data!B69</f>
        <v>C</v>
      </c>
      <c r="C69" s="10" t="str">
        <f>data!C69</f>
        <v>Cremonese</v>
      </c>
      <c r="D69" s="10" t="str">
        <f>data!D69</f>
        <v>Lecce</v>
      </c>
      <c r="E69" s="10">
        <f>data!E69</f>
        <v>1</v>
      </c>
      <c r="F69" s="31">
        <f>data!H69</f>
        <v>5.9592570825716553</v>
      </c>
      <c r="G69" s="32">
        <f>data!I69</f>
        <v>0.37940573692321777</v>
      </c>
      <c r="H69" s="31">
        <f>data!J69</f>
        <v>6.0162032300420956</v>
      </c>
      <c r="I69" s="32">
        <f>data!K69</f>
        <v>0.41372418403625488</v>
      </c>
      <c r="J69" s="7" t="str">
        <f>IF(data!T69 &gt; 0,data!T69,"")</f>
        <v/>
      </c>
      <c r="K69" s="31">
        <f>data!L69</f>
        <v>5.9472789764404297</v>
      </c>
      <c r="L69" s="7">
        <f>data!M69</f>
        <v>0.46377015113830572</v>
      </c>
      <c r="M69" s="7">
        <f>data!N69</f>
        <v>1.925128698348999E-2</v>
      </c>
      <c r="N69" s="32">
        <f>data!O69</f>
        <v>1.3762915134429929</v>
      </c>
      <c r="O69" s="31">
        <f>data!P69</f>
        <v>5.8436174392700204</v>
      </c>
      <c r="P69" s="7">
        <f>data!Q69</f>
        <v>0.76443362236022949</v>
      </c>
      <c r="Q69" s="7">
        <f>data!R69</f>
        <v>0.16531169414520261</v>
      </c>
      <c r="R69" s="32">
        <f>data!S69</f>
        <v>1.9901354312896731</v>
      </c>
      <c r="S69" s="7">
        <f t="shared" si="1"/>
        <v>6.8436515981146053</v>
      </c>
      <c r="T69" s="52">
        <f>data!F69</f>
        <v>0</v>
      </c>
      <c r="U69" s="34">
        <f>data!G69</f>
        <v>0</v>
      </c>
      <c r="V69" s="10" t="str">
        <f>VLOOKUP(A69,fantacalcio!A:N,4, FALSE)</f>
        <v>C</v>
      </c>
    </row>
    <row r="70" spans="1:22" x14ac:dyDescent="0.25">
      <c r="A70" s="33" t="str">
        <f>data!A70</f>
        <v>Meite'</v>
      </c>
      <c r="B70" s="34" t="str">
        <f>data!B70</f>
        <v>C</v>
      </c>
      <c r="C70" s="10" t="str">
        <f>data!C70</f>
        <v>Cremonese</v>
      </c>
      <c r="D70" s="10" t="str">
        <f>data!D70</f>
        <v>Lecce</v>
      </c>
      <c r="E70" s="10">
        <f>data!E70</f>
        <v>1</v>
      </c>
      <c r="F70" s="31">
        <f>data!H70</f>
        <v>5.8315713377640979</v>
      </c>
      <c r="G70" s="32">
        <f>data!I70</f>
        <v>0.42603754997253418</v>
      </c>
      <c r="H70" s="31">
        <f>data!J70</f>
        <v>5.9558680024023571</v>
      </c>
      <c r="I70" s="32">
        <f>data!K70</f>
        <v>0.53570699691772461</v>
      </c>
      <c r="J70" s="7" t="str">
        <f>IF(data!T70 &gt; 0,data!T70,"")</f>
        <v/>
      </c>
      <c r="K70" s="31">
        <f>data!L70</f>
        <v>5.8066921234130859</v>
      </c>
      <c r="L70" s="7">
        <f>data!M70</f>
        <v>0.51138794422149658</v>
      </c>
      <c r="M70" s="7">
        <f>data!N70</f>
        <v>3.6202475428581238E-2</v>
      </c>
      <c r="N70" s="32">
        <f>data!O70</f>
        <v>1.3063508272171021</v>
      </c>
      <c r="O70" s="31">
        <f>data!P70</f>
        <v>5.6149840354919434</v>
      </c>
      <c r="P70" s="7">
        <f>data!Q70</f>
        <v>0.85105401277542114</v>
      </c>
      <c r="Q70" s="7">
        <f>data!R70</f>
        <v>0.28337112069129938</v>
      </c>
      <c r="R70" s="32">
        <f>data!S70</f>
        <v>1.9890739917755129</v>
      </c>
      <c r="S70" s="7">
        <f t="shared" si="1"/>
        <v>7.0272819962378064</v>
      </c>
      <c r="T70" s="52">
        <f>data!F70</f>
        <v>1</v>
      </c>
      <c r="U70" s="34">
        <f>data!G70</f>
        <v>90</v>
      </c>
      <c r="V70" s="10" t="str">
        <f>VLOOKUP(A70,fantacalcio!A:N,4, FALSE)</f>
        <v>M;C</v>
      </c>
    </row>
    <row r="71" spans="1:22" x14ac:dyDescent="0.25">
      <c r="A71" s="33" t="str">
        <f>data!A71</f>
        <v>Pickel</v>
      </c>
      <c r="B71" s="34" t="str">
        <f>data!B71</f>
        <v>C</v>
      </c>
      <c r="C71" s="10" t="str">
        <f>data!C71</f>
        <v>Cremonese</v>
      </c>
      <c r="D71" s="10" t="str">
        <f>data!D71</f>
        <v>Lecce</v>
      </c>
      <c r="E71" s="10">
        <f>data!E71</f>
        <v>1</v>
      </c>
      <c r="F71" s="31">
        <f>data!H71</f>
        <v>5.8165018064287226</v>
      </c>
      <c r="G71" s="32">
        <f>data!I71</f>
        <v>0.36091732978820801</v>
      </c>
      <c r="H71" s="31">
        <f>data!J71</f>
        <v>5.9417957952432632</v>
      </c>
      <c r="I71" s="32">
        <f>data!K71</f>
        <v>0.49763607978820801</v>
      </c>
      <c r="J71" s="7" t="str">
        <f>IF(data!T71 &gt; 0,data!T71,"")</f>
        <v/>
      </c>
      <c r="K71" s="31">
        <f>data!L71</f>
        <v>5.7925868034362793</v>
      </c>
      <c r="L71" s="7">
        <f>data!M71</f>
        <v>0.43766880035400391</v>
      </c>
      <c r="M71" s="7">
        <f>data!N71</f>
        <v>4.0755495429039001E-2</v>
      </c>
      <c r="N71" s="32">
        <f>data!O71</f>
        <v>1.4430340528488159</v>
      </c>
      <c r="O71" s="31">
        <f>data!P71</f>
        <v>5.5908975601196289</v>
      </c>
      <c r="P71" s="7">
        <f>data!Q71</f>
        <v>0.73930758237838745</v>
      </c>
      <c r="Q71" s="7">
        <f>data!R71</f>
        <v>0.32966747879981989</v>
      </c>
      <c r="R71" s="32">
        <f>data!S71</f>
        <v>1.9904769659042361</v>
      </c>
      <c r="S71" s="7">
        <f t="shared" si="1"/>
        <v>6.9370679548196792</v>
      </c>
      <c r="T71" s="52">
        <f>data!F71</f>
        <v>1</v>
      </c>
      <c r="U71" s="34">
        <f>data!G71</f>
        <v>90</v>
      </c>
      <c r="V71" s="10" t="str">
        <f>VLOOKUP(A71,fantacalcio!A:N,4, FALSE)</f>
        <v>M</v>
      </c>
    </row>
    <row r="72" spans="1:22" x14ac:dyDescent="0.25">
      <c r="A72" s="33" t="str">
        <f>data!A72</f>
        <v>Castagnetti</v>
      </c>
      <c r="B72" s="34" t="str">
        <f>data!B72</f>
        <v>C</v>
      </c>
      <c r="C72" s="10" t="str">
        <f>data!C72</f>
        <v>Cremonese</v>
      </c>
      <c r="D72" s="10" t="str">
        <f>data!D72</f>
        <v>Lecce</v>
      </c>
      <c r="E72" s="10">
        <f>data!E72</f>
        <v>1</v>
      </c>
      <c r="F72" s="31">
        <f>data!H72</f>
        <v>5.9426932788990134</v>
      </c>
      <c r="G72" s="32">
        <f>data!I72</f>
        <v>0.25004839897155762</v>
      </c>
      <c r="H72" s="31">
        <f>data!J72</f>
        <v>5.9224376344174967</v>
      </c>
      <c r="I72" s="32">
        <f>data!K72</f>
        <v>0.26432681083679199</v>
      </c>
      <c r="J72" s="7" t="str">
        <f>IF(data!T72 &gt; 0,data!T72,"")</f>
        <v/>
      </c>
      <c r="K72" s="31">
        <f>data!L72</f>
        <v>5.9711794853210449</v>
      </c>
      <c r="L72" s="7">
        <f>data!M72</f>
        <v>0.33513030409812927</v>
      </c>
      <c r="M72" s="7">
        <f>data!N72</f>
        <v>-6.3437327742576599E-2</v>
      </c>
      <c r="N72" s="32">
        <f>data!O72</f>
        <v>1.620007991790771</v>
      </c>
      <c r="O72" s="31">
        <f>data!P72</f>
        <v>5.9187374114990234</v>
      </c>
      <c r="P72" s="7">
        <f>data!Q72</f>
        <v>0.56418973207473755</v>
      </c>
      <c r="Q72" s="7">
        <f>data!R72</f>
        <v>4.8833712935447693E-3</v>
      </c>
      <c r="R72" s="32">
        <f>data!S72</f>
        <v>1.9923393726348879</v>
      </c>
      <c r="S72" s="7">
        <f t="shared" si="1"/>
        <v>6.4510912560910807</v>
      </c>
      <c r="T72" s="52">
        <f>data!F72</f>
        <v>1</v>
      </c>
      <c r="U72" s="34">
        <f>data!G72</f>
        <v>80</v>
      </c>
      <c r="V72" s="10" t="str">
        <f>VLOOKUP(A72,fantacalcio!A:N,4, FALSE)</f>
        <v>M;C</v>
      </c>
    </row>
    <row r="73" spans="1:22" x14ac:dyDescent="0.25">
      <c r="A73" s="33" t="str">
        <f>data!A73</f>
        <v>Benassi</v>
      </c>
      <c r="B73" s="34" t="str">
        <f>data!B73</f>
        <v>C</v>
      </c>
      <c r="C73" s="10" t="str">
        <f>data!C73</f>
        <v>Cremonese</v>
      </c>
      <c r="D73" s="10" t="str">
        <f>data!D73</f>
        <v>Lecce</v>
      </c>
      <c r="E73" s="10">
        <f>data!E73</f>
        <v>1</v>
      </c>
      <c r="F73" s="31">
        <f>data!H73</f>
        <v>5.8560686488719282</v>
      </c>
      <c r="G73" s="32">
        <f>data!I73</f>
        <v>0.29340481758117681</v>
      </c>
      <c r="H73" s="31">
        <f>data!J73</f>
        <v>5.8747780933995326</v>
      </c>
      <c r="I73" s="32">
        <f>data!K73</f>
        <v>0.34988069534301758</v>
      </c>
      <c r="J73" s="7" t="str">
        <f>IF(data!T73 &gt; 0,data!T73,"")</f>
        <v/>
      </c>
      <c r="K73" s="31">
        <f>data!L73</f>
        <v>5.8656401634216309</v>
      </c>
      <c r="L73" s="7">
        <f>data!M73</f>
        <v>0.37687849998474121</v>
      </c>
      <c r="M73" s="7">
        <f>data!N73</f>
        <v>-1.8975965678691861E-2</v>
      </c>
      <c r="N73" s="32">
        <f>data!O73</f>
        <v>1.552983283996582</v>
      </c>
      <c r="O73" s="31">
        <f>data!P73</f>
        <v>5.7063479423522949</v>
      </c>
      <c r="P73" s="7">
        <f>data!Q73</f>
        <v>0.62356799840927124</v>
      </c>
      <c r="Q73" s="7">
        <f>data!R73</f>
        <v>0.19632020592689511</v>
      </c>
      <c r="R73" s="32">
        <f>data!S73</f>
        <v>1.9917387962341311</v>
      </c>
      <c r="S73" s="7">
        <f t="shared" si="1"/>
        <v>6.5745394840855678</v>
      </c>
      <c r="T73" s="52">
        <f>data!F73</f>
        <v>0</v>
      </c>
      <c r="U73" s="34">
        <f>data!G73</f>
        <v>60</v>
      </c>
      <c r="V73" s="10" t="str">
        <f>VLOOKUP(A73,fantacalcio!A:N,4, FALSE)</f>
        <v>C</v>
      </c>
    </row>
    <row r="74" spans="1:22" x14ac:dyDescent="0.25">
      <c r="A74" s="33" t="str">
        <f>data!A74</f>
        <v>Ciofani D.</v>
      </c>
      <c r="B74" s="34" t="str">
        <f>data!B74</f>
        <v>A</v>
      </c>
      <c r="C74" s="10" t="str">
        <f>data!C74</f>
        <v>Cremonese</v>
      </c>
      <c r="D74" s="10" t="str">
        <f>data!D74</f>
        <v>Lecce</v>
      </c>
      <c r="E74" s="10">
        <f>data!E74</f>
        <v>1</v>
      </c>
      <c r="F74" s="31">
        <f>data!H74</f>
        <v>6.1129620016195227</v>
      </c>
      <c r="G74" s="32">
        <f>data!I74</f>
        <v>0.5317692756652832</v>
      </c>
      <c r="H74" s="31">
        <f>data!J74</f>
        <v>6.8803186305797981</v>
      </c>
      <c r="I74" s="32">
        <f>data!K74</f>
        <v>1.2788047790527339</v>
      </c>
      <c r="J74" s="7" t="str">
        <f>IF(data!T74 &gt; 0,data!T74,"")</f>
        <v/>
      </c>
      <c r="K74" s="31">
        <f>data!L74</f>
        <v>5.8984832763671884</v>
      </c>
      <c r="L74" s="7">
        <f>data!M74</f>
        <v>0.52974236011505127</v>
      </c>
      <c r="M74" s="7">
        <f>data!N74</f>
        <v>0.29442048072814941</v>
      </c>
      <c r="N74" s="32">
        <f>data!O74</f>
        <v>1.2165722846984861</v>
      </c>
      <c r="O74" s="31">
        <f>data!P74</f>
        <v>5.6194257736206046</v>
      </c>
      <c r="P74" s="7">
        <f>data!Q74</f>
        <v>1.077894926071167</v>
      </c>
      <c r="Q74" s="7">
        <f>data!R74</f>
        <v>0.66313159465789795</v>
      </c>
      <c r="R74" s="32">
        <f>data!S74</f>
        <v>1.9867639541625981</v>
      </c>
      <c r="S74" s="7">
        <f t="shared" si="1"/>
        <v>9.437928188685266</v>
      </c>
      <c r="T74" s="52">
        <f>data!F74</f>
        <v>0.35</v>
      </c>
      <c r="U74" s="34">
        <f>data!G74</f>
        <v>55</v>
      </c>
      <c r="V74" s="10" t="str">
        <f>VLOOKUP(A74,fantacalcio!A:N,4, FALSE)</f>
        <v>Pc</v>
      </c>
    </row>
    <row r="75" spans="1:22" x14ac:dyDescent="0.25">
      <c r="A75" s="33" t="str">
        <f>data!A75</f>
        <v>Okereke</v>
      </c>
      <c r="B75" s="34" t="str">
        <f>data!B75</f>
        <v>A</v>
      </c>
      <c r="C75" s="10" t="str">
        <f>data!C75</f>
        <v>Cremonese</v>
      </c>
      <c r="D75" s="10" t="str">
        <f>data!D75</f>
        <v>Lecce</v>
      </c>
      <c r="E75" s="10">
        <f>data!E75</f>
        <v>1</v>
      </c>
      <c r="F75" s="31">
        <f>data!H75</f>
        <v>6.0655439579688322</v>
      </c>
      <c r="G75" s="32">
        <f>data!I75</f>
        <v>0.55404973030090332</v>
      </c>
      <c r="H75" s="31">
        <f>data!J75</f>
        <v>6.7531882280252704</v>
      </c>
      <c r="I75" s="32">
        <f>data!K75</f>
        <v>1.2196211814880371</v>
      </c>
      <c r="J75" s="7" t="str">
        <f>IF(data!T75 &gt; 0,data!T75,"")</f>
        <v/>
      </c>
      <c r="K75" s="31">
        <f>data!L75</f>
        <v>5.8685693740844727</v>
      </c>
      <c r="L75" s="7">
        <f>data!M75</f>
        <v>0.57476115226745605</v>
      </c>
      <c r="M75" s="7">
        <f>data!N75</f>
        <v>0.25065127015113831</v>
      </c>
      <c r="N75" s="32">
        <f>data!O75</f>
        <v>1.159276485443115</v>
      </c>
      <c r="O75" s="31">
        <f>data!P75</f>
        <v>5.573491096496582</v>
      </c>
      <c r="P75" s="7">
        <f>data!Q75</f>
        <v>1.1048011779785161</v>
      </c>
      <c r="Q75" s="7">
        <f>data!R75</f>
        <v>0.62384665012359619</v>
      </c>
      <c r="R75" s="32">
        <f>data!S75</f>
        <v>1.98631739616394</v>
      </c>
      <c r="S75" s="7">
        <f t="shared" si="1"/>
        <v>9.1924305910013437</v>
      </c>
      <c r="T75" s="52">
        <f>data!F75</f>
        <v>1</v>
      </c>
      <c r="U75" s="34">
        <f>data!G75</f>
        <v>90</v>
      </c>
      <c r="V75" s="10" t="str">
        <f>VLOOKUP(A75,fantacalcio!A:N,4, FALSE)</f>
        <v>A</v>
      </c>
    </row>
    <row r="76" spans="1:22" x14ac:dyDescent="0.25">
      <c r="A76" s="33" t="str">
        <f>data!A76</f>
        <v>Dessers</v>
      </c>
      <c r="B76" s="34" t="str">
        <f>data!B76</f>
        <v>A</v>
      </c>
      <c r="C76" s="10" t="str">
        <f>data!C76</f>
        <v>Cremonese</v>
      </c>
      <c r="D76" s="10" t="str">
        <f>data!D76</f>
        <v>Lecce</v>
      </c>
      <c r="E76" s="10">
        <f>data!E76</f>
        <v>1</v>
      </c>
      <c r="F76" s="31">
        <f>data!H76</f>
        <v>6.0770491861617231</v>
      </c>
      <c r="G76" s="32">
        <f>data!I76</f>
        <v>0.51105880737304688</v>
      </c>
      <c r="H76" s="31">
        <f>data!J76</f>
        <v>6.6343344490069569</v>
      </c>
      <c r="I76" s="32">
        <f>data!K76</f>
        <v>1.0379147529602051</v>
      </c>
      <c r="J76" s="7" t="str">
        <f>IF(data!T76 &gt; 0,data!T76,"")</f>
        <v/>
      </c>
      <c r="K76" s="31">
        <f>data!L76</f>
        <v>5.8936066627502441</v>
      </c>
      <c r="L76" s="7">
        <f>data!M76</f>
        <v>0.52388143539428711</v>
      </c>
      <c r="M76" s="7">
        <f>data!N76</f>
        <v>0.25594952702522278</v>
      </c>
      <c r="N76" s="32">
        <f>data!O76</f>
        <v>1.2344905138015749</v>
      </c>
      <c r="O76" s="31">
        <f>data!P76</f>
        <v>5.6585831642150879</v>
      </c>
      <c r="P76" s="7">
        <f>data!Q76</f>
        <v>1.025995135307312</v>
      </c>
      <c r="Q76" s="7">
        <f>data!R76</f>
        <v>0.57528591156005859</v>
      </c>
      <c r="R76" s="32">
        <f>data!S76</f>
        <v>1.98732578754425</v>
      </c>
      <c r="S76" s="7">
        <f t="shared" si="1"/>
        <v>8.7101639549273671</v>
      </c>
      <c r="T76" s="52">
        <f>data!F76</f>
        <v>0.65</v>
      </c>
      <c r="U76" s="34">
        <f>data!G76</f>
        <v>65</v>
      </c>
      <c r="V76" s="10" t="str">
        <f>VLOOKUP(A76,fantacalcio!A:N,4, FALSE)</f>
        <v>Pc</v>
      </c>
    </row>
    <row r="77" spans="1:22" x14ac:dyDescent="0.25">
      <c r="A77" s="33" t="str">
        <f>data!A77</f>
        <v>Tsadjout</v>
      </c>
      <c r="B77" s="34" t="str">
        <f>data!B77</f>
        <v>A</v>
      </c>
      <c r="C77" s="10" t="str">
        <f>data!C77</f>
        <v>Cremonese</v>
      </c>
      <c r="D77" s="10" t="str">
        <f>data!D77</f>
        <v>Lecce</v>
      </c>
      <c r="E77" s="10">
        <f>data!E77</f>
        <v>1</v>
      </c>
      <c r="F77" s="31">
        <f>data!H77</f>
        <v>5.9391355405959576</v>
      </c>
      <c r="G77" s="32">
        <f>data!I77</f>
        <v>0.44649934768676758</v>
      </c>
      <c r="H77" s="31">
        <f>data!J77</f>
        <v>6.2290496881333439</v>
      </c>
      <c r="I77" s="32">
        <f>data!K77</f>
        <v>0.72331047058105469</v>
      </c>
      <c r="J77" s="7" t="str">
        <f>IF(data!T77 &gt; 0,data!T77,"")</f>
        <v/>
      </c>
      <c r="K77" s="31">
        <f>data!L77</f>
        <v>5.8325352668762207</v>
      </c>
      <c r="L77" s="7">
        <f>data!M77</f>
        <v>0.49122965335845947</v>
      </c>
      <c r="M77" s="7">
        <f>data!N77</f>
        <v>0.16038526594638819</v>
      </c>
      <c r="N77" s="32">
        <f>data!O77</f>
        <v>1.317593932151794</v>
      </c>
      <c r="O77" s="31">
        <f>data!P77</f>
        <v>5.613715648651123</v>
      </c>
      <c r="P77" s="7">
        <f>data!Q77</f>
        <v>0.87707406282424927</v>
      </c>
      <c r="Q77" s="7">
        <f>data!R77</f>
        <v>0.45732191205024719</v>
      </c>
      <c r="R77" s="32">
        <f>data!S77</f>
        <v>1.9889853000640869</v>
      </c>
      <c r="S77" s="7">
        <f t="shared" si="1"/>
        <v>7.6756706292954533</v>
      </c>
      <c r="T77" s="52">
        <f>data!F77</f>
        <v>0</v>
      </c>
      <c r="U77" s="34">
        <f>data!G77</f>
        <v>40</v>
      </c>
      <c r="V77" s="10" t="str">
        <f>VLOOKUP(A77,fantacalcio!A:N,4, FALSE)</f>
        <v>Pc</v>
      </c>
    </row>
    <row r="78" spans="1:22" x14ac:dyDescent="0.25">
      <c r="A78" s="33" t="str">
        <f>data!A78</f>
        <v>Buonaiuto</v>
      </c>
      <c r="B78" s="34" t="str">
        <f>data!B78</f>
        <v>A</v>
      </c>
      <c r="C78" s="10" t="str">
        <f>data!C78</f>
        <v>Cremonese</v>
      </c>
      <c r="D78" s="10" t="str">
        <f>data!D78</f>
        <v>Lecce</v>
      </c>
      <c r="E78" s="10">
        <f>data!E78</f>
        <v>1</v>
      </c>
      <c r="F78" s="31">
        <f>data!H78</f>
        <v>6.000724115647178</v>
      </c>
      <c r="G78" s="32">
        <f>data!I78</f>
        <v>0.35893511772155762</v>
      </c>
      <c r="H78" s="31">
        <f>data!J78</f>
        <v>6.1283112947365463</v>
      </c>
      <c r="I78" s="32">
        <f>data!K78</f>
        <v>0.47252178192138672</v>
      </c>
      <c r="J78" s="7" t="str">
        <f>IF(data!T78 &gt; 0,data!T78,"")</f>
        <v/>
      </c>
      <c r="K78" s="31">
        <f>data!L78</f>
        <v>5.9445052146911621</v>
      </c>
      <c r="L78" s="7">
        <f>data!M78</f>
        <v>0.41534745693206793</v>
      </c>
      <c r="M78" s="7">
        <f>data!N78</f>
        <v>0.1006653159856796</v>
      </c>
      <c r="N78" s="32">
        <f>data!O78</f>
        <v>1.4484307765960689</v>
      </c>
      <c r="O78" s="31">
        <f>data!P78</f>
        <v>5.8393330574035636</v>
      </c>
      <c r="P78" s="7">
        <f>data!Q78</f>
        <v>0.76707381010055542</v>
      </c>
      <c r="Q78" s="7">
        <f>data!R78</f>
        <v>0.26797002553939819</v>
      </c>
      <c r="R78" s="32">
        <f>data!S78</f>
        <v>1.9902088642120359</v>
      </c>
      <c r="S78" s="7">
        <f t="shared" si="1"/>
        <v>7.0733548585793198</v>
      </c>
      <c r="T78" s="52">
        <f>data!F78</f>
        <v>0</v>
      </c>
      <c r="U78" s="34">
        <f>data!G78</f>
        <v>0</v>
      </c>
      <c r="V78" s="10" t="str">
        <f>VLOOKUP(A78,fantacalcio!A:N,4, FALSE)</f>
        <v>A</v>
      </c>
    </row>
    <row r="79" spans="1:22" x14ac:dyDescent="0.25">
      <c r="A79" s="33" t="str">
        <f>data!A79</f>
        <v>Afena-Gyan</v>
      </c>
      <c r="B79" s="34" t="str">
        <f>data!B79</f>
        <v>A</v>
      </c>
      <c r="C79" s="10" t="str">
        <f>data!C79</f>
        <v>Cremonese</v>
      </c>
      <c r="D79" s="10" t="str">
        <f>data!D79</f>
        <v>Lecce</v>
      </c>
      <c r="E79" s="10">
        <f>data!E79</f>
        <v>1</v>
      </c>
      <c r="F79" s="31">
        <f>data!H79</f>
        <v>5.6899904276777882</v>
      </c>
      <c r="G79" s="32">
        <f>data!I79</f>
        <v>0.31358647346496582</v>
      </c>
      <c r="H79" s="31">
        <f>data!J79</f>
        <v>5.7500600120405601</v>
      </c>
      <c r="I79" s="32">
        <f>data!K79</f>
        <v>0.36605715751647949</v>
      </c>
      <c r="J79" s="7" t="str">
        <f>IF(data!T79 &gt; 0,data!T79,"")</f>
        <v/>
      </c>
      <c r="K79" s="31">
        <f>data!L79</f>
        <v>5.7148852348327637</v>
      </c>
      <c r="L79" s="7">
        <f>data!M79</f>
        <v>0.40844371914863592</v>
      </c>
      <c r="M79" s="7">
        <f>data!N79</f>
        <v>-4.5498430728912347E-2</v>
      </c>
      <c r="N79" s="32">
        <f>data!O79</f>
        <v>1.5247945785522461</v>
      </c>
      <c r="O79" s="31">
        <f>data!P79</f>
        <v>5.5521440505981454</v>
      </c>
      <c r="P79" s="7">
        <f>data!Q79</f>
        <v>0.62757343053817749</v>
      </c>
      <c r="Q79" s="7">
        <f>data!R79</f>
        <v>0.22726258635520941</v>
      </c>
      <c r="R79" s="32">
        <f>data!S79</f>
        <v>1.991657018661499</v>
      </c>
      <c r="S79" s="7">
        <f t="shared" si="1"/>
        <v>6.482174327073519</v>
      </c>
      <c r="T79" s="52">
        <f>data!F79</f>
        <v>0</v>
      </c>
      <c r="U79" s="34">
        <f>data!G79</f>
        <v>55</v>
      </c>
      <c r="V79" s="10" t="str">
        <f>VLOOKUP(A79,fantacalcio!A:N,4, FALSE)</f>
        <v>A</v>
      </c>
    </row>
    <row r="80" spans="1:22" x14ac:dyDescent="0.25">
      <c r="A80" s="33" t="str">
        <f>data!A80</f>
        <v>Vicario</v>
      </c>
      <c r="B80" s="34" t="str">
        <f>data!B80</f>
        <v>P</v>
      </c>
      <c r="C80" s="10" t="str">
        <f>data!C80</f>
        <v>Empoli</v>
      </c>
      <c r="D80" s="10" t="str">
        <f>data!D80</f>
        <v>Roma</v>
      </c>
      <c r="E80" s="10">
        <f>data!E80</f>
        <v>0</v>
      </c>
      <c r="F80" s="31">
        <f>data!H80</f>
        <v>6.6449694541296243</v>
      </c>
      <c r="G80" s="32">
        <f>data!I80</f>
        <v>0.44902753829956049</v>
      </c>
      <c r="H80" s="31">
        <f>data!J80</f>
        <v>5.2390590524696892</v>
      </c>
      <c r="I80" s="32">
        <f>data!K80</f>
        <v>0.63021278381347656</v>
      </c>
      <c r="J80" s="7">
        <f>IF(data!T80 &gt; 0,data!T80,"")</f>
        <v>16.290585696697239</v>
      </c>
      <c r="K80" s="31">
        <f>data!L80</f>
        <v>6.7965664863586426</v>
      </c>
      <c r="L80" s="7">
        <f>data!M80</f>
        <v>0.69544601440429688</v>
      </c>
      <c r="M80" s="7">
        <f>data!N80</f>
        <v>-0.16009391844272611</v>
      </c>
      <c r="N80" s="32">
        <f>data!O80</f>
        <v>1.996376633644104</v>
      </c>
      <c r="O80" s="31">
        <f>data!P80</f>
        <v>5.5624294281005859</v>
      </c>
      <c r="P80" s="7">
        <f>data!Q80</f>
        <v>0.9479515552520752</v>
      </c>
      <c r="Q80" s="7">
        <f>data!R80</f>
        <v>-0.2503238320350647</v>
      </c>
      <c r="R80" s="32">
        <f>data!S80</f>
        <v>1.360268831253052</v>
      </c>
      <c r="S80" s="7">
        <f t="shared" si="1"/>
        <v>3.978633484842736</v>
      </c>
      <c r="T80" s="52">
        <f>data!F80</f>
        <v>1</v>
      </c>
      <c r="U80" s="34">
        <f>data!G80</f>
        <v>90</v>
      </c>
      <c r="V80" s="10" t="str">
        <f>VLOOKUP(A80,fantacalcio!A:N,4, FALSE)</f>
        <v>Por</v>
      </c>
    </row>
    <row r="81" spans="1:22" x14ac:dyDescent="0.25">
      <c r="A81" s="33" t="str">
        <f>data!A81</f>
        <v>Ujkani</v>
      </c>
      <c r="B81" s="34" t="str">
        <f>data!B81</f>
        <v>P</v>
      </c>
      <c r="C81" s="10" t="str">
        <f>data!C81</f>
        <v>Empoli</v>
      </c>
      <c r="D81" s="10" t="str">
        <f>data!D81</f>
        <v>Roma</v>
      </c>
      <c r="E81" s="10">
        <f>data!E81</f>
        <v>0</v>
      </c>
      <c r="F81" s="31">
        <f>data!H81</f>
        <v>6.6449694541296243</v>
      </c>
      <c r="G81" s="32">
        <f>data!I81</f>
        <v>0.44902753829956049</v>
      </c>
      <c r="H81" s="31">
        <f>data!J81</f>
        <v>5.2390590524696892</v>
      </c>
      <c r="I81" s="32">
        <f>data!K81</f>
        <v>0.63021278381347656</v>
      </c>
      <c r="J81" s="7">
        <f>IF(data!T81 &gt; 0,data!T81,"")</f>
        <v>16.290585696697239</v>
      </c>
      <c r="K81" s="31">
        <f>data!L81</f>
        <v>6.7965664863586426</v>
      </c>
      <c r="L81" s="7">
        <f>data!M81</f>
        <v>0.69544601440429688</v>
      </c>
      <c r="M81" s="7">
        <f>data!N81</f>
        <v>-0.16009391844272611</v>
      </c>
      <c r="N81" s="32">
        <f>data!O81</f>
        <v>1.996376633644104</v>
      </c>
      <c r="O81" s="31">
        <f>data!P81</f>
        <v>5.5624294281005859</v>
      </c>
      <c r="P81" s="7">
        <f>data!Q81</f>
        <v>0.9479515552520752</v>
      </c>
      <c r="Q81" s="7">
        <f>data!R81</f>
        <v>-0.2503238320350647</v>
      </c>
      <c r="R81" s="32">
        <f>data!S81</f>
        <v>1.360268831253052</v>
      </c>
      <c r="S81" s="7">
        <f t="shared" si="1"/>
        <v>3.978633484842736</v>
      </c>
      <c r="T81" s="52">
        <f>data!F81</f>
        <v>0</v>
      </c>
      <c r="U81" s="34">
        <f>data!G81</f>
        <v>5</v>
      </c>
      <c r="V81" s="10" t="str">
        <f>VLOOKUP(A81,fantacalcio!A:N,4, FALSE)</f>
        <v>Por</v>
      </c>
    </row>
    <row r="82" spans="1:22" x14ac:dyDescent="0.25">
      <c r="A82" s="33" t="str">
        <f>data!A82</f>
        <v>Perisan</v>
      </c>
      <c r="B82" s="34" t="str">
        <f>data!B82</f>
        <v>P</v>
      </c>
      <c r="C82" s="10" t="str">
        <f>data!C82</f>
        <v>Empoli</v>
      </c>
      <c r="D82" s="10" t="str">
        <f>data!D82</f>
        <v>Roma</v>
      </c>
      <c r="E82" s="10">
        <f>data!E82</f>
        <v>0</v>
      </c>
      <c r="F82" s="31">
        <f>data!H82</f>
        <v>6.6449694541296243</v>
      </c>
      <c r="G82" s="32">
        <f>data!I82</f>
        <v>0.44902753829956049</v>
      </c>
      <c r="H82" s="31">
        <f>data!J82</f>
        <v>5.2390590524696892</v>
      </c>
      <c r="I82" s="32">
        <f>data!K82</f>
        <v>0.63021278381347656</v>
      </c>
      <c r="J82" s="7">
        <f>IF(data!T82 &gt; 0,data!T82,"")</f>
        <v>16.290585696697239</v>
      </c>
      <c r="K82" s="31">
        <f>data!L82</f>
        <v>6.7965664863586426</v>
      </c>
      <c r="L82" s="7">
        <f>data!M82</f>
        <v>0.69544601440429688</v>
      </c>
      <c r="M82" s="7">
        <f>data!N82</f>
        <v>-0.16009391844272611</v>
      </c>
      <c r="N82" s="32">
        <f>data!O82</f>
        <v>1.996376633644104</v>
      </c>
      <c r="O82" s="31">
        <f>data!P82</f>
        <v>5.5624294281005859</v>
      </c>
      <c r="P82" s="7">
        <f>data!Q82</f>
        <v>0.9479515552520752</v>
      </c>
      <c r="Q82" s="7">
        <f>data!R82</f>
        <v>-0.2503238320350647</v>
      </c>
      <c r="R82" s="32">
        <f>data!S82</f>
        <v>1.360268831253052</v>
      </c>
      <c r="S82" s="7">
        <f t="shared" si="1"/>
        <v>3.978633484842736</v>
      </c>
      <c r="T82" s="52">
        <f>data!F82</f>
        <v>0</v>
      </c>
      <c r="U82" s="34">
        <f>data!G82</f>
        <v>1</v>
      </c>
      <c r="V82" s="10" t="str">
        <f>VLOOKUP(A82,fantacalcio!A:N,4, FALSE)</f>
        <v>Por</v>
      </c>
    </row>
    <row r="83" spans="1:22" x14ac:dyDescent="0.25">
      <c r="A83" s="33" t="str">
        <f>data!A83</f>
        <v>Parisi</v>
      </c>
      <c r="B83" s="34" t="str">
        <f>data!B83</f>
        <v>D</v>
      </c>
      <c r="C83" s="10" t="str">
        <f>data!C83</f>
        <v>Empoli</v>
      </c>
      <c r="D83" s="10" t="str">
        <f>data!D83</f>
        <v>Roma</v>
      </c>
      <c r="E83" s="10">
        <f>data!E83</f>
        <v>0</v>
      </c>
      <c r="F83" s="31">
        <f>data!H83</f>
        <v>6.0768555583467689</v>
      </c>
      <c r="G83" s="32">
        <f>data!I83</f>
        <v>0.40640878677368159</v>
      </c>
      <c r="H83" s="31">
        <f>data!J83</f>
        <v>6.3725137395823124</v>
      </c>
      <c r="I83" s="32">
        <f>data!K83</f>
        <v>0.64625453948974609</v>
      </c>
      <c r="J83" s="7" t="str">
        <f>IF(data!T83 &gt; 0,data!T83,"")</f>
        <v/>
      </c>
      <c r="K83" s="31">
        <f>data!L83</f>
        <v>6.0038542747497559</v>
      </c>
      <c r="L83" s="7">
        <f>data!M83</f>
        <v>0.46246883273124689</v>
      </c>
      <c r="M83" s="7">
        <f>data!N83</f>
        <v>0.11712291836738591</v>
      </c>
      <c r="N83" s="32">
        <f>data!O83</f>
        <v>1.3492264747619629</v>
      </c>
      <c r="O83" s="31">
        <f>data!P83</f>
        <v>5.9062485694885254</v>
      </c>
      <c r="P83" s="7">
        <f>data!Q83</f>
        <v>0.94239449501037598</v>
      </c>
      <c r="Q83" s="7">
        <f>data!R83</f>
        <v>0.34191802144050598</v>
      </c>
      <c r="R83" s="32">
        <f>data!S83</f>
        <v>1.9882228374481199</v>
      </c>
      <c r="S83" s="7">
        <f t="shared" si="1"/>
        <v>7.6650228185618046</v>
      </c>
      <c r="T83" s="52">
        <f>data!F83</f>
        <v>1</v>
      </c>
      <c r="U83" s="34">
        <f>data!G83</f>
        <v>90</v>
      </c>
      <c r="V83" s="10" t="str">
        <f>VLOOKUP(A83,fantacalcio!A:N,4, FALSE)</f>
        <v>Ds;E</v>
      </c>
    </row>
    <row r="84" spans="1:22" x14ac:dyDescent="0.25">
      <c r="A84" s="33" t="str">
        <f>data!A84</f>
        <v>Ebuehi</v>
      </c>
      <c r="B84" s="34" t="str">
        <f>data!B84</f>
        <v>D</v>
      </c>
      <c r="C84" s="10" t="str">
        <f>data!C84</f>
        <v>Empoli</v>
      </c>
      <c r="D84" s="10" t="str">
        <f>data!D84</f>
        <v>Roma</v>
      </c>
      <c r="E84" s="10">
        <f>data!E84</f>
        <v>0</v>
      </c>
      <c r="F84" s="31">
        <f>data!H84</f>
        <v>6.0063096029461613</v>
      </c>
      <c r="G84" s="32">
        <f>data!I84</f>
        <v>0.35807466506958008</v>
      </c>
      <c r="H84" s="31">
        <f>data!J84</f>
        <v>6.1970747601686034</v>
      </c>
      <c r="I84" s="32">
        <f>data!K84</f>
        <v>0.5137782096862793</v>
      </c>
      <c r="J84" s="7" t="str">
        <f>IF(data!T84 &gt; 0,data!T84,"")</f>
        <v/>
      </c>
      <c r="K84" s="31">
        <f>data!L84</f>
        <v>5.9748420715332031</v>
      </c>
      <c r="L84" s="7">
        <f>data!M84</f>
        <v>0.42911255359649658</v>
      </c>
      <c r="M84" s="7">
        <f>data!N84</f>
        <v>5.4658077657222748E-2</v>
      </c>
      <c r="N84" s="32">
        <f>data!O84</f>
        <v>1.4268732070922849</v>
      </c>
      <c r="O84" s="31">
        <f>data!P84</f>
        <v>5.8897829055786133</v>
      </c>
      <c r="P84" s="7">
        <f>data!Q84</f>
        <v>0.84309619665145874</v>
      </c>
      <c r="Q84" s="7">
        <f>data!R84</f>
        <v>0.25998198986053472</v>
      </c>
      <c r="R84" s="32">
        <f>data!S84</f>
        <v>1.9893249273300171</v>
      </c>
      <c r="S84" s="7">
        <f t="shared" si="1"/>
        <v>7.224631179541162</v>
      </c>
      <c r="T84" s="52">
        <f>data!F84</f>
        <v>0.6</v>
      </c>
      <c r="U84" s="34">
        <f>data!G84</f>
        <v>60</v>
      </c>
      <c r="V84" s="10" t="str">
        <f>VLOOKUP(A84,fantacalcio!A:N,4, FALSE)</f>
        <v>Dd;E</v>
      </c>
    </row>
    <row r="85" spans="1:22" x14ac:dyDescent="0.25">
      <c r="A85" s="33" t="str">
        <f>data!A85</f>
        <v>Ismajli</v>
      </c>
      <c r="B85" s="34" t="str">
        <f>data!B85</f>
        <v>D</v>
      </c>
      <c r="C85" s="10" t="str">
        <f>data!C85</f>
        <v>Empoli</v>
      </c>
      <c r="D85" s="10" t="str">
        <f>data!D85</f>
        <v>Roma</v>
      </c>
      <c r="E85" s="10">
        <f>data!E85</f>
        <v>0</v>
      </c>
      <c r="F85" s="31">
        <f>data!H85</f>
        <v>6.0497932466651632</v>
      </c>
      <c r="G85" s="32">
        <f>data!I85</f>
        <v>0.39300656318664551</v>
      </c>
      <c r="H85" s="31">
        <f>data!J85</f>
        <v>6.0662970986587768</v>
      </c>
      <c r="I85" s="32">
        <f>data!K85</f>
        <v>0.37774467468261719</v>
      </c>
      <c r="J85" s="7" t="str">
        <f>IF(data!T85 &gt; 0,data!T85,"")</f>
        <v/>
      </c>
      <c r="K85" s="31">
        <f>data!L85</f>
        <v>6.1501870155334473</v>
      </c>
      <c r="L85" s="7">
        <f>data!M85</f>
        <v>0.51387530565261841</v>
      </c>
      <c r="M85" s="7">
        <f>data!N85</f>
        <v>-0.14453686773777011</v>
      </c>
      <c r="N85" s="32">
        <f>data!O85</f>
        <v>1.2876212596893311</v>
      </c>
      <c r="O85" s="31">
        <f>data!P85</f>
        <v>5.9927835464477539</v>
      </c>
      <c r="P85" s="7">
        <f>data!Q85</f>
        <v>0.76680505275726318</v>
      </c>
      <c r="Q85" s="7">
        <f>data!R85</f>
        <v>7.1206033229827881E-2</v>
      </c>
      <c r="R85" s="32">
        <f>data!S85</f>
        <v>1.9900839328765869</v>
      </c>
      <c r="S85" s="7">
        <f t="shared" si="1"/>
        <v>6.8217864480240111</v>
      </c>
      <c r="T85" s="52">
        <f>data!F85</f>
        <v>0</v>
      </c>
      <c r="U85" s="34">
        <f>data!G85</f>
        <v>0</v>
      </c>
      <c r="V85" s="10" t="str">
        <f>VLOOKUP(A85,fantacalcio!A:N,4, FALSE)</f>
        <v>Dc</v>
      </c>
    </row>
    <row r="86" spans="1:22" x14ac:dyDescent="0.25">
      <c r="A86" s="33" t="str">
        <f>data!A86</f>
        <v>Luperto</v>
      </c>
      <c r="B86" s="34" t="str">
        <f>data!B86</f>
        <v>D</v>
      </c>
      <c r="C86" s="10" t="str">
        <f>data!C86</f>
        <v>Empoli</v>
      </c>
      <c r="D86" s="10" t="str">
        <f>data!D86</f>
        <v>Roma</v>
      </c>
      <c r="E86" s="10">
        <f>data!E86</f>
        <v>0</v>
      </c>
      <c r="F86" s="31">
        <f>data!H86</f>
        <v>5.8034908831182381</v>
      </c>
      <c r="G86" s="32">
        <f>data!I86</f>
        <v>0.5646202564239502</v>
      </c>
      <c r="H86" s="31">
        <f>data!J86</f>
        <v>5.8638346856486558</v>
      </c>
      <c r="I86" s="32">
        <f>data!K86</f>
        <v>0.63402128219604492</v>
      </c>
      <c r="J86" s="7" t="str">
        <f>IF(data!T86 &gt; 0,data!T86,"")</f>
        <v/>
      </c>
      <c r="K86" s="31">
        <f>data!L86</f>
        <v>5.9226460456848136</v>
      </c>
      <c r="L86" s="7">
        <f>data!M86</f>
        <v>0.70064729452133179</v>
      </c>
      <c r="M86" s="7">
        <f>data!N86</f>
        <v>-0.12538859248161319</v>
      </c>
      <c r="N86" s="32">
        <f>data!O86</f>
        <v>1.0521225929260249</v>
      </c>
      <c r="O86" s="31">
        <f>data!P86</f>
        <v>5.613286018371582</v>
      </c>
      <c r="P86" s="7">
        <f>data!Q86</f>
        <v>1.1839554309844971</v>
      </c>
      <c r="Q86" s="7">
        <f>data!R86</f>
        <v>0.1549626886844635</v>
      </c>
      <c r="R86" s="32">
        <f>data!S86</f>
        <v>1.9845747947692871</v>
      </c>
      <c r="S86" s="7">
        <f t="shared" si="1"/>
        <v>7.1318772500407457</v>
      </c>
      <c r="T86" s="52">
        <f>data!F86</f>
        <v>1</v>
      </c>
      <c r="U86" s="34">
        <f>data!G86</f>
        <v>90</v>
      </c>
      <c r="V86" s="10" t="str">
        <f>VLOOKUP(A86,fantacalcio!A:N,4, FALSE)</f>
        <v>Ds;Dc</v>
      </c>
    </row>
    <row r="87" spans="1:22" x14ac:dyDescent="0.25">
      <c r="A87" s="33" t="str">
        <f>data!A87</f>
        <v>Guarino</v>
      </c>
      <c r="B87" s="34" t="str">
        <f>data!B87</f>
        <v>D</v>
      </c>
      <c r="C87" s="10" t="str">
        <f>data!C87</f>
        <v>Empoli</v>
      </c>
      <c r="D87" s="10" t="str">
        <f>data!D87</f>
        <v>Roma</v>
      </c>
      <c r="E87" s="10">
        <f>data!E87</f>
        <v>0</v>
      </c>
      <c r="F87" s="31">
        <f>data!H87</f>
        <v>5.7905986578090847</v>
      </c>
      <c r="G87" s="32">
        <f>data!I87</f>
        <v>0.43206119537353521</v>
      </c>
      <c r="H87" s="31">
        <f>data!J87</f>
        <v>5.8267057445694466</v>
      </c>
      <c r="I87" s="32">
        <f>data!K87</f>
        <v>0.48732995986938482</v>
      </c>
      <c r="J87" s="7" t="str">
        <f>IF(data!T87 &gt; 0,data!T87,"")</f>
        <v/>
      </c>
      <c r="K87" s="31">
        <f>data!L87</f>
        <v>5.8191127777099609</v>
      </c>
      <c r="L87" s="7">
        <f>data!M87</f>
        <v>0.53953075408935547</v>
      </c>
      <c r="M87" s="7">
        <f>data!N87</f>
        <v>-3.9304643869400017E-2</v>
      </c>
      <c r="N87" s="32">
        <f>data!O87</f>
        <v>1.2825309038162229</v>
      </c>
      <c r="O87" s="31">
        <f>data!P87</f>
        <v>5.639498233795166</v>
      </c>
      <c r="P87" s="7">
        <f>data!Q87</f>
        <v>0.91530114412307739</v>
      </c>
      <c r="Q87" s="7">
        <f>data!R87</f>
        <v>0.1501938998699188</v>
      </c>
      <c r="R87" s="32">
        <f>data!S87</f>
        <v>1.9881665706634519</v>
      </c>
      <c r="S87" s="7">
        <f t="shared" si="1"/>
        <v>6.8013656643082161</v>
      </c>
      <c r="T87" s="52">
        <f>data!F87</f>
        <v>0</v>
      </c>
      <c r="U87" s="34">
        <f>data!G87</f>
        <v>0</v>
      </c>
      <c r="V87" s="10" t="str">
        <f>VLOOKUP(A87,fantacalcio!A:N,4, FALSE)</f>
        <v>Dc</v>
      </c>
    </row>
    <row r="88" spans="1:22" x14ac:dyDescent="0.25">
      <c r="A88" s="33" t="str">
        <f>data!A88</f>
        <v>De Winter</v>
      </c>
      <c r="B88" s="34" t="str">
        <f>data!B88</f>
        <v>D</v>
      </c>
      <c r="C88" s="10" t="str">
        <f>data!C88</f>
        <v>Empoli</v>
      </c>
      <c r="D88" s="10" t="str">
        <f>data!D88</f>
        <v>Roma</v>
      </c>
      <c r="E88" s="10">
        <f>data!E88</f>
        <v>0</v>
      </c>
      <c r="F88" s="31">
        <f>data!H88</f>
        <v>5.8006978897550816</v>
      </c>
      <c r="G88" s="32">
        <f>data!I88</f>
        <v>0.39429783821105963</v>
      </c>
      <c r="H88" s="31">
        <f>data!J88</f>
        <v>5.7248924950094322</v>
      </c>
      <c r="I88" s="32">
        <f>data!K88</f>
        <v>0.34341120719909668</v>
      </c>
      <c r="J88" s="7" t="str">
        <f>IF(data!T88 &gt; 0,data!T88,"")</f>
        <v/>
      </c>
      <c r="K88" s="31">
        <f>data!L88</f>
        <v>5.937126636505127</v>
      </c>
      <c r="L88" s="7">
        <f>data!M88</f>
        <v>0.52643316984176636</v>
      </c>
      <c r="M88" s="7">
        <f>data!N88</f>
        <v>-0.1909424960613251</v>
      </c>
      <c r="N88" s="32">
        <f>data!O88</f>
        <v>1.3147740364074709</v>
      </c>
      <c r="O88" s="31">
        <f>data!P88</f>
        <v>5.7783894538879386</v>
      </c>
      <c r="P88" s="7">
        <f>data!Q88</f>
        <v>0.7553713321685791</v>
      </c>
      <c r="Q88" s="7">
        <f>data!R88</f>
        <v>-5.3042173385620117E-2</v>
      </c>
      <c r="R88" s="32">
        <f>data!S88</f>
        <v>1.9899870157241819</v>
      </c>
      <c r="S88" s="7">
        <f t="shared" si="1"/>
        <v>6.4117149094076256</v>
      </c>
      <c r="T88" s="52">
        <f>data!F88</f>
        <v>1</v>
      </c>
      <c r="U88" s="34">
        <f>data!G88</f>
        <v>90</v>
      </c>
      <c r="V88" s="10" t="str">
        <f>VLOOKUP(A88,fantacalcio!A:N,4, FALSE)</f>
        <v>Dd;Dc</v>
      </c>
    </row>
    <row r="89" spans="1:22" x14ac:dyDescent="0.25">
      <c r="A89" s="33" t="str">
        <f>data!A89</f>
        <v>Cacace</v>
      </c>
      <c r="B89" s="34" t="str">
        <f>data!B89</f>
        <v>D</v>
      </c>
      <c r="C89" s="10" t="str">
        <f>data!C89</f>
        <v>Empoli</v>
      </c>
      <c r="D89" s="10" t="str">
        <f>data!D89</f>
        <v>Roma</v>
      </c>
      <c r="E89" s="10">
        <f>data!E89</f>
        <v>0</v>
      </c>
      <c r="F89" s="31">
        <f>data!H89</f>
        <v>5.6750748541593303</v>
      </c>
      <c r="G89" s="32">
        <f>data!I89</f>
        <v>0.41852116584777832</v>
      </c>
      <c r="H89" s="31">
        <f>data!J89</f>
        <v>5.6092661874884273</v>
      </c>
      <c r="I89" s="32">
        <f>data!K89</f>
        <v>0.38865804672241211</v>
      </c>
      <c r="J89" s="7" t="str">
        <f>IF(data!T89 &gt; 0,data!T89,"")</f>
        <v/>
      </c>
      <c r="K89" s="31">
        <f>data!L89</f>
        <v>5.7889342308044434</v>
      </c>
      <c r="L89" s="7">
        <f>data!M89</f>
        <v>0.54980605840682983</v>
      </c>
      <c r="M89" s="7">
        <f>data!N89</f>
        <v>-0.1531178951263428</v>
      </c>
      <c r="N89" s="32">
        <f>data!O89</f>
        <v>1.295670866966248</v>
      </c>
      <c r="O89" s="31">
        <f>data!P89</f>
        <v>5.6063132286071777</v>
      </c>
      <c r="P89" s="7">
        <f>data!Q89</f>
        <v>0.8303368091583252</v>
      </c>
      <c r="Q89" s="7">
        <f>data!R89</f>
        <v>2.309363335371017E-3</v>
      </c>
      <c r="R89" s="32">
        <f>data!S89</f>
        <v>1.9890401363372801</v>
      </c>
      <c r="S89" s="7">
        <f t="shared" si="1"/>
        <v>6.3865822809332515</v>
      </c>
      <c r="T89" s="52">
        <f>data!F89</f>
        <v>0</v>
      </c>
      <c r="U89" s="34">
        <f>data!G89</f>
        <v>30</v>
      </c>
      <c r="V89" s="10" t="str">
        <f>VLOOKUP(A89,fantacalcio!A:N,4, FALSE)</f>
        <v>Ds;E</v>
      </c>
    </row>
    <row r="90" spans="1:22" x14ac:dyDescent="0.25">
      <c r="A90" s="33" t="str">
        <f>data!A90</f>
        <v>Stojanovic</v>
      </c>
      <c r="B90" s="34" t="str">
        <f>data!B90</f>
        <v>D</v>
      </c>
      <c r="C90" s="10" t="str">
        <f>data!C90</f>
        <v>Empoli</v>
      </c>
      <c r="D90" s="10" t="str">
        <f>data!D90</f>
        <v>Roma</v>
      </c>
      <c r="E90" s="10">
        <f>data!E90</f>
        <v>0</v>
      </c>
      <c r="F90" s="31">
        <f>data!H90</f>
        <v>5.6338880710056634</v>
      </c>
      <c r="G90" s="32">
        <f>data!I90</f>
        <v>0.38801693916320801</v>
      </c>
      <c r="H90" s="31">
        <f>data!J90</f>
        <v>5.6069597269712466</v>
      </c>
      <c r="I90" s="32">
        <f>data!K90</f>
        <v>0.4025731086730957</v>
      </c>
      <c r="J90" s="7" t="str">
        <f>IF(data!T90 &gt; 0,data!T90,"")</f>
        <v/>
      </c>
      <c r="K90" s="31">
        <f>data!L90</f>
        <v>5.7111625671386719</v>
      </c>
      <c r="L90" s="7">
        <f>data!M90</f>
        <v>0.50921660661697388</v>
      </c>
      <c r="M90" s="7">
        <f>data!N90</f>
        <v>-0.11265918612480159</v>
      </c>
      <c r="N90" s="32">
        <f>data!O90</f>
        <v>1.3668785095214839</v>
      </c>
      <c r="O90" s="31">
        <f>data!P90</f>
        <v>5.5483651161193848</v>
      </c>
      <c r="P90" s="7">
        <f>data!Q90</f>
        <v>0.82987111806869507</v>
      </c>
      <c r="Q90" s="7">
        <f>data!R90</f>
        <v>5.2386805415153503E-2</v>
      </c>
      <c r="R90" s="32">
        <f>data!S90</f>
        <v>1.989072322845459</v>
      </c>
      <c r="S90" s="7">
        <f t="shared" si="1"/>
        <v>6.412105944317438</v>
      </c>
      <c r="T90" s="52">
        <f>data!F90</f>
        <v>0.4</v>
      </c>
      <c r="U90" s="34">
        <f>data!G90</f>
        <v>55</v>
      </c>
      <c r="V90" s="10" t="str">
        <f>VLOOKUP(A90,fantacalcio!A:N,4, FALSE)</f>
        <v>Dd;E</v>
      </c>
    </row>
    <row r="91" spans="1:22" x14ac:dyDescent="0.25">
      <c r="A91" s="33" t="str">
        <f>data!A91</f>
        <v>Walukiewicz</v>
      </c>
      <c r="B91" s="34" t="str">
        <f>data!B91</f>
        <v>D</v>
      </c>
      <c r="C91" s="10" t="str">
        <f>data!C91</f>
        <v>Empoli</v>
      </c>
      <c r="D91" s="10" t="str">
        <f>data!D91</f>
        <v>Roma</v>
      </c>
      <c r="E91" s="10">
        <f>data!E91</f>
        <v>0</v>
      </c>
      <c r="F91" s="31">
        <f>data!H91</f>
        <v>5.6384575561220451</v>
      </c>
      <c r="G91" s="32">
        <f>data!I91</f>
        <v>0.40592002868652338</v>
      </c>
      <c r="H91" s="31">
        <f>data!J91</f>
        <v>5.5879273132948608</v>
      </c>
      <c r="I91" s="32">
        <f>data!K91</f>
        <v>0.37250971794128418</v>
      </c>
      <c r="J91" s="7" t="str">
        <f>IF(data!T91 &gt; 0,data!T91,"")</f>
        <v/>
      </c>
      <c r="K91" s="31">
        <f>data!L91</f>
        <v>5.755711555480957</v>
      </c>
      <c r="L91" s="7">
        <f>data!M91</f>
        <v>0.53782796859741211</v>
      </c>
      <c r="M91" s="7">
        <f>data!N91</f>
        <v>-0.16112598776817319</v>
      </c>
      <c r="N91" s="32">
        <f>data!O91</f>
        <v>1.32245934009552</v>
      </c>
      <c r="O91" s="31">
        <f>data!P91</f>
        <v>5.5976762771606454</v>
      </c>
      <c r="P91" s="7">
        <f>data!Q91</f>
        <v>0.80152380466461182</v>
      </c>
      <c r="Q91" s="7">
        <f>data!R91</f>
        <v>-9.3915052711963654E-3</v>
      </c>
      <c r="R91" s="32">
        <f>data!S91</f>
        <v>1.989379286766052</v>
      </c>
      <c r="S91" s="7">
        <f t="shared" si="1"/>
        <v>6.3329467491774292</v>
      </c>
      <c r="T91" s="52">
        <f>data!F91</f>
        <v>0</v>
      </c>
      <c r="U91" s="34">
        <f>data!G91</f>
        <v>30</v>
      </c>
      <c r="V91" s="10" t="str">
        <f>VLOOKUP(A91,fantacalcio!A:N,4, FALSE)</f>
        <v>Dc</v>
      </c>
    </row>
    <row r="92" spans="1:22" x14ac:dyDescent="0.25">
      <c r="A92" s="33" t="str">
        <f>data!A92</f>
        <v>Tonelli</v>
      </c>
      <c r="B92" s="34" t="str">
        <f>data!B92</f>
        <v>D</v>
      </c>
      <c r="C92" s="10" t="str">
        <f>data!C92</f>
        <v>Empoli</v>
      </c>
      <c r="D92" s="10" t="str">
        <f>data!D92</f>
        <v>Roma</v>
      </c>
      <c r="E92" s="10">
        <f>data!E92</f>
        <v>0</v>
      </c>
      <c r="F92" s="31">
        <f>data!H92</f>
        <v>5.5769721835048713</v>
      </c>
      <c r="G92" s="32">
        <f>data!I92</f>
        <v>0.4158790111541748</v>
      </c>
      <c r="H92" s="31">
        <f>data!J92</f>
        <v>5.4692296945151266</v>
      </c>
      <c r="I92" s="32">
        <f>data!K92</f>
        <v>0.36114597320556641</v>
      </c>
      <c r="J92" s="7" t="str">
        <f>IF(data!T92 &gt; 0,data!T92,"")</f>
        <v/>
      </c>
      <c r="K92" s="31">
        <f>data!L92</f>
        <v>5.7437882423400879</v>
      </c>
      <c r="L92" s="7">
        <f>data!M92</f>
        <v>0.55811899900436401</v>
      </c>
      <c r="M92" s="7">
        <f>data!N92</f>
        <v>-0.219477504491806</v>
      </c>
      <c r="N92" s="32">
        <f>data!O92</f>
        <v>1.3047423362731929</v>
      </c>
      <c r="O92" s="31">
        <f>data!P92</f>
        <v>5.5645871162414551</v>
      </c>
      <c r="P92" s="7">
        <f>data!Q92</f>
        <v>0.80516374111175537</v>
      </c>
      <c r="Q92" s="7">
        <f>data!R92</f>
        <v>-8.89911949634552E-2</v>
      </c>
      <c r="R92" s="32">
        <f>data!S92</f>
        <v>1.989228367805481</v>
      </c>
      <c r="S92" s="7">
        <f t="shared" si="1"/>
        <v>6.1915216409262595</v>
      </c>
      <c r="T92" s="52">
        <f>data!F92</f>
        <v>0</v>
      </c>
      <c r="U92" s="34">
        <f>data!G92</f>
        <v>0</v>
      </c>
      <c r="V92" s="10" t="str">
        <f>VLOOKUP(A92,fantacalcio!A:N,4, FALSE)</f>
        <v>Dc</v>
      </c>
    </row>
    <row r="93" spans="1:22" x14ac:dyDescent="0.25">
      <c r="A93" s="33" t="str">
        <f>data!A93</f>
        <v>Baldanzi</v>
      </c>
      <c r="B93" s="34" t="str">
        <f>data!B93</f>
        <v>C</v>
      </c>
      <c r="C93" s="10" t="str">
        <f>data!C93</f>
        <v>Empoli</v>
      </c>
      <c r="D93" s="10" t="str">
        <f>data!D93</f>
        <v>Roma</v>
      </c>
      <c r="E93" s="10">
        <f>data!E93</f>
        <v>0</v>
      </c>
      <c r="F93" s="31">
        <f>data!H93</f>
        <v>6.2145172042014183</v>
      </c>
      <c r="G93" s="32">
        <f>data!I93</f>
        <v>0.51280093193054199</v>
      </c>
      <c r="H93" s="31">
        <f>data!J93</f>
        <v>6.9351980326393559</v>
      </c>
      <c r="I93" s="32">
        <f>data!K93</f>
        <v>1.231343746185303</v>
      </c>
      <c r="J93" s="7" t="str">
        <f>IF(data!T93 &gt; 0,data!T93,"")</f>
        <v/>
      </c>
      <c r="K93" s="31">
        <f>data!L93</f>
        <v>6.0010638236999512</v>
      </c>
      <c r="L93" s="7">
        <f>data!M93</f>
        <v>0.50355041027069092</v>
      </c>
      <c r="M93" s="7">
        <f>data!N93</f>
        <v>0.30756527185440058</v>
      </c>
      <c r="N93" s="32">
        <f>data!O93</f>
        <v>1.238971471786499</v>
      </c>
      <c r="O93" s="31">
        <f>data!P93</f>
        <v>5.743105411529541</v>
      </c>
      <c r="P93" s="7">
        <f>data!Q93</f>
        <v>1.1119071245193479</v>
      </c>
      <c r="Q93" s="7">
        <f>data!R93</f>
        <v>0.625571608543396</v>
      </c>
      <c r="R93" s="32">
        <f>data!S93</f>
        <v>1.9863543510437009</v>
      </c>
      <c r="S93" s="7">
        <f t="shared" si="1"/>
        <v>9.3978855250099613</v>
      </c>
      <c r="T93" s="52">
        <f>data!F93</f>
        <v>1</v>
      </c>
      <c r="U93" s="34">
        <f>data!G93</f>
        <v>80</v>
      </c>
      <c r="V93" s="10" t="str">
        <f>VLOOKUP(A93,fantacalcio!A:N,4, FALSE)</f>
        <v>T;A</v>
      </c>
    </row>
    <row r="94" spans="1:22" x14ac:dyDescent="0.25">
      <c r="A94" s="33" t="str">
        <f>data!A94</f>
        <v>Bandinelli</v>
      </c>
      <c r="B94" s="34" t="str">
        <f>data!B94</f>
        <v>C</v>
      </c>
      <c r="C94" s="10" t="str">
        <f>data!C94</f>
        <v>Empoli</v>
      </c>
      <c r="D94" s="10" t="str">
        <f>data!D94</f>
        <v>Roma</v>
      </c>
      <c r="E94" s="10">
        <f>data!E94</f>
        <v>0</v>
      </c>
      <c r="F94" s="31">
        <f>data!H94</f>
        <v>5.8563789811818996</v>
      </c>
      <c r="G94" s="32">
        <f>data!I94</f>
        <v>0.44404125213623052</v>
      </c>
      <c r="H94" s="31">
        <f>data!J94</f>
        <v>6.1908389114955193</v>
      </c>
      <c r="I94" s="32">
        <f>data!K94</f>
        <v>0.74738645553588867</v>
      </c>
      <c r="J94" s="7" t="str">
        <f>IF(data!T94 &gt; 0,data!T94,"")</f>
        <v/>
      </c>
      <c r="K94" s="31">
        <f>data!L94</f>
        <v>5.7592902183532706</v>
      </c>
      <c r="L94" s="7">
        <f>data!M94</f>
        <v>0.49424973130226141</v>
      </c>
      <c r="M94" s="7">
        <f>data!N94</f>
        <v>0.1453706473112106</v>
      </c>
      <c r="N94" s="32">
        <f>data!O94</f>
        <v>1.3153055906295781</v>
      </c>
      <c r="O94" s="31">
        <f>data!P94</f>
        <v>5.5539169311523438</v>
      </c>
      <c r="P94" s="7">
        <f>data!Q94</f>
        <v>0.90378910303115845</v>
      </c>
      <c r="Q94" s="7">
        <f>data!R94</f>
        <v>0.45896780490875239</v>
      </c>
      <c r="R94" s="32">
        <f>data!S94</f>
        <v>1.988604068756104</v>
      </c>
      <c r="S94" s="7">
        <f t="shared" si="1"/>
        <v>7.6856118225672967</v>
      </c>
      <c r="T94" s="52">
        <f>data!F94</f>
        <v>1</v>
      </c>
      <c r="U94" s="34">
        <f>data!G94</f>
        <v>90</v>
      </c>
      <c r="V94" s="10" t="str">
        <f>VLOOKUP(A94,fantacalcio!A:N,4, FALSE)</f>
        <v>C</v>
      </c>
    </row>
    <row r="95" spans="1:22" x14ac:dyDescent="0.25">
      <c r="A95" s="33" t="str">
        <f>data!A95</f>
        <v>Haas</v>
      </c>
      <c r="B95" s="34" t="str">
        <f>data!B95</f>
        <v>C</v>
      </c>
      <c r="C95" s="10" t="str">
        <f>data!C95</f>
        <v>Empoli</v>
      </c>
      <c r="D95" s="10" t="str">
        <f>data!D95</f>
        <v>Roma</v>
      </c>
      <c r="E95" s="10">
        <f>data!E95</f>
        <v>0</v>
      </c>
      <c r="F95" s="31">
        <f>data!H95</f>
        <v>5.8330668986284193</v>
      </c>
      <c r="G95" s="32">
        <f>data!I95</f>
        <v>0.38853216171264648</v>
      </c>
      <c r="H95" s="31">
        <f>data!J95</f>
        <v>6.1040324937858292</v>
      </c>
      <c r="I95" s="32">
        <f>data!K95</f>
        <v>0.66057610511779785</v>
      </c>
      <c r="J95" s="7" t="str">
        <f>IF(data!T95 &gt; 0,data!T95,"")</f>
        <v/>
      </c>
      <c r="K95" s="31">
        <f>data!L95</f>
        <v>5.7802534103393546</v>
      </c>
      <c r="L95" s="7">
        <f>data!M95</f>
        <v>0.45366045832633972</v>
      </c>
      <c r="M95" s="7">
        <f>data!N95</f>
        <v>8.661208301782608E-2</v>
      </c>
      <c r="N95" s="32">
        <f>data!O95</f>
        <v>1.403282165527344</v>
      </c>
      <c r="O95" s="31">
        <f>data!P95</f>
        <v>5.5585670471191406</v>
      </c>
      <c r="P95" s="7">
        <f>data!Q95</f>
        <v>0.83627325296401978</v>
      </c>
      <c r="Q95" s="7">
        <f>data!R95</f>
        <v>0.43134909868240362</v>
      </c>
      <c r="R95" s="32">
        <f>data!S95</f>
        <v>1.9894200563430791</v>
      </c>
      <c r="S95" s="7">
        <f t="shared" si="1"/>
        <v>7.4251847040214249</v>
      </c>
      <c r="T95" s="52">
        <f>data!F95</f>
        <v>0.4</v>
      </c>
      <c r="U95" s="34">
        <f>data!G95</f>
        <v>60</v>
      </c>
      <c r="V95" s="10" t="str">
        <f>VLOOKUP(A95,fantacalcio!A:N,4, FALSE)</f>
        <v>C</v>
      </c>
    </row>
    <row r="96" spans="1:22" x14ac:dyDescent="0.25">
      <c r="A96" s="33" t="str">
        <f>data!A96</f>
        <v>Marin</v>
      </c>
      <c r="B96" s="34" t="str">
        <f>data!B96</f>
        <v>C</v>
      </c>
      <c r="C96" s="10" t="str">
        <f>data!C96</f>
        <v>Empoli</v>
      </c>
      <c r="D96" s="10" t="str">
        <f>data!D96</f>
        <v>Roma</v>
      </c>
      <c r="E96" s="10">
        <f>data!E96</f>
        <v>0</v>
      </c>
      <c r="F96" s="31">
        <f>data!H96</f>
        <v>5.7901536300750953</v>
      </c>
      <c r="G96" s="32">
        <f>data!I96</f>
        <v>0.500762939453125</v>
      </c>
      <c r="H96" s="31">
        <f>data!J96</f>
        <v>6.0385019909317226</v>
      </c>
      <c r="I96" s="32">
        <f>data!K96</f>
        <v>0.7973625659942627</v>
      </c>
      <c r="J96" s="7" t="str">
        <f>IF(data!T96 &gt; 0,data!T96,"")</f>
        <v/>
      </c>
      <c r="K96" s="31">
        <f>data!L96</f>
        <v>5.7372093200683594</v>
      </c>
      <c r="L96" s="7">
        <f>data!M96</f>
        <v>0.58393675088882446</v>
      </c>
      <c r="M96" s="7">
        <f>data!N96</f>
        <v>6.7212849855422974E-2</v>
      </c>
      <c r="N96" s="32">
        <f>data!O96</f>
        <v>1.177253246307373</v>
      </c>
      <c r="O96" s="31">
        <f>data!P96</f>
        <v>5.4073324203491211</v>
      </c>
      <c r="P96" s="7">
        <f>data!Q96</f>
        <v>1.0628988742828369</v>
      </c>
      <c r="Q96" s="7">
        <f>data!R96</f>
        <v>0.39951649308204651</v>
      </c>
      <c r="R96" s="32">
        <f>data!S96</f>
        <v>1.9852867126464839</v>
      </c>
      <c r="S96" s="7">
        <f t="shared" si="1"/>
        <v>7.633227122920248</v>
      </c>
      <c r="T96" s="52">
        <f>data!F96</f>
        <v>1</v>
      </c>
      <c r="U96" s="34">
        <f>data!G96</f>
        <v>90</v>
      </c>
      <c r="V96" s="10" t="str">
        <f>VLOOKUP(A96,fantacalcio!A:N,4, FALSE)</f>
        <v>M;C</v>
      </c>
    </row>
    <row r="97" spans="1:22" x14ac:dyDescent="0.25">
      <c r="A97" s="33" t="str">
        <f>data!A97</f>
        <v>Henderson L.</v>
      </c>
      <c r="B97" s="34" t="str">
        <f>data!B97</f>
        <v>C</v>
      </c>
      <c r="C97" s="10" t="str">
        <f>data!C97</f>
        <v>Empoli</v>
      </c>
      <c r="D97" s="10" t="str">
        <f>data!D97</f>
        <v>Roma</v>
      </c>
      <c r="E97" s="10">
        <f>data!E97</f>
        <v>0</v>
      </c>
      <c r="F97" s="31">
        <f>data!H97</f>
        <v>5.8069339937668074</v>
      </c>
      <c r="G97" s="32">
        <f>data!I97</f>
        <v>0.35658168792724609</v>
      </c>
      <c r="H97" s="31">
        <f>data!J97</f>
        <v>5.9229179305349966</v>
      </c>
      <c r="I97" s="32">
        <f>data!K97</f>
        <v>0.48665261268615723</v>
      </c>
      <c r="J97" s="7" t="str">
        <f>IF(data!T97 &gt; 0,data!T97,"")</f>
        <v/>
      </c>
      <c r="K97" s="31">
        <f>data!L97</f>
        <v>5.7835206985473633</v>
      </c>
      <c r="L97" s="7">
        <f>data!M97</f>
        <v>0.4329148530960083</v>
      </c>
      <c r="M97" s="7">
        <f>data!N97</f>
        <v>4.0344089269638062E-2</v>
      </c>
      <c r="N97" s="32">
        <f>data!O97</f>
        <v>1.4518003463745119</v>
      </c>
      <c r="O97" s="31">
        <f>data!P97</f>
        <v>5.592559814453125</v>
      </c>
      <c r="P97" s="7">
        <f>data!Q97</f>
        <v>0.7430037260055542</v>
      </c>
      <c r="Q97" s="7">
        <f>data!R97</f>
        <v>0.31118848919868469</v>
      </c>
      <c r="R97" s="32">
        <f>data!S97</f>
        <v>1.9904161691665649</v>
      </c>
      <c r="S97" s="7">
        <f t="shared" si="1"/>
        <v>6.8962231559073111</v>
      </c>
      <c r="T97" s="52">
        <f>data!F97</f>
        <v>0</v>
      </c>
      <c r="U97" s="34">
        <f>data!G97</f>
        <v>40</v>
      </c>
      <c r="V97" s="10" t="str">
        <f>VLOOKUP(A97,fantacalcio!A:N,4, FALSE)</f>
        <v>C;T</v>
      </c>
    </row>
    <row r="98" spans="1:22" x14ac:dyDescent="0.25">
      <c r="A98" s="33" t="str">
        <f>data!A98</f>
        <v>Degli Innocenti</v>
      </c>
      <c r="B98" s="34" t="str">
        <f>data!B98</f>
        <v>C</v>
      </c>
      <c r="C98" s="10" t="str">
        <f>data!C98</f>
        <v>Empoli</v>
      </c>
      <c r="D98" s="10" t="str">
        <f>data!D98</f>
        <v>Roma</v>
      </c>
      <c r="E98" s="10">
        <f>data!E98</f>
        <v>0</v>
      </c>
      <c r="F98" s="31">
        <f>data!H98</f>
        <v>5.7793780901538492</v>
      </c>
      <c r="G98" s="32">
        <f>data!I98</f>
        <v>0.4621431827545166</v>
      </c>
      <c r="H98" s="31">
        <f>data!J98</f>
        <v>5.8448922650932866</v>
      </c>
      <c r="I98" s="32">
        <f>data!K98</f>
        <v>0.56390047073364258</v>
      </c>
      <c r="J98" s="7" t="str">
        <f>IF(data!T98 &gt; 0,data!T98,"")</f>
        <v/>
      </c>
      <c r="K98" s="31">
        <f>data!L98</f>
        <v>5.794497013092041</v>
      </c>
      <c r="L98" s="7">
        <f>data!M98</f>
        <v>0.56762796640396118</v>
      </c>
      <c r="M98" s="7">
        <f>data!N98</f>
        <v>-1.9793033599853519E-2</v>
      </c>
      <c r="N98" s="32">
        <f>data!O98</f>
        <v>1.2353203296661379</v>
      </c>
      <c r="O98" s="31">
        <f>data!P98</f>
        <v>5.5534205436706543</v>
      </c>
      <c r="P98" s="7">
        <f>data!Q98</f>
        <v>0.98137193918228149</v>
      </c>
      <c r="Q98" s="7">
        <f>data!R98</f>
        <v>0.21481816470623019</v>
      </c>
      <c r="R98" s="32">
        <f>data!S98</f>
        <v>1.9873272180557251</v>
      </c>
      <c r="S98" s="7">
        <f t="shared" si="1"/>
        <v>6.9726932065605718</v>
      </c>
      <c r="T98" s="52">
        <f>data!F98</f>
        <v>0</v>
      </c>
      <c r="U98" s="34">
        <f>data!G98</f>
        <v>0</v>
      </c>
      <c r="V98" s="10" t="str">
        <f>VLOOKUP(A98,fantacalcio!A:N,4, FALSE)</f>
        <v>M;C</v>
      </c>
    </row>
    <row r="99" spans="1:22" x14ac:dyDescent="0.25">
      <c r="A99" s="33" t="str">
        <f>data!A99</f>
        <v>Akpa Akpro</v>
      </c>
      <c r="B99" s="34" t="str">
        <f>data!B99</f>
        <v>C</v>
      </c>
      <c r="C99" s="10" t="str">
        <f>data!C99</f>
        <v>Empoli</v>
      </c>
      <c r="D99" s="10" t="str">
        <f>data!D99</f>
        <v>Roma</v>
      </c>
      <c r="E99" s="10">
        <f>data!E99</f>
        <v>0</v>
      </c>
      <c r="F99" s="31">
        <f>data!H99</f>
        <v>5.7969793322707437</v>
      </c>
      <c r="G99" s="32">
        <f>data!I99</f>
        <v>0.42285752296447748</v>
      </c>
      <c r="H99" s="31">
        <f>data!J99</f>
        <v>5.8391808164324823</v>
      </c>
      <c r="I99" s="32">
        <f>data!K99</f>
        <v>0.51003837585449219</v>
      </c>
      <c r="J99" s="7" t="str">
        <f>IF(data!T99 &gt; 0,data!T99,"")</f>
        <v/>
      </c>
      <c r="K99" s="31">
        <f>data!L99</f>
        <v>5.8149089813232422</v>
      </c>
      <c r="L99" s="7">
        <f>data!M99</f>
        <v>0.52569198608398438</v>
      </c>
      <c r="M99" s="7">
        <f>data!N99</f>
        <v>-2.5382101535797119E-2</v>
      </c>
      <c r="N99" s="32">
        <f>data!O99</f>
        <v>1.301360487937927</v>
      </c>
      <c r="O99" s="31">
        <f>data!P99</f>
        <v>5.6022224426269531</v>
      </c>
      <c r="P99" s="7">
        <f>data!Q99</f>
        <v>0.9172624945640564</v>
      </c>
      <c r="Q99" s="7">
        <f>data!R99</f>
        <v>0.18815326690673831</v>
      </c>
      <c r="R99" s="32">
        <f>data!S99</f>
        <v>1.9881600141525271</v>
      </c>
      <c r="S99" s="7">
        <f t="shared" si="1"/>
        <v>6.8592575681414667</v>
      </c>
      <c r="T99" s="52">
        <f>data!F99</f>
        <v>0.6</v>
      </c>
      <c r="U99" s="34">
        <f>data!G99</f>
        <v>60</v>
      </c>
      <c r="V99" s="10" t="str">
        <f>VLOOKUP(A99,fantacalcio!A:N,4, FALSE)</f>
        <v>M;C</v>
      </c>
    </row>
    <row r="100" spans="1:22" x14ac:dyDescent="0.25">
      <c r="A100" s="33" t="str">
        <f>data!A100</f>
        <v>Vignato</v>
      </c>
      <c r="B100" s="34" t="str">
        <f>data!B100</f>
        <v>C</v>
      </c>
      <c r="C100" s="10" t="str">
        <f>data!C100</f>
        <v>Empoli</v>
      </c>
      <c r="D100" s="10" t="str">
        <f>data!D100</f>
        <v>Roma</v>
      </c>
      <c r="E100" s="10">
        <f>data!E100</f>
        <v>0</v>
      </c>
      <c r="F100" s="31">
        <f>data!H100</f>
        <v>5.8634854457837804</v>
      </c>
      <c r="G100" s="32">
        <f>data!I100</f>
        <v>0.28739380836486822</v>
      </c>
      <c r="H100" s="31">
        <f>data!J100</f>
        <v>5.8346974327114456</v>
      </c>
      <c r="I100" s="32">
        <f>data!K100</f>
        <v>0.28651833534240723</v>
      </c>
      <c r="J100" s="7" t="str">
        <f>IF(data!T100 &gt; 0,data!T100,"")</f>
        <v/>
      </c>
      <c r="K100" s="31">
        <f>data!L100</f>
        <v>5.8895840644836426</v>
      </c>
      <c r="L100" s="7">
        <f>data!M100</f>
        <v>0.37765470147132868</v>
      </c>
      <c r="M100" s="7">
        <f>data!N100</f>
        <v>-5.158783495426178E-2</v>
      </c>
      <c r="N100" s="32">
        <f>data!O100</f>
        <v>1.5533932447433469</v>
      </c>
      <c r="O100" s="31">
        <f>data!P100</f>
        <v>5.8215489387512207</v>
      </c>
      <c r="P100" s="7">
        <f>data!Q100</f>
        <v>0.60698533058166504</v>
      </c>
      <c r="Q100" s="7">
        <f>data!R100</f>
        <v>1.6134155914187431E-2</v>
      </c>
      <c r="R100" s="32">
        <f>data!S100</f>
        <v>1.991820693016052</v>
      </c>
      <c r="S100" s="7">
        <f t="shared" si="1"/>
        <v>6.40773410339626</v>
      </c>
      <c r="T100" s="52">
        <f>data!F100</f>
        <v>0</v>
      </c>
      <c r="U100" s="34">
        <f>data!G100</f>
        <v>50</v>
      </c>
      <c r="V100" s="10" t="str">
        <f>VLOOKUP(A100,fantacalcio!A:N,4, FALSE)</f>
        <v>W;T</v>
      </c>
    </row>
    <row r="101" spans="1:22" x14ac:dyDescent="0.25">
      <c r="A101" s="33" t="str">
        <f>data!A101</f>
        <v>Grassi</v>
      </c>
      <c r="B101" s="34" t="str">
        <f>data!B101</f>
        <v>C</v>
      </c>
      <c r="C101" s="10" t="str">
        <f>data!C101</f>
        <v>Empoli</v>
      </c>
      <c r="D101" s="10" t="str">
        <f>data!D101</f>
        <v>Roma</v>
      </c>
      <c r="E101" s="10">
        <f>data!E101</f>
        <v>0</v>
      </c>
      <c r="F101" s="31">
        <f>data!H101</f>
        <v>5.8815639192857327</v>
      </c>
      <c r="G101" s="32">
        <f>data!I101</f>
        <v>0.29037785530090332</v>
      </c>
      <c r="H101" s="31">
        <f>data!J101</f>
        <v>5.8170290372319444</v>
      </c>
      <c r="I101" s="32">
        <f>data!K101</f>
        <v>0.26947212219238281</v>
      </c>
      <c r="J101" s="7" t="str">
        <f>IF(data!T101 &gt; 0,data!T101,"")</f>
        <v/>
      </c>
      <c r="K101" s="31">
        <f>data!L101</f>
        <v>5.9466657638549796</v>
      </c>
      <c r="L101" s="7">
        <f>data!M101</f>
        <v>0.3955247700214386</v>
      </c>
      <c r="M101" s="7">
        <f>data!N101</f>
        <v>-0.1222577095031738</v>
      </c>
      <c r="N101" s="32">
        <f>data!O101</f>
        <v>1.5253257751464839</v>
      </c>
      <c r="O101" s="31">
        <f>data!P101</f>
        <v>5.8869175910949707</v>
      </c>
      <c r="P101" s="7">
        <f>data!Q101</f>
        <v>0.59997099637985229</v>
      </c>
      <c r="Q101" s="7">
        <f>data!R101</f>
        <v>-8.6494967341423035E-2</v>
      </c>
      <c r="R101" s="32">
        <f>data!S101</f>
        <v>1.9918404817581179</v>
      </c>
      <c r="S101" s="7">
        <f t="shared" si="1"/>
        <v>6.35597328161671</v>
      </c>
      <c r="T101" s="52">
        <f>data!F101</f>
        <v>0</v>
      </c>
      <c r="U101" s="34">
        <f>data!G101</f>
        <v>0</v>
      </c>
      <c r="V101" s="10" t="str">
        <f>VLOOKUP(A101,fantacalcio!A:N,4, FALSE)</f>
        <v>M;C</v>
      </c>
    </row>
    <row r="102" spans="1:22" x14ac:dyDescent="0.25">
      <c r="A102" s="33" t="str">
        <f>data!A102</f>
        <v>Fazzini</v>
      </c>
      <c r="B102" s="34" t="str">
        <f>data!B102</f>
        <v>C</v>
      </c>
      <c r="C102" s="10" t="str">
        <f>data!C102</f>
        <v>Empoli</v>
      </c>
      <c r="D102" s="10" t="str">
        <f>data!D102</f>
        <v>Roma</v>
      </c>
      <c r="E102" s="10">
        <f>data!E102</f>
        <v>0</v>
      </c>
      <c r="F102" s="31">
        <f>data!H102</f>
        <v>5.7794742683566556</v>
      </c>
      <c r="G102" s="32">
        <f>data!I102</f>
        <v>0.28318643569946289</v>
      </c>
      <c r="H102" s="31">
        <f>data!J102</f>
        <v>5.6695362653237753</v>
      </c>
      <c r="I102" s="32">
        <f>data!K102</f>
        <v>0.27006626129150391</v>
      </c>
      <c r="J102" s="7" t="str">
        <f>IF(data!T102 &gt; 0,data!T102,"")</f>
        <v/>
      </c>
      <c r="K102" s="31">
        <f>data!L102</f>
        <v>5.8584694862365723</v>
      </c>
      <c r="L102" s="7">
        <f>data!M102</f>
        <v>0.39271825551986689</v>
      </c>
      <c r="M102" s="7">
        <f>data!N102</f>
        <v>-0.1489855349063873</v>
      </c>
      <c r="N102" s="32">
        <f>data!O102</f>
        <v>1.5485081672668459</v>
      </c>
      <c r="O102" s="31">
        <f>data!P102</f>
        <v>5.7304072380065918</v>
      </c>
      <c r="P102" s="7">
        <f>data!Q102</f>
        <v>0.59924083948135376</v>
      </c>
      <c r="Q102" s="7">
        <f>data!R102</f>
        <v>-7.5526915490627289E-2</v>
      </c>
      <c r="R102" s="32">
        <f>data!S102</f>
        <v>1.991795539855957</v>
      </c>
      <c r="S102" s="7">
        <f t="shared" si="1"/>
        <v>6.2096687879067831</v>
      </c>
      <c r="T102" s="52">
        <f>data!F102</f>
        <v>0</v>
      </c>
      <c r="U102" s="34">
        <f>data!G102</f>
        <v>40</v>
      </c>
      <c r="V102" s="10" t="str">
        <f>VLOOKUP(A102,fantacalcio!A:N,4, FALSE)</f>
        <v>C;T</v>
      </c>
    </row>
    <row r="103" spans="1:22" x14ac:dyDescent="0.25">
      <c r="A103" s="33" t="str">
        <f>data!A103</f>
        <v>Caputo</v>
      </c>
      <c r="B103" s="34" t="str">
        <f>data!B103</f>
        <v>A</v>
      </c>
      <c r="C103" s="10" t="str">
        <f>data!C103</f>
        <v>Empoli</v>
      </c>
      <c r="D103" s="10" t="str">
        <f>data!D103</f>
        <v>Roma</v>
      </c>
      <c r="E103" s="10">
        <f>data!E103</f>
        <v>0</v>
      </c>
      <c r="F103" s="31">
        <f>data!H103</f>
        <v>6.0062697107307574</v>
      </c>
      <c r="G103" s="32">
        <f>data!I103</f>
        <v>0.56525039672851563</v>
      </c>
      <c r="H103" s="31">
        <f>data!J103</f>
        <v>6.7806821963813517</v>
      </c>
      <c r="I103" s="32">
        <f>data!K103</f>
        <v>1.2945578098297119</v>
      </c>
      <c r="J103" s="7" t="str">
        <f>IF(data!T103 &gt; 0,data!T103,"")</f>
        <v/>
      </c>
      <c r="K103" s="31">
        <f>data!L103</f>
        <v>5.8061361312866211</v>
      </c>
      <c r="L103" s="7">
        <f>data!M103</f>
        <v>0.58753037452697754</v>
      </c>
      <c r="M103" s="7">
        <f>data!N103</f>
        <v>0.24916914105415339</v>
      </c>
      <c r="N103" s="32">
        <f>data!O103</f>
        <v>1.150248765945435</v>
      </c>
      <c r="O103" s="31">
        <f>data!P103</f>
        <v>5.5137972831726074</v>
      </c>
      <c r="P103" s="7">
        <f>data!Q103</f>
        <v>1.1239112615585329</v>
      </c>
      <c r="Q103" s="7">
        <f>data!R103</f>
        <v>0.6471407413482666</v>
      </c>
      <c r="R103" s="32">
        <f>data!S103</f>
        <v>1.9860298633575439</v>
      </c>
      <c r="S103" s="7">
        <f t="shared" si="1"/>
        <v>9.3697978160407764</v>
      </c>
      <c r="T103" s="52">
        <f>data!F103</f>
        <v>1</v>
      </c>
      <c r="U103" s="34">
        <f>data!G103</f>
        <v>90</v>
      </c>
      <c r="V103" s="10" t="str">
        <f>VLOOKUP(A103,fantacalcio!A:N,4, FALSE)</f>
        <v>Pc</v>
      </c>
    </row>
    <row r="104" spans="1:22" x14ac:dyDescent="0.25">
      <c r="A104" s="33" t="str">
        <f>data!A104</f>
        <v>Destro</v>
      </c>
      <c r="B104" s="34" t="str">
        <f>data!B104</f>
        <v>A</v>
      </c>
      <c r="C104" s="10" t="str">
        <f>data!C104</f>
        <v>Empoli</v>
      </c>
      <c r="D104" s="10" t="str">
        <f>data!D104</f>
        <v>Roma</v>
      </c>
      <c r="E104" s="10">
        <f>data!E104</f>
        <v>0</v>
      </c>
      <c r="F104" s="31">
        <f>data!H104</f>
        <v>5.8591975724407463</v>
      </c>
      <c r="G104" s="32">
        <f>data!I104</f>
        <v>0.58157777786254883</v>
      </c>
      <c r="H104" s="31">
        <f>data!J104</f>
        <v>6.6792035662166436</v>
      </c>
      <c r="I104" s="32">
        <f>data!K104</f>
        <v>1.2989737987518311</v>
      </c>
      <c r="J104" s="7" t="str">
        <f>IF(data!T104 &gt; 0,data!T104,"")</f>
        <v/>
      </c>
      <c r="K104" s="31">
        <f>data!L104</f>
        <v>5.6631813049316406</v>
      </c>
      <c r="L104" s="7">
        <f>data!M104</f>
        <v>0.61179983615875244</v>
      </c>
      <c r="M104" s="7">
        <f>data!N104</f>
        <v>0.2346858084201813</v>
      </c>
      <c r="N104" s="32">
        <f>data!O104</f>
        <v>1.1279118061065669</v>
      </c>
      <c r="O104" s="31">
        <f>data!P104</f>
        <v>5.4054360389709473</v>
      </c>
      <c r="P104" s="7">
        <f>data!Q104</f>
        <v>1.119182229042053</v>
      </c>
      <c r="Q104" s="7">
        <f>data!R104</f>
        <v>0.65134680271148682</v>
      </c>
      <c r="R104" s="32">
        <f>data!S104</f>
        <v>1.9857029914855959</v>
      </c>
      <c r="S104" s="7">
        <f t="shared" si="1"/>
        <v>9.2771511637203048</v>
      </c>
      <c r="T104" s="52">
        <f>data!F104</f>
        <v>0</v>
      </c>
      <c r="U104" s="34">
        <f>data!G104</f>
        <v>0</v>
      </c>
      <c r="V104" s="10" t="str">
        <f>VLOOKUP(A104,fantacalcio!A:N,4, FALSE)</f>
        <v>Pc</v>
      </c>
    </row>
    <row r="105" spans="1:22" x14ac:dyDescent="0.25">
      <c r="A105" s="33" t="str">
        <f>data!A105</f>
        <v>Cambiaghi</v>
      </c>
      <c r="B105" s="34" t="str">
        <f>data!B105</f>
        <v>A</v>
      </c>
      <c r="C105" s="10" t="str">
        <f>data!C105</f>
        <v>Empoli</v>
      </c>
      <c r="D105" s="10" t="str">
        <f>data!D105</f>
        <v>Roma</v>
      </c>
      <c r="E105" s="10">
        <f>data!E105</f>
        <v>0</v>
      </c>
      <c r="F105" s="31">
        <f>data!H105</f>
        <v>5.9997883285112721</v>
      </c>
      <c r="G105" s="32">
        <f>data!I105</f>
        <v>0.44263362884521479</v>
      </c>
      <c r="H105" s="31">
        <f>data!J105</f>
        <v>6.4630109440525407</v>
      </c>
      <c r="I105" s="32">
        <f>data!K105</f>
        <v>0.88265085220336914</v>
      </c>
      <c r="J105" s="7" t="str">
        <f>IF(data!T105 &gt; 0,data!T105,"")</f>
        <v/>
      </c>
      <c r="K105" s="31">
        <f>data!L105</f>
        <v>5.8804683685302734</v>
      </c>
      <c r="L105" s="7">
        <f>data!M105</f>
        <v>0.47758689522743231</v>
      </c>
      <c r="M105" s="7">
        <f>data!N105</f>
        <v>0.18422749638557431</v>
      </c>
      <c r="N105" s="32">
        <f>data!O105</f>
        <v>1.3298159837722781</v>
      </c>
      <c r="O105" s="31">
        <f>data!P105</f>
        <v>5.6642866134643546</v>
      </c>
      <c r="P105" s="7">
        <f>data!Q105</f>
        <v>0.95678955316543579</v>
      </c>
      <c r="Q105" s="7">
        <f>data!R105</f>
        <v>0.52294325828552246</v>
      </c>
      <c r="R105" s="32">
        <f>data!S105</f>
        <v>1.988125681877136</v>
      </c>
      <c r="S105" s="7">
        <f t="shared" si="1"/>
        <v>8.2283126484592799</v>
      </c>
      <c r="T105" s="52">
        <f>data!F105</f>
        <v>0.4</v>
      </c>
      <c r="U105" s="34">
        <f>data!G105</f>
        <v>55</v>
      </c>
      <c r="V105" s="10" t="str">
        <f>VLOOKUP(A105,fantacalcio!A:N,4, FALSE)</f>
        <v>A</v>
      </c>
    </row>
    <row r="106" spans="1:22" x14ac:dyDescent="0.25">
      <c r="A106" s="33" t="str">
        <f>data!A106</f>
        <v>Satriano</v>
      </c>
      <c r="B106" s="34" t="str">
        <f>data!B106</f>
        <v>A</v>
      </c>
      <c r="C106" s="10" t="str">
        <f>data!C106</f>
        <v>Empoli</v>
      </c>
      <c r="D106" s="10" t="str">
        <f>data!D106</f>
        <v>Roma</v>
      </c>
      <c r="E106" s="10">
        <f>data!E106</f>
        <v>0</v>
      </c>
      <c r="F106" s="31">
        <f>data!H106</f>
        <v>5.782093251253535</v>
      </c>
      <c r="G106" s="32">
        <f>data!I106</f>
        <v>0.44121336936950678</v>
      </c>
      <c r="H106" s="31">
        <f>data!J106</f>
        <v>6.0466167989628863</v>
      </c>
      <c r="I106" s="32">
        <f>data!K106</f>
        <v>0.66862607002258301</v>
      </c>
      <c r="J106" s="7" t="str">
        <f>IF(data!T106 &gt; 0,data!T106,"")</f>
        <v/>
      </c>
      <c r="K106" s="31">
        <f>data!L106</f>
        <v>5.6931271553039551</v>
      </c>
      <c r="L106" s="7">
        <f>data!M106</f>
        <v>0.49583983421325678</v>
      </c>
      <c r="M106" s="7">
        <f>data!N106</f>
        <v>0.13293752074241641</v>
      </c>
      <c r="N106" s="32">
        <f>data!O106</f>
        <v>1.3289027214050291</v>
      </c>
      <c r="O106" s="31">
        <f>data!P106</f>
        <v>5.4861950874328613</v>
      </c>
      <c r="P106" s="7">
        <f>data!Q106</f>
        <v>0.82900452613830566</v>
      </c>
      <c r="Q106" s="7">
        <f>data!R106</f>
        <v>0.44396591186523438</v>
      </c>
      <c r="R106" s="32">
        <f>data!S106</f>
        <v>1.9894781112670901</v>
      </c>
      <c r="S106" s="7">
        <f t="shared" si="1"/>
        <v>7.3838689390080523</v>
      </c>
      <c r="T106" s="52">
        <f>data!F106</f>
        <v>0.6</v>
      </c>
      <c r="U106" s="34">
        <f>data!G106</f>
        <v>60</v>
      </c>
      <c r="V106" s="10" t="str">
        <f>VLOOKUP(A106,fantacalcio!A:N,4, FALSE)</f>
        <v>Pc</v>
      </c>
    </row>
    <row r="107" spans="1:22" x14ac:dyDescent="0.25">
      <c r="A107" s="33" t="str">
        <f>data!A107</f>
        <v>Pjaca</v>
      </c>
      <c r="B107" s="34" t="str">
        <f>data!B107</f>
        <v>A</v>
      </c>
      <c r="C107" s="10" t="str">
        <f>data!C107</f>
        <v>Empoli</v>
      </c>
      <c r="D107" s="10" t="str">
        <f>data!D107</f>
        <v>Roma</v>
      </c>
      <c r="E107" s="10">
        <f>data!E107</f>
        <v>0</v>
      </c>
      <c r="F107" s="31">
        <f>data!H107</f>
        <v>5.768026808102432</v>
      </c>
      <c r="G107" s="32">
        <f>data!I107</f>
        <v>0.42221999168396002</v>
      </c>
      <c r="H107" s="31">
        <f>data!J107</f>
        <v>5.9973796781468671</v>
      </c>
      <c r="I107" s="32">
        <f>data!K107</f>
        <v>0.60909366607666016</v>
      </c>
      <c r="J107" s="7" t="str">
        <f>IF(data!T107 &gt; 0,data!T107,"")</f>
        <v/>
      </c>
      <c r="K107" s="31">
        <f>data!L107</f>
        <v>5.698265552520752</v>
      </c>
      <c r="L107" s="7">
        <f>data!M107</f>
        <v>0.48434561491012568</v>
      </c>
      <c r="M107" s="7">
        <f>data!N107</f>
        <v>0.1069575697183609</v>
      </c>
      <c r="N107" s="32">
        <f>data!O107</f>
        <v>1.3586826324462891</v>
      </c>
      <c r="O107" s="31">
        <f>data!P107</f>
        <v>5.5083413124084473</v>
      </c>
      <c r="P107" s="7">
        <f>data!Q107</f>
        <v>0.79920244216918945</v>
      </c>
      <c r="Q107" s="7">
        <f>data!R107</f>
        <v>0.40938574075698853</v>
      </c>
      <c r="R107" s="32">
        <f>data!S107</f>
        <v>1.9898122549057009</v>
      </c>
      <c r="S107" s="7">
        <f t="shared" si="1"/>
        <v>7.2155670103001874</v>
      </c>
      <c r="T107" s="52">
        <f>data!F107</f>
        <v>0</v>
      </c>
      <c r="U107" s="34">
        <f>data!G107</f>
        <v>30</v>
      </c>
      <c r="V107" s="10" t="str">
        <f>VLOOKUP(A107,fantacalcio!A:N,4, FALSE)</f>
        <v>A</v>
      </c>
    </row>
    <row r="108" spans="1:22" x14ac:dyDescent="0.25">
      <c r="A108" s="33" t="str">
        <f>data!A108</f>
        <v>Piccoli</v>
      </c>
      <c r="B108" s="34" t="str">
        <f>data!B108</f>
        <v>A</v>
      </c>
      <c r="C108" s="10" t="str">
        <f>data!C108</f>
        <v>Empoli</v>
      </c>
      <c r="D108" s="10" t="str">
        <f>data!D108</f>
        <v>Roma</v>
      </c>
      <c r="E108" s="10">
        <f>data!E108</f>
        <v>0</v>
      </c>
      <c r="F108" s="31">
        <f>data!H108</f>
        <v>5.7724915504124761</v>
      </c>
      <c r="G108" s="32">
        <f>data!I108</f>
        <v>0.27757167816162109</v>
      </c>
      <c r="H108" s="31">
        <f>data!J108</f>
        <v>5.8129513410667393</v>
      </c>
      <c r="I108" s="32">
        <f>data!K108</f>
        <v>0.35313701629638672</v>
      </c>
      <c r="J108" s="7" t="str">
        <f>IF(data!T108 &gt; 0,data!T108,"")</f>
        <v/>
      </c>
      <c r="K108" s="31">
        <f>data!L108</f>
        <v>5.8045306205749512</v>
      </c>
      <c r="L108" s="7">
        <f>data!M108</f>
        <v>0.36979088187217712</v>
      </c>
      <c r="M108" s="7">
        <f>data!N108</f>
        <v>-6.4648211002349854E-2</v>
      </c>
      <c r="N108" s="32">
        <f>data!O108</f>
        <v>1.582356810569763</v>
      </c>
      <c r="O108" s="31">
        <f>data!P108</f>
        <v>5.622535228729248</v>
      </c>
      <c r="P108" s="7">
        <f>data!Q108</f>
        <v>0.60608863830566406</v>
      </c>
      <c r="Q108" s="7">
        <f>data!R108</f>
        <v>0.22645245492458341</v>
      </c>
      <c r="R108" s="32">
        <f>data!S108</f>
        <v>1.9919301271438601</v>
      </c>
      <c r="S108" s="7">
        <f t="shared" si="1"/>
        <v>6.5192253736595127</v>
      </c>
      <c r="T108" s="52">
        <f>data!F108</f>
        <v>0</v>
      </c>
      <c r="U108" s="34">
        <f>data!G108</f>
        <v>50</v>
      </c>
      <c r="V108" s="10" t="str">
        <f>VLOOKUP(A108,fantacalcio!A:N,4, FALSE)</f>
        <v>Pc</v>
      </c>
    </row>
    <row r="109" spans="1:22" x14ac:dyDescent="0.25">
      <c r="A109" s="33" t="str">
        <f>data!A109</f>
        <v>Terracciano</v>
      </c>
      <c r="B109" s="34" t="str">
        <f>data!B109</f>
        <v>P</v>
      </c>
      <c r="C109" s="10" t="str">
        <f>data!C109</f>
        <v>Fiorentina</v>
      </c>
      <c r="D109" s="10" t="str">
        <f>data!D109</f>
        <v>Bologna</v>
      </c>
      <c r="E109" s="10">
        <f>data!E109</f>
        <v>1</v>
      </c>
      <c r="F109" s="31">
        <f>data!H109</f>
        <v>6.0055910013336504</v>
      </c>
      <c r="G109" s="32">
        <f>data!I109</f>
        <v>9.8094463348388672E-2</v>
      </c>
      <c r="H109" s="31">
        <f>data!J109</f>
        <v>4.6757236239748146</v>
      </c>
      <c r="I109" s="32">
        <f>data!K109</f>
        <v>0.57117307186126709</v>
      </c>
      <c r="J109" s="7">
        <f>IF(data!T109 &gt; 0,data!T109,"")</f>
        <v>7.0242643356323242</v>
      </c>
      <c r="K109" s="31">
        <f>data!L109</f>
        <v>5.9952278137207031</v>
      </c>
      <c r="L109" s="7">
        <f>data!M109</f>
        <v>0.12255054712295529</v>
      </c>
      <c r="M109" s="7">
        <f>data!N109</f>
        <v>6.2864556908607483E-2</v>
      </c>
      <c r="N109" s="32">
        <f>data!O109</f>
        <v>1.9992856979370119</v>
      </c>
      <c r="O109" s="31">
        <f>data!P109</f>
        <v>4.8721332550048828</v>
      </c>
      <c r="P109" s="7">
        <f>data!Q109</f>
        <v>0.92783379554748535</v>
      </c>
      <c r="Q109" s="7">
        <f>data!R109</f>
        <v>-0.1577609181404114</v>
      </c>
      <c r="R109" s="32">
        <f>data!S109</f>
        <v>1.4268555641174321</v>
      </c>
      <c r="S109" s="7">
        <f t="shared" si="1"/>
        <v>3.5333774802522804</v>
      </c>
      <c r="T109" s="52">
        <f>data!F109</f>
        <v>1</v>
      </c>
      <c r="U109" s="34">
        <f>data!G109</f>
        <v>90</v>
      </c>
      <c r="V109" s="10" t="str">
        <f>VLOOKUP(A109,fantacalcio!A:N,4, FALSE)</f>
        <v>Por</v>
      </c>
    </row>
    <row r="110" spans="1:22" x14ac:dyDescent="0.25">
      <c r="A110" s="33" t="str">
        <f>data!A110</f>
        <v>Sirigu</v>
      </c>
      <c r="B110" s="34" t="str">
        <f>data!B110</f>
        <v>P</v>
      </c>
      <c r="C110" s="10" t="str">
        <f>data!C110</f>
        <v>Fiorentina</v>
      </c>
      <c r="D110" s="10" t="str">
        <f>data!D110</f>
        <v>Bologna</v>
      </c>
      <c r="E110" s="10">
        <f>data!E110</f>
        <v>1</v>
      </c>
      <c r="F110" s="31">
        <f>data!H110</f>
        <v>6.0055910013336504</v>
      </c>
      <c r="G110" s="32">
        <f>data!I110</f>
        <v>9.8094463348388672E-2</v>
      </c>
      <c r="H110" s="31">
        <f>data!J110</f>
        <v>4.6757236239748146</v>
      </c>
      <c r="I110" s="32">
        <f>data!K110</f>
        <v>0.57117307186126709</v>
      </c>
      <c r="J110" s="7">
        <f>IF(data!T110 &gt; 0,data!T110,"")</f>
        <v>7.0242643356323242</v>
      </c>
      <c r="K110" s="31">
        <f>data!L110</f>
        <v>5.9952278137207031</v>
      </c>
      <c r="L110" s="7">
        <f>data!M110</f>
        <v>0.12255054712295529</v>
      </c>
      <c r="M110" s="7">
        <f>data!N110</f>
        <v>6.2864556908607483E-2</v>
      </c>
      <c r="N110" s="32">
        <f>data!O110</f>
        <v>1.9992856979370119</v>
      </c>
      <c r="O110" s="31">
        <f>data!P110</f>
        <v>4.8721332550048828</v>
      </c>
      <c r="P110" s="7">
        <f>data!Q110</f>
        <v>0.92783379554748535</v>
      </c>
      <c r="Q110" s="7">
        <f>data!R110</f>
        <v>-0.1577609181404114</v>
      </c>
      <c r="R110" s="32">
        <f>data!S110</f>
        <v>1.4268555641174321</v>
      </c>
      <c r="S110" s="7">
        <f t="shared" si="1"/>
        <v>3.5333774802522804</v>
      </c>
      <c r="T110" s="52">
        <f>data!F110</f>
        <v>0</v>
      </c>
      <c r="U110" s="34">
        <f>data!G110</f>
        <v>5</v>
      </c>
      <c r="V110" s="10" t="str">
        <f>VLOOKUP(A110,fantacalcio!A:N,4, FALSE)</f>
        <v>Por</v>
      </c>
    </row>
    <row r="111" spans="1:22" x14ac:dyDescent="0.25">
      <c r="A111" s="33" t="str">
        <f>data!A111</f>
        <v>Cerofolini</v>
      </c>
      <c r="B111" s="34" t="str">
        <f>data!B111</f>
        <v>P</v>
      </c>
      <c r="C111" s="10" t="str">
        <f>data!C111</f>
        <v>Fiorentina</v>
      </c>
      <c r="D111" s="10" t="str">
        <f>data!D111</f>
        <v>Bologna</v>
      </c>
      <c r="E111" s="10">
        <f>data!E111</f>
        <v>1</v>
      </c>
      <c r="F111" s="31">
        <f>data!H111</f>
        <v>6.0055910013336504</v>
      </c>
      <c r="G111" s="32">
        <f>data!I111</f>
        <v>9.8094463348388672E-2</v>
      </c>
      <c r="H111" s="31">
        <f>data!J111</f>
        <v>4.6757236239748146</v>
      </c>
      <c r="I111" s="32">
        <f>data!K111</f>
        <v>0.57117307186126709</v>
      </c>
      <c r="J111" s="7">
        <f>IF(data!T111 &gt; 0,data!T111,"")</f>
        <v>7.0242643356323242</v>
      </c>
      <c r="K111" s="31">
        <f>data!L111</f>
        <v>5.9952278137207031</v>
      </c>
      <c r="L111" s="7">
        <f>data!M111</f>
        <v>0.12255054712295529</v>
      </c>
      <c r="M111" s="7">
        <f>data!N111</f>
        <v>6.2864556908607483E-2</v>
      </c>
      <c r="N111" s="32">
        <f>data!O111</f>
        <v>1.9992856979370119</v>
      </c>
      <c r="O111" s="31">
        <f>data!P111</f>
        <v>4.8721332550048828</v>
      </c>
      <c r="P111" s="7">
        <f>data!Q111</f>
        <v>0.92783379554748535</v>
      </c>
      <c r="Q111" s="7">
        <f>data!R111</f>
        <v>-0.1577609181404114</v>
      </c>
      <c r="R111" s="32">
        <f>data!S111</f>
        <v>1.4268555641174321</v>
      </c>
      <c r="S111" s="7">
        <f t="shared" si="1"/>
        <v>3.5333774802522804</v>
      </c>
      <c r="T111" s="52">
        <f>data!F111</f>
        <v>0</v>
      </c>
      <c r="U111" s="34">
        <f>data!G111</f>
        <v>1</v>
      </c>
      <c r="V111" s="10" t="str">
        <f>VLOOKUP(A111,fantacalcio!A:N,4, FALSE)</f>
        <v>Por</v>
      </c>
    </row>
    <row r="112" spans="1:22" x14ac:dyDescent="0.25">
      <c r="A112" s="33" t="str">
        <f>data!A112</f>
        <v>Martinez Quarta</v>
      </c>
      <c r="B112" s="34" t="str">
        <f>data!B112</f>
        <v>D</v>
      </c>
      <c r="C112" s="10" t="str">
        <f>data!C112</f>
        <v>Fiorentina</v>
      </c>
      <c r="D112" s="10" t="str">
        <f>data!D112</f>
        <v>Bologna</v>
      </c>
      <c r="E112" s="10">
        <f>data!E112</f>
        <v>1</v>
      </c>
      <c r="F112" s="31">
        <f>data!H112</f>
        <v>6.0555126965594566</v>
      </c>
      <c r="G112" s="32">
        <f>data!I112</f>
        <v>0.46129417419433588</v>
      </c>
      <c r="H112" s="31">
        <f>data!J112</f>
        <v>6.3263080473110209</v>
      </c>
      <c r="I112" s="32">
        <f>data!K112</f>
        <v>0.64892172813415527</v>
      </c>
      <c r="J112" s="7" t="str">
        <f>IF(data!T112 &gt; 0,data!T112,"")</f>
        <v/>
      </c>
      <c r="K112" s="31">
        <f>data!L112</f>
        <v>6.1692118644714364</v>
      </c>
      <c r="L112" s="7">
        <f>data!M112</f>
        <v>0.58799570798873901</v>
      </c>
      <c r="M112" s="7">
        <f>data!N112</f>
        <v>-0.1427915096282959</v>
      </c>
      <c r="N112" s="32">
        <f>data!O112</f>
        <v>1.16639256477356</v>
      </c>
      <c r="O112" s="31">
        <f>data!P112</f>
        <v>5.939631462097168</v>
      </c>
      <c r="P112" s="7">
        <f>data!Q112</f>
        <v>1.066001892089844</v>
      </c>
      <c r="Q112" s="7">
        <f>data!R112</f>
        <v>0.25886809825897222</v>
      </c>
      <c r="R112" s="32">
        <f>data!S112</f>
        <v>1.986565947532654</v>
      </c>
      <c r="S112" s="7">
        <f t="shared" si="1"/>
        <v>7.6241515035793315</v>
      </c>
      <c r="T112" s="52">
        <f>data!F112</f>
        <v>0.4</v>
      </c>
      <c r="U112" s="34">
        <f>data!G112</f>
        <v>40</v>
      </c>
      <c r="V112" s="10" t="str">
        <f>VLOOKUP(A112,fantacalcio!A:N,4, FALSE)</f>
        <v>Dc</v>
      </c>
    </row>
    <row r="113" spans="1:22" x14ac:dyDescent="0.25">
      <c r="A113" s="33" t="str">
        <f>data!A113</f>
        <v>Milenkovic</v>
      </c>
      <c r="B113" s="34" t="str">
        <f>data!B113</f>
        <v>D</v>
      </c>
      <c r="C113" s="10" t="str">
        <f>data!C113</f>
        <v>Fiorentina</v>
      </c>
      <c r="D113" s="10" t="str">
        <f>data!D113</f>
        <v>Bologna</v>
      </c>
      <c r="E113" s="10">
        <f>data!E113</f>
        <v>1</v>
      </c>
      <c r="F113" s="31">
        <f>data!H113</f>
        <v>5.9038593856475119</v>
      </c>
      <c r="G113" s="32">
        <f>data!I113</f>
        <v>0.50848031044006348</v>
      </c>
      <c r="H113" s="31">
        <f>data!J113</f>
        <v>6.0307552372808173</v>
      </c>
      <c r="I113" s="32">
        <f>data!K113</f>
        <v>0.67973589897155762</v>
      </c>
      <c r="J113" s="7" t="str">
        <f>IF(data!T113 &gt; 0,data!T113,"")</f>
        <v/>
      </c>
      <c r="K113" s="31">
        <f>data!L113</f>
        <v>5.9851512908935547</v>
      </c>
      <c r="L113" s="7">
        <f>data!M113</f>
        <v>0.6332402229309082</v>
      </c>
      <c r="M113" s="7">
        <f>data!N113</f>
        <v>-9.4944685697555542E-2</v>
      </c>
      <c r="N113" s="32">
        <f>data!O113</f>
        <v>1.1239967346191411</v>
      </c>
      <c r="O113" s="31">
        <f>data!P113</f>
        <v>5.6599879264831543</v>
      </c>
      <c r="P113" s="7">
        <f>data!Q113</f>
        <v>1.1595126390457151</v>
      </c>
      <c r="Q113" s="7">
        <f>data!R113</f>
        <v>0.230229526758194</v>
      </c>
      <c r="R113" s="32">
        <f>data!S113</f>
        <v>1.9850665330886841</v>
      </c>
      <c r="S113" s="7">
        <f t="shared" si="1"/>
        <v>7.3902270352239325</v>
      </c>
      <c r="T113" s="52">
        <f>data!F113</f>
        <v>0.6</v>
      </c>
      <c r="U113" s="34">
        <f>data!G113</f>
        <v>60</v>
      </c>
      <c r="V113" s="10" t="str">
        <f>VLOOKUP(A113,fantacalcio!A:N,4, FALSE)</f>
        <v>Dd;Dc</v>
      </c>
    </row>
    <row r="114" spans="1:22" x14ac:dyDescent="0.25">
      <c r="A114" s="33" t="str">
        <f>data!A114</f>
        <v>Biraghi</v>
      </c>
      <c r="B114" s="34" t="str">
        <f>data!B114</f>
        <v>D</v>
      </c>
      <c r="C114" s="10" t="str">
        <f>data!C114</f>
        <v>Fiorentina</v>
      </c>
      <c r="D114" s="10" t="str">
        <f>data!D114</f>
        <v>Bologna</v>
      </c>
      <c r="E114" s="10">
        <f>data!E114</f>
        <v>1</v>
      </c>
      <c r="F114" s="31">
        <f>data!H114</f>
        <v>5.9748869854123052</v>
      </c>
      <c r="G114" s="32">
        <f>data!I114</f>
        <v>0.31655454635620123</v>
      </c>
      <c r="H114" s="31">
        <f>data!J114</f>
        <v>5.9793874153256619</v>
      </c>
      <c r="I114" s="32">
        <f>data!K114</f>
        <v>0.32688570022583008</v>
      </c>
      <c r="J114" s="7" t="str">
        <f>IF(data!T114 &gt; 0,data!T114,"")</f>
        <v/>
      </c>
      <c r="K114" s="31">
        <f>data!L114</f>
        <v>6.0436019897460938</v>
      </c>
      <c r="L114" s="7">
        <f>data!M114</f>
        <v>0.42461174726486212</v>
      </c>
      <c r="M114" s="7">
        <f>data!N114</f>
        <v>-0.1201832145452499</v>
      </c>
      <c r="N114" s="32">
        <f>data!O114</f>
        <v>1.4571225643157959</v>
      </c>
      <c r="O114" s="31">
        <f>data!P114</f>
        <v>5.9597549438476563</v>
      </c>
      <c r="P114" s="7">
        <f>data!Q114</f>
        <v>0.68993639945983887</v>
      </c>
      <c r="Q114" s="7">
        <f>data!R114</f>
        <v>2.117680199444294E-2</v>
      </c>
      <c r="R114" s="32">
        <f>data!S114</f>
        <v>1.9909224510192871</v>
      </c>
      <c r="S114" s="7">
        <f t="shared" si="1"/>
        <v>6.633158815777322</v>
      </c>
      <c r="T114" s="52">
        <f>data!F114</f>
        <v>1</v>
      </c>
      <c r="U114" s="34">
        <f>data!G114</f>
        <v>90</v>
      </c>
      <c r="V114" s="10" t="str">
        <f>VLOOKUP(A114,fantacalcio!A:N,4, FALSE)</f>
        <v>Ds;E</v>
      </c>
    </row>
    <row r="115" spans="1:22" x14ac:dyDescent="0.25">
      <c r="A115" s="33" t="str">
        <f>data!A115</f>
        <v>Terzic</v>
      </c>
      <c r="B115" s="34" t="str">
        <f>data!B115</f>
        <v>D</v>
      </c>
      <c r="C115" s="10" t="str">
        <f>data!C115</f>
        <v>Fiorentina</v>
      </c>
      <c r="D115" s="10" t="str">
        <f>data!D115</f>
        <v>Bologna</v>
      </c>
      <c r="E115" s="10">
        <f>data!E115</f>
        <v>1</v>
      </c>
      <c r="F115" s="31">
        <f>data!H115</f>
        <v>5.9761639228881904</v>
      </c>
      <c r="G115" s="32">
        <f>data!I115</f>
        <v>0.21528005599975589</v>
      </c>
      <c r="H115" s="31">
        <f>data!J115</f>
        <v>5.9480259116262344</v>
      </c>
      <c r="I115" s="32">
        <f>data!K115</f>
        <v>0.2283973693847656</v>
      </c>
      <c r="J115" s="7" t="str">
        <f>IF(data!T115 &gt; 0,data!T115,"")</f>
        <v/>
      </c>
      <c r="K115" s="31">
        <f>data!L115</f>
        <v>6.0232629776000977</v>
      </c>
      <c r="L115" s="7">
        <f>data!M115</f>
        <v>0.30197042226791382</v>
      </c>
      <c r="M115" s="7">
        <f>data!N115</f>
        <v>-0.1158971935510635</v>
      </c>
      <c r="N115" s="32">
        <f>data!O115</f>
        <v>1.6795215606689451</v>
      </c>
      <c r="O115" s="31">
        <f>data!P115</f>
        <v>6.0349178314208984</v>
      </c>
      <c r="P115" s="7">
        <f>data!Q115</f>
        <v>0.51288390159606934</v>
      </c>
      <c r="Q115" s="7">
        <f>data!R115</f>
        <v>-0.1250326931476593</v>
      </c>
      <c r="R115" s="32">
        <f>data!S115</f>
        <v>1.992866039276123</v>
      </c>
      <c r="S115" s="7">
        <f t="shared" si="1"/>
        <v>6.4048206503957656</v>
      </c>
      <c r="T115" s="52">
        <f>data!F115</f>
        <v>0</v>
      </c>
      <c r="U115" s="34">
        <f>data!G115</f>
        <v>20</v>
      </c>
      <c r="V115" s="10" t="str">
        <f>VLOOKUP(A115,fantacalcio!A:N,4, FALSE)</f>
        <v>Ds;E</v>
      </c>
    </row>
    <row r="116" spans="1:22" x14ac:dyDescent="0.25">
      <c r="A116" s="33" t="str">
        <f>data!A116</f>
        <v>Ranieri L.</v>
      </c>
      <c r="B116" s="34" t="str">
        <f>data!B116</f>
        <v>D</v>
      </c>
      <c r="C116" s="10" t="str">
        <f>data!C116</f>
        <v>Fiorentina</v>
      </c>
      <c r="D116" s="10" t="str">
        <f>data!D116</f>
        <v>Bologna</v>
      </c>
      <c r="E116" s="10">
        <f>data!E116</f>
        <v>1</v>
      </c>
      <c r="F116" s="31">
        <f>data!H116</f>
        <v>5.7060806649539506</v>
      </c>
      <c r="G116" s="32">
        <f>data!I116</f>
        <v>0.38443374633789063</v>
      </c>
      <c r="H116" s="31">
        <f>data!J116</f>
        <v>5.7267957226135708</v>
      </c>
      <c r="I116" s="32">
        <f>data!K116</f>
        <v>0.4298088550567627</v>
      </c>
      <c r="J116" s="7" t="str">
        <f>IF(data!T116 &gt; 0,data!T116,"")</f>
        <v/>
      </c>
      <c r="K116" s="31">
        <f>data!L116</f>
        <v>5.7527241706848136</v>
      </c>
      <c r="L116" s="7">
        <f>data!M116</f>
        <v>0.49495214223861689</v>
      </c>
      <c r="M116" s="7">
        <f>data!N116</f>
        <v>-7.0138454437255859E-2</v>
      </c>
      <c r="N116" s="32">
        <f>data!O116</f>
        <v>1.373166084289551</v>
      </c>
      <c r="O116" s="31">
        <f>data!P116</f>
        <v>5.5714268684387207</v>
      </c>
      <c r="P116" s="7">
        <f>data!Q116</f>
        <v>0.81637871265411377</v>
      </c>
      <c r="Q116" s="7">
        <f>data!R116</f>
        <v>0.14004167914390561</v>
      </c>
      <c r="R116" s="32">
        <f>data!S116</f>
        <v>1.9893473386764531</v>
      </c>
      <c r="S116" s="7">
        <f t="shared" si="1"/>
        <v>6.5864134327270962</v>
      </c>
      <c r="T116" s="52">
        <f>data!F116</f>
        <v>0</v>
      </c>
      <c r="U116" s="34">
        <f>data!G116</f>
        <v>25</v>
      </c>
      <c r="V116" s="10" t="str">
        <f>VLOOKUP(A116,fantacalcio!A:N,4, FALSE)</f>
        <v>Ds;Dc;E</v>
      </c>
    </row>
    <row r="117" spans="1:22" x14ac:dyDescent="0.25">
      <c r="A117" s="33" t="str">
        <f>data!A117</f>
        <v>Venuti</v>
      </c>
      <c r="B117" s="34" t="str">
        <f>data!B117</f>
        <v>D</v>
      </c>
      <c r="C117" s="10" t="str">
        <f>data!C117</f>
        <v>Fiorentina</v>
      </c>
      <c r="D117" s="10" t="str">
        <f>data!D117</f>
        <v>Bologna</v>
      </c>
      <c r="E117" s="10">
        <f>data!E117</f>
        <v>1</v>
      </c>
      <c r="F117" s="31">
        <f>data!H117</f>
        <v>5.6927379174671744</v>
      </c>
      <c r="G117" s="32">
        <f>data!I117</f>
        <v>0.3797767162322998</v>
      </c>
      <c r="H117" s="31">
        <f>data!J117</f>
        <v>5.6706795576257818</v>
      </c>
      <c r="I117" s="32">
        <f>data!K117</f>
        <v>0.34943771362304688</v>
      </c>
      <c r="J117" s="7" t="str">
        <f>IF(data!T117 &gt; 0,data!T117,"")</f>
        <v/>
      </c>
      <c r="K117" s="31">
        <f>data!L117</f>
        <v>5.8119902610778809</v>
      </c>
      <c r="L117" s="7">
        <f>data!M117</f>
        <v>0.50955039262771606</v>
      </c>
      <c r="M117" s="7">
        <f>data!N117</f>
        <v>-0.1728154718875885</v>
      </c>
      <c r="N117" s="32">
        <f>data!O117</f>
        <v>1.3610653877258301</v>
      </c>
      <c r="O117" s="31">
        <f>data!P117</f>
        <v>5.6988153457641602</v>
      </c>
      <c r="P117" s="7">
        <f>data!Q117</f>
        <v>0.75957256555557251</v>
      </c>
      <c r="Q117" s="7">
        <f>data!R117</f>
        <v>-2.7860157191753391E-2</v>
      </c>
      <c r="R117" s="32">
        <f>data!S117</f>
        <v>1.989923357963562</v>
      </c>
      <c r="S117" s="7">
        <f t="shared" si="1"/>
        <v>6.3695549848718755</v>
      </c>
      <c r="T117" s="52">
        <f>data!F117</f>
        <v>0.45</v>
      </c>
      <c r="U117" s="34">
        <f>data!G117</f>
        <v>35</v>
      </c>
      <c r="V117" s="10" t="str">
        <f>VLOOKUP(A117,fantacalcio!A:N,4, FALSE)</f>
        <v>Dd;Ds;E</v>
      </c>
    </row>
    <row r="118" spans="1:22" x14ac:dyDescent="0.25">
      <c r="A118" s="33" t="str">
        <f>data!A118</f>
        <v>Dodo'</v>
      </c>
      <c r="B118" s="34" t="str">
        <f>data!B118</f>
        <v>D</v>
      </c>
      <c r="C118" s="10" t="str">
        <f>data!C118</f>
        <v>Fiorentina</v>
      </c>
      <c r="D118" s="10" t="str">
        <f>data!D118</f>
        <v>Bologna</v>
      </c>
      <c r="E118" s="10">
        <f>data!E118</f>
        <v>1</v>
      </c>
      <c r="F118" s="31">
        <f>data!H118</f>
        <v>5.6368015765795496</v>
      </c>
      <c r="G118" s="32">
        <f>data!I118</f>
        <v>0.46255898475646973</v>
      </c>
      <c r="H118" s="31">
        <f>data!J118</f>
        <v>5.618105254385612</v>
      </c>
      <c r="I118" s="32">
        <f>data!K118</f>
        <v>0.43360161781311041</v>
      </c>
      <c r="J118" s="7" t="str">
        <f>IF(data!T118 &gt; 0,data!T118,"")</f>
        <v/>
      </c>
      <c r="K118" s="31">
        <f>data!L118</f>
        <v>5.7986068725585938</v>
      </c>
      <c r="L118" s="7">
        <f>data!M118</f>
        <v>0.60512840747833252</v>
      </c>
      <c r="M118" s="7">
        <f>data!N118</f>
        <v>-0.19674783945083621</v>
      </c>
      <c r="N118" s="32">
        <f>data!O118</f>
        <v>1.218580007553101</v>
      </c>
      <c r="O118" s="31">
        <f>data!P118</f>
        <v>5.6169824600219727</v>
      </c>
      <c r="P118" s="7">
        <f>data!Q118</f>
        <v>0.92770969867706299</v>
      </c>
      <c r="Q118" s="7">
        <f>data!R118</f>
        <v>1.621320843696594E-4</v>
      </c>
      <c r="R118" s="32">
        <f>data!S118</f>
        <v>1.987812757492065</v>
      </c>
      <c r="S118" s="7">
        <f t="shared" si="1"/>
        <v>6.4853084900118327</v>
      </c>
      <c r="T118" s="52">
        <f>data!F118</f>
        <v>0.55000000000000004</v>
      </c>
      <c r="U118" s="34">
        <f>data!G118</f>
        <v>55</v>
      </c>
      <c r="V118" s="10" t="str">
        <f>VLOOKUP(A118,fantacalcio!A:N,4, FALSE)</f>
        <v>Dd;E</v>
      </c>
    </row>
    <row r="119" spans="1:22" x14ac:dyDescent="0.25">
      <c r="A119" s="33" t="str">
        <f>data!A119</f>
        <v>Igor</v>
      </c>
      <c r="B119" s="34" t="str">
        <f>data!B119</f>
        <v>D</v>
      </c>
      <c r="C119" s="10" t="str">
        <f>data!C119</f>
        <v>Fiorentina</v>
      </c>
      <c r="D119" s="10" t="str">
        <f>data!D119</f>
        <v>Bologna</v>
      </c>
      <c r="E119" s="10">
        <f>data!E119</f>
        <v>1</v>
      </c>
      <c r="F119" s="31">
        <f>data!H119</f>
        <v>5.6477705436264793</v>
      </c>
      <c r="G119" s="32">
        <f>data!I119</f>
        <v>0.46199750900268549</v>
      </c>
      <c r="H119" s="31">
        <f>data!J119</f>
        <v>5.5688333814842208</v>
      </c>
      <c r="I119" s="32">
        <f>data!K119</f>
        <v>0.40584182739257813</v>
      </c>
      <c r="J119" s="7" t="str">
        <f>IF(data!T119 &gt; 0,data!T119,"")</f>
        <v/>
      </c>
      <c r="K119" s="31">
        <f>data!L119</f>
        <v>5.8718023300170898</v>
      </c>
      <c r="L119" s="7">
        <f>data!M119</f>
        <v>0.61163550615310669</v>
      </c>
      <c r="M119" s="7">
        <f>data!N119</f>
        <v>-0.26735648512840271</v>
      </c>
      <c r="N119" s="32">
        <f>data!O119</f>
        <v>1.210314989089966</v>
      </c>
      <c r="O119" s="31">
        <f>data!P119</f>
        <v>5.6295452117919922</v>
      </c>
      <c r="P119" s="7">
        <f>data!Q119</f>
        <v>0.89277875423431396</v>
      </c>
      <c r="Q119" s="7">
        <f>data!R119</f>
        <v>-5.1810994744300842E-2</v>
      </c>
      <c r="R119" s="32">
        <f>data!S119</f>
        <v>1.988203167915344</v>
      </c>
      <c r="S119" s="7">
        <f t="shared" si="1"/>
        <v>6.3805170362693771</v>
      </c>
      <c r="T119" s="52">
        <f>data!F119</f>
        <v>1</v>
      </c>
      <c r="U119" s="34">
        <f>data!G119</f>
        <v>75</v>
      </c>
      <c r="V119" s="10" t="str">
        <f>VLOOKUP(A119,fantacalcio!A:N,4, FALSE)</f>
        <v>Ds;Dc</v>
      </c>
    </row>
    <row r="120" spans="1:22" x14ac:dyDescent="0.25">
      <c r="A120" s="33" t="str">
        <f>data!A120</f>
        <v>Bonaventura</v>
      </c>
      <c r="B120" s="34" t="str">
        <f>data!B120</f>
        <v>C</v>
      </c>
      <c r="C120" s="10" t="str">
        <f>data!C120</f>
        <v>Fiorentina</v>
      </c>
      <c r="D120" s="10" t="str">
        <f>data!D120</f>
        <v>Bologna</v>
      </c>
      <c r="E120" s="10">
        <f>data!E120</f>
        <v>1</v>
      </c>
      <c r="F120" s="31">
        <f>data!H120</f>
        <v>6.1491030532621949</v>
      </c>
      <c r="G120" s="32">
        <f>data!I120</f>
        <v>0.50839829444885254</v>
      </c>
      <c r="H120" s="31">
        <f>data!J120</f>
        <v>6.8202432943436522</v>
      </c>
      <c r="I120" s="32">
        <f>data!K120</f>
        <v>1.1243269443511961</v>
      </c>
      <c r="J120" s="7" t="str">
        <f>IF(data!T120 &gt; 0,data!T120,"")</f>
        <v/>
      </c>
      <c r="K120" s="31">
        <f>data!L120</f>
        <v>5.9971823692321777</v>
      </c>
      <c r="L120" s="7">
        <f>data!M120</f>
        <v>0.54304766654968262</v>
      </c>
      <c r="M120" s="7">
        <f>data!N120</f>
        <v>0.2056242227554321</v>
      </c>
      <c r="N120" s="32">
        <f>data!O120</f>
        <v>1.1954904794692991</v>
      </c>
      <c r="O120" s="31">
        <f>data!P120</f>
        <v>5.7617149353027344</v>
      </c>
      <c r="P120" s="7">
        <f>data!Q120</f>
        <v>1.106884121894836</v>
      </c>
      <c r="Q120" s="7">
        <f>data!R120</f>
        <v>0.57766419649124146</v>
      </c>
      <c r="R120" s="32">
        <f>data!S120</f>
        <v>1.9863630533218379</v>
      </c>
      <c r="S120" s="7">
        <f t="shared" si="1"/>
        <v>9.0688971830460439</v>
      </c>
      <c r="T120" s="52">
        <f>data!F120</f>
        <v>0.55000000000000004</v>
      </c>
      <c r="U120" s="34">
        <f>data!G120</f>
        <v>55</v>
      </c>
      <c r="V120" s="10" t="str">
        <f>VLOOKUP(A120,fantacalcio!A:N,4, FALSE)</f>
        <v>C;W;T</v>
      </c>
    </row>
    <row r="121" spans="1:22" x14ac:dyDescent="0.25">
      <c r="A121" s="33" t="str">
        <f>data!A121</f>
        <v>Sottil</v>
      </c>
      <c r="B121" s="34" t="str">
        <f>data!B121</f>
        <v>C</v>
      </c>
      <c r="C121" s="10" t="str">
        <f>data!C121</f>
        <v>Fiorentina</v>
      </c>
      <c r="D121" s="10" t="str">
        <f>data!D121</f>
        <v>Bologna</v>
      </c>
      <c r="E121" s="10">
        <f>data!E121</f>
        <v>1</v>
      </c>
      <c r="F121" s="31">
        <f>data!H121</f>
        <v>6.0741468007950017</v>
      </c>
      <c r="G121" s="32">
        <f>data!I121</f>
        <v>0.52522683143615723</v>
      </c>
      <c r="H121" s="31">
        <f>data!J121</f>
        <v>6.607863513968006</v>
      </c>
      <c r="I121" s="32">
        <f>data!K121</f>
        <v>1.008135318756104</v>
      </c>
      <c r="J121" s="7" t="str">
        <f>IF(data!T121 &gt; 0,data!T121,"")</f>
        <v/>
      </c>
      <c r="K121" s="31">
        <f>data!L121</f>
        <v>5.9109525680541992</v>
      </c>
      <c r="L121" s="7">
        <f>data!M121</f>
        <v>0.55770576000213623</v>
      </c>
      <c r="M121" s="7">
        <f>data!N121</f>
        <v>0.21486195921897891</v>
      </c>
      <c r="N121" s="32">
        <f>data!O121</f>
        <v>1.1852869987487791</v>
      </c>
      <c r="O121" s="31">
        <f>data!P121</f>
        <v>5.6808991432189941</v>
      </c>
      <c r="P121" s="7">
        <f>data!Q121</f>
        <v>1.054296016693115</v>
      </c>
      <c r="Q121" s="7">
        <f>data!R121</f>
        <v>0.54353535175323486</v>
      </c>
      <c r="R121" s="32">
        <f>data!S121</f>
        <v>1.9869271516799929</v>
      </c>
      <c r="S121" s="7">
        <f t="shared" si="1"/>
        <v>8.624134151480213</v>
      </c>
      <c r="T121" s="52">
        <f>data!F121</f>
        <v>0</v>
      </c>
      <c r="U121" s="34">
        <f>data!G121</f>
        <v>0</v>
      </c>
      <c r="V121" s="10" t="str">
        <f>VLOOKUP(A121,fantacalcio!A:N,4, FALSE)</f>
        <v>W;A</v>
      </c>
    </row>
    <row r="122" spans="1:22" x14ac:dyDescent="0.25">
      <c r="A122" s="33" t="str">
        <f>data!A122</f>
        <v>Saponara</v>
      </c>
      <c r="B122" s="34" t="str">
        <f>data!B122</f>
        <v>C</v>
      </c>
      <c r="C122" s="10" t="str">
        <f>data!C122</f>
        <v>Fiorentina</v>
      </c>
      <c r="D122" s="10" t="str">
        <f>data!D122</f>
        <v>Bologna</v>
      </c>
      <c r="E122" s="10">
        <f>data!E122</f>
        <v>1</v>
      </c>
      <c r="F122" s="31">
        <f>data!H122</f>
        <v>6.0115590121897373</v>
      </c>
      <c r="G122" s="32">
        <f>data!I122</f>
        <v>0.50868606567382813</v>
      </c>
      <c r="H122" s="31">
        <f>data!J122</f>
        <v>6.4552141085052126</v>
      </c>
      <c r="I122" s="32">
        <f>data!K122</f>
        <v>0.90103983879089355</v>
      </c>
      <c r="J122" s="7" t="str">
        <f>IF(data!T122 &gt; 0,data!T122,"")</f>
        <v/>
      </c>
      <c r="K122" s="31">
        <f>data!L122</f>
        <v>5.8593950271606454</v>
      </c>
      <c r="L122" s="7">
        <f>data!M122</f>
        <v>0.54237115383148193</v>
      </c>
      <c r="M122" s="7">
        <f>data!N122</f>
        <v>0.20623993873596189</v>
      </c>
      <c r="N122" s="32">
        <f>data!O122</f>
        <v>1.2192156314849849</v>
      </c>
      <c r="O122" s="31">
        <f>data!P122</f>
        <v>5.6483798027038574</v>
      </c>
      <c r="P122" s="7">
        <f>data!Q122</f>
        <v>0.99822622537612915</v>
      </c>
      <c r="Q122" s="7">
        <f>data!R122</f>
        <v>0.51043105125427246</v>
      </c>
      <c r="R122" s="32">
        <f>data!S122</f>
        <v>1.9875625371932979</v>
      </c>
      <c r="S122" s="7">
        <f t="shared" si="1"/>
        <v>8.2572937860870006</v>
      </c>
      <c r="T122" s="52">
        <f>data!F122</f>
        <v>0</v>
      </c>
      <c r="U122" s="34">
        <f>data!G122</f>
        <v>50</v>
      </c>
      <c r="V122" s="10" t="str">
        <f>VLOOKUP(A122,fantacalcio!A:N,4, FALSE)</f>
        <v>W;T</v>
      </c>
    </row>
    <row r="123" spans="1:22" x14ac:dyDescent="0.25">
      <c r="A123" s="33" t="str">
        <f>data!A123</f>
        <v>Castrovilli</v>
      </c>
      <c r="B123" s="34" t="str">
        <f>data!B123</f>
        <v>C</v>
      </c>
      <c r="C123" s="10" t="str">
        <f>data!C123</f>
        <v>Fiorentina</v>
      </c>
      <c r="D123" s="10" t="str">
        <f>data!D123</f>
        <v>Bologna</v>
      </c>
      <c r="E123" s="10">
        <f>data!E123</f>
        <v>1</v>
      </c>
      <c r="F123" s="31">
        <f>data!H123</f>
        <v>6.0306066808995391</v>
      </c>
      <c r="G123" s="32">
        <f>data!I123</f>
        <v>0.46769285202026373</v>
      </c>
      <c r="H123" s="31">
        <f>data!J123</f>
        <v>6.4486974482935731</v>
      </c>
      <c r="I123" s="32">
        <f>data!K123</f>
        <v>0.82456088066101074</v>
      </c>
      <c r="J123" s="7" t="str">
        <f>IF(data!T123 &gt; 0,data!T123,"")</f>
        <v/>
      </c>
      <c r="K123" s="31">
        <f>data!L123</f>
        <v>5.9163727760314941</v>
      </c>
      <c r="L123" s="7">
        <f>data!M123</f>
        <v>0.51341927051544189</v>
      </c>
      <c r="M123" s="7">
        <f>data!N123</f>
        <v>0.16429233551025391</v>
      </c>
      <c r="N123" s="32">
        <f>data!O123</f>
        <v>1.266573429107666</v>
      </c>
      <c r="O123" s="31">
        <f>data!P123</f>
        <v>5.7401690483093262</v>
      </c>
      <c r="P123" s="7">
        <f>data!Q123</f>
        <v>0.98400700092315674</v>
      </c>
      <c r="Q123" s="7">
        <f>data!R123</f>
        <v>0.46686983108520508</v>
      </c>
      <c r="R123" s="32">
        <f>data!S123</f>
        <v>1.9877569675445561</v>
      </c>
      <c r="S123" s="7">
        <f t="shared" si="1"/>
        <v>8.0978192096155936</v>
      </c>
      <c r="T123" s="52">
        <f>data!F123</f>
        <v>0</v>
      </c>
      <c r="U123" s="34">
        <f>data!G123</f>
        <v>0</v>
      </c>
      <c r="V123" s="10" t="str">
        <f>VLOOKUP(A123,fantacalcio!A:N,4, FALSE)</f>
        <v>C;T</v>
      </c>
    </row>
    <row r="124" spans="1:22" x14ac:dyDescent="0.25">
      <c r="A124" s="33" t="str">
        <f>data!A124</f>
        <v>Ikone'</v>
      </c>
      <c r="B124" s="34" t="str">
        <f>data!B124</f>
        <v>C</v>
      </c>
      <c r="C124" s="10" t="str">
        <f>data!C124</f>
        <v>Fiorentina</v>
      </c>
      <c r="D124" s="10" t="str">
        <f>data!D124</f>
        <v>Bologna</v>
      </c>
      <c r="E124" s="10">
        <f>data!E124</f>
        <v>1</v>
      </c>
      <c r="F124" s="31">
        <f>data!H124</f>
        <v>5.9908200141140071</v>
      </c>
      <c r="G124" s="32">
        <f>data!I124</f>
        <v>0.51798892021179199</v>
      </c>
      <c r="H124" s="31">
        <f>data!J124</f>
        <v>6.3923902234532761</v>
      </c>
      <c r="I124" s="32">
        <f>data!K124</f>
        <v>0.87747049331665039</v>
      </c>
      <c r="J124" s="7" t="str">
        <f>IF(data!T124 &gt; 0,data!T124,"")</f>
        <v/>
      </c>
      <c r="K124" s="31">
        <f>data!L124</f>
        <v>5.8373088836669922</v>
      </c>
      <c r="L124" s="7">
        <f>data!M124</f>
        <v>0.5537867546081543</v>
      </c>
      <c r="M124" s="7">
        <f>data!N124</f>
        <v>0.2037976682186127</v>
      </c>
      <c r="N124" s="32">
        <f>data!O124</f>
        <v>1.202759981155396</v>
      </c>
      <c r="O124" s="31">
        <f>data!P124</f>
        <v>5.6138229370117188</v>
      </c>
      <c r="P124" s="7">
        <f>data!Q124</f>
        <v>0.98972129821777344</v>
      </c>
      <c r="Q124" s="7">
        <f>data!R124</f>
        <v>0.50001764297485352</v>
      </c>
      <c r="R124" s="32">
        <f>data!S124</f>
        <v>1.9876042604446409</v>
      </c>
      <c r="S124" s="7">
        <f t="shared" si="1"/>
        <v>8.1473312100865769</v>
      </c>
      <c r="T124" s="52">
        <f>data!F124</f>
        <v>0.45</v>
      </c>
      <c r="U124" s="34">
        <f>data!G124</f>
        <v>55</v>
      </c>
      <c r="V124" s="10" t="str">
        <f>VLOOKUP(A124,fantacalcio!A:N,4, FALSE)</f>
        <v>W;A</v>
      </c>
    </row>
    <row r="125" spans="1:22" x14ac:dyDescent="0.25">
      <c r="A125" s="33" t="str">
        <f>data!A125</f>
        <v>Mandragora</v>
      </c>
      <c r="B125" s="34" t="str">
        <f>data!B125</f>
        <v>C</v>
      </c>
      <c r="C125" s="10" t="str">
        <f>data!C125</f>
        <v>Fiorentina</v>
      </c>
      <c r="D125" s="10" t="str">
        <f>data!D125</f>
        <v>Bologna</v>
      </c>
      <c r="E125" s="10">
        <f>data!E125</f>
        <v>1</v>
      </c>
      <c r="F125" s="31">
        <f>data!H125</f>
        <v>5.9247772072903606</v>
      </c>
      <c r="G125" s="32">
        <f>data!I125</f>
        <v>0.40522193908691412</v>
      </c>
      <c r="H125" s="31">
        <f>data!J125</f>
        <v>6.0689648816449422</v>
      </c>
      <c r="I125" s="32">
        <f>data!K125</f>
        <v>0.55875110626220703</v>
      </c>
      <c r="J125" s="7" t="str">
        <f>IF(data!T125 &gt; 0,data!T125,"")</f>
        <v/>
      </c>
      <c r="K125" s="31">
        <f>data!L125</f>
        <v>5.8990120887756348</v>
      </c>
      <c r="L125" s="7">
        <f>data!M125</f>
        <v>0.48693656921386719</v>
      </c>
      <c r="M125" s="7">
        <f>data!N125</f>
        <v>3.9397478103637702E-2</v>
      </c>
      <c r="N125" s="32">
        <f>data!O125</f>
        <v>1.338894128799438</v>
      </c>
      <c r="O125" s="31">
        <f>data!P125</f>
        <v>5.7151079177856454</v>
      </c>
      <c r="P125" s="7">
        <f>data!Q125</f>
        <v>0.88995283842086792</v>
      </c>
      <c r="Q125" s="7">
        <f>data!R125</f>
        <v>0.2814980149269104</v>
      </c>
      <c r="R125" s="32">
        <f>data!S125</f>
        <v>1.9886766672134399</v>
      </c>
      <c r="S125" s="7">
        <f t="shared" si="1"/>
        <v>7.1864670941693563</v>
      </c>
      <c r="T125" s="52">
        <f>data!F125</f>
        <v>0.35</v>
      </c>
      <c r="U125" s="34">
        <f>data!G125</f>
        <v>45</v>
      </c>
      <c r="V125" s="10" t="str">
        <f>VLOOKUP(A125,fantacalcio!A:N,4, FALSE)</f>
        <v>M;C</v>
      </c>
    </row>
    <row r="126" spans="1:22" x14ac:dyDescent="0.25">
      <c r="A126" s="33" t="str">
        <f>data!A126</f>
        <v>Barak</v>
      </c>
      <c r="B126" s="34" t="str">
        <f>data!B126</f>
        <v>C</v>
      </c>
      <c r="C126" s="10" t="str">
        <f>data!C126</f>
        <v>Fiorentina</v>
      </c>
      <c r="D126" s="10" t="str">
        <f>data!D126</f>
        <v>Bologna</v>
      </c>
      <c r="E126" s="10">
        <f>data!E126</f>
        <v>1</v>
      </c>
      <c r="F126" s="31">
        <f>data!H126</f>
        <v>5.8256018860014134</v>
      </c>
      <c r="G126" s="32">
        <f>data!I126</f>
        <v>0.42939066886901861</v>
      </c>
      <c r="H126" s="31">
        <f>data!J126</f>
        <v>6.0227301206325512</v>
      </c>
      <c r="I126" s="32">
        <f>data!K126</f>
        <v>0.62315559387207031</v>
      </c>
      <c r="J126" s="7" t="str">
        <f>IF(data!T126 &gt; 0,data!T126,"")</f>
        <v/>
      </c>
      <c r="K126" s="31">
        <f>data!L126</f>
        <v>5.7528667449951172</v>
      </c>
      <c r="L126" s="7">
        <f>data!M126</f>
        <v>0.49104753136634832</v>
      </c>
      <c r="M126" s="7">
        <f>data!N126</f>
        <v>0.109935000538826</v>
      </c>
      <c r="N126" s="32">
        <f>data!O126</f>
        <v>1.33465039730072</v>
      </c>
      <c r="O126" s="31">
        <f>data!P126</f>
        <v>5.5330386161804199</v>
      </c>
      <c r="P126" s="7">
        <f>data!Q126</f>
        <v>0.83807551860809326</v>
      </c>
      <c r="Q126" s="7">
        <f>data!R126</f>
        <v>0.39401108026504522</v>
      </c>
      <c r="R126" s="32">
        <f>data!S126</f>
        <v>1.989336371421814</v>
      </c>
      <c r="S126" s="7">
        <f t="shared" si="1"/>
        <v>7.2690413083766918</v>
      </c>
      <c r="T126" s="52">
        <f>data!F126</f>
        <v>0.45</v>
      </c>
      <c r="U126" s="34">
        <f>data!G126</f>
        <v>55</v>
      </c>
      <c r="V126" s="10" t="str">
        <f>VLOOKUP(A126,fantacalcio!A:N,4, FALSE)</f>
        <v>T</v>
      </c>
    </row>
    <row r="127" spans="1:22" x14ac:dyDescent="0.25">
      <c r="A127" s="33" t="str">
        <f>data!A127</f>
        <v>Bianco</v>
      </c>
      <c r="B127" s="34" t="str">
        <f>data!B127</f>
        <v>C</v>
      </c>
      <c r="C127" s="10" t="str">
        <f>data!C127</f>
        <v>Fiorentina</v>
      </c>
      <c r="D127" s="10" t="str">
        <f>data!D127</f>
        <v>Bologna</v>
      </c>
      <c r="E127" s="10">
        <f>data!E127</f>
        <v>1</v>
      </c>
      <c r="F127" s="31">
        <f>data!H127</f>
        <v>5.9623717135285146</v>
      </c>
      <c r="G127" s="32">
        <f>data!I127</f>
        <v>0.35168981552124018</v>
      </c>
      <c r="H127" s="31">
        <f>data!J127</f>
        <v>5.9918800987436569</v>
      </c>
      <c r="I127" s="32">
        <f>data!K127</f>
        <v>0.36306166648864752</v>
      </c>
      <c r="J127" s="7" t="str">
        <f>IF(data!T127 &gt; 0,data!T127,"")</f>
        <v/>
      </c>
      <c r="K127" s="31">
        <f>data!L127</f>
        <v>6.0119805335998544</v>
      </c>
      <c r="L127" s="7">
        <f>data!M127</f>
        <v>0.45720294117927551</v>
      </c>
      <c r="M127" s="7">
        <f>data!N127</f>
        <v>-8.0744713544845581E-2</v>
      </c>
      <c r="N127" s="32">
        <f>data!O127</f>
        <v>1.396803140640259</v>
      </c>
      <c r="O127" s="31">
        <f>data!P127</f>
        <v>5.9249520301818848</v>
      </c>
      <c r="P127" s="7">
        <f>data!Q127</f>
        <v>0.73954933881759644</v>
      </c>
      <c r="Q127" s="7">
        <f>data!R127</f>
        <v>6.7242786288261414E-2</v>
      </c>
      <c r="R127" s="32">
        <f>data!S127</f>
        <v>1.990369558334351</v>
      </c>
      <c r="S127" s="7">
        <f t="shared" si="1"/>
        <v>6.7180034317209518</v>
      </c>
      <c r="T127" s="52">
        <f>data!F127</f>
        <v>0</v>
      </c>
      <c r="U127" s="34">
        <f>data!G127</f>
        <v>0</v>
      </c>
      <c r="V127" s="10" t="str">
        <f>VLOOKUP(A127,fantacalcio!A:N,4, FALSE)</f>
        <v>M;C</v>
      </c>
    </row>
    <row r="128" spans="1:22" x14ac:dyDescent="0.25">
      <c r="A128" s="33" t="str">
        <f>data!A128</f>
        <v>Amrabat</v>
      </c>
      <c r="B128" s="34" t="str">
        <f>data!B128</f>
        <v>C</v>
      </c>
      <c r="C128" s="10" t="str">
        <f>data!C128</f>
        <v>Fiorentina</v>
      </c>
      <c r="D128" s="10" t="str">
        <f>data!D128</f>
        <v>Bologna</v>
      </c>
      <c r="E128" s="10">
        <f>data!E128</f>
        <v>1</v>
      </c>
      <c r="F128" s="31">
        <f>data!H128</f>
        <v>5.8936626716199836</v>
      </c>
      <c r="G128" s="32">
        <f>data!I128</f>
        <v>0.44062447547912598</v>
      </c>
      <c r="H128" s="31">
        <f>data!J128</f>
        <v>5.9088475228777328</v>
      </c>
      <c r="I128" s="32">
        <f>data!K128</f>
        <v>0.46313118934631348</v>
      </c>
      <c r="J128" s="7" t="str">
        <f>IF(data!T128 &gt; 0,data!T128,"")</f>
        <v/>
      </c>
      <c r="K128" s="31">
        <f>data!L128</f>
        <v>5.9843926429748544</v>
      </c>
      <c r="L128" s="7">
        <f>data!M128</f>
        <v>0.56437349319458008</v>
      </c>
      <c r="M128" s="7">
        <f>data!N128</f>
        <v>-0.1190366595983505</v>
      </c>
      <c r="N128" s="32">
        <f>data!O128</f>
        <v>1.2306957244873049</v>
      </c>
      <c r="O128" s="31">
        <f>data!P128</f>
        <v>5.7744340896606454</v>
      </c>
      <c r="P128" s="7">
        <f>data!Q128</f>
        <v>0.90729880332946777</v>
      </c>
      <c r="Q128" s="7">
        <f>data!R128</f>
        <v>0.1094989329576492</v>
      </c>
      <c r="R128" s="32">
        <f>data!S128</f>
        <v>1.9882984161376951</v>
      </c>
      <c r="S128" s="7">
        <f t="shared" si="1"/>
        <v>6.8351099015703598</v>
      </c>
      <c r="T128" s="52">
        <f>data!F128</f>
        <v>0.65</v>
      </c>
      <c r="U128" s="34">
        <f>data!G128</f>
        <v>65</v>
      </c>
      <c r="V128" s="10" t="str">
        <f>VLOOKUP(A128,fantacalcio!A:N,4, FALSE)</f>
        <v>M;C</v>
      </c>
    </row>
    <row r="129" spans="1:22" x14ac:dyDescent="0.25">
      <c r="A129" s="33" t="str">
        <f>data!A129</f>
        <v>Duncan</v>
      </c>
      <c r="B129" s="34" t="str">
        <f>data!B129</f>
        <v>C</v>
      </c>
      <c r="C129" s="10" t="str">
        <f>data!C129</f>
        <v>Fiorentina</v>
      </c>
      <c r="D129" s="10" t="str">
        <f>data!D129</f>
        <v>Bologna</v>
      </c>
      <c r="E129" s="10">
        <f>data!E129</f>
        <v>1</v>
      </c>
      <c r="F129" s="31">
        <f>data!H129</f>
        <v>5.8766355267665089</v>
      </c>
      <c r="G129" s="32">
        <f>data!I129</f>
        <v>0.32728767395019531</v>
      </c>
      <c r="H129" s="31">
        <f>data!J129</f>
        <v>5.89015660260395</v>
      </c>
      <c r="I129" s="32">
        <f>data!K129</f>
        <v>0.37819576263427729</v>
      </c>
      <c r="J129" s="7" t="str">
        <f>IF(data!T129 &gt; 0,data!T129,"")</f>
        <v/>
      </c>
      <c r="K129" s="31">
        <f>data!L129</f>
        <v>5.8920269012451172</v>
      </c>
      <c r="L129" s="7">
        <f>data!M129</f>
        <v>0.41803824901580811</v>
      </c>
      <c r="M129" s="7">
        <f>data!N129</f>
        <v>-2.7482688426971439E-2</v>
      </c>
      <c r="N129" s="32">
        <f>data!O129</f>
        <v>1.4762415885925291</v>
      </c>
      <c r="O129" s="31">
        <f>data!P129</f>
        <v>5.7518277168273926</v>
      </c>
      <c r="P129" s="7">
        <f>data!Q129</f>
        <v>0.71715402603149414</v>
      </c>
      <c r="Q129" s="7">
        <f>data!R129</f>
        <v>0.14189869165420529</v>
      </c>
      <c r="R129" s="32">
        <f>data!S129</f>
        <v>1.990626215934753</v>
      </c>
      <c r="S129" s="7">
        <f t="shared" si="1"/>
        <v>6.6465481278725047</v>
      </c>
      <c r="T129" s="52">
        <f>data!F129</f>
        <v>1</v>
      </c>
      <c r="U129" s="34">
        <f>data!G129</f>
        <v>90</v>
      </c>
      <c r="V129" s="10" t="str">
        <f>VLOOKUP(A129,fantacalcio!A:N,4, FALSE)</f>
        <v>M;C</v>
      </c>
    </row>
    <row r="130" spans="1:22" x14ac:dyDescent="0.25">
      <c r="A130" s="33" t="str">
        <f>data!A130</f>
        <v>Gonzalez N.</v>
      </c>
      <c r="B130" s="34" t="str">
        <f>data!B130</f>
        <v>A</v>
      </c>
      <c r="C130" s="10" t="str">
        <f>data!C130</f>
        <v>Fiorentina</v>
      </c>
      <c r="D130" s="10" t="str">
        <f>data!D130</f>
        <v>Bologna</v>
      </c>
      <c r="E130" s="10">
        <f>data!E130</f>
        <v>1</v>
      </c>
      <c r="F130" s="31">
        <f>data!H130</f>
        <v>6.3278646372124383</v>
      </c>
      <c r="G130" s="32">
        <f>data!I130</f>
        <v>0.63194608688354492</v>
      </c>
      <c r="H130" s="31">
        <f>data!J130</f>
        <v>7.395288359481782</v>
      </c>
      <c r="I130" s="32">
        <f>data!K130</f>
        <v>1.8007879257202151</v>
      </c>
      <c r="J130" s="7" t="str">
        <f>IF(data!T130 &gt; 0,data!T130,"")</f>
        <v/>
      </c>
      <c r="K130" s="31">
        <f>data!L130</f>
        <v>6.1128830909729004</v>
      </c>
      <c r="L130" s="7">
        <f>data!M130</f>
        <v>0.67284113168716431</v>
      </c>
      <c r="M130" s="7">
        <f>data!N130</f>
        <v>0.23371429741382599</v>
      </c>
      <c r="N130" s="32">
        <f>data!O130</f>
        <v>0.9880949854850769</v>
      </c>
      <c r="O130" s="31">
        <f>data!P130</f>
        <v>5.5704360008239746</v>
      </c>
      <c r="P130" s="7">
        <f>data!Q130</f>
        <v>1.302107453346252</v>
      </c>
      <c r="Q130" s="7">
        <f>data!R130</f>
        <v>0.74528557062149048</v>
      </c>
      <c r="R130" s="32">
        <f>data!S130</f>
        <v>1.9838383197784419</v>
      </c>
      <c r="S130" s="7">
        <f t="shared" ref="S130:S193" si="2">IF(B130="P",H130-2*I130,H130+2*I130)</f>
        <v>10.996864210922212</v>
      </c>
      <c r="T130" s="52">
        <f>data!F130</f>
        <v>0.55000000000000004</v>
      </c>
      <c r="U130" s="34">
        <f>data!G130</f>
        <v>55</v>
      </c>
      <c r="V130" s="10" t="str">
        <f>VLOOKUP(A130,fantacalcio!A:N,4, FALSE)</f>
        <v>A</v>
      </c>
    </row>
    <row r="131" spans="1:22" x14ac:dyDescent="0.25">
      <c r="A131" s="33" t="str">
        <f>data!A131</f>
        <v>Brekalo</v>
      </c>
      <c r="B131" s="34" t="str">
        <f>data!B131</f>
        <v>A</v>
      </c>
      <c r="C131" s="10" t="str">
        <f>data!C131</f>
        <v>Fiorentina</v>
      </c>
      <c r="D131" s="10" t="str">
        <f>data!D131</f>
        <v>Bologna</v>
      </c>
      <c r="E131" s="10">
        <f>data!E131</f>
        <v>1</v>
      </c>
      <c r="F131" s="31">
        <f>data!H131</f>
        <v>6.1104635012887716</v>
      </c>
      <c r="G131" s="32">
        <f>data!I131</f>
        <v>0.5532071590423584</v>
      </c>
      <c r="H131" s="31">
        <f>data!J131</f>
        <v>6.8915281691315187</v>
      </c>
      <c r="I131" s="32">
        <f>data!K131</f>
        <v>1.3098311424255371</v>
      </c>
      <c r="J131" s="7" t="str">
        <f>IF(data!T131 &gt; 0,data!T131,"")</f>
        <v/>
      </c>
      <c r="K131" s="31">
        <f>data!L131</f>
        <v>5.9264297485351563</v>
      </c>
      <c r="L131" s="7">
        <f>data!M131</f>
        <v>0.582527756690979</v>
      </c>
      <c r="M131" s="7">
        <f>data!N131</f>
        <v>0.2315089404582977</v>
      </c>
      <c r="N131" s="32">
        <f>data!O131</f>
        <v>1.1418609619140621</v>
      </c>
      <c r="O131" s="31">
        <f>data!P131</f>
        <v>5.6124787330627441</v>
      </c>
      <c r="P131" s="7">
        <f>data!Q131</f>
        <v>1.1463164091110229</v>
      </c>
      <c r="Q131" s="7">
        <f>data!R131</f>
        <v>0.64278358221054077</v>
      </c>
      <c r="R131" s="32">
        <f>data!S131</f>
        <v>1.9858357906341551</v>
      </c>
      <c r="S131" s="7">
        <f t="shared" si="2"/>
        <v>9.5111904539825929</v>
      </c>
      <c r="T131" s="52">
        <f>data!F131</f>
        <v>1</v>
      </c>
      <c r="U131" s="34">
        <f>data!G131</f>
        <v>70</v>
      </c>
      <c r="V131" s="10" t="str">
        <f>VLOOKUP(A131,fantacalcio!A:N,4, FALSE)</f>
        <v>A</v>
      </c>
    </row>
    <row r="132" spans="1:22" x14ac:dyDescent="0.25">
      <c r="A132" s="33" t="str">
        <f>data!A132</f>
        <v>Cabral</v>
      </c>
      <c r="B132" s="34" t="str">
        <f>data!B132</f>
        <v>A</v>
      </c>
      <c r="C132" s="10" t="str">
        <f>data!C132</f>
        <v>Fiorentina</v>
      </c>
      <c r="D132" s="10" t="str">
        <f>data!D132</f>
        <v>Bologna</v>
      </c>
      <c r="E132" s="10">
        <f>data!E132</f>
        <v>1</v>
      </c>
      <c r="F132" s="31">
        <f>data!H132</f>
        <v>6.0530812022114251</v>
      </c>
      <c r="G132" s="32">
        <f>data!I132</f>
        <v>0.55544257164001465</v>
      </c>
      <c r="H132" s="31">
        <f>data!J132</f>
        <v>6.7885648365378746</v>
      </c>
      <c r="I132" s="32">
        <f>data!K132</f>
        <v>1.2502326965332029</v>
      </c>
      <c r="J132" s="7" t="str">
        <f>IF(data!T132 &gt; 0,data!T132,"")</f>
        <v/>
      </c>
      <c r="K132" s="31">
        <f>data!L132</f>
        <v>5.8354859352111816</v>
      </c>
      <c r="L132" s="7">
        <f>data!M132</f>
        <v>0.56155163049697876</v>
      </c>
      <c r="M132" s="7">
        <f>data!N132</f>
        <v>0.2823193371295929</v>
      </c>
      <c r="N132" s="32">
        <f>data!O132</f>
        <v>1.179593682289124</v>
      </c>
      <c r="O132" s="31">
        <f>data!P132</f>
        <v>5.5591459274291992</v>
      </c>
      <c r="P132" s="7">
        <f>data!Q132</f>
        <v>1.065507769584656</v>
      </c>
      <c r="Q132" s="7">
        <f>data!R132</f>
        <v>0.65712809562683105</v>
      </c>
      <c r="R132" s="32">
        <f>data!S132</f>
        <v>1.9868742227554319</v>
      </c>
      <c r="S132" s="7">
        <f t="shared" si="2"/>
        <v>9.2890302296042808</v>
      </c>
      <c r="T132" s="52">
        <f>data!F132</f>
        <v>0</v>
      </c>
      <c r="U132" s="34">
        <f>data!G132</f>
        <v>50</v>
      </c>
      <c r="V132" s="10" t="str">
        <f>VLOOKUP(A132,fantacalcio!A:N,4, FALSE)</f>
        <v>Pc</v>
      </c>
    </row>
    <row r="133" spans="1:22" x14ac:dyDescent="0.25">
      <c r="A133" s="33" t="str">
        <f>data!A133</f>
        <v>Kouame'</v>
      </c>
      <c r="B133" s="34" t="str">
        <f>data!B133</f>
        <v>A</v>
      </c>
      <c r="C133" s="10" t="str">
        <f>data!C133</f>
        <v>Fiorentina</v>
      </c>
      <c r="D133" s="10" t="str">
        <f>data!D133</f>
        <v>Bologna</v>
      </c>
      <c r="E133" s="10">
        <f>data!E133</f>
        <v>1</v>
      </c>
      <c r="F133" s="31">
        <f>data!H133</f>
        <v>6.0638141000347838</v>
      </c>
      <c r="G133" s="32">
        <f>data!I133</f>
        <v>0.55077219009399414</v>
      </c>
      <c r="H133" s="31">
        <f>data!J133</f>
        <v>6.6669673244690593</v>
      </c>
      <c r="I133" s="32">
        <f>data!K133</f>
        <v>1.1255455017089839</v>
      </c>
      <c r="J133" s="7" t="str">
        <f>IF(data!T133 &gt; 0,data!T133,"")</f>
        <v/>
      </c>
      <c r="K133" s="31">
        <f>data!L133</f>
        <v>5.8637080192565918</v>
      </c>
      <c r="L133" s="7">
        <f>data!M133</f>
        <v>0.568012535572052</v>
      </c>
      <c r="M133" s="7">
        <f>data!N133</f>
        <v>0.25746637582778931</v>
      </c>
      <c r="N133" s="32">
        <f>data!O133</f>
        <v>1.168404102325439</v>
      </c>
      <c r="O133" s="31">
        <f>data!P133</f>
        <v>5.5954494476318359</v>
      </c>
      <c r="P133" s="7">
        <f>data!Q133</f>
        <v>1.073166131973267</v>
      </c>
      <c r="Q133" s="7">
        <f>data!R133</f>
        <v>0.59549498558044434</v>
      </c>
      <c r="R133" s="32">
        <f>data!S133</f>
        <v>1.9866969585418699</v>
      </c>
      <c r="S133" s="7">
        <f t="shared" si="2"/>
        <v>8.918058327887028</v>
      </c>
      <c r="T133" s="52">
        <f>data!F133</f>
        <v>0</v>
      </c>
      <c r="U133" s="34">
        <f>data!G133</f>
        <v>55</v>
      </c>
      <c r="V133" s="10" t="str">
        <f>VLOOKUP(A133,fantacalcio!A:N,4, FALSE)</f>
        <v>A</v>
      </c>
    </row>
    <row r="134" spans="1:22" x14ac:dyDescent="0.25">
      <c r="A134" s="33" t="str">
        <f>data!A134</f>
        <v>Jovic</v>
      </c>
      <c r="B134" s="34" t="str">
        <f>data!B134</f>
        <v>A</v>
      </c>
      <c r="C134" s="10" t="str">
        <f>data!C134</f>
        <v>Fiorentina</v>
      </c>
      <c r="D134" s="10" t="str">
        <f>data!D134</f>
        <v>Bologna</v>
      </c>
      <c r="E134" s="10">
        <f>data!E134</f>
        <v>1</v>
      </c>
      <c r="F134" s="31">
        <f>data!H134</f>
        <v>5.8388371616922257</v>
      </c>
      <c r="G134" s="32">
        <f>data!I134</f>
        <v>0.55027604103088379</v>
      </c>
      <c r="H134" s="31">
        <f>data!J134</f>
        <v>6.3851808117442896</v>
      </c>
      <c r="I134" s="32">
        <f>data!K134</f>
        <v>1.0239336490631099</v>
      </c>
      <c r="J134" s="7" t="str">
        <f>IF(data!T134 &gt; 0,data!T134,"")</f>
        <v/>
      </c>
      <c r="K134" s="31">
        <f>data!L134</f>
        <v>5.6678600311279297</v>
      </c>
      <c r="L134" s="7">
        <f>data!M134</f>
        <v>0.58481854200363159</v>
      </c>
      <c r="M134" s="7">
        <f>data!N134</f>
        <v>0.21465665102004999</v>
      </c>
      <c r="N134" s="32">
        <f>data!O134</f>
        <v>1.174129724502563</v>
      </c>
      <c r="O134" s="31">
        <f>data!P134</f>
        <v>5.4187378883361816</v>
      </c>
      <c r="P134" s="7">
        <f>data!Q134</f>
        <v>1.0010801553726201</v>
      </c>
      <c r="Q134" s="7">
        <f>data!R134</f>
        <v>0.58144658803939819</v>
      </c>
      <c r="R134" s="32">
        <f>data!S134</f>
        <v>1.9874053001403811</v>
      </c>
      <c r="S134" s="7">
        <f t="shared" si="2"/>
        <v>8.4330481098705086</v>
      </c>
      <c r="T134" s="52">
        <f>data!F134</f>
        <v>1</v>
      </c>
      <c r="U134" s="34">
        <f>data!G134</f>
        <v>70</v>
      </c>
      <c r="V134" s="10" t="str">
        <f>VLOOKUP(A134,fantacalcio!A:N,4, FALSE)</f>
        <v>Pc</v>
      </c>
    </row>
    <row r="135" spans="1:22" x14ac:dyDescent="0.25">
      <c r="A135" s="33" t="str">
        <f>data!A135</f>
        <v>Onana</v>
      </c>
      <c r="B135" s="34" t="str">
        <f>data!B135</f>
        <v>P</v>
      </c>
      <c r="C135" s="10" t="str">
        <f>data!C135</f>
        <v>Inter</v>
      </c>
      <c r="D135" s="10" t="str">
        <f>data!D135</f>
        <v>Milan</v>
      </c>
      <c r="E135" s="10">
        <f>data!E135</f>
        <v>1</v>
      </c>
      <c r="F135" s="31">
        <f>data!H135</f>
        <v>6.226762795690779</v>
      </c>
      <c r="G135" s="32">
        <f>data!I135</f>
        <v>0.32448172569274902</v>
      </c>
      <c r="H135" s="31">
        <f>data!J135</f>
        <v>3.9610066285277878</v>
      </c>
      <c r="I135" s="32">
        <f>data!K135</f>
        <v>0.87947046756744385</v>
      </c>
      <c r="J135" s="7">
        <f>IF(data!T135 &gt; 0,data!T135,"")</f>
        <v>4.9671541899442673</v>
      </c>
      <c r="K135" s="31">
        <f>data!L135</f>
        <v>6.2325081825256348</v>
      </c>
      <c r="L135" s="7">
        <f>data!M135</f>
        <v>0.44172376394271851</v>
      </c>
      <c r="M135" s="7">
        <f>data!N135</f>
        <v>-9.6947997808456421E-3</v>
      </c>
      <c r="N135" s="32">
        <f>data!O135</f>
        <v>1.9972047805786131</v>
      </c>
      <c r="O135" s="31">
        <f>data!P135</f>
        <v>4.4578857421875</v>
      </c>
      <c r="P135" s="7">
        <f>data!Q135</f>
        <v>1.210368752479553</v>
      </c>
      <c r="Q135" s="7">
        <f>data!R135</f>
        <v>-0.32353654503822332</v>
      </c>
      <c r="R135" s="32">
        <f>data!S135</f>
        <v>1.259607791900635</v>
      </c>
      <c r="S135" s="7">
        <f t="shared" si="2"/>
        <v>2.2020656933929001</v>
      </c>
      <c r="T135" s="52">
        <f>data!F135</f>
        <v>1</v>
      </c>
      <c r="U135" s="34">
        <f>data!G135</f>
        <v>90</v>
      </c>
      <c r="V135" s="10" t="str">
        <f>VLOOKUP(A135,fantacalcio!A:N,4, FALSE)</f>
        <v>Por</v>
      </c>
    </row>
    <row r="136" spans="1:22" x14ac:dyDescent="0.25">
      <c r="A136" s="33" t="str">
        <f>data!A136</f>
        <v>Cordaz</v>
      </c>
      <c r="B136" s="34" t="str">
        <f>data!B136</f>
        <v>P</v>
      </c>
      <c r="C136" s="10" t="str">
        <f>data!C136</f>
        <v>Inter</v>
      </c>
      <c r="D136" s="10" t="str">
        <f>data!D136</f>
        <v>Milan</v>
      </c>
      <c r="E136" s="10">
        <f>data!E136</f>
        <v>1</v>
      </c>
      <c r="F136" s="31">
        <f>data!H136</f>
        <v>6.226762795690779</v>
      </c>
      <c r="G136" s="32">
        <f>data!I136</f>
        <v>0.32448172569274902</v>
      </c>
      <c r="H136" s="31">
        <f>data!J136</f>
        <v>3.9610066285277878</v>
      </c>
      <c r="I136" s="32">
        <f>data!K136</f>
        <v>0.87947046756744385</v>
      </c>
      <c r="J136" s="7">
        <f>IF(data!T136 &gt; 0,data!T136,"")</f>
        <v>4.9671541899442673</v>
      </c>
      <c r="K136" s="31">
        <f>data!L136</f>
        <v>6.2325081825256348</v>
      </c>
      <c r="L136" s="7">
        <f>data!M136</f>
        <v>0.44172376394271851</v>
      </c>
      <c r="M136" s="7">
        <f>data!N136</f>
        <v>-9.6947997808456421E-3</v>
      </c>
      <c r="N136" s="32">
        <f>data!O136</f>
        <v>1.9972047805786131</v>
      </c>
      <c r="O136" s="31">
        <f>data!P136</f>
        <v>4.4578857421875</v>
      </c>
      <c r="P136" s="7">
        <f>data!Q136</f>
        <v>1.210368752479553</v>
      </c>
      <c r="Q136" s="7">
        <f>data!R136</f>
        <v>-0.32353654503822332</v>
      </c>
      <c r="R136" s="32">
        <f>data!S136</f>
        <v>1.259607791900635</v>
      </c>
      <c r="S136" s="7">
        <f t="shared" si="2"/>
        <v>2.2020656933929001</v>
      </c>
      <c r="T136" s="52">
        <f>data!F136</f>
        <v>0</v>
      </c>
      <c r="U136" s="34">
        <f>data!G136</f>
        <v>1</v>
      </c>
      <c r="V136" s="10" t="str">
        <f>VLOOKUP(A136,fantacalcio!A:N,4, FALSE)</f>
        <v>Por</v>
      </c>
    </row>
    <row r="137" spans="1:22" x14ac:dyDescent="0.25">
      <c r="A137" s="33" t="str">
        <f>data!A137</f>
        <v>Handanovic</v>
      </c>
      <c r="B137" s="34" t="str">
        <f>data!B137</f>
        <v>P</v>
      </c>
      <c r="C137" s="10" t="str">
        <f>data!C137</f>
        <v>Inter</v>
      </c>
      <c r="D137" s="10" t="str">
        <f>data!D137</f>
        <v>Milan</v>
      </c>
      <c r="E137" s="10">
        <f>data!E137</f>
        <v>1</v>
      </c>
      <c r="F137" s="31">
        <f>data!H137</f>
        <v>5.8467181943237154</v>
      </c>
      <c r="G137" s="32">
        <f>data!I137</f>
        <v>0.23535323143005371</v>
      </c>
      <c r="H137" s="31">
        <f>data!J137</f>
        <v>3.0712550430992329</v>
      </c>
      <c r="I137" s="32">
        <f>data!K137</f>
        <v>1.145341157913208</v>
      </c>
      <c r="J137" s="7">
        <f>IF(data!T137 &gt; 0,data!T137,"")</f>
        <v>0.81344712525606155</v>
      </c>
      <c r="K137" s="31">
        <f>data!L137</f>
        <v>5.9863080978393546</v>
      </c>
      <c r="L137" s="7">
        <f>data!M137</f>
        <v>0.38006734848022461</v>
      </c>
      <c r="M137" s="7">
        <f>data!N137</f>
        <v>-0.26172423362731928</v>
      </c>
      <c r="N137" s="32">
        <f>data!O137</f>
        <v>1.9972265958786011</v>
      </c>
      <c r="O137" s="31">
        <f>data!P137</f>
        <v>3.688334703445435</v>
      </c>
      <c r="P137" s="7">
        <f>data!Q137</f>
        <v>1.3555951118469241</v>
      </c>
      <c r="Q137" s="7">
        <f>data!R137</f>
        <v>-0.43386766314506531</v>
      </c>
      <c r="R137" s="32">
        <f>data!S137</f>
        <v>1.1368217468261721</v>
      </c>
      <c r="S137" s="7">
        <f t="shared" si="2"/>
        <v>0.7805727272728169</v>
      </c>
      <c r="T137" s="52">
        <f>data!F137</f>
        <v>0</v>
      </c>
      <c r="U137" s="34">
        <f>data!G137</f>
        <v>5</v>
      </c>
      <c r="V137" s="10" t="str">
        <f>VLOOKUP(A137,fantacalcio!A:N,4, FALSE)</f>
        <v>Por</v>
      </c>
    </row>
    <row r="138" spans="1:22" x14ac:dyDescent="0.25">
      <c r="A138" s="33" t="str">
        <f>data!A138</f>
        <v>Dimarco</v>
      </c>
      <c r="B138" s="34" t="str">
        <f>data!B138</f>
        <v>D</v>
      </c>
      <c r="C138" s="10" t="str">
        <f>data!C138</f>
        <v>Inter</v>
      </c>
      <c r="D138" s="10" t="str">
        <f>data!D138</f>
        <v>Milan</v>
      </c>
      <c r="E138" s="10">
        <f>data!E138</f>
        <v>1</v>
      </c>
      <c r="F138" s="31">
        <f>data!H138</f>
        <v>6.1632190064705243</v>
      </c>
      <c r="G138" s="32">
        <f>data!I138</f>
        <v>0.46980619430541992</v>
      </c>
      <c r="H138" s="31">
        <f>data!J138</f>
        <v>6.6377361373930244</v>
      </c>
      <c r="I138" s="32">
        <f>data!K138</f>
        <v>0.92879772186279297</v>
      </c>
      <c r="J138" s="7" t="str">
        <f>IF(data!T138 &gt; 0,data!T138,"")</f>
        <v/>
      </c>
      <c r="K138" s="31">
        <f>data!L138</f>
        <v>6.115593433380127</v>
      </c>
      <c r="L138" s="7">
        <f>data!M138</f>
        <v>0.54933875799179077</v>
      </c>
      <c r="M138" s="7">
        <f>data!N138</f>
        <v>6.4299598336219788E-2</v>
      </c>
      <c r="N138" s="32">
        <f>data!O138</f>
        <v>1.193166971206665</v>
      </c>
      <c r="O138" s="31">
        <f>data!P138</f>
        <v>5.8390603065490723</v>
      </c>
      <c r="P138" s="7">
        <f>data!Q138</f>
        <v>1.1069186925888059</v>
      </c>
      <c r="Q138" s="7">
        <f>data!R138</f>
        <v>0.46771544218063349</v>
      </c>
      <c r="R138" s="32">
        <f>data!S138</f>
        <v>1.986258745193481</v>
      </c>
      <c r="S138" s="7">
        <f t="shared" si="2"/>
        <v>8.4953315811186094</v>
      </c>
      <c r="T138" s="52">
        <f>data!F138</f>
        <v>1</v>
      </c>
      <c r="U138" s="34">
        <f>data!G138</f>
        <v>90</v>
      </c>
      <c r="V138" s="10" t="str">
        <f>VLOOKUP(A138,fantacalcio!A:N,4, FALSE)</f>
        <v>Ds;Dc;E</v>
      </c>
    </row>
    <row r="139" spans="1:22" x14ac:dyDescent="0.25">
      <c r="A139" s="33" t="str">
        <f>data!A139</f>
        <v>Dumfries</v>
      </c>
      <c r="B139" s="34" t="str">
        <f>data!B139</f>
        <v>D</v>
      </c>
      <c r="C139" s="10" t="str">
        <f>data!C139</f>
        <v>Inter</v>
      </c>
      <c r="D139" s="10" t="str">
        <f>data!D139</f>
        <v>Milan</v>
      </c>
      <c r="E139" s="10">
        <f>data!E139</f>
        <v>1</v>
      </c>
      <c r="F139" s="31">
        <f>data!H139</f>
        <v>6.0100526422960137</v>
      </c>
      <c r="G139" s="32">
        <f>data!I139</f>
        <v>0.46372699737548828</v>
      </c>
      <c r="H139" s="31">
        <f>data!J139</f>
        <v>6.3341305551585316</v>
      </c>
      <c r="I139" s="32">
        <f>data!K139</f>
        <v>0.74929976463317871</v>
      </c>
      <c r="J139" s="7" t="str">
        <f>IF(data!T139 &gt; 0,data!T139,"")</f>
        <v/>
      </c>
      <c r="K139" s="31">
        <f>data!L139</f>
        <v>5.9805893898010254</v>
      </c>
      <c r="L139" s="7">
        <f>data!M139</f>
        <v>0.5509600043296814</v>
      </c>
      <c r="M139" s="7">
        <f>data!N139</f>
        <v>3.9711892604827881E-2</v>
      </c>
      <c r="N139" s="32">
        <f>data!O139</f>
        <v>1.2196898460388179</v>
      </c>
      <c r="O139" s="31">
        <f>data!P139</f>
        <v>5.7679691314697266</v>
      </c>
      <c r="P139" s="7">
        <f>data!Q139</f>
        <v>1.0486512184143071</v>
      </c>
      <c r="Q139" s="7">
        <f>data!R139</f>
        <v>0.36866402626037598</v>
      </c>
      <c r="R139" s="32">
        <f>data!S139</f>
        <v>1.986821055412292</v>
      </c>
      <c r="S139" s="7">
        <f t="shared" si="2"/>
        <v>7.832730084424889</v>
      </c>
      <c r="T139" s="52">
        <f>data!F139</f>
        <v>0.55000000000000004</v>
      </c>
      <c r="U139" s="34">
        <f>data!G139</f>
        <v>55</v>
      </c>
      <c r="V139" s="10" t="str">
        <f>VLOOKUP(A139,fantacalcio!A:N,4, FALSE)</f>
        <v>E</v>
      </c>
    </row>
    <row r="140" spans="1:22" x14ac:dyDescent="0.25">
      <c r="A140" s="33" t="str">
        <f>data!A140</f>
        <v>Acerbi</v>
      </c>
      <c r="B140" s="34" t="str">
        <f>data!B140</f>
        <v>D</v>
      </c>
      <c r="C140" s="10" t="str">
        <f>data!C140</f>
        <v>Inter</v>
      </c>
      <c r="D140" s="10" t="str">
        <f>data!D140</f>
        <v>Milan</v>
      </c>
      <c r="E140" s="10">
        <f>data!E140</f>
        <v>1</v>
      </c>
      <c r="F140" s="31">
        <f>data!H140</f>
        <v>6.0492288249901822</v>
      </c>
      <c r="G140" s="32">
        <f>data!I140</f>
        <v>0.41145443916320801</v>
      </c>
      <c r="H140" s="31">
        <f>data!J140</f>
        <v>6.3032838214076872</v>
      </c>
      <c r="I140" s="32">
        <f>data!K140</f>
        <v>0.60501527786254883</v>
      </c>
      <c r="J140" s="7" t="str">
        <f>IF(data!T140 &gt; 0,data!T140,"")</f>
        <v/>
      </c>
      <c r="K140" s="31">
        <f>data!L140</f>
        <v>6.1960558891296387</v>
      </c>
      <c r="L140" s="7">
        <f>data!M140</f>
        <v>0.54183441400527954</v>
      </c>
      <c r="M140" s="7">
        <f>data!N140</f>
        <v>-0.19938340783119199</v>
      </c>
      <c r="N140" s="32">
        <f>data!O140</f>
        <v>1.2447894811630249</v>
      </c>
      <c r="O140" s="31">
        <f>data!P140</f>
        <v>5.9692163467407227</v>
      </c>
      <c r="P140" s="7">
        <f>data!Q140</f>
        <v>1.0275013446807859</v>
      </c>
      <c r="Q140" s="7">
        <f>data!R140</f>
        <v>0.23387591540813449</v>
      </c>
      <c r="R140" s="32">
        <f>data!S140</f>
        <v>1.987050414085388</v>
      </c>
      <c r="S140" s="7">
        <f t="shared" si="2"/>
        <v>7.5133143771327848</v>
      </c>
      <c r="T140" s="52">
        <f>data!F140</f>
        <v>1</v>
      </c>
      <c r="U140" s="34">
        <f>data!G140</f>
        <v>80</v>
      </c>
      <c r="V140" s="10" t="str">
        <f>VLOOKUP(A140,fantacalcio!A:N,4, FALSE)</f>
        <v>Dc</v>
      </c>
    </row>
    <row r="141" spans="1:22" x14ac:dyDescent="0.25">
      <c r="A141" s="33" t="str">
        <f>data!A141</f>
        <v>Darmian</v>
      </c>
      <c r="B141" s="34" t="str">
        <f>data!B141</f>
        <v>D</v>
      </c>
      <c r="C141" s="10" t="str">
        <f>data!C141</f>
        <v>Inter</v>
      </c>
      <c r="D141" s="10" t="str">
        <f>data!D141</f>
        <v>Milan</v>
      </c>
      <c r="E141" s="10">
        <f>data!E141</f>
        <v>1</v>
      </c>
      <c r="F141" s="31">
        <f>data!H141</f>
        <v>6.0585465229183573</v>
      </c>
      <c r="G141" s="32">
        <f>data!I141</f>
        <v>0.36029648780822748</v>
      </c>
      <c r="H141" s="31">
        <f>data!J141</f>
        <v>6.2920756792700976</v>
      </c>
      <c r="I141" s="32">
        <f>data!K141</f>
        <v>0.55873608589172363</v>
      </c>
      <c r="J141" s="7" t="str">
        <f>IF(data!T141 &gt; 0,data!T141,"")</f>
        <v/>
      </c>
      <c r="K141" s="31">
        <f>data!L141</f>
        <v>6.0467572212219238</v>
      </c>
      <c r="L141" s="7">
        <f>data!M141</f>
        <v>0.44135645031929022</v>
      </c>
      <c r="M141" s="7">
        <f>data!N141</f>
        <v>1.9917964935302731E-2</v>
      </c>
      <c r="N141" s="32">
        <f>data!O141</f>
        <v>1.3991508483886721</v>
      </c>
      <c r="O141" s="31">
        <f>data!P141</f>
        <v>5.9586009979248047</v>
      </c>
      <c r="P141" s="7">
        <f>data!Q141</f>
        <v>0.91758739948272705</v>
      </c>
      <c r="Q141" s="7">
        <f>data!R141</f>
        <v>0.25930207967758179</v>
      </c>
      <c r="R141" s="32">
        <f>data!S141</f>
        <v>1.988458395004272</v>
      </c>
      <c r="S141" s="7">
        <f t="shared" si="2"/>
        <v>7.4095478510535449</v>
      </c>
      <c r="T141" s="52">
        <f>data!F141</f>
        <v>0.45</v>
      </c>
      <c r="U141" s="34">
        <f>data!G141</f>
        <v>60</v>
      </c>
      <c r="V141" s="10" t="str">
        <f>VLOOKUP(A141,fantacalcio!A:N,4, FALSE)</f>
        <v>E</v>
      </c>
    </row>
    <row r="142" spans="1:22" x14ac:dyDescent="0.25">
      <c r="A142" s="33" t="str">
        <f>data!A142</f>
        <v>Bastoni</v>
      </c>
      <c r="B142" s="34" t="str">
        <f>data!B142</f>
        <v>D</v>
      </c>
      <c r="C142" s="10" t="str">
        <f>data!C142</f>
        <v>Inter</v>
      </c>
      <c r="D142" s="10" t="str">
        <f>data!D142</f>
        <v>Milan</v>
      </c>
      <c r="E142" s="10">
        <f>data!E142</f>
        <v>1</v>
      </c>
      <c r="F142" s="31">
        <f>data!H142</f>
        <v>6.0210198135124768</v>
      </c>
      <c r="G142" s="32">
        <f>data!I142</f>
        <v>0.44994378089904791</v>
      </c>
      <c r="H142" s="31">
        <f>data!J142</f>
        <v>6.2532432898534216</v>
      </c>
      <c r="I142" s="32">
        <f>data!K142</f>
        <v>0.66406488418579102</v>
      </c>
      <c r="J142" s="7" t="str">
        <f>IF(data!T142 &gt; 0,data!T142,"")</f>
        <v/>
      </c>
      <c r="K142" s="31">
        <f>data!L142</f>
        <v>6.166923999786377</v>
      </c>
      <c r="L142" s="7">
        <f>data!M142</f>
        <v>0.58231955766677856</v>
      </c>
      <c r="M142" s="7">
        <f>data!N142</f>
        <v>-0.18449586629867551</v>
      </c>
      <c r="N142" s="32">
        <f>data!O142</f>
        <v>1.183833003044128</v>
      </c>
      <c r="O142" s="31">
        <f>data!P142</f>
        <v>5.8777608871459961</v>
      </c>
      <c r="P142" s="7">
        <f>data!Q142</f>
        <v>1.116597056388855</v>
      </c>
      <c r="Q142" s="7">
        <f>data!R142</f>
        <v>0.24133884906768799</v>
      </c>
      <c r="R142" s="32">
        <f>data!S142</f>
        <v>1.985828280448914</v>
      </c>
      <c r="S142" s="7">
        <f t="shared" si="2"/>
        <v>7.5813730582250036</v>
      </c>
      <c r="T142" s="52">
        <f>data!F142</f>
        <v>1</v>
      </c>
      <c r="U142" s="34">
        <f>data!G142</f>
        <v>90</v>
      </c>
      <c r="V142" s="10" t="str">
        <f>VLOOKUP(A142,fantacalcio!A:N,4, FALSE)</f>
        <v>Dc</v>
      </c>
    </row>
    <row r="143" spans="1:22" x14ac:dyDescent="0.25">
      <c r="A143" s="33" t="str">
        <f>data!A143</f>
        <v>D'ambrosio</v>
      </c>
      <c r="B143" s="34" t="str">
        <f>data!B143</f>
        <v>D</v>
      </c>
      <c r="C143" s="10" t="str">
        <f>data!C143</f>
        <v>Inter</v>
      </c>
      <c r="D143" s="10" t="str">
        <f>data!D143</f>
        <v>Milan</v>
      </c>
      <c r="E143" s="10">
        <f>data!E143</f>
        <v>1</v>
      </c>
      <c r="F143" s="31">
        <f>data!H143</f>
        <v>6.0730352748856031</v>
      </c>
      <c r="G143" s="32">
        <f>data!I143</f>
        <v>0.3170473575592041</v>
      </c>
      <c r="H143" s="31">
        <f>data!J143</f>
        <v>6.1509062016084357</v>
      </c>
      <c r="I143" s="32">
        <f>data!K143</f>
        <v>0.38332104682922358</v>
      </c>
      <c r="J143" s="7" t="str">
        <f>IF(data!T143 &gt; 0,data!T143,"")</f>
        <v/>
      </c>
      <c r="K143" s="31">
        <f>data!L143</f>
        <v>6.1251425743103027</v>
      </c>
      <c r="L143" s="7">
        <f>data!M143</f>
        <v>0.41877081990241999</v>
      </c>
      <c r="M143" s="7">
        <f>data!N143</f>
        <v>-9.2591136693954468E-2</v>
      </c>
      <c r="N143" s="32">
        <f>data!O143</f>
        <v>1.448766946792603</v>
      </c>
      <c r="O143" s="31">
        <f>data!P143</f>
        <v>6.0502867698669434</v>
      </c>
      <c r="P143" s="7">
        <f>data!Q143</f>
        <v>0.75953984260559082</v>
      </c>
      <c r="Q143" s="7">
        <f>data!R143</f>
        <v>9.8123401403427124E-2</v>
      </c>
      <c r="R143" s="32">
        <f>data!S143</f>
        <v>1.990225076675415</v>
      </c>
      <c r="S143" s="7">
        <f t="shared" si="2"/>
        <v>6.917548295266883</v>
      </c>
      <c r="T143" s="52">
        <f>data!F143</f>
        <v>0</v>
      </c>
      <c r="U143" s="34">
        <f>data!G143</f>
        <v>25</v>
      </c>
      <c r="V143" s="10" t="str">
        <f>VLOOKUP(A143,fantacalcio!A:N,4, FALSE)</f>
        <v>Dd;Ds;Dc</v>
      </c>
    </row>
    <row r="144" spans="1:22" x14ac:dyDescent="0.25">
      <c r="A144" s="33" t="str">
        <f>data!A144</f>
        <v>Zanotti</v>
      </c>
      <c r="B144" s="34" t="str">
        <f>data!B144</f>
        <v>D</v>
      </c>
      <c r="C144" s="10" t="str">
        <f>data!C144</f>
        <v>Inter</v>
      </c>
      <c r="D144" s="10" t="str">
        <f>data!D144</f>
        <v>Milan</v>
      </c>
      <c r="E144" s="10">
        <f>data!E144</f>
        <v>1</v>
      </c>
      <c r="F144" s="31">
        <f>data!H144</f>
        <v>5.9741164405371947</v>
      </c>
      <c r="G144" s="32">
        <f>data!I144</f>
        <v>0.45490884780883789</v>
      </c>
      <c r="H144" s="31">
        <f>data!J144</f>
        <v>6.1181651029862696</v>
      </c>
      <c r="I144" s="32">
        <f>data!K144</f>
        <v>0.63855862617492676</v>
      </c>
      <c r="J144" s="7" t="str">
        <f>IF(data!T144 &gt; 0,data!T144,"")</f>
        <v/>
      </c>
      <c r="K144" s="31">
        <f>data!L144</f>
        <v>6.0784845352172852</v>
      </c>
      <c r="L144" s="7">
        <f>data!M144</f>
        <v>0.58092182874679565</v>
      </c>
      <c r="M144" s="7">
        <f>data!N144</f>
        <v>-0.13281659781932831</v>
      </c>
      <c r="N144" s="32">
        <f>data!O144</f>
        <v>1.1912715435028081</v>
      </c>
      <c r="O144" s="31">
        <f>data!P144</f>
        <v>5.7875518798828116</v>
      </c>
      <c r="P144" s="7">
        <f>data!Q144</f>
        <v>1.110278725624084</v>
      </c>
      <c r="Q144" s="7">
        <f>data!R144</f>
        <v>0.21532994508743289</v>
      </c>
      <c r="R144" s="32">
        <f>data!S144</f>
        <v>1.985812306404114</v>
      </c>
      <c r="S144" s="7">
        <f t="shared" si="2"/>
        <v>7.3952823553361231</v>
      </c>
      <c r="T144" s="52">
        <f>data!F144</f>
        <v>0</v>
      </c>
      <c r="U144" s="34">
        <f>data!G144</f>
        <v>0</v>
      </c>
      <c r="V144" s="10" t="str">
        <f>VLOOKUP(A144,fantacalcio!A:N,4, FALSE)</f>
        <v>Dd;E</v>
      </c>
    </row>
    <row r="145" spans="1:22" x14ac:dyDescent="0.25">
      <c r="A145" s="33" t="str">
        <f>data!A145</f>
        <v>Gosens</v>
      </c>
      <c r="B145" s="34" t="str">
        <f>data!B145</f>
        <v>D</v>
      </c>
      <c r="C145" s="10" t="str">
        <f>data!C145</f>
        <v>Inter</v>
      </c>
      <c r="D145" s="10" t="str">
        <f>data!D145</f>
        <v>Milan</v>
      </c>
      <c r="E145" s="10">
        <f>data!E145</f>
        <v>1</v>
      </c>
      <c r="F145" s="31">
        <f>data!H145</f>
        <v>5.9508816670471196</v>
      </c>
      <c r="G145" s="32">
        <f>data!I145</f>
        <v>0.32986688613891602</v>
      </c>
      <c r="H145" s="31">
        <f>data!J145</f>
        <v>6.1065659306834377</v>
      </c>
      <c r="I145" s="32">
        <f>data!K145</f>
        <v>0.50736451148986816</v>
      </c>
      <c r="J145" s="7" t="str">
        <f>IF(data!T145 &gt; 0,data!T145,"")</f>
        <v/>
      </c>
      <c r="K145" s="31">
        <f>data!L145</f>
        <v>5.9235196113586426</v>
      </c>
      <c r="L145" s="7">
        <f>data!M145</f>
        <v>0.39862924814224238</v>
      </c>
      <c r="M145" s="7">
        <f>data!N145</f>
        <v>5.1210738718509667E-2</v>
      </c>
      <c r="N145" s="32">
        <f>data!O145</f>
        <v>1.491896867752075</v>
      </c>
      <c r="O145" s="31">
        <f>data!P145</f>
        <v>5.775273323059082</v>
      </c>
      <c r="P145" s="7">
        <f>data!Q145</f>
        <v>0.79408842325210571</v>
      </c>
      <c r="Q145" s="7">
        <f>data!R145</f>
        <v>0.29397305846214289</v>
      </c>
      <c r="R145" s="32">
        <f>data!S145</f>
        <v>1.989887118339539</v>
      </c>
      <c r="S145" s="7">
        <f t="shared" si="2"/>
        <v>7.121294953663174</v>
      </c>
      <c r="T145" s="52">
        <f>data!F145</f>
        <v>0</v>
      </c>
      <c r="U145" s="34">
        <f>data!G145</f>
        <v>50</v>
      </c>
      <c r="V145" s="10" t="str">
        <f>VLOOKUP(A145,fantacalcio!A:N,4, FALSE)</f>
        <v>E</v>
      </c>
    </row>
    <row r="146" spans="1:22" x14ac:dyDescent="0.25">
      <c r="A146" s="33" t="str">
        <f>data!A146</f>
        <v>Bellanova</v>
      </c>
      <c r="B146" s="34" t="str">
        <f>data!B146</f>
        <v>D</v>
      </c>
      <c r="C146" s="10" t="str">
        <f>data!C146</f>
        <v>Inter</v>
      </c>
      <c r="D146" s="10" t="str">
        <f>data!D146</f>
        <v>Milan</v>
      </c>
      <c r="E146" s="10">
        <f>data!E146</f>
        <v>1</v>
      </c>
      <c r="F146" s="31">
        <f>data!H146</f>
        <v>5.9431099167665726</v>
      </c>
      <c r="G146" s="32">
        <f>data!I146</f>
        <v>0.37494778633117681</v>
      </c>
      <c r="H146" s="31">
        <f>data!J146</f>
        <v>6.0197221700211614</v>
      </c>
      <c r="I146" s="32">
        <f>data!K146</f>
        <v>0.48155641555786127</v>
      </c>
      <c r="J146" s="7" t="str">
        <f>IF(data!T146 &gt; 0,data!T146,"")</f>
        <v/>
      </c>
      <c r="K146" s="31">
        <f>data!L146</f>
        <v>6.0075974464416504</v>
      </c>
      <c r="L146" s="7">
        <f>data!M146</f>
        <v>0.48720332980155939</v>
      </c>
      <c r="M146" s="7">
        <f>data!N146</f>
        <v>-9.8330900073051453E-2</v>
      </c>
      <c r="N146" s="32">
        <f>data!O146</f>
        <v>1.348908662796021</v>
      </c>
      <c r="O146" s="31">
        <f>data!P146</f>
        <v>5.8348278999328613</v>
      </c>
      <c r="P146" s="7">
        <f>data!Q146</f>
        <v>0.90457433462142944</v>
      </c>
      <c r="Q146" s="7">
        <f>data!R146</f>
        <v>0.15011519193649289</v>
      </c>
      <c r="R146" s="32">
        <f>data!S146</f>
        <v>1.9884176254272461</v>
      </c>
      <c r="S146" s="7">
        <f t="shared" si="2"/>
        <v>6.982835001136884</v>
      </c>
      <c r="T146" s="52">
        <f>data!F146</f>
        <v>0</v>
      </c>
      <c r="U146" s="34">
        <f>data!G146</f>
        <v>30</v>
      </c>
      <c r="V146" s="10" t="str">
        <f>VLOOKUP(A146,fantacalcio!A:N,4, FALSE)</f>
        <v>E</v>
      </c>
    </row>
    <row r="147" spans="1:22" x14ac:dyDescent="0.25">
      <c r="A147" s="33" t="str">
        <f>data!A147</f>
        <v>De Vrij</v>
      </c>
      <c r="B147" s="34" t="str">
        <f>data!B147</f>
        <v>D</v>
      </c>
      <c r="C147" s="10" t="str">
        <f>data!C147</f>
        <v>Inter</v>
      </c>
      <c r="D147" s="10" t="str">
        <f>data!D147</f>
        <v>Milan</v>
      </c>
      <c r="E147" s="10">
        <f>data!E147</f>
        <v>1</v>
      </c>
      <c r="F147" s="31">
        <f>data!H147</f>
        <v>5.8228683235698062</v>
      </c>
      <c r="G147" s="32">
        <f>data!I147</f>
        <v>0.44877195358276373</v>
      </c>
      <c r="H147" s="31">
        <f>data!J147</f>
        <v>5.8780056950271007</v>
      </c>
      <c r="I147" s="32">
        <f>data!K147</f>
        <v>0.53740620613098145</v>
      </c>
      <c r="J147" s="7" t="str">
        <f>IF(data!T147 &gt; 0,data!T147,"")</f>
        <v/>
      </c>
      <c r="K147" s="31">
        <f>data!L147</f>
        <v>5.921165943145752</v>
      </c>
      <c r="L147" s="7">
        <f>data!M147</f>
        <v>0.57578945159912109</v>
      </c>
      <c r="M147" s="7">
        <f>data!N147</f>
        <v>-0.12634073197841639</v>
      </c>
      <c r="N147" s="32">
        <f>data!O147</f>
        <v>1.226128101348877</v>
      </c>
      <c r="O147" s="31">
        <f>data!P147</f>
        <v>5.6892647743225098</v>
      </c>
      <c r="P147" s="7">
        <f>data!Q147</f>
        <v>1.0251481533050539</v>
      </c>
      <c r="Q147" s="7">
        <f>data!R147</f>
        <v>0.13546602427959439</v>
      </c>
      <c r="R147" s="32">
        <f>data!S147</f>
        <v>1.986767530441284</v>
      </c>
      <c r="S147" s="7">
        <f t="shared" si="2"/>
        <v>6.9528181072890636</v>
      </c>
      <c r="T147" s="52">
        <f>data!F147</f>
        <v>0</v>
      </c>
      <c r="U147" s="34">
        <f>data!G147</f>
        <v>35</v>
      </c>
      <c r="V147" s="10" t="str">
        <f>VLOOKUP(A147,fantacalcio!A:N,4, FALSE)</f>
        <v>Dc</v>
      </c>
    </row>
    <row r="148" spans="1:22" x14ac:dyDescent="0.25">
      <c r="A148" s="33" t="str">
        <f>data!A148</f>
        <v>Skriniar</v>
      </c>
      <c r="B148" s="34" t="str">
        <f>data!B148</f>
        <v>D</v>
      </c>
      <c r="C148" s="10" t="str">
        <f>data!C148</f>
        <v>Inter</v>
      </c>
      <c r="D148" s="10" t="str">
        <f>data!D148</f>
        <v>Milan</v>
      </c>
      <c r="E148" s="10">
        <f>data!E148</f>
        <v>1</v>
      </c>
      <c r="F148" s="31">
        <f>data!H148</f>
        <v>5.8729445024146001</v>
      </c>
      <c r="G148" s="32">
        <f>data!I148</f>
        <v>0.41104888916015619</v>
      </c>
      <c r="H148" s="31">
        <f>data!J148</f>
        <v>5.8158957254495851</v>
      </c>
      <c r="I148" s="32">
        <f>data!K148</f>
        <v>0.47221112251281738</v>
      </c>
      <c r="J148" s="7" t="str">
        <f>IF(data!T148 &gt; 0,data!T148,"")</f>
        <v/>
      </c>
      <c r="K148" s="31">
        <f>data!L148</f>
        <v>6.0796475410461426</v>
      </c>
      <c r="L148" s="7">
        <f>data!M148</f>
        <v>0.55193024873733521</v>
      </c>
      <c r="M148" s="7">
        <f>data!N148</f>
        <v>-0.27306649088859558</v>
      </c>
      <c r="N148" s="32">
        <f>data!O148</f>
        <v>1.264910221099854</v>
      </c>
      <c r="O148" s="31">
        <f>data!P148</f>
        <v>5.741858959197998</v>
      </c>
      <c r="P148" s="7">
        <f>data!Q148</f>
        <v>0.97003495693206787</v>
      </c>
      <c r="Q148" s="7">
        <f>data!R148</f>
        <v>5.6419506669044488E-2</v>
      </c>
      <c r="R148" s="32">
        <f>data!S148</f>
        <v>1.987414598464966</v>
      </c>
      <c r="S148" s="7">
        <f t="shared" si="2"/>
        <v>6.7603179704752199</v>
      </c>
      <c r="T148" s="52">
        <f>data!F148</f>
        <v>1</v>
      </c>
      <c r="U148" s="34">
        <f>data!G148</f>
        <v>80</v>
      </c>
      <c r="V148" s="10" t="str">
        <f>VLOOKUP(A148,fantacalcio!A:N,4, FALSE)</f>
        <v>Dc</v>
      </c>
    </row>
    <row r="149" spans="1:22" x14ac:dyDescent="0.25">
      <c r="A149" s="33" t="str">
        <f>data!A149</f>
        <v>Barella</v>
      </c>
      <c r="B149" s="34" t="str">
        <f>data!B149</f>
        <v>C</v>
      </c>
      <c r="C149" s="10" t="str">
        <f>data!C149</f>
        <v>Inter</v>
      </c>
      <c r="D149" s="10" t="str">
        <f>data!D149</f>
        <v>Milan</v>
      </c>
      <c r="E149" s="10">
        <f>data!E149</f>
        <v>1</v>
      </c>
      <c r="F149" s="31">
        <f>data!H149</f>
        <v>6.3107362313175477</v>
      </c>
      <c r="G149" s="32">
        <f>data!I149</f>
        <v>0.55877876281738281</v>
      </c>
      <c r="H149" s="31">
        <f>data!J149</f>
        <v>7.0209273761474416</v>
      </c>
      <c r="I149" s="32">
        <f>data!K149</f>
        <v>1.2800836563110349</v>
      </c>
      <c r="J149" s="7" t="str">
        <f>IF(data!T149 &gt; 0,data!T149,"")</f>
        <v/>
      </c>
      <c r="K149" s="31">
        <f>data!L149</f>
        <v>6.1618003845214844</v>
      </c>
      <c r="L149" s="7">
        <f>data!M149</f>
        <v>0.61023819446563721</v>
      </c>
      <c r="M149" s="7">
        <f>data!N149</f>
        <v>0.17946526408195501</v>
      </c>
      <c r="N149" s="32">
        <f>data!O149</f>
        <v>1.0713479518890381</v>
      </c>
      <c r="O149" s="31">
        <f>data!P149</f>
        <v>5.7987794876098633</v>
      </c>
      <c r="P149" s="7">
        <f>data!Q149</f>
        <v>1.2092263698577881</v>
      </c>
      <c r="Q149" s="7">
        <f>data!R149</f>
        <v>0.60080444812774658</v>
      </c>
      <c r="R149" s="32">
        <f>data!S149</f>
        <v>1.985065102577209</v>
      </c>
      <c r="S149" s="7">
        <f t="shared" si="2"/>
        <v>9.581094688769511</v>
      </c>
      <c r="T149" s="52">
        <f>data!F149</f>
        <v>1</v>
      </c>
      <c r="U149" s="34">
        <f>data!G149</f>
        <v>90</v>
      </c>
      <c r="V149" s="10" t="str">
        <f>VLOOKUP(A149,fantacalcio!A:N,4, FALSE)</f>
        <v>C</v>
      </c>
    </row>
    <row r="150" spans="1:22" x14ac:dyDescent="0.25">
      <c r="A150" s="33" t="str">
        <f>data!A150</f>
        <v>Calhanoglu</v>
      </c>
      <c r="B150" s="34" t="str">
        <f>data!B150</f>
        <v>C</v>
      </c>
      <c r="C150" s="10" t="str">
        <f>data!C150</f>
        <v>Inter</v>
      </c>
      <c r="D150" s="10" t="str">
        <f>data!D150</f>
        <v>Milan</v>
      </c>
      <c r="E150" s="10">
        <f>data!E150</f>
        <v>1</v>
      </c>
      <c r="F150" s="31">
        <f>data!H150</f>
        <v>6.2288864386473302</v>
      </c>
      <c r="G150" s="32">
        <f>data!I150</f>
        <v>0.48374772071838379</v>
      </c>
      <c r="H150" s="31">
        <f>data!J150</f>
        <v>6.6762695581072524</v>
      </c>
      <c r="I150" s="32">
        <f>data!K150</f>
        <v>0.91928195953369141</v>
      </c>
      <c r="J150" s="7" t="str">
        <f>IF(data!T150 &gt; 0,data!T150,"")</f>
        <v/>
      </c>
      <c r="K150" s="31">
        <f>data!L150</f>
        <v>6.1993155479431152</v>
      </c>
      <c r="L150" s="7">
        <f>data!M150</f>
        <v>0.57150465250015259</v>
      </c>
      <c r="M150" s="7">
        <f>data!N150</f>
        <v>3.8355231285095208E-2</v>
      </c>
      <c r="N150" s="32">
        <f>data!O150</f>
        <v>1.149118304252625</v>
      </c>
      <c r="O150" s="31">
        <f>data!P150</f>
        <v>5.9010028839111328</v>
      </c>
      <c r="P150" s="7">
        <f>data!Q150</f>
        <v>1.129077553749084</v>
      </c>
      <c r="Q150" s="7">
        <f>data!R150</f>
        <v>0.44972163438797003</v>
      </c>
      <c r="R150" s="32">
        <f>data!S150</f>
        <v>1.9859833717346189</v>
      </c>
      <c r="S150" s="7">
        <f t="shared" si="2"/>
        <v>8.5148334771746352</v>
      </c>
      <c r="T150" s="52">
        <f>data!F150</f>
        <v>1</v>
      </c>
      <c r="U150" s="34">
        <f>data!G150</f>
        <v>90</v>
      </c>
      <c r="V150" s="10" t="str">
        <f>VLOOKUP(A150,fantacalcio!A:N,4, FALSE)</f>
        <v>T</v>
      </c>
    </row>
    <row r="151" spans="1:22" x14ac:dyDescent="0.25">
      <c r="A151" s="33" t="str">
        <f>data!A151</f>
        <v>Brozovic</v>
      </c>
      <c r="B151" s="34" t="str">
        <f>data!B151</f>
        <v>C</v>
      </c>
      <c r="C151" s="10" t="str">
        <f>data!C151</f>
        <v>Inter</v>
      </c>
      <c r="D151" s="10" t="str">
        <f>data!D151</f>
        <v>Milan</v>
      </c>
      <c r="E151" s="10">
        <f>data!E151</f>
        <v>1</v>
      </c>
      <c r="F151" s="31">
        <f>data!H151</f>
        <v>6.1210402481577288</v>
      </c>
      <c r="G151" s="32">
        <f>data!I151</f>
        <v>0.41930150985717768</v>
      </c>
      <c r="H151" s="31">
        <f>data!J151</f>
        <v>6.4569918640669766</v>
      </c>
      <c r="I151" s="32">
        <f>data!K151</f>
        <v>0.70075535774230957</v>
      </c>
      <c r="J151" s="7" t="str">
        <f>IF(data!T151 &gt; 0,data!T151,"")</f>
        <v/>
      </c>
      <c r="K151" s="31">
        <f>data!L151</f>
        <v>6.1080045700073242</v>
      </c>
      <c r="L151" s="7">
        <f>data!M151</f>
        <v>0.50675415992736816</v>
      </c>
      <c r="M151" s="7">
        <f>data!N151</f>
        <v>1.9133254885673519E-2</v>
      </c>
      <c r="N151" s="32">
        <f>data!O151</f>
        <v>1.273562431335449</v>
      </c>
      <c r="O151" s="31">
        <f>data!P151</f>
        <v>5.9526567459106454</v>
      </c>
      <c r="P151" s="7">
        <f>data!Q151</f>
        <v>1.0237094163894651</v>
      </c>
      <c r="Q151" s="7">
        <f>data!R151</f>
        <v>0.34067478775978088</v>
      </c>
      <c r="R151" s="32">
        <f>data!S151</f>
        <v>1.987231373786926</v>
      </c>
      <c r="S151" s="7">
        <f t="shared" si="2"/>
        <v>7.8585025795515957</v>
      </c>
      <c r="T151" s="52">
        <f>data!F151</f>
        <v>0.55000000000000004</v>
      </c>
      <c r="U151" s="34">
        <f>data!G151</f>
        <v>55</v>
      </c>
      <c r="V151" s="10" t="str">
        <f>VLOOKUP(A151,fantacalcio!A:N,4, FALSE)</f>
        <v>M;C</v>
      </c>
    </row>
    <row r="152" spans="1:22" x14ac:dyDescent="0.25">
      <c r="A152" s="33" t="str">
        <f>data!A152</f>
        <v>Mkhitaryan</v>
      </c>
      <c r="B152" s="34" t="str">
        <f>data!B152</f>
        <v>C</v>
      </c>
      <c r="C152" s="10" t="str">
        <f>data!C152</f>
        <v>Inter</v>
      </c>
      <c r="D152" s="10" t="str">
        <f>data!D152</f>
        <v>Milan</v>
      </c>
      <c r="E152" s="10">
        <f>data!E152</f>
        <v>1</v>
      </c>
      <c r="F152" s="31">
        <f>data!H152</f>
        <v>6.0543824794666934</v>
      </c>
      <c r="G152" s="32">
        <f>data!I152</f>
        <v>0.42430925369262701</v>
      </c>
      <c r="H152" s="31">
        <f>data!J152</f>
        <v>6.3695858678059736</v>
      </c>
      <c r="I152" s="32">
        <f>data!K152</f>
        <v>0.70983266830444336</v>
      </c>
      <c r="J152" s="7" t="str">
        <f>IF(data!T152 &gt; 0,data!T152,"")</f>
        <v/>
      </c>
      <c r="K152" s="31">
        <f>data!L152</f>
        <v>5.9737281799316406</v>
      </c>
      <c r="L152" s="7">
        <f>data!M152</f>
        <v>0.47979995608329767</v>
      </c>
      <c r="M152" s="7">
        <f>data!N152</f>
        <v>0.12461380660533911</v>
      </c>
      <c r="N152" s="32">
        <f>data!O152</f>
        <v>1.3224277496337891</v>
      </c>
      <c r="O152" s="31">
        <f>data!P152</f>
        <v>5.8160586357116699</v>
      </c>
      <c r="P152" s="7">
        <f>data!Q152</f>
        <v>0.96243441104888916</v>
      </c>
      <c r="Q152" s="7">
        <f>data!R152</f>
        <v>0.3888777494430542</v>
      </c>
      <c r="R152" s="32">
        <f>data!S152</f>
        <v>1.9879797697067261</v>
      </c>
      <c r="S152" s="7">
        <f t="shared" si="2"/>
        <v>7.7892512044148603</v>
      </c>
      <c r="T152" s="52">
        <f>data!F152</f>
        <v>0.45</v>
      </c>
      <c r="U152" s="34">
        <f>data!G152</f>
        <v>55</v>
      </c>
      <c r="V152" s="10" t="str">
        <f>VLOOKUP(A152,fantacalcio!A:N,4, FALSE)</f>
        <v>T;A</v>
      </c>
    </row>
    <row r="153" spans="1:22" x14ac:dyDescent="0.25">
      <c r="A153" s="33" t="str">
        <f>data!A153</f>
        <v>Carboni V.</v>
      </c>
      <c r="B153" s="34" t="str">
        <f>data!B153</f>
        <v>C</v>
      </c>
      <c r="C153" s="10" t="str">
        <f>data!C153</f>
        <v>Inter</v>
      </c>
      <c r="D153" s="10" t="str">
        <f>data!D153</f>
        <v>Milan</v>
      </c>
      <c r="E153" s="10">
        <f>data!E153</f>
        <v>1</v>
      </c>
      <c r="F153" s="31">
        <f>data!H153</f>
        <v>5.9775286626207977</v>
      </c>
      <c r="G153" s="32">
        <f>data!I153</f>
        <v>0.41192150115966802</v>
      </c>
      <c r="H153" s="31">
        <f>data!J153</f>
        <v>6.1250109051533199</v>
      </c>
      <c r="I153" s="32">
        <f>data!K153</f>
        <v>0.56278109550476074</v>
      </c>
      <c r="J153" s="7" t="str">
        <f>IF(data!T153 &gt; 0,data!T153,"")</f>
        <v/>
      </c>
      <c r="K153" s="31">
        <f>data!L153</f>
        <v>6.0531024932861328</v>
      </c>
      <c r="L153" s="7">
        <f>data!M153</f>
        <v>0.52915900945663452</v>
      </c>
      <c r="M153" s="7">
        <f>data!N153</f>
        <v>-0.1059133559465408</v>
      </c>
      <c r="N153" s="32">
        <f>data!O153</f>
        <v>1.2719601392745969</v>
      </c>
      <c r="O153" s="31">
        <f>data!P153</f>
        <v>5.8511877059936523</v>
      </c>
      <c r="P153" s="7">
        <f>data!Q153</f>
        <v>0.99857282638549805</v>
      </c>
      <c r="Q153" s="7">
        <f>data!R153</f>
        <v>0.19917090237140661</v>
      </c>
      <c r="R153" s="32">
        <f>data!S153</f>
        <v>1.987301826477051</v>
      </c>
      <c r="S153" s="7">
        <f t="shared" si="2"/>
        <v>7.2505730961628414</v>
      </c>
      <c r="T153" s="52">
        <f>data!F153</f>
        <v>0</v>
      </c>
      <c r="U153" s="34">
        <f>data!G153</f>
        <v>0</v>
      </c>
      <c r="V153" s="10" t="str">
        <f>VLOOKUP(A153,fantacalcio!A:N,4, FALSE)</f>
        <v>T;A</v>
      </c>
    </row>
    <row r="154" spans="1:22" x14ac:dyDescent="0.25">
      <c r="A154" s="33" t="str">
        <f>data!A154</f>
        <v>Asllani</v>
      </c>
      <c r="B154" s="34" t="str">
        <f>data!B154</f>
        <v>C</v>
      </c>
      <c r="C154" s="10" t="str">
        <f>data!C154</f>
        <v>Inter</v>
      </c>
      <c r="D154" s="10" t="str">
        <f>data!D154</f>
        <v>Milan</v>
      </c>
      <c r="E154" s="10">
        <f>data!E154</f>
        <v>1</v>
      </c>
      <c r="F154" s="31">
        <f>data!H154</f>
        <v>5.975379295378505</v>
      </c>
      <c r="G154" s="32">
        <f>data!I154</f>
        <v>0.28234338760375982</v>
      </c>
      <c r="H154" s="31">
        <f>data!J154</f>
        <v>5.974349487495008</v>
      </c>
      <c r="I154" s="32">
        <f>data!K154</f>
        <v>0.3076775074005127</v>
      </c>
      <c r="J154" s="7" t="str">
        <f>IF(data!T154 &gt; 0,data!T154,"")</f>
        <v/>
      </c>
      <c r="K154" s="31">
        <f>data!L154</f>
        <v>6.024500846862793</v>
      </c>
      <c r="L154" s="7">
        <f>data!M154</f>
        <v>0.38012358546257019</v>
      </c>
      <c r="M154" s="7">
        <f>data!N154</f>
        <v>-9.6202626824378967E-2</v>
      </c>
      <c r="N154" s="32">
        <f>data!O154</f>
        <v>1.5363373756408689</v>
      </c>
      <c r="O154" s="31">
        <f>data!P154</f>
        <v>5.965883731842041</v>
      </c>
      <c r="P154" s="7">
        <f>data!Q154</f>
        <v>0.65451496839523315</v>
      </c>
      <c r="Q154" s="7">
        <f>data!R154</f>
        <v>9.618859738111496E-3</v>
      </c>
      <c r="R154" s="32">
        <f>data!S154</f>
        <v>1.9913259744644169</v>
      </c>
      <c r="S154" s="7">
        <f t="shared" si="2"/>
        <v>6.5897045022960334</v>
      </c>
      <c r="T154" s="52">
        <f>data!F154</f>
        <v>0</v>
      </c>
      <c r="U154" s="34">
        <f>data!G154</f>
        <v>30</v>
      </c>
      <c r="V154" s="10" t="str">
        <f>VLOOKUP(A154,fantacalcio!A:N,4, FALSE)</f>
        <v>M;C</v>
      </c>
    </row>
    <row r="155" spans="1:22" x14ac:dyDescent="0.25">
      <c r="A155" s="33" t="str">
        <f>data!A155</f>
        <v>Gagliardini</v>
      </c>
      <c r="B155" s="34" t="str">
        <f>data!B155</f>
        <v>C</v>
      </c>
      <c r="C155" s="10" t="str">
        <f>data!C155</f>
        <v>Inter</v>
      </c>
      <c r="D155" s="10" t="str">
        <f>data!D155</f>
        <v>Milan</v>
      </c>
      <c r="E155" s="10">
        <f>data!E155</f>
        <v>1</v>
      </c>
      <c r="F155" s="31">
        <f>data!H155</f>
        <v>5.9194955422169206</v>
      </c>
      <c r="G155" s="32">
        <f>data!I155</f>
        <v>0.24069809913635251</v>
      </c>
      <c r="H155" s="31">
        <f>data!J155</f>
        <v>5.858299710346615</v>
      </c>
      <c r="I155" s="32">
        <f>data!K155</f>
        <v>0.25571537017822271</v>
      </c>
      <c r="J155" s="7" t="str">
        <f>IF(data!T155 &gt; 0,data!T155,"")</f>
        <v/>
      </c>
      <c r="K155" s="31">
        <f>data!L155</f>
        <v>5.9651913642883301</v>
      </c>
      <c r="L155" s="7">
        <f>data!M155</f>
        <v>0.33166861534118652</v>
      </c>
      <c r="M155" s="7">
        <f>data!N155</f>
        <v>-0.10253164172172551</v>
      </c>
      <c r="N155" s="32">
        <f>data!O155</f>
        <v>1.632982730865479</v>
      </c>
      <c r="O155" s="31">
        <f>data!P155</f>
        <v>5.9062395095825204</v>
      </c>
      <c r="P155" s="7">
        <f>data!Q155</f>
        <v>0.56495338678359985</v>
      </c>
      <c r="Q155" s="7">
        <f>data!R155</f>
        <v>-6.3120797276496887E-2</v>
      </c>
      <c r="R155" s="32">
        <f>data!S155</f>
        <v>1.992271423339844</v>
      </c>
      <c r="S155" s="7">
        <f t="shared" si="2"/>
        <v>6.3697304507030603</v>
      </c>
      <c r="T155" s="52">
        <f>data!F155</f>
        <v>0</v>
      </c>
      <c r="U155" s="34">
        <f>data!G155</f>
        <v>35</v>
      </c>
      <c r="V155" s="10" t="str">
        <f>VLOOKUP(A155,fantacalcio!A:N,4, FALSE)</f>
        <v>M;C</v>
      </c>
    </row>
    <row r="156" spans="1:22" x14ac:dyDescent="0.25">
      <c r="A156" s="33" t="str">
        <f>data!A156</f>
        <v>Martinez L.</v>
      </c>
      <c r="B156" s="34" t="str">
        <f>data!B156</f>
        <v>A</v>
      </c>
      <c r="C156" s="10" t="str">
        <f>data!C156</f>
        <v>Inter</v>
      </c>
      <c r="D156" s="10" t="str">
        <f>data!D156</f>
        <v>Milan</v>
      </c>
      <c r="E156" s="10">
        <f>data!E156</f>
        <v>1</v>
      </c>
      <c r="F156" s="31">
        <f>data!H156</f>
        <v>6.4647146124228732</v>
      </c>
      <c r="G156" s="32">
        <f>data!I156</f>
        <v>0.70698165893554688</v>
      </c>
      <c r="H156" s="31">
        <f>data!J156</f>
        <v>7.8470998903353841</v>
      </c>
      <c r="I156" s="32">
        <f>data!K156</f>
        <v>2.2537319660186772</v>
      </c>
      <c r="J156" s="7" t="str">
        <f>IF(data!T156 &gt; 0,data!T156,"")</f>
        <v/>
      </c>
      <c r="K156" s="31">
        <f>data!L156</f>
        <v>6.2592744827270508</v>
      </c>
      <c r="L156" s="7">
        <f>data!M156</f>
        <v>0.77206796407699585</v>
      </c>
      <c r="M156" s="7">
        <f>data!N156</f>
        <v>0.19469159841537481</v>
      </c>
      <c r="N156" s="32">
        <f>data!O156</f>
        <v>0.86778485774993896</v>
      </c>
      <c r="O156" s="31">
        <f>data!P156</f>
        <v>5.5401415824890137</v>
      </c>
      <c r="P156" s="7">
        <f>data!Q156</f>
        <v>1.4010545015335081</v>
      </c>
      <c r="Q156" s="7">
        <f>data!R156</f>
        <v>0.82336527109146118</v>
      </c>
      <c r="R156" s="32">
        <f>data!S156</f>
        <v>1.9825204610824581</v>
      </c>
      <c r="S156" s="7">
        <f t="shared" si="2"/>
        <v>12.354563822372739</v>
      </c>
      <c r="T156" s="52">
        <f>data!F156</f>
        <v>1</v>
      </c>
      <c r="U156" s="34">
        <f>data!G156</f>
        <v>90</v>
      </c>
      <c r="V156" s="10" t="str">
        <f>VLOOKUP(A156,fantacalcio!A:N,4, FALSE)</f>
        <v>Pc</v>
      </c>
    </row>
    <row r="157" spans="1:22" x14ac:dyDescent="0.25">
      <c r="A157" s="33" t="str">
        <f>data!A157</f>
        <v>Dzeko</v>
      </c>
      <c r="B157" s="34" t="str">
        <f>data!B157</f>
        <v>A</v>
      </c>
      <c r="C157" s="10" t="str">
        <f>data!C157</f>
        <v>Inter</v>
      </c>
      <c r="D157" s="10" t="str">
        <f>data!D157</f>
        <v>Milan</v>
      </c>
      <c r="E157" s="10">
        <f>data!E157</f>
        <v>1</v>
      </c>
      <c r="F157" s="31">
        <f>data!H157</f>
        <v>6.341077697271027</v>
      </c>
      <c r="G157" s="32">
        <f>data!I157</f>
        <v>0.68889713287353516</v>
      </c>
      <c r="H157" s="31">
        <f>data!J157</f>
        <v>7.5513433385125612</v>
      </c>
      <c r="I157" s="32">
        <f>data!K157</f>
        <v>1.987231969833374</v>
      </c>
      <c r="J157" s="7" t="str">
        <f>IF(data!T157 &gt; 0,data!T157,"")</f>
        <v/>
      </c>
      <c r="K157" s="31">
        <f>data!L157</f>
        <v>6.1223020553588867</v>
      </c>
      <c r="L157" s="7">
        <f>data!M157</f>
        <v>0.74422472715377808</v>
      </c>
      <c r="M157" s="7">
        <f>data!N157</f>
        <v>0.2150329798460007</v>
      </c>
      <c r="N157" s="32">
        <f>data!O157</f>
        <v>0.91065365076065063</v>
      </c>
      <c r="O157" s="31">
        <f>data!P157</f>
        <v>5.528925895690918</v>
      </c>
      <c r="P157" s="7">
        <f>data!Q157</f>
        <v>1.367902994155884</v>
      </c>
      <c r="Q157" s="7">
        <f>data!R157</f>
        <v>0.77096939086914063</v>
      </c>
      <c r="R157" s="32">
        <f>data!S157</f>
        <v>1.982903718948364</v>
      </c>
      <c r="S157" s="7">
        <f t="shared" si="2"/>
        <v>11.525807278179309</v>
      </c>
      <c r="T157" s="52">
        <f>data!F157</f>
        <v>0.65</v>
      </c>
      <c r="U157" s="34">
        <f>data!G157</f>
        <v>65</v>
      </c>
      <c r="V157" s="10" t="str">
        <f>VLOOKUP(A157,fantacalcio!A:N,4, FALSE)</f>
        <v>Pc</v>
      </c>
    </row>
    <row r="158" spans="1:22" x14ac:dyDescent="0.25">
      <c r="A158" s="33" t="str">
        <f>data!A158</f>
        <v>Correa</v>
      </c>
      <c r="B158" s="34" t="str">
        <f>data!B158</f>
        <v>A</v>
      </c>
      <c r="C158" s="10" t="str">
        <f>data!C158</f>
        <v>Inter</v>
      </c>
      <c r="D158" s="10" t="str">
        <f>data!D158</f>
        <v>Milan</v>
      </c>
      <c r="E158" s="10">
        <f>data!E158</f>
        <v>1</v>
      </c>
      <c r="F158" s="31">
        <f>data!H158</f>
        <v>6.1701934736918327</v>
      </c>
      <c r="G158" s="32">
        <f>data!I158</f>
        <v>0.47037792205810552</v>
      </c>
      <c r="H158" s="31">
        <f>data!J158</f>
        <v>6.7561863712787371</v>
      </c>
      <c r="I158" s="32">
        <f>data!K158</f>
        <v>1.0775160789489751</v>
      </c>
      <c r="J158" s="7" t="str">
        <f>IF(data!T158 &gt; 0,data!T158,"")</f>
        <v/>
      </c>
      <c r="K158" s="31">
        <f>data!L158</f>
        <v>5.9991874694824219</v>
      </c>
      <c r="L158" s="7">
        <f>data!M158</f>
        <v>0.47642672061920172</v>
      </c>
      <c r="M158" s="7">
        <f>data!N158</f>
        <v>0.26206758618354797</v>
      </c>
      <c r="N158" s="32">
        <f>data!O158</f>
        <v>1.295728921890259</v>
      </c>
      <c r="O158" s="31">
        <f>data!P158</f>
        <v>5.7383952140808114</v>
      </c>
      <c r="P158" s="7">
        <f>data!Q158</f>
        <v>1.051150918006897</v>
      </c>
      <c r="Q158" s="7">
        <f>data!R158</f>
        <v>0.5827069878578186</v>
      </c>
      <c r="R158" s="32">
        <f>data!S158</f>
        <v>1.987071633338928</v>
      </c>
      <c r="S158" s="7">
        <f t="shared" si="2"/>
        <v>8.9112185291766863</v>
      </c>
      <c r="T158" s="52">
        <f>data!F158</f>
        <v>0</v>
      </c>
      <c r="U158" s="34">
        <f>data!G158</f>
        <v>50</v>
      </c>
      <c r="V158" s="10" t="str">
        <f>VLOOKUP(A158,fantacalcio!A:N,4, FALSE)</f>
        <v>A</v>
      </c>
    </row>
    <row r="159" spans="1:22" x14ac:dyDescent="0.25">
      <c r="A159" s="33" t="str">
        <f>data!A159</f>
        <v>Lukaku</v>
      </c>
      <c r="B159" s="34" t="str">
        <f>data!B159</f>
        <v>A</v>
      </c>
      <c r="C159" s="10" t="str">
        <f>data!C159</f>
        <v>Inter</v>
      </c>
      <c r="D159" s="10" t="str">
        <f>data!D159</f>
        <v>Milan</v>
      </c>
      <c r="E159" s="10">
        <f>data!E159</f>
        <v>1</v>
      </c>
      <c r="F159" s="31">
        <f>data!H159</f>
        <v>6.0275714411159651</v>
      </c>
      <c r="G159" s="32">
        <f>data!I159</f>
        <v>0.56993293762207031</v>
      </c>
      <c r="H159" s="31">
        <f>data!J159</f>
        <v>6.625698433073639</v>
      </c>
      <c r="I159" s="32">
        <f>data!K159</f>
        <v>1.142688512802124</v>
      </c>
      <c r="J159" s="7" t="str">
        <f>IF(data!T159 &gt; 0,data!T159,"")</f>
        <v/>
      </c>
      <c r="K159" s="31">
        <f>data!L159</f>
        <v>5.8301100730895996</v>
      </c>
      <c r="L159" s="7">
        <f>data!M159</f>
        <v>0.59592479467391968</v>
      </c>
      <c r="M159" s="7">
        <f>data!N159</f>
        <v>0.24253445863723749</v>
      </c>
      <c r="N159" s="32">
        <f>data!O159</f>
        <v>1.13640308380127</v>
      </c>
      <c r="O159" s="31">
        <f>data!P159</f>
        <v>5.5328927040100098</v>
      </c>
      <c r="P159" s="7">
        <f>data!Q159</f>
        <v>1.0744103193283081</v>
      </c>
      <c r="Q159" s="7">
        <f>data!R159</f>
        <v>0.6032448410987854</v>
      </c>
      <c r="R159" s="32">
        <f>data!S159</f>
        <v>1.986658096313477</v>
      </c>
      <c r="S159" s="7">
        <f t="shared" si="2"/>
        <v>8.9110754586778871</v>
      </c>
      <c r="T159" s="52">
        <f>data!F159</f>
        <v>0.35</v>
      </c>
      <c r="U159" s="34">
        <f>data!G159</f>
        <v>60</v>
      </c>
      <c r="V159" s="10" t="str">
        <f>VLOOKUP(A159,fantacalcio!A:N,4, FALSE)</f>
        <v>Pc</v>
      </c>
    </row>
    <row r="160" spans="1:22" x14ac:dyDescent="0.25">
      <c r="A160" s="33" t="str">
        <f>data!A160</f>
        <v>Perin</v>
      </c>
      <c r="B160" s="34" t="str">
        <f>data!B160</f>
        <v>P</v>
      </c>
      <c r="C160" s="10" t="str">
        <f>data!C160</f>
        <v>Juventus</v>
      </c>
      <c r="D160" s="10" t="str">
        <f>data!D160</f>
        <v>Salernitana</v>
      </c>
      <c r="E160" s="10">
        <f>data!E160</f>
        <v>0</v>
      </c>
      <c r="F160" s="31">
        <f>data!H160</f>
        <v>6.1946463938912659</v>
      </c>
      <c r="G160" s="32">
        <f>data!I160</f>
        <v>0.56511139869689941</v>
      </c>
      <c r="H160" s="31">
        <f>data!J160</f>
        <v>5.4220523701318033</v>
      </c>
      <c r="I160" s="32">
        <f>data!K160</f>
        <v>0.79935181140899658</v>
      </c>
      <c r="J160" s="7">
        <f>IF(data!T160 &gt; 0,data!T160,"")</f>
        <v>45.435544848442078</v>
      </c>
      <c r="K160" s="31">
        <f>data!L160</f>
        <v>6.0217075347900391</v>
      </c>
      <c r="L160" s="7">
        <f>data!M160</f>
        <v>0.56091582775115967</v>
      </c>
      <c r="M160" s="7">
        <f>data!N160</f>
        <v>0.2224266976118088</v>
      </c>
      <c r="N160" s="32">
        <f>data!O160</f>
        <v>1.9974877834320071</v>
      </c>
      <c r="O160" s="31">
        <f>data!P160</f>
        <v>6.1248579025268546</v>
      </c>
      <c r="P160" s="7">
        <f>data!Q160</f>
        <v>0.96668410301208496</v>
      </c>
      <c r="Q160" s="7">
        <f>data!R160</f>
        <v>-0.51048028469085693</v>
      </c>
      <c r="R160" s="32">
        <f>data!S160</f>
        <v>1.240621089935303</v>
      </c>
      <c r="S160" s="7">
        <f t="shared" si="2"/>
        <v>3.8233487473138101</v>
      </c>
      <c r="T160" s="52">
        <f>data!F160</f>
        <v>0</v>
      </c>
      <c r="U160" s="34">
        <f>data!G160</f>
        <v>5</v>
      </c>
      <c r="V160" s="10" t="str">
        <f>VLOOKUP(A160,fantacalcio!A:N,4, FALSE)</f>
        <v>Por</v>
      </c>
    </row>
    <row r="161" spans="1:22" x14ac:dyDescent="0.25">
      <c r="A161" s="33" t="str">
        <f>data!A161</f>
        <v>Szczesny</v>
      </c>
      <c r="B161" s="34" t="str">
        <f>data!B161</f>
        <v>P</v>
      </c>
      <c r="C161" s="10" t="str">
        <f>data!C161</f>
        <v>Juventus</v>
      </c>
      <c r="D161" s="10" t="str">
        <f>data!D161</f>
        <v>Salernitana</v>
      </c>
      <c r="E161" s="10">
        <f>data!E161</f>
        <v>0</v>
      </c>
      <c r="F161" s="31">
        <f>data!H161</f>
        <v>6.1028483331548973</v>
      </c>
      <c r="G161" s="32">
        <f>data!I161</f>
        <v>0.46288800239562988</v>
      </c>
      <c r="H161" s="31">
        <f>data!J161</f>
        <v>5.2450930634316979</v>
      </c>
      <c r="I161" s="32">
        <f>data!K161</f>
        <v>0.79222357273101807</v>
      </c>
      <c r="J161" s="7">
        <f>IF(data!T161 &gt; 0,data!T161,"")</f>
        <v>35.772362351417542</v>
      </c>
      <c r="K161" s="31">
        <f>data!L161</f>
        <v>5.9885272979736328</v>
      </c>
      <c r="L161" s="7">
        <f>data!M161</f>
        <v>0.50012892484664917</v>
      </c>
      <c r="M161" s="7">
        <f>data!N161</f>
        <v>0.16725341975688929</v>
      </c>
      <c r="N161" s="32">
        <f>data!O161</f>
        <v>1.9979181289672849</v>
      </c>
      <c r="O161" s="31">
        <f>data!P161</f>
        <v>5.970921516418457</v>
      </c>
      <c r="P161" s="7">
        <f>data!Q161</f>
        <v>0.93121731281280518</v>
      </c>
      <c r="Q161" s="7">
        <f>data!R161</f>
        <v>-0.5436510443687439</v>
      </c>
      <c r="R161" s="32">
        <f>data!S161</f>
        <v>1.229702949523926</v>
      </c>
      <c r="S161" s="7">
        <f t="shared" si="2"/>
        <v>3.6606459179696618</v>
      </c>
      <c r="T161" s="52">
        <f>data!F161</f>
        <v>1</v>
      </c>
      <c r="U161" s="34">
        <f>data!G161</f>
        <v>90</v>
      </c>
      <c r="V161" s="10" t="str">
        <f>VLOOKUP(A161,fantacalcio!A:N,4, FALSE)</f>
        <v>Por</v>
      </c>
    </row>
    <row r="162" spans="1:22" x14ac:dyDescent="0.25">
      <c r="A162" s="33" t="str">
        <f>data!A162</f>
        <v>Pinsoglio</v>
      </c>
      <c r="B162" s="34" t="str">
        <f>data!B162</f>
        <v>P</v>
      </c>
      <c r="C162" s="10" t="str">
        <f>data!C162</f>
        <v>Juventus</v>
      </c>
      <c r="D162" s="10" t="str">
        <f>data!D162</f>
        <v>Salernitana</v>
      </c>
      <c r="E162" s="10">
        <f>data!E162</f>
        <v>0</v>
      </c>
      <c r="F162" s="31">
        <f>data!H162</f>
        <v>6.1028483331548973</v>
      </c>
      <c r="G162" s="32">
        <f>data!I162</f>
        <v>0.46288800239562988</v>
      </c>
      <c r="H162" s="31">
        <f>data!J162</f>
        <v>5.2450930634316979</v>
      </c>
      <c r="I162" s="32">
        <f>data!K162</f>
        <v>0.79222357273101807</v>
      </c>
      <c r="J162" s="7">
        <f>IF(data!T162 &gt; 0,data!T162,"")</f>
        <v>35.772362351417542</v>
      </c>
      <c r="K162" s="31">
        <f>data!L162</f>
        <v>5.9885272979736328</v>
      </c>
      <c r="L162" s="7">
        <f>data!M162</f>
        <v>0.50012892484664917</v>
      </c>
      <c r="M162" s="7">
        <f>data!N162</f>
        <v>0.16725341975688929</v>
      </c>
      <c r="N162" s="32">
        <f>data!O162</f>
        <v>1.9979181289672849</v>
      </c>
      <c r="O162" s="31">
        <f>data!P162</f>
        <v>5.970921516418457</v>
      </c>
      <c r="P162" s="7">
        <f>data!Q162</f>
        <v>0.93121731281280518</v>
      </c>
      <c r="Q162" s="7">
        <f>data!R162</f>
        <v>-0.5436510443687439</v>
      </c>
      <c r="R162" s="32">
        <f>data!S162</f>
        <v>1.229702949523926</v>
      </c>
      <c r="S162" s="7">
        <f t="shared" si="2"/>
        <v>3.6606459179696618</v>
      </c>
      <c r="T162" s="52">
        <f>data!F162</f>
        <v>0</v>
      </c>
      <c r="U162" s="34">
        <f>data!G162</f>
        <v>1</v>
      </c>
      <c r="V162" s="10" t="str">
        <f>VLOOKUP(A162,fantacalcio!A:N,4, FALSE)</f>
        <v>Por</v>
      </c>
    </row>
    <row r="163" spans="1:22" x14ac:dyDescent="0.25">
      <c r="A163" s="33" t="str">
        <f>data!A163</f>
        <v>Bonucci</v>
      </c>
      <c r="B163" s="34" t="str">
        <f>data!B163</f>
        <v>D</v>
      </c>
      <c r="C163" s="10" t="str">
        <f>data!C163</f>
        <v>Juventus</v>
      </c>
      <c r="D163" s="10" t="str">
        <f>data!D163</f>
        <v>Salernitana</v>
      </c>
      <c r="E163" s="10">
        <f>data!E163</f>
        <v>0</v>
      </c>
      <c r="F163" s="31">
        <f>data!H163</f>
        <v>6.2145070056261353</v>
      </c>
      <c r="G163" s="32">
        <f>data!I163</f>
        <v>0.53270053863525391</v>
      </c>
      <c r="H163" s="31">
        <f>data!J163</f>
        <v>6.8707039354389732</v>
      </c>
      <c r="I163" s="32">
        <f>data!K163</f>
        <v>1.193000793457031</v>
      </c>
      <c r="J163" s="7" t="str">
        <f>IF(data!T163 &gt; 0,data!T163,"")</f>
        <v/>
      </c>
      <c r="K163" s="31">
        <f>data!L163</f>
        <v>6.1439461708068848</v>
      </c>
      <c r="L163" s="7">
        <f>data!M163</f>
        <v>0.61212277412414551</v>
      </c>
      <c r="M163" s="7">
        <f>data!N163</f>
        <v>8.5210844874382019E-2</v>
      </c>
      <c r="N163" s="32">
        <f>data!O163</f>
        <v>1.090195894241333</v>
      </c>
      <c r="O163" s="31">
        <f>data!P163</f>
        <v>5.7461071014404297</v>
      </c>
      <c r="P163" s="7">
        <f>data!Q163</f>
        <v>1.17023229598999</v>
      </c>
      <c r="Q163" s="7">
        <f>data!R163</f>
        <v>0.57977437973022461</v>
      </c>
      <c r="R163" s="32">
        <f>data!S163</f>
        <v>1.9855202436447139</v>
      </c>
      <c r="S163" s="7">
        <f t="shared" si="2"/>
        <v>9.2567055223530357</v>
      </c>
      <c r="T163" s="52">
        <f>data!F163</f>
        <v>0</v>
      </c>
      <c r="U163" s="34">
        <f>data!G163</f>
        <v>0</v>
      </c>
      <c r="V163" s="10" t="str">
        <f>VLOOKUP(A163,fantacalcio!A:N,4, FALSE)</f>
        <v>Dc</v>
      </c>
    </row>
    <row r="164" spans="1:22" x14ac:dyDescent="0.25">
      <c r="A164" s="33" t="str">
        <f>data!A164</f>
        <v>Danilo</v>
      </c>
      <c r="B164" s="34" t="str">
        <f>data!B164</f>
        <v>D</v>
      </c>
      <c r="C164" s="10" t="str">
        <f>data!C164</f>
        <v>Juventus</v>
      </c>
      <c r="D164" s="10" t="str">
        <f>data!D164</f>
        <v>Salernitana</v>
      </c>
      <c r="E164" s="10">
        <f>data!E164</f>
        <v>0</v>
      </c>
      <c r="F164" s="31">
        <f>data!H164</f>
        <v>6.2504856189705018</v>
      </c>
      <c r="G164" s="32">
        <f>data!I164</f>
        <v>0.49474263191223139</v>
      </c>
      <c r="H164" s="31">
        <f>data!J164</f>
        <v>6.7990896364595184</v>
      </c>
      <c r="I164" s="32">
        <f>data!K164</f>
        <v>0.97480678558349609</v>
      </c>
      <c r="J164" s="7" t="str">
        <f>IF(data!T164 &gt; 0,data!T164,"")</f>
        <v/>
      </c>
      <c r="K164" s="31">
        <f>data!L164</f>
        <v>6.2308917045593262</v>
      </c>
      <c r="L164" s="7">
        <f>data!M164</f>
        <v>0.58694291114807129</v>
      </c>
      <c r="M164" s="7">
        <f>data!N164</f>
        <v>2.4732932448387149E-2</v>
      </c>
      <c r="N164" s="32">
        <f>data!O164</f>
        <v>1.123210191726685</v>
      </c>
      <c r="O164" s="31">
        <f>data!P164</f>
        <v>5.9477176666259766</v>
      </c>
      <c r="P164" s="7">
        <f>data!Q164</f>
        <v>1.1316312551498411</v>
      </c>
      <c r="Q164" s="7">
        <f>data!R164</f>
        <v>0.48325058817863459</v>
      </c>
      <c r="R164" s="32">
        <f>data!S164</f>
        <v>1.9860303401947019</v>
      </c>
      <c r="S164" s="7">
        <f t="shared" si="2"/>
        <v>8.7487032076265105</v>
      </c>
      <c r="T164" s="52">
        <f>data!F164</f>
        <v>1</v>
      </c>
      <c r="U164" s="34">
        <f>data!G164</f>
        <v>90</v>
      </c>
      <c r="V164" s="10" t="str">
        <f>VLOOKUP(A164,fantacalcio!A:N,4, FALSE)</f>
        <v>Dd;Ds;E</v>
      </c>
    </row>
    <row r="165" spans="1:22" x14ac:dyDescent="0.25">
      <c r="A165" s="33" t="str">
        <f>data!A165</f>
        <v>Bremer</v>
      </c>
      <c r="B165" s="34" t="str">
        <f>data!B165</f>
        <v>D</v>
      </c>
      <c r="C165" s="10" t="str">
        <f>data!C165</f>
        <v>Juventus</v>
      </c>
      <c r="D165" s="10" t="str">
        <f>data!D165</f>
        <v>Salernitana</v>
      </c>
      <c r="E165" s="10">
        <f>data!E165</f>
        <v>0</v>
      </c>
      <c r="F165" s="31">
        <f>data!H165</f>
        <v>6.0625649322308108</v>
      </c>
      <c r="G165" s="32">
        <f>data!I165</f>
        <v>0.50469183921813965</v>
      </c>
      <c r="H165" s="31">
        <f>data!J165</f>
        <v>6.3631616371521984</v>
      </c>
      <c r="I165" s="32">
        <f>data!K165</f>
        <v>0.7729499340057373</v>
      </c>
      <c r="J165" s="7" t="str">
        <f>IF(data!T165 &gt; 0,data!T165,"")</f>
        <v/>
      </c>
      <c r="K165" s="31">
        <f>data!L165</f>
        <v>6.1075220108032227</v>
      </c>
      <c r="L165" s="7">
        <f>data!M165</f>
        <v>0.61841821670532227</v>
      </c>
      <c r="M165" s="7">
        <f>data!N165</f>
        <v>-5.3822189569473267E-2</v>
      </c>
      <c r="N165" s="32">
        <f>data!O165</f>
        <v>1.11509120464325</v>
      </c>
      <c r="O165" s="31">
        <f>data!P165</f>
        <v>5.8016085624694824</v>
      </c>
      <c r="P165" s="7">
        <f>data!Q165</f>
        <v>1.1201374530792241</v>
      </c>
      <c r="Q165" s="7">
        <f>data!R165</f>
        <v>0.34591752290725708</v>
      </c>
      <c r="R165" s="32">
        <f>data!S165</f>
        <v>1.9858794212341311</v>
      </c>
      <c r="S165" s="7">
        <f t="shared" si="2"/>
        <v>7.909061505163673</v>
      </c>
      <c r="T165" s="52">
        <f>data!F165</f>
        <v>1</v>
      </c>
      <c r="U165" s="34">
        <f>data!G165</f>
        <v>90</v>
      </c>
      <c r="V165" s="10" t="str">
        <f>VLOOKUP(A165,fantacalcio!A:N,4, FALSE)</f>
        <v>Dc</v>
      </c>
    </row>
    <row r="166" spans="1:22" x14ac:dyDescent="0.25">
      <c r="A166" s="33" t="str">
        <f>data!A166</f>
        <v>Gatti</v>
      </c>
      <c r="B166" s="34" t="str">
        <f>data!B166</f>
        <v>D</v>
      </c>
      <c r="C166" s="10" t="str">
        <f>data!C166</f>
        <v>Juventus</v>
      </c>
      <c r="D166" s="10" t="str">
        <f>data!D166</f>
        <v>Salernitana</v>
      </c>
      <c r="E166" s="10">
        <f>data!E166</f>
        <v>0</v>
      </c>
      <c r="F166" s="31">
        <f>data!H166</f>
        <v>5.9513049049520239</v>
      </c>
      <c r="G166" s="32">
        <f>data!I166</f>
        <v>0.34935164451599121</v>
      </c>
      <c r="H166" s="31">
        <f>data!J166</f>
        <v>5.9962156473767472</v>
      </c>
      <c r="I166" s="32">
        <f>data!K166</f>
        <v>0.33926558494567871</v>
      </c>
      <c r="J166" s="7" t="str">
        <f>IF(data!T166 &gt; 0,data!T166,"")</f>
        <v/>
      </c>
      <c r="K166" s="31">
        <f>data!L166</f>
        <v>6.0886473655700684</v>
      </c>
      <c r="L166" s="7">
        <f>data!M166</f>
        <v>0.4760688841342926</v>
      </c>
      <c r="M166" s="7">
        <f>data!N166</f>
        <v>-0.2120374143123627</v>
      </c>
      <c r="N166" s="32">
        <f>data!O166</f>
        <v>1.3766201734542849</v>
      </c>
      <c r="O166" s="31">
        <f>data!P166</f>
        <v>5.9682197570800781</v>
      </c>
      <c r="P166" s="7">
        <f>data!Q166</f>
        <v>0.71195381879806519</v>
      </c>
      <c r="Q166" s="7">
        <f>data!R166</f>
        <v>2.9264375567436222E-2</v>
      </c>
      <c r="R166" s="32">
        <f>data!S166</f>
        <v>1.990676641464233</v>
      </c>
      <c r="S166" s="7">
        <f t="shared" si="2"/>
        <v>6.6747468172681046</v>
      </c>
      <c r="T166" s="52">
        <f>data!F166</f>
        <v>0.4</v>
      </c>
      <c r="U166" s="34">
        <f>data!G166</f>
        <v>35</v>
      </c>
      <c r="V166" s="10" t="str">
        <f>VLOOKUP(A166,fantacalcio!A:N,4, FALSE)</f>
        <v>Dc</v>
      </c>
    </row>
    <row r="167" spans="1:22" x14ac:dyDescent="0.25">
      <c r="A167" s="33" t="str">
        <f>data!A167</f>
        <v>Rugani</v>
      </c>
      <c r="B167" s="34" t="str">
        <f>data!B167</f>
        <v>D</v>
      </c>
      <c r="C167" s="10" t="str">
        <f>data!C167</f>
        <v>Juventus</v>
      </c>
      <c r="D167" s="10" t="str">
        <f>data!D167</f>
        <v>Salernitana</v>
      </c>
      <c r="E167" s="10">
        <f>data!E167</f>
        <v>0</v>
      </c>
      <c r="F167" s="31">
        <f>data!H167</f>
        <v>5.9963005621897834</v>
      </c>
      <c r="G167" s="32">
        <f>data!I167</f>
        <v>0.31644797325134277</v>
      </c>
      <c r="H167" s="31">
        <f>data!J167</f>
        <v>5.9754123080772503</v>
      </c>
      <c r="I167" s="32">
        <f>data!K167</f>
        <v>0.27998089790344238</v>
      </c>
      <c r="J167" s="7" t="str">
        <f>IF(data!T167 &gt; 0,data!T167,"")</f>
        <v/>
      </c>
      <c r="K167" s="31">
        <f>data!L167</f>
        <v>6.1326117515563956</v>
      </c>
      <c r="L167" s="7">
        <f>data!M167</f>
        <v>0.43934506177902222</v>
      </c>
      <c r="M167" s="7">
        <f>data!N167</f>
        <v>-0.2274545431137085</v>
      </c>
      <c r="N167" s="32">
        <f>data!O167</f>
        <v>1.436374425888062</v>
      </c>
      <c r="O167" s="31">
        <f>data!P167</f>
        <v>6.0135965347290039</v>
      </c>
      <c r="P167" s="7">
        <f>data!Q167</f>
        <v>0.61419665813446045</v>
      </c>
      <c r="Q167" s="7">
        <f>data!R167</f>
        <v>-4.6318776905536652E-2</v>
      </c>
      <c r="R167" s="32">
        <f>data!S167</f>
        <v>1.991761445999146</v>
      </c>
      <c r="S167" s="7">
        <f t="shared" si="2"/>
        <v>6.5353741038841351</v>
      </c>
      <c r="T167" s="52">
        <f>data!F167</f>
        <v>0</v>
      </c>
      <c r="U167" s="34">
        <f>data!G167</f>
        <v>20</v>
      </c>
      <c r="V167" s="10" t="str">
        <f>VLOOKUP(A167,fantacalcio!A:N,4, FALSE)</f>
        <v>Dc</v>
      </c>
    </row>
    <row r="168" spans="1:22" x14ac:dyDescent="0.25">
      <c r="A168" s="33" t="str">
        <f>data!A168</f>
        <v>De Sciglio</v>
      </c>
      <c r="B168" s="34" t="str">
        <f>data!B168</f>
        <v>D</v>
      </c>
      <c r="C168" s="10" t="str">
        <f>data!C168</f>
        <v>Juventus</v>
      </c>
      <c r="D168" s="10" t="str">
        <f>data!D168</f>
        <v>Salernitana</v>
      </c>
      <c r="E168" s="10">
        <f>data!E168</f>
        <v>0</v>
      </c>
      <c r="F168" s="31">
        <f>data!H168</f>
        <v>5.9249525798351863</v>
      </c>
      <c r="G168" s="32">
        <f>data!I168</f>
        <v>0.28722882270812988</v>
      </c>
      <c r="H168" s="31">
        <f>data!J168</f>
        <v>5.8993043349883783</v>
      </c>
      <c r="I168" s="32">
        <f>data!K168</f>
        <v>0.27453732490539551</v>
      </c>
      <c r="J168" s="7" t="str">
        <f>IF(data!T168 &gt; 0,data!T168,"")</f>
        <v/>
      </c>
      <c r="K168" s="31">
        <f>data!L168</f>
        <v>6.002415657043457</v>
      </c>
      <c r="L168" s="7">
        <f>data!M168</f>
        <v>0.39521849155426031</v>
      </c>
      <c r="M168" s="7">
        <f>data!N168</f>
        <v>-0.1452385485172272</v>
      </c>
      <c r="N168" s="32">
        <f>data!O168</f>
        <v>1.521232128143311</v>
      </c>
      <c r="O168" s="31">
        <f>data!P168</f>
        <v>5.9355225563049316</v>
      </c>
      <c r="P168" s="7">
        <f>data!Q168</f>
        <v>0.60187828540802002</v>
      </c>
      <c r="Q168" s="7">
        <f>data!R168</f>
        <v>-4.4834606349468231E-2</v>
      </c>
      <c r="R168" s="32">
        <f>data!S168</f>
        <v>1.9918732643127439</v>
      </c>
      <c r="S168" s="7">
        <f t="shared" si="2"/>
        <v>6.4483789847991693</v>
      </c>
      <c r="T168" s="52">
        <f>data!F168</f>
        <v>0.45</v>
      </c>
      <c r="U168" s="34">
        <f>data!G168</f>
        <v>55</v>
      </c>
      <c r="V168" s="10" t="str">
        <f>VLOOKUP(A168,fantacalcio!A:N,4, FALSE)</f>
        <v>Dd;Ds;E</v>
      </c>
    </row>
    <row r="169" spans="1:22" x14ac:dyDescent="0.25">
      <c r="A169" s="33" t="str">
        <f>data!A169</f>
        <v>Alex Sandro</v>
      </c>
      <c r="B169" s="34" t="str">
        <f>data!B169</f>
        <v>D</v>
      </c>
      <c r="C169" s="10" t="str">
        <f>data!C169</f>
        <v>Juventus</v>
      </c>
      <c r="D169" s="10" t="str">
        <f>data!D169</f>
        <v>Salernitana</v>
      </c>
      <c r="E169" s="10">
        <f>data!E169</f>
        <v>0</v>
      </c>
      <c r="F169" s="31">
        <f>data!H169</f>
        <v>5.7315709331412421</v>
      </c>
      <c r="G169" s="32">
        <f>data!I169</f>
        <v>0.43633294105529791</v>
      </c>
      <c r="H169" s="31">
        <f>data!J169</f>
        <v>5.6716129256990104</v>
      </c>
      <c r="I169" s="32">
        <f>data!K169</f>
        <v>0.39810299873352051</v>
      </c>
      <c r="J169" s="7" t="str">
        <f>IF(data!T169 &gt; 0,data!T169,"")</f>
        <v/>
      </c>
      <c r="K169" s="31">
        <f>data!L169</f>
        <v>5.9290881156921387</v>
      </c>
      <c r="L169" s="7">
        <f>data!M169</f>
        <v>0.58047324419021606</v>
      </c>
      <c r="M169" s="7">
        <f>data!N169</f>
        <v>-0.2489398121833801</v>
      </c>
      <c r="N169" s="32">
        <f>data!O169</f>
        <v>1.242768287658691</v>
      </c>
      <c r="O169" s="31">
        <f>data!P169</f>
        <v>5.6961755752563477</v>
      </c>
      <c r="P169" s="7">
        <f>data!Q169</f>
        <v>0.86262989044189453</v>
      </c>
      <c r="Q169" s="7">
        <f>data!R169</f>
        <v>-2.1804071962833401E-2</v>
      </c>
      <c r="R169" s="32">
        <f>data!S169</f>
        <v>1.988658547401428</v>
      </c>
      <c r="S169" s="7">
        <f t="shared" si="2"/>
        <v>6.4678189231660514</v>
      </c>
      <c r="T169" s="52">
        <f>data!F169</f>
        <v>0.6</v>
      </c>
      <c r="U169" s="34">
        <f>data!G169</f>
        <v>60</v>
      </c>
      <c r="V169" s="10" t="str">
        <f>VLOOKUP(A169,fantacalcio!A:N,4, FALSE)</f>
        <v>Ds;E</v>
      </c>
    </row>
    <row r="170" spans="1:22" x14ac:dyDescent="0.25">
      <c r="A170" s="33" t="str">
        <f>data!A170</f>
        <v>Rabiot</v>
      </c>
      <c r="B170" s="34" t="str">
        <f>data!B170</f>
        <v>C</v>
      </c>
      <c r="C170" s="10" t="str">
        <f>data!C170</f>
        <v>Juventus</v>
      </c>
      <c r="D170" s="10" t="str">
        <f>data!D170</f>
        <v>Salernitana</v>
      </c>
      <c r="E170" s="10">
        <f>data!E170</f>
        <v>0</v>
      </c>
      <c r="F170" s="31">
        <f>data!H170</f>
        <v>6.2306002904915321</v>
      </c>
      <c r="G170" s="32">
        <f>data!I170</f>
        <v>0.63313889503479004</v>
      </c>
      <c r="H170" s="31">
        <f>data!J170</f>
        <v>7.1163804742153589</v>
      </c>
      <c r="I170" s="32">
        <f>data!K170</f>
        <v>1.584133625030518</v>
      </c>
      <c r="J170" s="7" t="str">
        <f>IF(data!T170 &gt; 0,data!T170,"")</f>
        <v/>
      </c>
      <c r="K170" s="31">
        <f>data!L170</f>
        <v>6.0739078521728516</v>
      </c>
      <c r="L170" s="7">
        <f>data!M170</f>
        <v>0.69832777976989746</v>
      </c>
      <c r="M170" s="7">
        <f>data!N170</f>
        <v>0.1648189723491669</v>
      </c>
      <c r="N170" s="32">
        <f>data!O170</f>
        <v>0.97647631168365479</v>
      </c>
      <c r="O170" s="31">
        <f>data!P170</f>
        <v>5.5393824577331543</v>
      </c>
      <c r="P170" s="7">
        <f>data!Q170</f>
        <v>1.273466229438782</v>
      </c>
      <c r="Q170" s="7">
        <f>data!R170</f>
        <v>0.68893486261367798</v>
      </c>
      <c r="R170" s="32">
        <f>data!S170</f>
        <v>1.9841229915618901</v>
      </c>
      <c r="S170" s="7">
        <f t="shared" si="2"/>
        <v>10.284647724276395</v>
      </c>
      <c r="T170" s="52">
        <f>data!F170</f>
        <v>1</v>
      </c>
      <c r="U170" s="34">
        <f>data!G170</f>
        <v>90</v>
      </c>
      <c r="V170" s="10" t="str">
        <f>VLOOKUP(A170,fantacalcio!A:N,4, FALSE)</f>
        <v>C</v>
      </c>
    </row>
    <row r="171" spans="1:22" x14ac:dyDescent="0.25">
      <c r="A171" s="33" t="str">
        <f>data!A171</f>
        <v>Chiesa</v>
      </c>
      <c r="B171" s="34" t="str">
        <f>data!B171</f>
        <v>C</v>
      </c>
      <c r="C171" s="10" t="str">
        <f>data!C171</f>
        <v>Juventus</v>
      </c>
      <c r="D171" s="10" t="str">
        <f>data!D171</f>
        <v>Salernitana</v>
      </c>
      <c r="E171" s="10">
        <f>data!E171</f>
        <v>0</v>
      </c>
      <c r="F171" s="31">
        <f>data!H171</f>
        <v>6.2370832048885454</v>
      </c>
      <c r="G171" s="32">
        <f>data!I171</f>
        <v>0.58248114585876465</v>
      </c>
      <c r="H171" s="31">
        <f>data!J171</f>
        <v>7.0409793527690399</v>
      </c>
      <c r="I171" s="32">
        <f>data!K171</f>
        <v>1.3991460800170901</v>
      </c>
      <c r="J171" s="7" t="str">
        <f>IF(data!T171 &gt; 0,data!T171,"")</f>
        <v/>
      </c>
      <c r="K171" s="31">
        <f>data!L171</f>
        <v>6.1295619010925293</v>
      </c>
      <c r="L171" s="7">
        <f>data!M171</f>
        <v>0.65621179342269897</v>
      </c>
      <c r="M171" s="7">
        <f>data!N171</f>
        <v>0.1207559555768967</v>
      </c>
      <c r="N171" s="32">
        <f>data!O171</f>
        <v>1.026810884475708</v>
      </c>
      <c r="O171" s="31">
        <f>data!P171</f>
        <v>5.6719317436218262</v>
      </c>
      <c r="P171" s="7">
        <f>data!Q171</f>
        <v>1.213903069496155</v>
      </c>
      <c r="Q171" s="7">
        <f>data!R171</f>
        <v>0.64759278297424316</v>
      </c>
      <c r="R171" s="32">
        <f>data!S171</f>
        <v>1.984980702400208</v>
      </c>
      <c r="S171" s="7">
        <f t="shared" si="2"/>
        <v>9.8392715128032204</v>
      </c>
      <c r="T171" s="52">
        <f>data!F171</f>
        <v>0.55000000000000004</v>
      </c>
      <c r="U171" s="34">
        <f>data!G171</f>
        <v>55</v>
      </c>
      <c r="V171" s="10" t="str">
        <f>VLOOKUP(A171,fantacalcio!A:N,4, FALSE)</f>
        <v>W;A</v>
      </c>
    </row>
    <row r="172" spans="1:22" x14ac:dyDescent="0.25">
      <c r="A172" s="33" t="str">
        <f>data!A172</f>
        <v>Fagioli</v>
      </c>
      <c r="B172" s="34" t="str">
        <f>data!B172</f>
        <v>C</v>
      </c>
      <c r="C172" s="10" t="str">
        <f>data!C172</f>
        <v>Juventus</v>
      </c>
      <c r="D172" s="10" t="str">
        <f>data!D172</f>
        <v>Salernitana</v>
      </c>
      <c r="E172" s="10">
        <f>data!E172</f>
        <v>0</v>
      </c>
      <c r="F172" s="31">
        <f>data!H172</f>
        <v>6.1806054433418662</v>
      </c>
      <c r="G172" s="32">
        <f>data!I172</f>
        <v>0.5546572208404541</v>
      </c>
      <c r="H172" s="31">
        <f>data!J172</f>
        <v>7.0253496394664179</v>
      </c>
      <c r="I172" s="32">
        <f>data!K172</f>
        <v>1.3870282173156741</v>
      </c>
      <c r="J172" s="7" t="str">
        <f>IF(data!T172 &gt; 0,data!T172,"")</f>
        <v/>
      </c>
      <c r="K172" s="31">
        <f>data!L172</f>
        <v>6.0285148620605469</v>
      </c>
      <c r="L172" s="7">
        <f>data!M172</f>
        <v>0.60293960571289063</v>
      </c>
      <c r="M172" s="7">
        <f>data!N172</f>
        <v>0.18550701439380651</v>
      </c>
      <c r="N172" s="32">
        <f>data!O172</f>
        <v>1.103385925292969</v>
      </c>
      <c r="O172" s="31">
        <f>data!P172</f>
        <v>5.6628909111022949</v>
      </c>
      <c r="P172" s="7">
        <f>data!Q172</f>
        <v>1.1856280565261841</v>
      </c>
      <c r="Q172" s="7">
        <f>data!R172</f>
        <v>0.65565502643585205</v>
      </c>
      <c r="R172" s="32">
        <f>data!S172</f>
        <v>1.985368490219116</v>
      </c>
      <c r="S172" s="7">
        <f t="shared" si="2"/>
        <v>9.7994060740977655</v>
      </c>
      <c r="T172" s="52">
        <f>data!F172</f>
        <v>1</v>
      </c>
      <c r="U172" s="34">
        <f>data!G172</f>
        <v>80</v>
      </c>
      <c r="V172" s="10" t="str">
        <f>VLOOKUP(A172,fantacalcio!A:N,4, FALSE)</f>
        <v>C;T</v>
      </c>
    </row>
    <row r="173" spans="1:22" x14ac:dyDescent="0.25">
      <c r="A173" s="33" t="str">
        <f>data!A173</f>
        <v>Kostic</v>
      </c>
      <c r="B173" s="34" t="str">
        <f>data!B173</f>
        <v>C</v>
      </c>
      <c r="C173" s="10" t="str">
        <f>data!C173</f>
        <v>Juventus</v>
      </c>
      <c r="D173" s="10" t="str">
        <f>data!D173</f>
        <v>Salernitana</v>
      </c>
      <c r="E173" s="10">
        <f>data!E173</f>
        <v>0</v>
      </c>
      <c r="F173" s="31">
        <f>data!H173</f>
        <v>6.1652573601359997</v>
      </c>
      <c r="G173" s="32">
        <f>data!I173</f>
        <v>0.53162264823913574</v>
      </c>
      <c r="H173" s="31">
        <f>data!J173</f>
        <v>6.8933394556415566</v>
      </c>
      <c r="I173" s="32">
        <f>data!K173</f>
        <v>1.2447583675384519</v>
      </c>
      <c r="J173" s="7" t="str">
        <f>IF(data!T173 &gt; 0,data!T173,"")</f>
        <v/>
      </c>
      <c r="K173" s="31">
        <f>data!L173</f>
        <v>6.0529260635375977</v>
      </c>
      <c r="L173" s="7">
        <f>data!M173</f>
        <v>0.59366500377655029</v>
      </c>
      <c r="M173" s="7">
        <f>data!N173</f>
        <v>0.13962788879871371</v>
      </c>
      <c r="N173" s="32">
        <f>data!O173</f>
        <v>1.1216229200363159</v>
      </c>
      <c r="O173" s="31">
        <f>data!P173</f>
        <v>5.699765682220459</v>
      </c>
      <c r="P173" s="7">
        <f>data!Q173</f>
        <v>1.160290479660034</v>
      </c>
      <c r="Q173" s="7">
        <f>data!R173</f>
        <v>0.60813570022583008</v>
      </c>
      <c r="R173" s="32">
        <f>data!S173</f>
        <v>1.9856607913970949</v>
      </c>
      <c r="S173" s="7">
        <f t="shared" si="2"/>
        <v>9.38285619071846</v>
      </c>
      <c r="T173" s="52">
        <f>data!F173</f>
        <v>1</v>
      </c>
      <c r="U173" s="34">
        <f>data!G173</f>
        <v>90</v>
      </c>
      <c r="V173" s="10" t="str">
        <f>VLOOKUP(A173,fantacalcio!A:N,4, FALSE)</f>
        <v>E;W</v>
      </c>
    </row>
    <row r="174" spans="1:22" x14ac:dyDescent="0.25">
      <c r="A174" s="33" t="str">
        <f>data!A174</f>
        <v>Cuadrado</v>
      </c>
      <c r="B174" s="34" t="str">
        <f>data!B174</f>
        <v>C</v>
      </c>
      <c r="C174" s="10" t="str">
        <f>data!C174</f>
        <v>Juventus</v>
      </c>
      <c r="D174" s="10" t="str">
        <f>data!D174</f>
        <v>Salernitana</v>
      </c>
      <c r="E174" s="10">
        <f>data!E174</f>
        <v>0</v>
      </c>
      <c r="F174" s="31">
        <f>data!H174</f>
        <v>6.028581183373908</v>
      </c>
      <c r="G174" s="32">
        <f>data!I174</f>
        <v>0.4462435245513916</v>
      </c>
      <c r="H174" s="31">
        <f>data!J174</f>
        <v>6.3299378652482678</v>
      </c>
      <c r="I174" s="32">
        <f>data!K174</f>
        <v>0.67680001258850098</v>
      </c>
      <c r="J174" s="7" t="str">
        <f>IF(data!T174 &gt; 0,data!T174,"")</f>
        <v/>
      </c>
      <c r="K174" s="31">
        <f>data!L174</f>
        <v>6.0674676895141602</v>
      </c>
      <c r="L174" s="7">
        <f>data!M174</f>
        <v>0.55494731664657593</v>
      </c>
      <c r="M174" s="7">
        <f>data!N174</f>
        <v>-5.2017897367477417E-2</v>
      </c>
      <c r="N174" s="32">
        <f>data!O174</f>
        <v>1.216588973999023</v>
      </c>
      <c r="O174" s="31">
        <f>data!P174</f>
        <v>5.8563461303710938</v>
      </c>
      <c r="P174" s="7">
        <f>data!Q174</f>
        <v>1.0105428695678711</v>
      </c>
      <c r="Q174" s="7">
        <f>data!R174</f>
        <v>0.32609468698501592</v>
      </c>
      <c r="R174" s="32">
        <f>data!S174</f>
        <v>1.987311124801636</v>
      </c>
      <c r="S174" s="7">
        <f t="shared" si="2"/>
        <v>7.6835378904252698</v>
      </c>
      <c r="T174" s="52">
        <f>data!F174</f>
        <v>0</v>
      </c>
      <c r="U174" s="34">
        <f>data!G174</f>
        <v>60</v>
      </c>
      <c r="V174" s="10" t="str">
        <f>VLOOKUP(A174,fantacalcio!A:N,4, FALSE)</f>
        <v>E;W</v>
      </c>
    </row>
    <row r="175" spans="1:22" x14ac:dyDescent="0.25">
      <c r="A175" s="33" t="str">
        <f>data!A175</f>
        <v>Locatelli</v>
      </c>
      <c r="B175" s="34" t="str">
        <f>data!B175</f>
        <v>C</v>
      </c>
      <c r="C175" s="10" t="str">
        <f>data!C175</f>
        <v>Juventus</v>
      </c>
      <c r="D175" s="10" t="str">
        <f>data!D175</f>
        <v>Salernitana</v>
      </c>
      <c r="E175" s="10">
        <f>data!E175</f>
        <v>0</v>
      </c>
      <c r="F175" s="31">
        <f>data!H175</f>
        <v>6.063416822820602</v>
      </c>
      <c r="G175" s="32">
        <f>data!I175</f>
        <v>0.33675956726074219</v>
      </c>
      <c r="H175" s="31">
        <f>data!J175</f>
        <v>6.1300068409147856</v>
      </c>
      <c r="I175" s="32">
        <f>data!K175</f>
        <v>0.38748526573181152</v>
      </c>
      <c r="J175" s="7" t="str">
        <f>IF(data!T175 &gt; 0,data!T175,"")</f>
        <v/>
      </c>
      <c r="K175" s="31">
        <f>data!L175</f>
        <v>6.0441970825195313</v>
      </c>
      <c r="L175" s="7">
        <f>data!M175</f>
        <v>0.41055536270141602</v>
      </c>
      <c r="M175" s="7">
        <f>data!N175</f>
        <v>3.4927405416965478E-2</v>
      </c>
      <c r="N175" s="32">
        <f>data!O175</f>
        <v>1.4531100988388059</v>
      </c>
      <c r="O175" s="31">
        <f>data!P175</f>
        <v>5.9887723922729492</v>
      </c>
      <c r="P175" s="7">
        <f>data!Q175</f>
        <v>0.73518610000610352</v>
      </c>
      <c r="Q175" s="7">
        <f>data!R175</f>
        <v>0.14134153723716739</v>
      </c>
      <c r="R175" s="32">
        <f>data!S175</f>
        <v>1.990524530410767</v>
      </c>
      <c r="S175" s="7">
        <f t="shared" si="2"/>
        <v>6.9049773723784087</v>
      </c>
      <c r="T175" s="52">
        <f>data!F175</f>
        <v>1</v>
      </c>
      <c r="U175" s="34">
        <f>data!G175</f>
        <v>80</v>
      </c>
      <c r="V175" s="10" t="str">
        <f>VLOOKUP(A175,fantacalcio!A:N,4, FALSE)</f>
        <v>M;C</v>
      </c>
    </row>
    <row r="176" spans="1:22" x14ac:dyDescent="0.25">
      <c r="A176" s="33" t="str">
        <f>data!A176</f>
        <v>Pogba</v>
      </c>
      <c r="B176" s="34" t="str">
        <f>data!B176</f>
        <v>C</v>
      </c>
      <c r="C176" s="10" t="str">
        <f>data!C176</f>
        <v>Juventus</v>
      </c>
      <c r="D176" s="10" t="str">
        <f>data!D176</f>
        <v>Salernitana</v>
      </c>
      <c r="E176" s="10">
        <f>data!E176</f>
        <v>0</v>
      </c>
      <c r="F176" s="31">
        <f>data!H176</f>
        <v>5.9778496112580957</v>
      </c>
      <c r="G176" s="32">
        <f>data!I176</f>
        <v>0.38909459114074713</v>
      </c>
      <c r="H176" s="31">
        <f>data!J176</f>
        <v>6.1049596422832559</v>
      </c>
      <c r="I176" s="32">
        <f>data!K176</f>
        <v>0.47431135177612299</v>
      </c>
      <c r="J176" s="7" t="str">
        <f>IF(data!T176 &gt; 0,data!T176,"")</f>
        <v/>
      </c>
      <c r="K176" s="31">
        <f>data!L176</f>
        <v>6.0261216163635254</v>
      </c>
      <c r="L176" s="7">
        <f>data!M176</f>
        <v>0.49709963798522949</v>
      </c>
      <c r="M176" s="7">
        <f>data!N176</f>
        <v>-7.2203963994979858E-2</v>
      </c>
      <c r="N176" s="32">
        <f>data!O176</f>
        <v>1.323220014572144</v>
      </c>
      <c r="O176" s="31">
        <f>data!P176</f>
        <v>5.8762383460998544</v>
      </c>
      <c r="P176" s="7">
        <f>data!Q176</f>
        <v>0.84427332878112793</v>
      </c>
      <c r="Q176" s="7">
        <f>data!R176</f>
        <v>0.19689188897609711</v>
      </c>
      <c r="R176" s="32">
        <f>data!S176</f>
        <v>1.989232659339905</v>
      </c>
      <c r="S176" s="7">
        <f t="shared" si="2"/>
        <v>7.053582345835502</v>
      </c>
      <c r="T176" s="52">
        <f>data!F176</f>
        <v>0</v>
      </c>
      <c r="U176" s="34">
        <f>data!G176</f>
        <v>30</v>
      </c>
      <c r="V176" s="10" t="str">
        <f>VLOOKUP(A176,fantacalcio!A:N,4, FALSE)</f>
        <v>C;T</v>
      </c>
    </row>
    <row r="177" spans="1:22" x14ac:dyDescent="0.25">
      <c r="A177" s="33" t="str">
        <f>data!A177</f>
        <v>Miretti</v>
      </c>
      <c r="B177" s="34" t="str">
        <f>data!B177</f>
        <v>C</v>
      </c>
      <c r="C177" s="10" t="str">
        <f>data!C177</f>
        <v>Juventus</v>
      </c>
      <c r="D177" s="10" t="str">
        <f>data!D177</f>
        <v>Salernitana</v>
      </c>
      <c r="E177" s="10">
        <f>data!E177</f>
        <v>0</v>
      </c>
      <c r="F177" s="31">
        <f>data!H177</f>
        <v>5.9656945610179557</v>
      </c>
      <c r="G177" s="32">
        <f>data!I177</f>
        <v>0.3212735652923584</v>
      </c>
      <c r="H177" s="31">
        <f>data!J177</f>
        <v>6.0186789525498101</v>
      </c>
      <c r="I177" s="32">
        <f>data!K177</f>
        <v>0.3784945011138916</v>
      </c>
      <c r="J177" s="7" t="str">
        <f>IF(data!T177 &gt; 0,data!T177,"")</f>
        <v/>
      </c>
      <c r="K177" s="31">
        <f>data!L177</f>
        <v>5.9609298706054688</v>
      </c>
      <c r="L177" s="7">
        <f>data!M177</f>
        <v>0.40090209245681763</v>
      </c>
      <c r="M177" s="7">
        <f>data!N177</f>
        <v>8.8751316070556641E-3</v>
      </c>
      <c r="N177" s="32">
        <f>data!O177</f>
        <v>1.489513158798218</v>
      </c>
      <c r="O177" s="31">
        <f>data!P177</f>
        <v>5.8565268516540527</v>
      </c>
      <c r="P177" s="7">
        <f>data!Q177</f>
        <v>0.69530230760574341</v>
      </c>
      <c r="Q177" s="7">
        <f>data!R177</f>
        <v>0.17056070268154139</v>
      </c>
      <c r="R177" s="32">
        <f>data!S177</f>
        <v>1.990955591201782</v>
      </c>
      <c r="S177" s="7">
        <f t="shared" si="2"/>
        <v>6.7756679547775933</v>
      </c>
      <c r="T177" s="52">
        <f>data!F177</f>
        <v>0</v>
      </c>
      <c r="U177" s="34">
        <f>data!G177</f>
        <v>50</v>
      </c>
      <c r="V177" s="10" t="str">
        <f>VLOOKUP(A177,fantacalcio!A:N,4, FALSE)</f>
        <v>C;T</v>
      </c>
    </row>
    <row r="178" spans="1:22" x14ac:dyDescent="0.25">
      <c r="A178" s="33" t="str">
        <f>data!A178</f>
        <v>Iling-Junior</v>
      </c>
      <c r="B178" s="34" t="str">
        <f>data!B178</f>
        <v>C</v>
      </c>
      <c r="C178" s="10" t="str">
        <f>data!C178</f>
        <v>Juventus</v>
      </c>
      <c r="D178" s="10" t="str">
        <f>data!D178</f>
        <v>Salernitana</v>
      </c>
      <c r="E178" s="10">
        <f>data!E178</f>
        <v>0</v>
      </c>
      <c r="F178" s="31">
        <f>data!H178</f>
        <v>5.9970231613073306</v>
      </c>
      <c r="G178" s="32">
        <f>data!I178</f>
        <v>0.32647395133972168</v>
      </c>
      <c r="H178" s="31">
        <f>data!J178</f>
        <v>6.0052629780611477</v>
      </c>
      <c r="I178" s="32">
        <f>data!K178</f>
        <v>0.33782482147216802</v>
      </c>
      <c r="J178" s="7" t="str">
        <f>IF(data!T178 &gt; 0,data!T178,"")</f>
        <v/>
      </c>
      <c r="K178" s="31">
        <f>data!L178</f>
        <v>6.0322780609130859</v>
      </c>
      <c r="L178" s="7">
        <f>data!M178</f>
        <v>0.42404919862747192</v>
      </c>
      <c r="M178" s="7">
        <f>data!N178</f>
        <v>-6.1968281865119927E-2</v>
      </c>
      <c r="N178" s="32">
        <f>data!O178</f>
        <v>1.4489127397537229</v>
      </c>
      <c r="O178" s="31">
        <f>data!P178</f>
        <v>5.9312644004821777</v>
      </c>
      <c r="P178" s="7">
        <f>data!Q178</f>
        <v>0.68029159307479858</v>
      </c>
      <c r="Q178" s="7">
        <f>data!R178</f>
        <v>8.0735981464385986E-2</v>
      </c>
      <c r="R178" s="32">
        <f>data!S178</f>
        <v>1.9910780191421511</v>
      </c>
      <c r="S178" s="7">
        <f t="shared" si="2"/>
        <v>6.6809126210054837</v>
      </c>
      <c r="T178" s="52">
        <f>data!F178</f>
        <v>0</v>
      </c>
      <c r="U178" s="34">
        <f>data!G178</f>
        <v>0</v>
      </c>
      <c r="V178" s="10" t="str">
        <f>VLOOKUP(A178,fantacalcio!A:N,4, FALSE)</f>
        <v>W;A</v>
      </c>
    </row>
    <row r="179" spans="1:22" x14ac:dyDescent="0.25">
      <c r="A179" s="33" t="str">
        <f>data!A179</f>
        <v>Paredes</v>
      </c>
      <c r="B179" s="34" t="str">
        <f>data!B179</f>
        <v>C</v>
      </c>
      <c r="C179" s="10" t="str">
        <f>data!C179</f>
        <v>Juventus</v>
      </c>
      <c r="D179" s="10" t="str">
        <f>data!D179</f>
        <v>Salernitana</v>
      </c>
      <c r="E179" s="10">
        <f>data!E179</f>
        <v>0</v>
      </c>
      <c r="F179" s="31">
        <f>data!H179</f>
        <v>5.8274367365592834</v>
      </c>
      <c r="G179" s="32">
        <f>data!I179</f>
        <v>0.32417821884155268</v>
      </c>
      <c r="H179" s="31">
        <f>data!J179</f>
        <v>5.7840485928000103</v>
      </c>
      <c r="I179" s="32">
        <f>data!K179</f>
        <v>0.2994534969329834</v>
      </c>
      <c r="J179" s="7" t="str">
        <f>IF(data!T179 &gt; 0,data!T179,"")</f>
        <v/>
      </c>
      <c r="K179" s="31">
        <f>data!L179</f>
        <v>5.932861328125</v>
      </c>
      <c r="L179" s="7">
        <f>data!M179</f>
        <v>0.44439628720283508</v>
      </c>
      <c r="M179" s="7">
        <f>data!N179</f>
        <v>-0.1751735508441925</v>
      </c>
      <c r="N179" s="32">
        <f>data!O179</f>
        <v>1.451081514358521</v>
      </c>
      <c r="O179" s="31">
        <f>data!P179</f>
        <v>5.8200521469116211</v>
      </c>
      <c r="P179" s="7">
        <f>data!Q179</f>
        <v>0.65524381399154663</v>
      </c>
      <c r="Q179" s="7">
        <f>data!R179</f>
        <v>-4.1000448167324073E-2</v>
      </c>
      <c r="R179" s="32">
        <f>data!S179</f>
        <v>1.9912089109420781</v>
      </c>
      <c r="S179" s="7">
        <f t="shared" si="2"/>
        <v>6.3829555866659771</v>
      </c>
      <c r="T179" s="52">
        <f>data!F179</f>
        <v>0</v>
      </c>
      <c r="U179" s="34">
        <f>data!G179</f>
        <v>50</v>
      </c>
      <c r="V179" s="10" t="str">
        <f>VLOOKUP(A179,fantacalcio!A:N,4, FALSE)</f>
        <v>M;C</v>
      </c>
    </row>
    <row r="180" spans="1:22" x14ac:dyDescent="0.25">
      <c r="A180" s="33" t="str">
        <f>data!A180</f>
        <v>Vlahovic</v>
      </c>
      <c r="B180" s="34" t="str">
        <f>data!B180</f>
        <v>A</v>
      </c>
      <c r="C180" s="10" t="str">
        <f>data!C180</f>
        <v>Juventus</v>
      </c>
      <c r="D180" s="10" t="str">
        <f>data!D180</f>
        <v>Salernitana</v>
      </c>
      <c r="E180" s="10">
        <f>data!E180</f>
        <v>0</v>
      </c>
      <c r="F180" s="31">
        <f>data!H180</f>
        <v>6.3728660691049299</v>
      </c>
      <c r="G180" s="32">
        <f>data!I180</f>
        <v>0.73945474624633789</v>
      </c>
      <c r="H180" s="31">
        <f>data!J180</f>
        <v>7.777882912094813</v>
      </c>
      <c r="I180" s="32">
        <f>data!K180</f>
        <v>2.303884744644165</v>
      </c>
      <c r="J180" s="7" t="str">
        <f>IF(data!T180 &gt; 0,data!T180,"")</f>
        <v/>
      </c>
      <c r="K180" s="31">
        <f>data!L180</f>
        <v>6.1567330360412598</v>
      </c>
      <c r="L180" s="7">
        <f>data!M180</f>
        <v>0.80783504247665405</v>
      </c>
      <c r="M180" s="7">
        <f>data!N180</f>
        <v>0.19566872715950009</v>
      </c>
      <c r="N180" s="32">
        <f>data!O180</f>
        <v>0.84911859035491943</v>
      </c>
      <c r="O180" s="31">
        <f>data!P180</f>
        <v>5.423090934753418</v>
      </c>
      <c r="P180" s="7">
        <f>data!Q180</f>
        <v>1.432349801063538</v>
      </c>
      <c r="Q180" s="7">
        <f>data!R180</f>
        <v>0.82319623231887817</v>
      </c>
      <c r="R180" s="32">
        <f>data!S180</f>
        <v>1.981951951980591</v>
      </c>
      <c r="S180" s="7">
        <f t="shared" si="2"/>
        <v>12.385652401383144</v>
      </c>
      <c r="T180" s="52">
        <f>data!F180</f>
        <v>0.6</v>
      </c>
      <c r="U180" s="34">
        <f>data!G180</f>
        <v>60</v>
      </c>
      <c r="V180" s="10" t="str">
        <f>VLOOKUP(A180,fantacalcio!A:N,4, FALSE)</f>
        <v>Pc</v>
      </c>
    </row>
    <row r="181" spans="1:22" x14ac:dyDescent="0.25">
      <c r="A181" s="33" t="str">
        <f>data!A181</f>
        <v>Di Maria</v>
      </c>
      <c r="B181" s="34" t="str">
        <f>data!B181</f>
        <v>A</v>
      </c>
      <c r="C181" s="10" t="str">
        <f>data!C181</f>
        <v>Juventus</v>
      </c>
      <c r="D181" s="10" t="str">
        <f>data!D181</f>
        <v>Salernitana</v>
      </c>
      <c r="E181" s="10">
        <f>data!E181</f>
        <v>0</v>
      </c>
      <c r="F181" s="31">
        <f>data!H181</f>
        <v>6.4289205903731927</v>
      </c>
      <c r="G181" s="32">
        <f>data!I181</f>
        <v>0.68906164169311523</v>
      </c>
      <c r="H181" s="31">
        <f>data!J181</f>
        <v>7.7330147870705668</v>
      </c>
      <c r="I181" s="32">
        <f>data!K181</f>
        <v>2.153971910476685</v>
      </c>
      <c r="J181" s="7" t="str">
        <f>IF(data!T181 &gt; 0,data!T181,"")</f>
        <v/>
      </c>
      <c r="K181" s="31">
        <f>data!L181</f>
        <v>6.245633602142334</v>
      </c>
      <c r="L181" s="7">
        <f>data!M181</f>
        <v>0.757343590259552</v>
      </c>
      <c r="M181" s="7">
        <f>data!N181</f>
        <v>0.17729401588439939</v>
      </c>
      <c r="N181" s="32">
        <f>data!O181</f>
        <v>0.88627320528030396</v>
      </c>
      <c r="O181" s="31">
        <f>data!P181</f>
        <v>5.5315418243408203</v>
      </c>
      <c r="P181" s="7">
        <f>data!Q181</f>
        <v>1.39240026473999</v>
      </c>
      <c r="Q181" s="7">
        <f>data!R181</f>
        <v>0.80339807271957397</v>
      </c>
      <c r="R181" s="32">
        <f>data!S181</f>
        <v>1.9826047420501709</v>
      </c>
      <c r="S181" s="7">
        <f t="shared" si="2"/>
        <v>12.040958608023937</v>
      </c>
      <c r="T181" s="52">
        <f>data!F181</f>
        <v>1</v>
      </c>
      <c r="U181" s="34">
        <f>data!G181</f>
        <v>70</v>
      </c>
      <c r="V181" s="10" t="str">
        <f>VLOOKUP(A181,fantacalcio!A:N,4, FALSE)</f>
        <v>A</v>
      </c>
    </row>
    <row r="182" spans="1:22" x14ac:dyDescent="0.25">
      <c r="A182" s="33" t="str">
        <f>data!A182</f>
        <v>Milik</v>
      </c>
      <c r="B182" s="34" t="str">
        <f>data!B182</f>
        <v>A</v>
      </c>
      <c r="C182" s="10" t="str">
        <f>data!C182</f>
        <v>Juventus</v>
      </c>
      <c r="D182" s="10" t="str">
        <f>data!D182</f>
        <v>Salernitana</v>
      </c>
      <c r="E182" s="10">
        <f>data!E182</f>
        <v>0</v>
      </c>
      <c r="F182" s="31">
        <f>data!H182</f>
        <v>6.4091069408361552</v>
      </c>
      <c r="G182" s="32">
        <f>data!I182</f>
        <v>0.67279410362243652</v>
      </c>
      <c r="H182" s="31">
        <f>data!J182</f>
        <v>7.7112025222033056</v>
      </c>
      <c r="I182" s="32">
        <f>data!K182</f>
        <v>2.1052722930908199</v>
      </c>
      <c r="J182" s="7" t="str">
        <f>IF(data!T182 &gt; 0,data!T182,"")</f>
        <v/>
      </c>
      <c r="K182" s="31">
        <f>data!L182</f>
        <v>6.1992154121398926</v>
      </c>
      <c r="L182" s="7">
        <f>data!M182</f>
        <v>0.72788655757904053</v>
      </c>
      <c r="M182" s="7">
        <f>data!N182</f>
        <v>0.21100637316703799</v>
      </c>
      <c r="N182" s="32">
        <f>data!O182</f>
        <v>0.91703653335571289</v>
      </c>
      <c r="O182" s="31">
        <f>data!P182</f>
        <v>5.5560832023620614</v>
      </c>
      <c r="P182" s="7">
        <f>data!Q182</f>
        <v>1.3587431907653811</v>
      </c>
      <c r="Q182" s="7">
        <f>data!R182</f>
        <v>0.80436640977859497</v>
      </c>
      <c r="R182" s="32">
        <f>data!S182</f>
        <v>1.9831182956695561</v>
      </c>
      <c r="S182" s="7">
        <f t="shared" si="2"/>
        <v>11.921747108384945</v>
      </c>
      <c r="T182" s="52">
        <f>data!F182</f>
        <v>0</v>
      </c>
      <c r="U182" s="34">
        <f>data!G182</f>
        <v>0</v>
      </c>
      <c r="V182" s="10" t="str">
        <f>VLOOKUP(A182,fantacalcio!A:N,4, FALSE)</f>
        <v>Pc</v>
      </c>
    </row>
    <row r="183" spans="1:22" x14ac:dyDescent="0.25">
      <c r="A183" s="33" t="str">
        <f>data!A183</f>
        <v>Kean</v>
      </c>
      <c r="B183" s="34" t="str">
        <f>data!B183</f>
        <v>A</v>
      </c>
      <c r="C183" s="10" t="str">
        <f>data!C183</f>
        <v>Juventus</v>
      </c>
      <c r="D183" s="10" t="str">
        <f>data!D183</f>
        <v>Salernitana</v>
      </c>
      <c r="E183" s="10">
        <f>data!E183</f>
        <v>0</v>
      </c>
      <c r="F183" s="31">
        <f>data!H183</f>
        <v>6.1795717878950036</v>
      </c>
      <c r="G183" s="32">
        <f>data!I183</f>
        <v>0.66051197052001953</v>
      </c>
      <c r="H183" s="31">
        <f>data!J183</f>
        <v>7.1281002592306857</v>
      </c>
      <c r="I183" s="32">
        <f>data!K183</f>
        <v>1.660555362701416</v>
      </c>
      <c r="J183" s="7" t="str">
        <f>IF(data!T183 &gt; 0,data!T183,"")</f>
        <v/>
      </c>
      <c r="K183" s="31">
        <f>data!L183</f>
        <v>5.9872255325317383</v>
      </c>
      <c r="L183" s="7">
        <f>data!M183</f>
        <v>0.71789067983627319</v>
      </c>
      <c r="M183" s="7">
        <f>data!N183</f>
        <v>0.19639852643013</v>
      </c>
      <c r="N183" s="32">
        <f>data!O183</f>
        <v>0.96198558807373047</v>
      </c>
      <c r="O183" s="31">
        <f>data!P183</f>
        <v>5.4693107604980469</v>
      </c>
      <c r="P183" s="7">
        <f>data!Q183</f>
        <v>1.309349417686462</v>
      </c>
      <c r="Q183" s="7">
        <f>data!R183</f>
        <v>0.69932353496551514</v>
      </c>
      <c r="R183" s="32">
        <f>data!S183</f>
        <v>1.9835677146911621</v>
      </c>
      <c r="S183" s="7">
        <f t="shared" si="2"/>
        <v>10.449210984633517</v>
      </c>
      <c r="T183" s="52">
        <f>data!F183</f>
        <v>0.4</v>
      </c>
      <c r="U183" s="34">
        <f>data!G183</f>
        <v>60</v>
      </c>
      <c r="V183" s="10" t="str">
        <f>VLOOKUP(A183,fantacalcio!A:N,4, FALSE)</f>
        <v>Pc</v>
      </c>
    </row>
    <row r="184" spans="1:22" x14ac:dyDescent="0.25">
      <c r="A184" s="33" t="str">
        <f>data!A184</f>
        <v>Soule'</v>
      </c>
      <c r="B184" s="34" t="str">
        <f>data!B184</f>
        <v>A</v>
      </c>
      <c r="C184" s="10" t="str">
        <f>data!C184</f>
        <v>Juventus</v>
      </c>
      <c r="D184" s="10" t="str">
        <f>data!D184</f>
        <v>Salernitana</v>
      </c>
      <c r="E184" s="10">
        <f>data!E184</f>
        <v>0</v>
      </c>
      <c r="F184" s="31">
        <f>data!H184</f>
        <v>6.1198848781331394</v>
      </c>
      <c r="G184" s="32">
        <f>data!I184</f>
        <v>0.32180595397949219</v>
      </c>
      <c r="H184" s="31">
        <f>data!J184</f>
        <v>6.2842380162118943</v>
      </c>
      <c r="I184" s="32">
        <f>data!K184</f>
        <v>0.45652675628662109</v>
      </c>
      <c r="J184" s="7" t="str">
        <f>IF(data!T184 &gt; 0,data!T184,"")</f>
        <v/>
      </c>
      <c r="K184" s="31">
        <f>data!L184</f>
        <v>6.0741958618164063</v>
      </c>
      <c r="L184" s="7">
        <f>data!M184</f>
        <v>0.37667280435562128</v>
      </c>
      <c r="M184" s="7">
        <f>data!N184</f>
        <v>9.0317495167255402E-2</v>
      </c>
      <c r="N184" s="32">
        <f>data!O184</f>
        <v>1.5014688968658449</v>
      </c>
      <c r="O184" s="31">
        <f>data!P184</f>
        <v>6.0737686157226563</v>
      </c>
      <c r="P184" s="7">
        <f>data!Q184</f>
        <v>0.82304853200912476</v>
      </c>
      <c r="Q184" s="7">
        <f>data!R184</f>
        <v>0.18634238839149481</v>
      </c>
      <c r="R184" s="32">
        <f>data!S184</f>
        <v>1.98957896232605</v>
      </c>
      <c r="S184" s="7">
        <f t="shared" si="2"/>
        <v>7.1972915287851364</v>
      </c>
      <c r="T184" s="52">
        <f>data!F184</f>
        <v>0</v>
      </c>
      <c r="U184" s="34">
        <f>data!G184</f>
        <v>30</v>
      </c>
      <c r="V184" s="10" t="str">
        <f>VLOOKUP(A184,fantacalcio!A:N,4, FALSE)</f>
        <v>A</v>
      </c>
    </row>
    <row r="185" spans="1:22" x14ac:dyDescent="0.25">
      <c r="A185" s="33" t="str">
        <f>data!A185</f>
        <v>Kaio Jorge</v>
      </c>
      <c r="B185" s="34" t="str">
        <f>data!B185</f>
        <v>A</v>
      </c>
      <c r="C185" s="10" t="str">
        <f>data!C185</f>
        <v>Juventus</v>
      </c>
      <c r="D185" s="10" t="str">
        <f>data!D185</f>
        <v>Salernitana</v>
      </c>
      <c r="E185" s="10">
        <f>data!E185</f>
        <v>0</v>
      </c>
      <c r="F185" s="31">
        <f>data!H185</f>
        <v>5.887395422263876</v>
      </c>
      <c r="G185" s="32">
        <f>data!I185</f>
        <v>0.27965807914733892</v>
      </c>
      <c r="H185" s="31">
        <f>data!J185</f>
        <v>5.8950251578460771</v>
      </c>
      <c r="I185" s="32">
        <f>data!K185</f>
        <v>0.31374192237853998</v>
      </c>
      <c r="J185" s="7" t="str">
        <f>IF(data!T185 &gt; 0,data!T185,"")</f>
        <v/>
      </c>
      <c r="K185" s="31">
        <f>data!L185</f>
        <v>5.90863037109375</v>
      </c>
      <c r="L185" s="7">
        <f>data!M185</f>
        <v>0.36642003059387213</v>
      </c>
      <c r="M185" s="7">
        <f>data!N185</f>
        <v>-4.3279930949211121E-2</v>
      </c>
      <c r="N185" s="32">
        <f>data!O185</f>
        <v>1.569504499435425</v>
      </c>
      <c r="O185" s="31">
        <f>data!P185</f>
        <v>5.795649528503418</v>
      </c>
      <c r="P185" s="7">
        <f>data!Q185</f>
        <v>0.60848218202590942</v>
      </c>
      <c r="Q185" s="7">
        <f>data!R185</f>
        <v>0.1205868944525719</v>
      </c>
      <c r="R185" s="32">
        <f>data!S185</f>
        <v>1.9918820858001709</v>
      </c>
      <c r="S185" s="7">
        <f t="shared" si="2"/>
        <v>6.5225090026031571</v>
      </c>
      <c r="T185" s="52">
        <f>data!F185</f>
        <v>0</v>
      </c>
      <c r="U185" s="34">
        <f>data!G185</f>
        <v>0</v>
      </c>
      <c r="V185" s="10" t="str">
        <f>VLOOKUP(A185,fantacalcio!A:N,4, FALSE)</f>
        <v>Pc</v>
      </c>
    </row>
    <row r="186" spans="1:22" x14ac:dyDescent="0.25">
      <c r="A186" s="33" t="str">
        <f>data!A186</f>
        <v>Provedel</v>
      </c>
      <c r="B186" s="34" t="str">
        <f>data!B186</f>
        <v>P</v>
      </c>
      <c r="C186" s="10" t="str">
        <f>data!C186</f>
        <v>Lazio</v>
      </c>
      <c r="D186" s="10" t="str">
        <f>data!D186</f>
        <v>Verona</v>
      </c>
      <c r="E186" s="10">
        <f>data!E186</f>
        <v>0</v>
      </c>
      <c r="F186" s="31">
        <f>data!H186</f>
        <v>6.1550369744670919</v>
      </c>
      <c r="G186" s="32">
        <f>data!I186</f>
        <v>0.38445901870727539</v>
      </c>
      <c r="H186" s="31">
        <f>data!J186</f>
        <v>5.6864859294927292</v>
      </c>
      <c r="I186" s="32">
        <f>data!K186</f>
        <v>0.57836484909057617</v>
      </c>
      <c r="J186" s="7">
        <f>IF(data!T186 &gt; 0,data!T186,"")</f>
        <v>59.725093841552727</v>
      </c>
      <c r="K186" s="31">
        <f>data!L186</f>
        <v>6.003903865814209</v>
      </c>
      <c r="L186" s="7">
        <f>data!M186</f>
        <v>0.32094728946685791</v>
      </c>
      <c r="M186" s="7">
        <f>data!N186</f>
        <v>0.32718861103057861</v>
      </c>
      <c r="N186" s="32">
        <f>data!O186</f>
        <v>1.998162627220154</v>
      </c>
      <c r="O186" s="31">
        <f>data!P186</f>
        <v>6.1636543273925781</v>
      </c>
      <c r="P186" s="7">
        <f>data!Q186</f>
        <v>0.72508609294891357</v>
      </c>
      <c r="Q186" s="7">
        <f>data!R186</f>
        <v>-0.4595521092414856</v>
      </c>
      <c r="R186" s="32">
        <f>data!S186</f>
        <v>1.3904316425323491</v>
      </c>
      <c r="S186" s="7">
        <f t="shared" si="2"/>
        <v>4.5297562313115769</v>
      </c>
      <c r="T186" s="52">
        <f>data!F186</f>
        <v>1</v>
      </c>
      <c r="U186" s="34">
        <f>data!G186</f>
        <v>90</v>
      </c>
      <c r="V186" s="10" t="str">
        <f>VLOOKUP(A186,fantacalcio!A:N,4, FALSE)</f>
        <v>Por</v>
      </c>
    </row>
    <row r="187" spans="1:22" x14ac:dyDescent="0.25">
      <c r="A187" s="33" t="str">
        <f>data!A187</f>
        <v>Adamonis</v>
      </c>
      <c r="B187" s="34" t="str">
        <f>data!B187</f>
        <v>P</v>
      </c>
      <c r="C187" s="10" t="str">
        <f>data!C187</f>
        <v>Lazio</v>
      </c>
      <c r="D187" s="10" t="str">
        <f>data!D187</f>
        <v>Verona</v>
      </c>
      <c r="E187" s="10">
        <f>data!E187</f>
        <v>0</v>
      </c>
      <c r="F187" s="31">
        <f>data!H187</f>
        <v>6.1550369744670919</v>
      </c>
      <c r="G187" s="32">
        <f>data!I187</f>
        <v>0.38445901870727539</v>
      </c>
      <c r="H187" s="31">
        <f>data!J187</f>
        <v>5.6864859294927292</v>
      </c>
      <c r="I187" s="32">
        <f>data!K187</f>
        <v>0.57836484909057617</v>
      </c>
      <c r="J187" s="7">
        <f>IF(data!T187 &gt; 0,data!T187,"")</f>
        <v>59.725093841552727</v>
      </c>
      <c r="K187" s="31">
        <f>data!L187</f>
        <v>6.003903865814209</v>
      </c>
      <c r="L187" s="7">
        <f>data!M187</f>
        <v>0.32094728946685791</v>
      </c>
      <c r="M187" s="7">
        <f>data!N187</f>
        <v>0.32718861103057861</v>
      </c>
      <c r="N187" s="32">
        <f>data!O187</f>
        <v>1.998162627220154</v>
      </c>
      <c r="O187" s="31">
        <f>data!P187</f>
        <v>6.1636543273925781</v>
      </c>
      <c r="P187" s="7">
        <f>data!Q187</f>
        <v>0.72508609294891357</v>
      </c>
      <c r="Q187" s="7">
        <f>data!R187</f>
        <v>-0.4595521092414856</v>
      </c>
      <c r="R187" s="32">
        <f>data!S187</f>
        <v>1.3904316425323491</v>
      </c>
      <c r="S187" s="7">
        <f t="shared" si="2"/>
        <v>4.5297562313115769</v>
      </c>
      <c r="T187" s="52">
        <f>data!F187</f>
        <v>0</v>
      </c>
      <c r="U187" s="34">
        <f>data!G187</f>
        <v>1</v>
      </c>
      <c r="V187" s="10" t="str">
        <f>VLOOKUP(A187,fantacalcio!A:N,4, FALSE)</f>
        <v>Por</v>
      </c>
    </row>
    <row r="188" spans="1:22" x14ac:dyDescent="0.25">
      <c r="A188" s="33" t="str">
        <f>data!A188</f>
        <v>Luis Maximiano</v>
      </c>
      <c r="B188" s="34" t="str">
        <f>data!B188</f>
        <v>P</v>
      </c>
      <c r="C188" s="10" t="str">
        <f>data!C188</f>
        <v>Lazio</v>
      </c>
      <c r="D188" s="10" t="str">
        <f>data!D188</f>
        <v>Verona</v>
      </c>
      <c r="E188" s="10">
        <f>data!E188</f>
        <v>0</v>
      </c>
      <c r="F188" s="31">
        <f>data!H188</f>
        <v>6.0809673344955399</v>
      </c>
      <c r="G188" s="32">
        <f>data!I188</f>
        <v>0.27130389213562012</v>
      </c>
      <c r="H188" s="31">
        <f>data!J188</f>
        <v>5.5296452112579066</v>
      </c>
      <c r="I188" s="32">
        <f>data!K188</f>
        <v>0.57281088829040527</v>
      </c>
      <c r="J188" s="7">
        <f>IF(data!T188 &gt; 0,data!T188,"")</f>
        <v>54.361891746521003</v>
      </c>
      <c r="K188" s="31">
        <f>data!L188</f>
        <v>5.9958357810974121</v>
      </c>
      <c r="L188" s="7">
        <f>data!M188</f>
        <v>0.26585778594017029</v>
      </c>
      <c r="M188" s="7">
        <f>data!N188</f>
        <v>0.23044632375240329</v>
      </c>
      <c r="N188" s="32">
        <f>data!O188</f>
        <v>1.9986526966094971</v>
      </c>
      <c r="O188" s="31">
        <f>data!P188</f>
        <v>6.0221567153930664</v>
      </c>
      <c r="P188" s="7">
        <f>data!Q188</f>
        <v>0.6951403021812439</v>
      </c>
      <c r="Q188" s="7">
        <f>data!R188</f>
        <v>-0.49006366729736328</v>
      </c>
      <c r="R188" s="32">
        <f>data!S188</f>
        <v>1.4017728567123411</v>
      </c>
      <c r="S188" s="7">
        <f t="shared" si="2"/>
        <v>4.3840234346770961</v>
      </c>
      <c r="T188" s="52">
        <f>data!F188</f>
        <v>0</v>
      </c>
      <c r="U188" s="34">
        <f>data!G188</f>
        <v>5</v>
      </c>
      <c r="V188" s="10" t="str">
        <f>VLOOKUP(A188,fantacalcio!A:N,4, FALSE)</f>
        <v>Por</v>
      </c>
    </row>
    <row r="189" spans="1:22" x14ac:dyDescent="0.25">
      <c r="A189" s="33" t="str">
        <f>data!A189</f>
        <v>Romagnoli</v>
      </c>
      <c r="B189" s="34" t="str">
        <f>data!B189</f>
        <v>D</v>
      </c>
      <c r="C189" s="10" t="str">
        <f>data!C189</f>
        <v>Lazio</v>
      </c>
      <c r="D189" s="10" t="str">
        <f>data!D189</f>
        <v>Verona</v>
      </c>
      <c r="E189" s="10">
        <f>data!E189</f>
        <v>0</v>
      </c>
      <c r="F189" s="31">
        <f>data!H189</f>
        <v>6.1943679754436074</v>
      </c>
      <c r="G189" s="32">
        <f>data!I189</f>
        <v>0.42679953575134277</v>
      </c>
      <c r="H189" s="31">
        <f>data!J189</f>
        <v>6.5242191536402991</v>
      </c>
      <c r="I189" s="32">
        <f>data!K189</f>
        <v>0.65395545959472656</v>
      </c>
      <c r="J189" s="7" t="str">
        <f>IF(data!T189 &gt; 0,data!T189,"")</f>
        <v/>
      </c>
      <c r="K189" s="31">
        <f>data!L189</f>
        <v>6.2172365188598633</v>
      </c>
      <c r="L189" s="7">
        <f>data!M189</f>
        <v>0.52705436944961548</v>
      </c>
      <c r="M189" s="7">
        <f>data!N189</f>
        <v>-3.2234162092208862E-2</v>
      </c>
      <c r="N189" s="32">
        <f>data!O189</f>
        <v>1.230554461479187</v>
      </c>
      <c r="O189" s="31">
        <f>data!P189</f>
        <v>6.0732865333557129</v>
      </c>
      <c r="P189" s="7">
        <f>data!Q189</f>
        <v>0.9870038628578186</v>
      </c>
      <c r="Q189" s="7">
        <f>data!R189</f>
        <v>0.31884101033210749</v>
      </c>
      <c r="R189" s="32">
        <f>data!S189</f>
        <v>1.9877394437789919</v>
      </c>
      <c r="S189" s="7">
        <f t="shared" si="2"/>
        <v>7.8321300728297523</v>
      </c>
      <c r="T189" s="52">
        <f>data!F189</f>
        <v>1</v>
      </c>
      <c r="U189" s="34">
        <f>data!G189</f>
        <v>90</v>
      </c>
      <c r="V189" s="10" t="str">
        <f>VLOOKUP(A189,fantacalcio!A:N,4, FALSE)</f>
        <v>Dc</v>
      </c>
    </row>
    <row r="190" spans="1:22" x14ac:dyDescent="0.25">
      <c r="A190" s="33" t="str">
        <f>data!A190</f>
        <v>Gila</v>
      </c>
      <c r="B190" s="34" t="str">
        <f>data!B190</f>
        <v>D</v>
      </c>
      <c r="C190" s="10" t="str">
        <f>data!C190</f>
        <v>Lazio</v>
      </c>
      <c r="D190" s="10" t="str">
        <f>data!D190</f>
        <v>Verona</v>
      </c>
      <c r="E190" s="10">
        <f>data!E190</f>
        <v>0</v>
      </c>
      <c r="F190" s="31">
        <f>data!H190</f>
        <v>6.1298431572664303</v>
      </c>
      <c r="G190" s="32">
        <f>data!I190</f>
        <v>0.39140033721923828</v>
      </c>
      <c r="H190" s="31">
        <f>data!J190</f>
        <v>6.2557270636324942</v>
      </c>
      <c r="I190" s="32">
        <f>data!K190</f>
        <v>0.45052075386047358</v>
      </c>
      <c r="J190" s="7" t="str">
        <f>IF(data!T190 &gt; 0,data!T190,"")</f>
        <v/>
      </c>
      <c r="K190" s="31">
        <f>data!L190</f>
        <v>6.2216043472290039</v>
      </c>
      <c r="L190" s="7">
        <f>data!M190</f>
        <v>0.50900852680206299</v>
      </c>
      <c r="M190" s="7">
        <f>data!N190</f>
        <v>-0.13347075879573819</v>
      </c>
      <c r="N190" s="32">
        <f>data!O190</f>
        <v>1.2806071043014531</v>
      </c>
      <c r="O190" s="31">
        <f>data!P190</f>
        <v>6.0600972175598136</v>
      </c>
      <c r="P190" s="7">
        <f>data!Q190</f>
        <v>0.82463163137435913</v>
      </c>
      <c r="Q190" s="7">
        <f>data!R190</f>
        <v>0.1733973175287247</v>
      </c>
      <c r="R190" s="32">
        <f>data!S190</f>
        <v>1.9895390272140501</v>
      </c>
      <c r="S190" s="7">
        <f t="shared" si="2"/>
        <v>7.1567685713534415</v>
      </c>
      <c r="T190" s="52">
        <f>data!F190</f>
        <v>0</v>
      </c>
      <c r="U190" s="34">
        <f>data!G190</f>
        <v>20</v>
      </c>
      <c r="V190" s="10" t="str">
        <f>VLOOKUP(A190,fantacalcio!A:N,4, FALSE)</f>
        <v>Dc</v>
      </c>
    </row>
    <row r="191" spans="1:22" x14ac:dyDescent="0.25">
      <c r="A191" s="33" t="str">
        <f>data!A191</f>
        <v>Casale</v>
      </c>
      <c r="B191" s="34" t="str">
        <f>data!B191</f>
        <v>D</v>
      </c>
      <c r="C191" s="10" t="str">
        <f>data!C191</f>
        <v>Lazio</v>
      </c>
      <c r="D191" s="10" t="str">
        <f>data!D191</f>
        <v>Verona</v>
      </c>
      <c r="E191" s="10">
        <f>data!E191</f>
        <v>0</v>
      </c>
      <c r="F191" s="31">
        <f>data!H191</f>
        <v>6.0909213047150432</v>
      </c>
      <c r="G191" s="32">
        <f>data!I191</f>
        <v>0.37719297409057623</v>
      </c>
      <c r="H191" s="31">
        <f>data!J191</f>
        <v>6.2024106028305939</v>
      </c>
      <c r="I191" s="32">
        <f>data!K191</f>
        <v>0.44889926910400391</v>
      </c>
      <c r="J191" s="7" t="str">
        <f>IF(data!T191 &gt; 0,data!T191,"")</f>
        <v/>
      </c>
      <c r="K191" s="31">
        <f>data!L191</f>
        <v>6.1535329818725586</v>
      </c>
      <c r="L191" s="7">
        <f>data!M191</f>
        <v>0.48705211281776428</v>
      </c>
      <c r="M191" s="7">
        <f>data!N191</f>
        <v>-9.5475122332572937E-2</v>
      </c>
      <c r="N191" s="32">
        <f>data!O191</f>
        <v>1.322542548179626</v>
      </c>
      <c r="O191" s="31">
        <f>data!P191</f>
        <v>6.0074315071105957</v>
      </c>
      <c r="P191" s="7">
        <f>data!Q191</f>
        <v>0.82161217927932739</v>
      </c>
      <c r="Q191" s="7">
        <f>data!R191</f>
        <v>0.17345307767391199</v>
      </c>
      <c r="R191" s="32">
        <f>data!S191</f>
        <v>1.9895480871200559</v>
      </c>
      <c r="S191" s="7">
        <f t="shared" si="2"/>
        <v>7.1002091410386017</v>
      </c>
      <c r="T191" s="52">
        <f>data!F191</f>
        <v>1</v>
      </c>
      <c r="U191" s="34">
        <f>data!G191</f>
        <v>90</v>
      </c>
      <c r="V191" s="10" t="str">
        <f>VLOOKUP(A191,fantacalcio!A:N,4, FALSE)</f>
        <v>Dd;Dc</v>
      </c>
    </row>
    <row r="192" spans="1:22" x14ac:dyDescent="0.25">
      <c r="A192" s="33" t="str">
        <f>data!A192</f>
        <v>Lazzari</v>
      </c>
      <c r="B192" s="34" t="str">
        <f>data!B192</f>
        <v>D</v>
      </c>
      <c r="C192" s="10" t="str">
        <f>data!C192</f>
        <v>Lazio</v>
      </c>
      <c r="D192" s="10" t="str">
        <f>data!D192</f>
        <v>Verona</v>
      </c>
      <c r="E192" s="10">
        <f>data!E192</f>
        <v>0</v>
      </c>
      <c r="F192" s="31">
        <f>data!H192</f>
        <v>6.0984794579364783</v>
      </c>
      <c r="G192" s="32">
        <f>data!I192</f>
        <v>0.35590195655822748</v>
      </c>
      <c r="H192" s="31">
        <f>data!J192</f>
        <v>6.1665167158333229</v>
      </c>
      <c r="I192" s="32">
        <f>data!K192</f>
        <v>0.38622665405273438</v>
      </c>
      <c r="J192" s="7" t="str">
        <f>IF(data!T192 &gt; 0,data!T192,"")</f>
        <v/>
      </c>
      <c r="K192" s="31">
        <f>data!L192</f>
        <v>6.1674442291259766</v>
      </c>
      <c r="L192" s="7">
        <f>data!M192</f>
        <v>0.46586880087852478</v>
      </c>
      <c r="M192" s="7">
        <f>data!N192</f>
        <v>-0.10991042852401731</v>
      </c>
      <c r="N192" s="32">
        <f>data!O192</f>
        <v>1.3600267171859739</v>
      </c>
      <c r="O192" s="31">
        <f>data!P192</f>
        <v>6.0519752502441406</v>
      </c>
      <c r="P192" s="7">
        <f>data!Q192</f>
        <v>0.75504463911056519</v>
      </c>
      <c r="Q192" s="7">
        <f>data!R192</f>
        <v>0.1121527925133705</v>
      </c>
      <c r="R192" s="32">
        <f>data!S192</f>
        <v>1.990292906761169</v>
      </c>
      <c r="S192" s="7">
        <f t="shared" si="2"/>
        <v>6.9389700239387917</v>
      </c>
      <c r="T192" s="52">
        <f>data!F192</f>
        <v>0.6</v>
      </c>
      <c r="U192" s="34">
        <f>data!G192</f>
        <v>60</v>
      </c>
      <c r="V192" s="10" t="str">
        <f>VLOOKUP(A192,fantacalcio!A:N,4, FALSE)</f>
        <v>Dd;E</v>
      </c>
    </row>
    <row r="193" spans="1:22" x14ac:dyDescent="0.25">
      <c r="A193" s="33" t="str">
        <f>data!A193</f>
        <v>Radu</v>
      </c>
      <c r="B193" s="34" t="str">
        <f>data!B193</f>
        <v>D</v>
      </c>
      <c r="C193" s="10" t="str">
        <f>data!C193</f>
        <v>Lazio</v>
      </c>
      <c r="D193" s="10" t="str">
        <f>data!D193</f>
        <v>Verona</v>
      </c>
      <c r="E193" s="10">
        <f>data!E193</f>
        <v>0</v>
      </c>
      <c r="F193" s="31">
        <f>data!H193</f>
        <v>6.0751237639963289</v>
      </c>
      <c r="G193" s="32">
        <f>data!I193</f>
        <v>0.35315299034118652</v>
      </c>
      <c r="H193" s="31">
        <f>data!J193</f>
        <v>6.1522668148220321</v>
      </c>
      <c r="I193" s="32">
        <f>data!K193</f>
        <v>0.3624112606048584</v>
      </c>
      <c r="J193" s="7" t="str">
        <f>IF(data!T193 &gt; 0,data!T193,"")</f>
        <v/>
      </c>
      <c r="K193" s="31">
        <f>data!L193</f>
        <v>6.2607002258300781</v>
      </c>
      <c r="L193" s="7">
        <f>data!M193</f>
        <v>0.48422035574913019</v>
      </c>
      <c r="M193" s="7">
        <f>data!N193</f>
        <v>-0.27893254160881042</v>
      </c>
      <c r="N193" s="32">
        <f>data!O193</f>
        <v>1.3455784320831301</v>
      </c>
      <c r="O193" s="31">
        <f>data!P193</f>
        <v>6.0742778778076172</v>
      </c>
      <c r="P193" s="7">
        <f>data!Q193</f>
        <v>0.73065894842147827</v>
      </c>
      <c r="Q193" s="7">
        <f>data!R193</f>
        <v>7.9232364892959595E-2</v>
      </c>
      <c r="R193" s="32">
        <f>data!S193</f>
        <v>1.9905556440353389</v>
      </c>
      <c r="S193" s="7">
        <f t="shared" si="2"/>
        <v>6.8770893360317489</v>
      </c>
      <c r="T193" s="52">
        <f>data!F193</f>
        <v>0</v>
      </c>
      <c r="U193" s="34">
        <f>data!G193</f>
        <v>0</v>
      </c>
      <c r="V193" s="10" t="str">
        <f>VLOOKUP(A193,fantacalcio!A:N,4, FALSE)</f>
        <v>Ds;Dc</v>
      </c>
    </row>
    <row r="194" spans="1:22" x14ac:dyDescent="0.25">
      <c r="A194" s="33" t="str">
        <f>data!A194</f>
        <v>Pellegrini Lu.</v>
      </c>
      <c r="B194" s="34" t="str">
        <f>data!B194</f>
        <v>D</v>
      </c>
      <c r="C194" s="10" t="str">
        <f>data!C194</f>
        <v>Lazio</v>
      </c>
      <c r="D194" s="10" t="str">
        <f>data!D194</f>
        <v>Verona</v>
      </c>
      <c r="E194" s="10">
        <f>data!E194</f>
        <v>0</v>
      </c>
      <c r="F194" s="31">
        <f>data!H194</f>
        <v>6.0730974408602796</v>
      </c>
      <c r="G194" s="32">
        <f>data!I194</f>
        <v>0.32064008712768549</v>
      </c>
      <c r="H194" s="31">
        <f>data!J194</f>
        <v>6.1382920088831892</v>
      </c>
      <c r="I194" s="32">
        <f>data!K194</f>
        <v>0.3694159984588623</v>
      </c>
      <c r="J194" s="7" t="str">
        <f>IF(data!T194 &gt; 0,data!T194,"")</f>
        <v/>
      </c>
      <c r="K194" s="31">
        <f>data!L194</f>
        <v>6.074958324432373</v>
      </c>
      <c r="L194" s="7">
        <f>data!M194</f>
        <v>0.40260994434356689</v>
      </c>
      <c r="M194" s="7">
        <f>data!N194</f>
        <v>-3.4507215023040771E-3</v>
      </c>
      <c r="N194" s="32">
        <f>data!O194</f>
        <v>1.4699897766113279</v>
      </c>
      <c r="O194" s="31">
        <f>data!P194</f>
        <v>6.0323834419250488</v>
      </c>
      <c r="P194" s="7">
        <f>data!Q194</f>
        <v>0.72516125440597534</v>
      </c>
      <c r="Q194" s="7">
        <f>data!R194</f>
        <v>0.10803871601819991</v>
      </c>
      <c r="R194" s="32">
        <f>data!S194</f>
        <v>1.990628600120544</v>
      </c>
      <c r="S194" s="7">
        <f t="shared" ref="S194:S257" si="3">IF(B194="P",H194-2*I194,H194+2*I194)</f>
        <v>6.8771240058009138</v>
      </c>
      <c r="T194" s="52">
        <f>data!F194</f>
        <v>0</v>
      </c>
      <c r="U194" s="34">
        <f>data!G194</f>
        <v>50</v>
      </c>
      <c r="V194" s="10" t="str">
        <f>VLOOKUP(A194,fantacalcio!A:N,4, FALSE)</f>
        <v>Ds;E</v>
      </c>
    </row>
    <row r="195" spans="1:22" x14ac:dyDescent="0.25">
      <c r="A195" s="33" t="str">
        <f>data!A195</f>
        <v>Patric</v>
      </c>
      <c r="B195" s="34" t="str">
        <f>data!B195</f>
        <v>D</v>
      </c>
      <c r="C195" s="10" t="str">
        <f>data!C195</f>
        <v>Lazio</v>
      </c>
      <c r="D195" s="10" t="str">
        <f>data!D195</f>
        <v>Verona</v>
      </c>
      <c r="E195" s="10">
        <f>data!E195</f>
        <v>0</v>
      </c>
      <c r="F195" s="31">
        <f>data!H195</f>
        <v>6.0758440072666993</v>
      </c>
      <c r="G195" s="32">
        <f>data!I195</f>
        <v>0.34501934051513672</v>
      </c>
      <c r="H195" s="31">
        <f>data!J195</f>
        <v>6.1200391719021514</v>
      </c>
      <c r="I195" s="32">
        <f>data!K195</f>
        <v>0.34554409980773931</v>
      </c>
      <c r="J195" s="7" t="str">
        <f>IF(data!T195 &gt; 0,data!T195,"")</f>
        <v/>
      </c>
      <c r="K195" s="31">
        <f>data!L195</f>
        <v>6.2200331687927246</v>
      </c>
      <c r="L195" s="7">
        <f>data!M195</f>
        <v>0.47048225998878479</v>
      </c>
      <c r="M195" s="7">
        <f>data!N195</f>
        <v>-0.22486540675163269</v>
      </c>
      <c r="N195" s="32">
        <f>data!O195</f>
        <v>1.36574387550354</v>
      </c>
      <c r="O195" s="31">
        <f>data!P195</f>
        <v>6.0629220008850098</v>
      </c>
      <c r="P195" s="7">
        <f>data!Q195</f>
        <v>0.70822715759277344</v>
      </c>
      <c r="Q195" s="7">
        <f>data!R195</f>
        <v>5.9966593980789178E-2</v>
      </c>
      <c r="R195" s="32">
        <f>data!S195</f>
        <v>1.990792870521545</v>
      </c>
      <c r="S195" s="7">
        <f t="shared" si="3"/>
        <v>6.8111273715176299</v>
      </c>
      <c r="T195" s="52">
        <f>data!F195</f>
        <v>0</v>
      </c>
      <c r="U195" s="34">
        <f>data!G195</f>
        <v>30</v>
      </c>
      <c r="V195" s="10" t="str">
        <f>VLOOKUP(A195,fantacalcio!A:N,4, FALSE)</f>
        <v>Dd;Dc</v>
      </c>
    </row>
    <row r="196" spans="1:22" x14ac:dyDescent="0.25">
      <c r="A196" s="33" t="str">
        <f>data!A196</f>
        <v>Marusic</v>
      </c>
      <c r="B196" s="34" t="str">
        <f>data!B196</f>
        <v>D</v>
      </c>
      <c r="C196" s="10" t="str">
        <f>data!C196</f>
        <v>Lazio</v>
      </c>
      <c r="D196" s="10" t="str">
        <f>data!D196</f>
        <v>Verona</v>
      </c>
      <c r="E196" s="10">
        <f>data!E196</f>
        <v>0</v>
      </c>
      <c r="F196" s="31">
        <f>data!H196</f>
        <v>6.057098581858825</v>
      </c>
      <c r="G196" s="32">
        <f>data!I196</f>
        <v>0.33485174179077148</v>
      </c>
      <c r="H196" s="31">
        <f>data!J196</f>
        <v>6.0821341428186821</v>
      </c>
      <c r="I196" s="32">
        <f>data!K196</f>
        <v>0.34121346473693848</v>
      </c>
      <c r="J196" s="7" t="str">
        <f>IF(data!T196 &gt; 0,data!T196,"")</f>
        <v/>
      </c>
      <c r="K196" s="31">
        <f>data!L196</f>
        <v>6.0985226631164551</v>
      </c>
      <c r="L196" s="7">
        <f>data!M196</f>
        <v>0.43487828969955439</v>
      </c>
      <c r="M196" s="7">
        <f>data!N196</f>
        <v>-7.0942133665084839E-2</v>
      </c>
      <c r="N196" s="32">
        <f>data!O196</f>
        <v>1.419796347618103</v>
      </c>
      <c r="O196" s="31">
        <f>data!P196</f>
        <v>6.0189499855041504</v>
      </c>
      <c r="P196" s="7">
        <f>data!Q196</f>
        <v>0.69497120380401611</v>
      </c>
      <c r="Q196" s="7">
        <f>data!R196</f>
        <v>6.7563563585281372E-2</v>
      </c>
      <c r="R196" s="32">
        <f>data!S196</f>
        <v>1.9909342527389531</v>
      </c>
      <c r="S196" s="7">
        <f t="shared" si="3"/>
        <v>6.7645610722925591</v>
      </c>
      <c r="T196" s="52">
        <f>data!F196</f>
        <v>1</v>
      </c>
      <c r="U196" s="34">
        <f>data!G196</f>
        <v>80</v>
      </c>
      <c r="V196" s="10" t="str">
        <f>VLOOKUP(A196,fantacalcio!A:N,4, FALSE)</f>
        <v>Dd;Ds;E</v>
      </c>
    </row>
    <row r="197" spans="1:22" x14ac:dyDescent="0.25">
      <c r="A197" s="33" t="str">
        <f>data!A197</f>
        <v>Hysaj</v>
      </c>
      <c r="B197" s="34" t="str">
        <f>data!B197</f>
        <v>D</v>
      </c>
      <c r="C197" s="10" t="str">
        <f>data!C197</f>
        <v>Lazio</v>
      </c>
      <c r="D197" s="10" t="str">
        <f>data!D197</f>
        <v>Verona</v>
      </c>
      <c r="E197" s="10">
        <f>data!E197</f>
        <v>0</v>
      </c>
      <c r="F197" s="31">
        <f>data!H197</f>
        <v>6.018947325827309</v>
      </c>
      <c r="G197" s="32">
        <f>data!I197</f>
        <v>0.26788163185119629</v>
      </c>
      <c r="H197" s="31">
        <f>data!J197</f>
        <v>6.0343337355707236</v>
      </c>
      <c r="I197" s="32">
        <f>data!K197</f>
        <v>0.2961575984954834</v>
      </c>
      <c r="J197" s="7" t="str">
        <f>IF(data!T197 &gt; 0,data!T197,"")</f>
        <v/>
      </c>
      <c r="K197" s="31">
        <f>data!L197</f>
        <v>6.0451908111572266</v>
      </c>
      <c r="L197" s="7">
        <f>data!M197</f>
        <v>0.35413286089897161</v>
      </c>
      <c r="M197" s="7">
        <f>data!N197</f>
        <v>-5.5318355560302727E-2</v>
      </c>
      <c r="N197" s="32">
        <f>data!O197</f>
        <v>1.5737016201019289</v>
      </c>
      <c r="O197" s="31">
        <f>data!P197</f>
        <v>6.0223312377929688</v>
      </c>
      <c r="P197" s="7">
        <f>data!Q197</f>
        <v>0.62816953659057617</v>
      </c>
      <c r="Q197" s="7">
        <f>data!R197</f>
        <v>1.4229860156774519E-2</v>
      </c>
      <c r="R197" s="32">
        <f>data!S197</f>
        <v>1.991657018661499</v>
      </c>
      <c r="S197" s="7">
        <f t="shared" si="3"/>
        <v>6.6266489325616904</v>
      </c>
      <c r="T197" s="52">
        <f>data!F197</f>
        <v>0.4</v>
      </c>
      <c r="U197" s="34">
        <f>data!G197</f>
        <v>55</v>
      </c>
      <c r="V197" s="10" t="str">
        <f>VLOOKUP(A197,fantacalcio!A:N,4, FALSE)</f>
        <v>Dd;Ds;E</v>
      </c>
    </row>
    <row r="198" spans="1:22" x14ac:dyDescent="0.25">
      <c r="A198" s="33" t="str">
        <f>data!A198</f>
        <v>Fares</v>
      </c>
      <c r="B198" s="34" t="str">
        <f>data!B198</f>
        <v>D</v>
      </c>
      <c r="C198" s="10" t="str">
        <f>data!C198</f>
        <v>Lazio</v>
      </c>
      <c r="D198" s="10" t="str">
        <f>data!D198</f>
        <v>Verona</v>
      </c>
      <c r="E198" s="10">
        <f>data!E198</f>
        <v>0</v>
      </c>
      <c r="F198" s="31">
        <f>data!H198</f>
        <v>5.8766550248627327</v>
      </c>
      <c r="G198" s="32">
        <f>data!I198</f>
        <v>0.32395553588867188</v>
      </c>
      <c r="H198" s="31">
        <f>data!J198</f>
        <v>5.8657619536013383</v>
      </c>
      <c r="I198" s="32">
        <f>data!K198</f>
        <v>0.32706236839294428</v>
      </c>
      <c r="J198" s="7" t="str">
        <f>IF(data!T198 &gt; 0,data!T198,"")</f>
        <v/>
      </c>
      <c r="K198" s="31">
        <f>data!L198</f>
        <v>5.9039039611816406</v>
      </c>
      <c r="L198" s="7">
        <f>data!M198</f>
        <v>0.41932561993598938</v>
      </c>
      <c r="M198" s="7">
        <f>data!N198</f>
        <v>-4.8477709293365479E-2</v>
      </c>
      <c r="N198" s="32">
        <f>data!O198</f>
        <v>1.475876092910767</v>
      </c>
      <c r="O198" s="31">
        <f>data!P198</f>
        <v>5.7777657508850098</v>
      </c>
      <c r="P198" s="7">
        <f>data!Q198</f>
        <v>0.64667594432830811</v>
      </c>
      <c r="Q198" s="7">
        <f>data!R198</f>
        <v>0.1007618010044098</v>
      </c>
      <c r="R198" s="32">
        <f>data!S198</f>
        <v>1.991418838500977</v>
      </c>
      <c r="S198" s="7">
        <f t="shared" si="3"/>
        <v>6.519886690387227</v>
      </c>
      <c r="T198" s="52">
        <f>data!F198</f>
        <v>0</v>
      </c>
      <c r="U198" s="34">
        <f>data!G198</f>
        <v>0</v>
      </c>
      <c r="V198" s="10" t="str">
        <f>VLOOKUP(A198,fantacalcio!A:N,4, FALSE)</f>
        <v>Ds;E</v>
      </c>
    </row>
    <row r="199" spans="1:22" x14ac:dyDescent="0.25">
      <c r="A199" s="33" t="str">
        <f>data!A199</f>
        <v>Zaccagni</v>
      </c>
      <c r="B199" s="34" t="str">
        <f>data!B199</f>
        <v>C</v>
      </c>
      <c r="C199" s="10" t="str">
        <f>data!C199</f>
        <v>Lazio</v>
      </c>
      <c r="D199" s="10" t="str">
        <f>data!D199</f>
        <v>Verona</v>
      </c>
      <c r="E199" s="10">
        <f>data!E199</f>
        <v>0</v>
      </c>
      <c r="F199" s="31">
        <f>data!H199</f>
        <v>6.527621357529382</v>
      </c>
      <c r="G199" s="32">
        <f>data!I199</f>
        <v>0.67057943344116211</v>
      </c>
      <c r="H199" s="31">
        <f>data!J199</f>
        <v>7.8896690914096279</v>
      </c>
      <c r="I199" s="32">
        <f>data!K199</f>
        <v>2.1412899494171138</v>
      </c>
      <c r="J199" s="7" t="str">
        <f>IF(data!T199 &gt; 0,data!T199,"")</f>
        <v/>
      </c>
      <c r="K199" s="31">
        <f>data!L199</f>
        <v>6.3361811637878418</v>
      </c>
      <c r="L199" s="7">
        <f>data!M199</f>
        <v>0.73250240087509155</v>
      </c>
      <c r="M199" s="7">
        <f>data!N199</f>
        <v>0.19137030839920041</v>
      </c>
      <c r="N199" s="32">
        <f>data!O199</f>
        <v>0.89591467380523682</v>
      </c>
      <c r="O199" s="31">
        <f>data!P199</f>
        <v>5.6952543258666992</v>
      </c>
      <c r="P199" s="7">
        <f>data!Q199</f>
        <v>1.35521924495697</v>
      </c>
      <c r="Q199" s="7">
        <f>data!R199</f>
        <v>0.81436735391616821</v>
      </c>
      <c r="R199" s="32">
        <f>data!S199</f>
        <v>1.983300447463989</v>
      </c>
      <c r="S199" s="7">
        <f t="shared" si="3"/>
        <v>12.172248990243855</v>
      </c>
      <c r="T199" s="52">
        <f>data!F199</f>
        <v>1</v>
      </c>
      <c r="U199" s="34">
        <f>data!G199</f>
        <v>90</v>
      </c>
      <c r="V199" s="10" t="str">
        <f>VLOOKUP(A199,fantacalcio!A:N,4, FALSE)</f>
        <v>W;A</v>
      </c>
    </row>
    <row r="200" spans="1:22" x14ac:dyDescent="0.25">
      <c r="A200" s="33" t="str">
        <f>data!A200</f>
        <v>Milinkovic-Savic</v>
      </c>
      <c r="B200" s="34" t="str">
        <f>data!B200</f>
        <v>C</v>
      </c>
      <c r="C200" s="10" t="str">
        <f>data!C200</f>
        <v>Lazio</v>
      </c>
      <c r="D200" s="10" t="str">
        <f>data!D200</f>
        <v>Verona</v>
      </c>
      <c r="E200" s="10">
        <f>data!E200</f>
        <v>0</v>
      </c>
      <c r="F200" s="31">
        <f>data!H200</f>
        <v>6.4623825359332931</v>
      </c>
      <c r="G200" s="32">
        <f>data!I200</f>
        <v>0.65424203872680664</v>
      </c>
      <c r="H200" s="31">
        <f>data!J200</f>
        <v>7.705041502455928</v>
      </c>
      <c r="I200" s="32">
        <f>data!K200</f>
        <v>2.015651941299438</v>
      </c>
      <c r="J200" s="7" t="str">
        <f>IF(data!T200 &gt; 0,data!T200,"")</f>
        <v/>
      </c>
      <c r="K200" s="31">
        <f>data!L200</f>
        <v>6.2951173782348633</v>
      </c>
      <c r="L200" s="7">
        <f>data!M200</f>
        <v>0.72066622972488403</v>
      </c>
      <c r="M200" s="7">
        <f>data!N200</f>
        <v>0.170209676027298</v>
      </c>
      <c r="N200" s="32">
        <f>data!O200</f>
        <v>0.91740649938583374</v>
      </c>
      <c r="O200" s="31">
        <f>data!P200</f>
        <v>5.6466598510742188</v>
      </c>
      <c r="P200" s="7">
        <f>data!Q200</f>
        <v>1.3468142747879031</v>
      </c>
      <c r="Q200" s="7">
        <f>data!R200</f>
        <v>0.7864418625831604</v>
      </c>
      <c r="R200" s="32">
        <f>data!S200</f>
        <v>1.9833328723907471</v>
      </c>
      <c r="S200" s="7">
        <f t="shared" si="3"/>
        <v>11.736345385054804</v>
      </c>
      <c r="T200" s="52">
        <f>data!F200</f>
        <v>1</v>
      </c>
      <c r="U200" s="34">
        <f>data!G200</f>
        <v>90</v>
      </c>
      <c r="V200" s="10" t="str">
        <f>VLOOKUP(A200,fantacalcio!A:N,4, FALSE)</f>
        <v>C;T</v>
      </c>
    </row>
    <row r="201" spans="1:22" x14ac:dyDescent="0.25">
      <c r="A201" s="33" t="str">
        <f>data!A201</f>
        <v>Felipe Anderson</v>
      </c>
      <c r="B201" s="34" t="str">
        <f>data!B201</f>
        <v>C</v>
      </c>
      <c r="C201" s="10" t="str">
        <f>data!C201</f>
        <v>Lazio</v>
      </c>
      <c r="D201" s="10" t="str">
        <f>data!D201</f>
        <v>Verona</v>
      </c>
      <c r="E201" s="10">
        <f>data!E201</f>
        <v>0</v>
      </c>
      <c r="F201" s="31">
        <f>data!H201</f>
        <v>6.383767591198148</v>
      </c>
      <c r="G201" s="32">
        <f>data!I201</f>
        <v>0.64718246459960938</v>
      </c>
      <c r="H201" s="31">
        <f>data!J201</f>
        <v>7.570708779378009</v>
      </c>
      <c r="I201" s="32">
        <f>data!K201</f>
        <v>1.916012048721313</v>
      </c>
      <c r="J201" s="7" t="str">
        <f>IF(data!T201 &gt; 0,data!T201,"")</f>
        <v/>
      </c>
      <c r="K201" s="31">
        <f>data!L201</f>
        <v>6.1909222602844238</v>
      </c>
      <c r="L201" s="7">
        <f>data!M201</f>
        <v>0.70226198434829712</v>
      </c>
      <c r="M201" s="7">
        <f>data!N201</f>
        <v>0.20117676258087161</v>
      </c>
      <c r="N201" s="32">
        <f>data!O201</f>
        <v>0.94758981466293335</v>
      </c>
      <c r="O201" s="31">
        <f>data!P201</f>
        <v>5.6195068359375</v>
      </c>
      <c r="P201" s="7">
        <f>data!Q201</f>
        <v>1.325645923614502</v>
      </c>
      <c r="Q201" s="7">
        <f>data!R201</f>
        <v>0.76837062835693359</v>
      </c>
      <c r="R201" s="32">
        <f>data!S201</f>
        <v>1.983582496643066</v>
      </c>
      <c r="S201" s="7">
        <f t="shared" si="3"/>
        <v>11.402732876820636</v>
      </c>
      <c r="T201" s="52">
        <f>data!F201</f>
        <v>1</v>
      </c>
      <c r="U201" s="34">
        <f>data!G201</f>
        <v>90</v>
      </c>
      <c r="V201" s="10" t="str">
        <f>VLOOKUP(A201,fantacalcio!A:N,4, FALSE)</f>
        <v>W;A</v>
      </c>
    </row>
    <row r="202" spans="1:22" x14ac:dyDescent="0.25">
      <c r="A202" s="33" t="str">
        <f>data!A202</f>
        <v>Luis Alberto</v>
      </c>
      <c r="B202" s="34" t="str">
        <f>data!B202</f>
        <v>C</v>
      </c>
      <c r="C202" s="10" t="str">
        <f>data!C202</f>
        <v>Lazio</v>
      </c>
      <c r="D202" s="10" t="str">
        <f>data!D202</f>
        <v>Verona</v>
      </c>
      <c r="E202" s="10">
        <f>data!E202</f>
        <v>0</v>
      </c>
      <c r="F202" s="31">
        <f>data!H202</f>
        <v>6.4469426423619689</v>
      </c>
      <c r="G202" s="32">
        <f>data!I202</f>
        <v>0.58025169372558594</v>
      </c>
      <c r="H202" s="31">
        <f>data!J202</f>
        <v>7.4417977205167327</v>
      </c>
      <c r="I202" s="32">
        <f>data!K202</f>
        <v>1.600754022598267</v>
      </c>
      <c r="J202" s="7" t="str">
        <f>IF(data!T202 &gt; 0,data!T202,"")</f>
        <v/>
      </c>
      <c r="K202" s="31">
        <f>data!L202</f>
        <v>6.248082160949707</v>
      </c>
      <c r="L202" s="7">
        <f>data!M202</f>
        <v>0.61403977870941162</v>
      </c>
      <c r="M202" s="7">
        <f>data!N202</f>
        <v>0.23697985708713529</v>
      </c>
      <c r="N202" s="32">
        <f>data!O202</f>
        <v>1.0405247211456301</v>
      </c>
      <c r="O202" s="31">
        <f>data!P202</f>
        <v>5.8475747108459473</v>
      </c>
      <c r="P202" s="7">
        <f>data!Q202</f>
        <v>1.282516717910767</v>
      </c>
      <c r="Q202" s="7">
        <f>data!R202</f>
        <v>0.69067627191543579</v>
      </c>
      <c r="R202" s="32">
        <f>data!S202</f>
        <v>1.984238386154175</v>
      </c>
      <c r="S202" s="7">
        <f t="shared" si="3"/>
        <v>10.643305765713267</v>
      </c>
      <c r="T202" s="52">
        <f>data!F202</f>
        <v>0.6</v>
      </c>
      <c r="U202" s="34">
        <f>data!G202</f>
        <v>60</v>
      </c>
      <c r="V202" s="10" t="str">
        <f>VLOOKUP(A202,fantacalcio!A:N,4, FALSE)</f>
        <v>T</v>
      </c>
    </row>
    <row r="203" spans="1:22" x14ac:dyDescent="0.25">
      <c r="A203" s="33" t="str">
        <f>data!A203</f>
        <v>Romero L.</v>
      </c>
      <c r="B203" s="34" t="str">
        <f>data!B203</f>
        <v>C</v>
      </c>
      <c r="C203" s="10" t="str">
        <f>data!C203</f>
        <v>Lazio</v>
      </c>
      <c r="D203" s="10" t="str">
        <f>data!D203</f>
        <v>Verona</v>
      </c>
      <c r="E203" s="10">
        <f>data!E203</f>
        <v>0</v>
      </c>
      <c r="F203" s="31">
        <f>data!H203</f>
        <v>6.1728315065853927</v>
      </c>
      <c r="G203" s="32">
        <f>data!I203</f>
        <v>0.57429957389831543</v>
      </c>
      <c r="H203" s="31">
        <f>data!J203</f>
        <v>6.9528773810431517</v>
      </c>
      <c r="I203" s="32">
        <f>data!K203</f>
        <v>1.3891289234161379</v>
      </c>
      <c r="J203" s="7" t="str">
        <f>IF(data!T203 &gt; 0,data!T203,"")</f>
        <v/>
      </c>
      <c r="K203" s="31">
        <f>data!L203</f>
        <v>6.0702781677246094</v>
      </c>
      <c r="L203" s="7">
        <f>data!M203</f>
        <v>0.64860200881958008</v>
      </c>
      <c r="M203" s="7">
        <f>data!N203</f>
        <v>0.116609051823616</v>
      </c>
      <c r="N203" s="32">
        <f>data!O203</f>
        <v>1.04723596572876</v>
      </c>
      <c r="O203" s="31">
        <f>data!P203</f>
        <v>5.6017532348632813</v>
      </c>
      <c r="P203" s="7">
        <f>data!Q203</f>
        <v>1.2325286865234379</v>
      </c>
      <c r="Q203" s="7">
        <f>data!R203</f>
        <v>0.63538211584091187</v>
      </c>
      <c r="R203" s="32">
        <f>data!S203</f>
        <v>1.984648704528809</v>
      </c>
      <c r="S203" s="7">
        <f t="shared" si="3"/>
        <v>9.7311352278754271</v>
      </c>
      <c r="T203" s="52">
        <f>data!F203</f>
        <v>0</v>
      </c>
      <c r="U203" s="34">
        <f>data!G203</f>
        <v>30</v>
      </c>
      <c r="V203" s="10" t="str">
        <f>VLOOKUP(A203,fantacalcio!A:N,4, FALSE)</f>
        <v>W;A</v>
      </c>
    </row>
    <row r="204" spans="1:22" x14ac:dyDescent="0.25">
      <c r="A204" s="33" t="str">
        <f>data!A204</f>
        <v>Vecino</v>
      </c>
      <c r="B204" s="34" t="str">
        <f>data!B204</f>
        <v>C</v>
      </c>
      <c r="C204" s="10" t="str">
        <f>data!C204</f>
        <v>Lazio</v>
      </c>
      <c r="D204" s="10" t="str">
        <f>data!D204</f>
        <v>Verona</v>
      </c>
      <c r="E204" s="10">
        <f>data!E204</f>
        <v>0</v>
      </c>
      <c r="F204" s="31">
        <f>data!H204</f>
        <v>6.0227054442155232</v>
      </c>
      <c r="G204" s="32">
        <f>data!I204</f>
        <v>0.40143728256225591</v>
      </c>
      <c r="H204" s="31">
        <f>data!J204</f>
        <v>6.1840729536589816</v>
      </c>
      <c r="I204" s="32">
        <f>data!K204</f>
        <v>0.54293680191040039</v>
      </c>
      <c r="J204" s="7" t="str">
        <f>IF(data!T204 &gt; 0,data!T204,"")</f>
        <v/>
      </c>
      <c r="K204" s="31">
        <f>data!L204</f>
        <v>5.9773831367492676</v>
      </c>
      <c r="L204" s="7">
        <f>data!M204</f>
        <v>0.47230494022369379</v>
      </c>
      <c r="M204" s="7">
        <f>data!N204</f>
        <v>7.1382239460945129E-2</v>
      </c>
      <c r="N204" s="32">
        <f>data!O204</f>
        <v>1.345590353012085</v>
      </c>
      <c r="O204" s="31">
        <f>data!P204</f>
        <v>5.825526237487793</v>
      </c>
      <c r="P204" s="7">
        <f>data!Q204</f>
        <v>0.84374332427978516</v>
      </c>
      <c r="Q204" s="7">
        <f>data!R204</f>
        <v>0.29888436198234558</v>
      </c>
      <c r="R204" s="32">
        <f>data!S204</f>
        <v>1.989325642585754</v>
      </c>
      <c r="S204" s="7">
        <f t="shared" si="3"/>
        <v>7.2699465574797824</v>
      </c>
      <c r="T204" s="52">
        <f>data!F204</f>
        <v>0.4</v>
      </c>
      <c r="U204" s="34">
        <f>data!G204</f>
        <v>55</v>
      </c>
      <c r="V204" s="10" t="str">
        <f>VLOOKUP(A204,fantacalcio!A:N,4, FALSE)</f>
        <v>M;C</v>
      </c>
    </row>
    <row r="205" spans="1:22" x14ac:dyDescent="0.25">
      <c r="A205" s="33" t="str">
        <f>data!A205</f>
        <v>Bertini</v>
      </c>
      <c r="B205" s="34" t="str">
        <f>data!B205</f>
        <v>C</v>
      </c>
      <c r="C205" s="10" t="str">
        <f>data!C205</f>
        <v>Lazio</v>
      </c>
      <c r="D205" s="10" t="str">
        <f>data!D205</f>
        <v>Verona</v>
      </c>
      <c r="E205" s="10">
        <f>data!E205</f>
        <v>0</v>
      </c>
      <c r="F205" s="31">
        <f>data!H205</f>
        <v>6.0412920022721712</v>
      </c>
      <c r="G205" s="32">
        <f>data!I205</f>
        <v>0.37914276123046881</v>
      </c>
      <c r="H205" s="31">
        <f>data!J205</f>
        <v>6.1199262521419753</v>
      </c>
      <c r="I205" s="32">
        <f>data!K205</f>
        <v>0.43979048728942871</v>
      </c>
      <c r="J205" s="7" t="str">
        <f>IF(data!T205 &gt; 0,data!T205,"")</f>
        <v/>
      </c>
      <c r="K205" s="31">
        <f>data!L205</f>
        <v>6.0542359352111816</v>
      </c>
      <c r="L205" s="7">
        <f>data!M205</f>
        <v>0.47323700785636902</v>
      </c>
      <c r="M205" s="7">
        <f>data!N205</f>
        <v>-2.0376548171043399E-2</v>
      </c>
      <c r="N205" s="32">
        <f>data!O205</f>
        <v>1.349019050598145</v>
      </c>
      <c r="O205" s="31">
        <f>data!P205</f>
        <v>5.9166703224182129</v>
      </c>
      <c r="P205" s="7">
        <f>data!Q205</f>
        <v>0.79241639375686646</v>
      </c>
      <c r="Q205" s="7">
        <f>data!R205</f>
        <v>0.18688565492629999</v>
      </c>
      <c r="R205" s="32">
        <f>data!S205</f>
        <v>1.989863514900208</v>
      </c>
      <c r="S205" s="7">
        <f t="shared" si="3"/>
        <v>6.9995072267208327</v>
      </c>
      <c r="T205" s="52">
        <f>data!F205</f>
        <v>0</v>
      </c>
      <c r="U205" s="34">
        <f>data!G205</f>
        <v>0</v>
      </c>
      <c r="V205" s="10" t="str">
        <f>VLOOKUP(A205,fantacalcio!A:N,4, FALSE)</f>
        <v>M;C</v>
      </c>
    </row>
    <row r="206" spans="1:22" x14ac:dyDescent="0.25">
      <c r="A206" s="33" t="str">
        <f>data!A206</f>
        <v>Basic</v>
      </c>
      <c r="B206" s="34" t="str">
        <f>data!B206</f>
        <v>C</v>
      </c>
      <c r="C206" s="10" t="str">
        <f>data!C206</f>
        <v>Lazio</v>
      </c>
      <c r="D206" s="10" t="str">
        <f>data!D206</f>
        <v>Verona</v>
      </c>
      <c r="E206" s="10">
        <f>data!E206</f>
        <v>0</v>
      </c>
      <c r="F206" s="31">
        <f>data!H206</f>
        <v>6.0022374705814796</v>
      </c>
      <c r="G206" s="32">
        <f>data!I206</f>
        <v>0.27135515213012701</v>
      </c>
      <c r="H206" s="31">
        <f>data!J206</f>
        <v>6.0237482871675754</v>
      </c>
      <c r="I206" s="32">
        <f>data!K206</f>
        <v>0.3183140754699707</v>
      </c>
      <c r="J206" s="7" t="str">
        <f>IF(data!T206 &gt; 0,data!T206,"")</f>
        <v/>
      </c>
      <c r="K206" s="31">
        <f>data!L206</f>
        <v>6.012570858001709</v>
      </c>
      <c r="L206" s="7">
        <f>data!M206</f>
        <v>0.35070890188217158</v>
      </c>
      <c r="M206" s="7">
        <f>data!N206</f>
        <v>-2.201853692531586E-2</v>
      </c>
      <c r="N206" s="32">
        <f>data!O206</f>
        <v>1.5792195796966551</v>
      </c>
      <c r="O206" s="31">
        <f>data!P206</f>
        <v>5.9587597846984863</v>
      </c>
      <c r="P206" s="7">
        <f>data!Q206</f>
        <v>0.64437609910964966</v>
      </c>
      <c r="Q206" s="7">
        <f>data!R206</f>
        <v>7.4904114007949829E-2</v>
      </c>
      <c r="R206" s="32">
        <f>data!S206</f>
        <v>1.9914982318878169</v>
      </c>
      <c r="S206" s="7">
        <f t="shared" si="3"/>
        <v>6.6603764381075168</v>
      </c>
      <c r="T206" s="52">
        <f>data!F206</f>
        <v>0</v>
      </c>
      <c r="U206" s="34">
        <f>data!G206</f>
        <v>50</v>
      </c>
      <c r="V206" s="10" t="str">
        <f>VLOOKUP(A206,fantacalcio!A:N,4, FALSE)</f>
        <v>C</v>
      </c>
    </row>
    <row r="207" spans="1:22" x14ac:dyDescent="0.25">
      <c r="A207" s="33" t="str">
        <f>data!A207</f>
        <v>Cataldi</v>
      </c>
      <c r="B207" s="34" t="str">
        <f>data!B207</f>
        <v>C</v>
      </c>
      <c r="C207" s="10" t="str">
        <f>data!C207</f>
        <v>Lazio</v>
      </c>
      <c r="D207" s="10" t="str">
        <f>data!D207</f>
        <v>Verona</v>
      </c>
      <c r="E207" s="10">
        <f>data!E207</f>
        <v>0</v>
      </c>
      <c r="F207" s="31">
        <f>data!H207</f>
        <v>6.0296462279020799</v>
      </c>
      <c r="G207" s="32">
        <f>data!I207</f>
        <v>0.28493952751159668</v>
      </c>
      <c r="H207" s="31">
        <f>data!J207</f>
        <v>6.0120665730713574</v>
      </c>
      <c r="I207" s="32">
        <f>data!K207</f>
        <v>0.28231167793273931</v>
      </c>
      <c r="J207" s="7" t="str">
        <f>IF(data!T207 &gt; 0,data!T207,"")</f>
        <v/>
      </c>
      <c r="K207" s="31">
        <f>data!L207</f>
        <v>6.0693178176879883</v>
      </c>
      <c r="L207" s="7">
        <f>data!M207</f>
        <v>0.37899923324584961</v>
      </c>
      <c r="M207" s="7">
        <f>data!N207</f>
        <v>-7.8018367290496826E-2</v>
      </c>
      <c r="N207" s="32">
        <f>data!O207</f>
        <v>1.528218626976013</v>
      </c>
      <c r="O207" s="31">
        <f>data!P207</f>
        <v>6.0246744155883789</v>
      </c>
      <c r="P207" s="7">
        <f>data!Q207</f>
        <v>0.60980337858200073</v>
      </c>
      <c r="Q207" s="7">
        <f>data!R207</f>
        <v>-1.542840898036957E-2</v>
      </c>
      <c r="R207" s="32">
        <f>data!S207</f>
        <v>1.9918428659439089</v>
      </c>
      <c r="S207" s="7">
        <f t="shared" si="3"/>
        <v>6.5766899289368359</v>
      </c>
      <c r="T207" s="52">
        <f>data!F207</f>
        <v>0.65</v>
      </c>
      <c r="U207" s="34">
        <f>data!G207</f>
        <v>65</v>
      </c>
      <c r="V207" s="10" t="str">
        <f>VLOOKUP(A207,fantacalcio!A:N,4, FALSE)</f>
        <v>M;C</v>
      </c>
    </row>
    <row r="208" spans="1:22" x14ac:dyDescent="0.25">
      <c r="A208" s="33" t="str">
        <f>data!A208</f>
        <v>Marcos Antonio</v>
      </c>
      <c r="B208" s="34" t="str">
        <f>data!B208</f>
        <v>C</v>
      </c>
      <c r="C208" s="10" t="str">
        <f>data!C208</f>
        <v>Lazio</v>
      </c>
      <c r="D208" s="10" t="str">
        <f>data!D208</f>
        <v>Verona</v>
      </c>
      <c r="E208" s="10">
        <f>data!E208</f>
        <v>0</v>
      </c>
      <c r="F208" s="31">
        <f>data!H208</f>
        <v>5.9811231871963466</v>
      </c>
      <c r="G208" s="32">
        <f>data!I208</f>
        <v>0.2268409729003906</v>
      </c>
      <c r="H208" s="31">
        <f>data!J208</f>
        <v>5.9426514941561903</v>
      </c>
      <c r="I208" s="32">
        <f>data!K208</f>
        <v>0.2309727668762207</v>
      </c>
      <c r="J208" s="7" t="str">
        <f>IF(data!T208 &gt; 0,data!T208,"")</f>
        <v/>
      </c>
      <c r="K208" s="31">
        <f>data!L208</f>
        <v>6.0256133079528809</v>
      </c>
      <c r="L208" s="7">
        <f>data!M208</f>
        <v>0.314555823802948</v>
      </c>
      <c r="M208" s="7">
        <f>data!N208</f>
        <v>-0.1052244305610657</v>
      </c>
      <c r="N208" s="32">
        <f>data!O208</f>
        <v>1.655673503875732</v>
      </c>
      <c r="O208" s="31">
        <f>data!P208</f>
        <v>6.0215616226196289</v>
      </c>
      <c r="P208" s="7">
        <f>data!Q208</f>
        <v>0.51761877536773682</v>
      </c>
      <c r="Q208" s="7">
        <f>data!R208</f>
        <v>-0.112724632024765</v>
      </c>
      <c r="R208" s="32">
        <f>data!S208</f>
        <v>1.9928164482116699</v>
      </c>
      <c r="S208" s="7">
        <f t="shared" si="3"/>
        <v>6.4045970279086317</v>
      </c>
      <c r="T208" s="52">
        <f>data!F208</f>
        <v>0.35</v>
      </c>
      <c r="U208" s="34">
        <f>data!G208</f>
        <v>40</v>
      </c>
      <c r="V208" s="10" t="str">
        <f>VLOOKUP(A208,fantacalcio!A:N,4, FALSE)</f>
        <v>M;C</v>
      </c>
    </row>
    <row r="209" spans="1:22" x14ac:dyDescent="0.25">
      <c r="A209" s="33" t="str">
        <f>data!A209</f>
        <v>Immobile</v>
      </c>
      <c r="B209" s="34" t="str">
        <f>data!B209</f>
        <v>A</v>
      </c>
      <c r="C209" s="10" t="str">
        <f>data!C209</f>
        <v>Lazio</v>
      </c>
      <c r="D209" s="10" t="str">
        <f>data!D209</f>
        <v>Verona</v>
      </c>
      <c r="E209" s="10">
        <f>data!E209</f>
        <v>0</v>
      </c>
      <c r="F209" s="31">
        <f>data!H209</f>
        <v>6.5012177286809552</v>
      </c>
      <c r="G209" s="32">
        <f>data!I209</f>
        <v>0.70927262306213379</v>
      </c>
      <c r="H209" s="31">
        <f>data!J209</f>
        <v>7.9964517477655619</v>
      </c>
      <c r="I209" s="32">
        <f>data!K209</f>
        <v>2.4257528781890869</v>
      </c>
      <c r="J209" s="7" t="str">
        <f>IF(data!T209 &gt; 0,data!T209,"")</f>
        <v/>
      </c>
      <c r="K209" s="31">
        <f>data!L209</f>
        <v>6.3086743354797363</v>
      </c>
      <c r="L209" s="7">
        <f>data!M209</f>
        <v>0.77908319234848022</v>
      </c>
      <c r="M209" s="7">
        <f>data!N209</f>
        <v>0.1808987557888031</v>
      </c>
      <c r="N209" s="32">
        <f>data!O209</f>
        <v>0.85691022872924805</v>
      </c>
      <c r="O209" s="31">
        <f>data!P209</f>
        <v>5.5126585960388184</v>
      </c>
      <c r="P209" s="7">
        <f>data!Q209</f>
        <v>1.416235208511353</v>
      </c>
      <c r="Q209" s="7">
        <f>data!R209</f>
        <v>0.85509449243545532</v>
      </c>
      <c r="R209" s="32">
        <f>data!S209</f>
        <v>1.9823300838470459</v>
      </c>
      <c r="S209" s="7">
        <f t="shared" si="3"/>
        <v>12.847957504143736</v>
      </c>
      <c r="T209" s="52">
        <f>data!F209</f>
        <v>1</v>
      </c>
      <c r="U209" s="34">
        <f>data!G209</f>
        <v>80</v>
      </c>
      <c r="V209" s="10" t="str">
        <f>VLOOKUP(A209,fantacalcio!A:N,4, FALSE)</f>
        <v>Pc</v>
      </c>
    </row>
    <row r="210" spans="1:22" x14ac:dyDescent="0.25">
      <c r="A210" s="33" t="str">
        <f>data!A210</f>
        <v>Pedro</v>
      </c>
      <c r="B210" s="34" t="str">
        <f>data!B210</f>
        <v>A</v>
      </c>
      <c r="C210" s="10" t="str">
        <f>data!C210</f>
        <v>Lazio</v>
      </c>
      <c r="D210" s="10" t="str">
        <f>data!D210</f>
        <v>Verona</v>
      </c>
      <c r="E210" s="10">
        <f>data!E210</f>
        <v>0</v>
      </c>
      <c r="F210" s="31">
        <f>data!H210</f>
        <v>6.2852424192913903</v>
      </c>
      <c r="G210" s="32">
        <f>data!I210</f>
        <v>0.57843780517578125</v>
      </c>
      <c r="H210" s="31">
        <f>data!J210</f>
        <v>7.2245731470437544</v>
      </c>
      <c r="I210" s="32">
        <f>data!K210</f>
        <v>1.549070358276367</v>
      </c>
      <c r="J210" s="7" t="str">
        <f>IF(data!T210 &gt; 0,data!T210,"")</f>
        <v/>
      </c>
      <c r="K210" s="31">
        <f>data!L210</f>
        <v>6.1682400703430176</v>
      </c>
      <c r="L210" s="7">
        <f>data!M210</f>
        <v>0.64777475595474243</v>
      </c>
      <c r="M210" s="7">
        <f>data!N210</f>
        <v>0.13304948806762701</v>
      </c>
      <c r="N210" s="32">
        <f>data!O210</f>
        <v>1.0289306640625</v>
      </c>
      <c r="O210" s="31">
        <f>data!P210</f>
        <v>5.6813955307006836</v>
      </c>
      <c r="P210" s="7">
        <f>data!Q210</f>
        <v>1.2423980236053469</v>
      </c>
      <c r="Q210" s="7">
        <f>data!R210</f>
        <v>0.69013351202011108</v>
      </c>
      <c r="R210" s="32">
        <f>data!S210</f>
        <v>1.9846657514572139</v>
      </c>
      <c r="S210" s="7">
        <f t="shared" si="3"/>
        <v>10.322713863596489</v>
      </c>
      <c r="T210" s="52">
        <f>data!F210</f>
        <v>0</v>
      </c>
      <c r="U210" s="34">
        <f>data!G210</f>
        <v>60</v>
      </c>
      <c r="V210" s="10" t="str">
        <f>VLOOKUP(A210,fantacalcio!A:N,4, FALSE)</f>
        <v>A</v>
      </c>
    </row>
    <row r="211" spans="1:22" x14ac:dyDescent="0.25">
      <c r="A211" s="33" t="str">
        <f>data!A211</f>
        <v>Cancellieri</v>
      </c>
      <c r="B211" s="34" t="str">
        <f>data!B211</f>
        <v>A</v>
      </c>
      <c r="C211" s="10" t="str">
        <f>data!C211</f>
        <v>Lazio</v>
      </c>
      <c r="D211" s="10" t="str">
        <f>data!D211</f>
        <v>Verona</v>
      </c>
      <c r="E211" s="10">
        <f>data!E211</f>
        <v>0</v>
      </c>
      <c r="F211" s="31">
        <f>data!H211</f>
        <v>5.879310890327532</v>
      </c>
      <c r="G211" s="32">
        <f>data!I211</f>
        <v>0.24260210990905759</v>
      </c>
      <c r="H211" s="31">
        <f>data!J211</f>
        <v>5.8504293885186156</v>
      </c>
      <c r="I211" s="32">
        <f>data!K211</f>
        <v>0.26727914810180659</v>
      </c>
      <c r="J211" s="7" t="str">
        <f>IF(data!T211 &gt; 0,data!T211,"")</f>
        <v/>
      </c>
      <c r="K211" s="31">
        <f>data!L211</f>
        <v>5.921353816986084</v>
      </c>
      <c r="L211" s="7">
        <f>data!M211</f>
        <v>0.33274421095848078</v>
      </c>
      <c r="M211" s="7">
        <f>data!N211</f>
        <v>-9.4099387526512146E-2</v>
      </c>
      <c r="N211" s="32">
        <f>data!O211</f>
        <v>1.6356687545776369</v>
      </c>
      <c r="O211" s="31">
        <f>data!P211</f>
        <v>5.811793327331543</v>
      </c>
      <c r="P211" s="7">
        <f>data!Q211</f>
        <v>0.55159300565719604</v>
      </c>
      <c r="Q211" s="7">
        <f>data!R211</f>
        <v>5.2121132612228387E-2</v>
      </c>
      <c r="R211" s="32">
        <f>data!S211</f>
        <v>1.992480516433716</v>
      </c>
      <c r="S211" s="7">
        <f t="shared" si="3"/>
        <v>6.3849876847222289</v>
      </c>
      <c r="T211" s="52">
        <f>data!F211</f>
        <v>0</v>
      </c>
      <c r="U211" s="34">
        <f>data!G211</f>
        <v>30</v>
      </c>
      <c r="V211" s="10" t="str">
        <f>VLOOKUP(A211,fantacalcio!A:N,4, FALSE)</f>
        <v>A</v>
      </c>
    </row>
    <row r="212" spans="1:22" x14ac:dyDescent="0.25">
      <c r="A212" s="33" t="str">
        <f>data!A212</f>
        <v>Falcone</v>
      </c>
      <c r="B212" s="34" t="str">
        <f>data!B212</f>
        <v>P</v>
      </c>
      <c r="C212" s="10" t="str">
        <f>data!C212</f>
        <v>Lecce</v>
      </c>
      <c r="D212" s="10" t="str">
        <f>data!D212</f>
        <v>Cremonese</v>
      </c>
      <c r="E212" s="10">
        <f>data!E212</f>
        <v>0</v>
      </c>
      <c r="F212" s="31">
        <f>data!H212</f>
        <v>6.1579864174282877</v>
      </c>
      <c r="G212" s="32">
        <f>data!I212</f>
        <v>0.32451510429382319</v>
      </c>
      <c r="H212" s="31">
        <f>data!J212</f>
        <v>5.9912235071546771</v>
      </c>
      <c r="I212" s="32">
        <f>data!K212</f>
        <v>0.49699950218200678</v>
      </c>
      <c r="J212" s="7">
        <f>IF(data!T212 &gt; 0,data!T212,"")</f>
        <v>76.011484861373901</v>
      </c>
      <c r="K212" s="31">
        <f>data!L212</f>
        <v>6.0037403106689453</v>
      </c>
      <c r="L212" s="7">
        <f>data!M212</f>
        <v>0.20613949000835419</v>
      </c>
      <c r="M212" s="7">
        <f>data!N212</f>
        <v>0.48045152425765991</v>
      </c>
      <c r="N212" s="32">
        <f>data!O212</f>
        <v>1.9983172416687009</v>
      </c>
      <c r="O212" s="31">
        <f>data!P212</f>
        <v>6.3857812881469727</v>
      </c>
      <c r="P212" s="7">
        <f>data!Q212</f>
        <v>0.6382821798324585</v>
      </c>
      <c r="Q212" s="7">
        <f>data!R212</f>
        <v>-0.43168431520462042</v>
      </c>
      <c r="R212" s="32">
        <f>data!S212</f>
        <v>1.485291481018066</v>
      </c>
      <c r="S212" s="7">
        <f t="shared" si="3"/>
        <v>4.9972245027906634</v>
      </c>
      <c r="T212" s="52">
        <f>data!F212</f>
        <v>1</v>
      </c>
      <c r="U212" s="34">
        <f>data!G212</f>
        <v>90</v>
      </c>
      <c r="V212" s="10" t="str">
        <f>VLOOKUP(A212,fantacalcio!A:N,4, FALSE)</f>
        <v>Por</v>
      </c>
    </row>
    <row r="213" spans="1:22" x14ac:dyDescent="0.25">
      <c r="A213" s="33" t="str">
        <f>data!A213</f>
        <v>Brancolini</v>
      </c>
      <c r="B213" s="34" t="str">
        <f>data!B213</f>
        <v>P</v>
      </c>
      <c r="C213" s="10" t="str">
        <f>data!C213</f>
        <v>Lecce</v>
      </c>
      <c r="D213" s="10" t="str">
        <f>data!D213</f>
        <v>Cremonese</v>
      </c>
      <c r="E213" s="10">
        <f>data!E213</f>
        <v>0</v>
      </c>
      <c r="F213" s="31">
        <f>data!H213</f>
        <v>6.1579864174282877</v>
      </c>
      <c r="G213" s="32">
        <f>data!I213</f>
        <v>0.32451510429382319</v>
      </c>
      <c r="H213" s="31">
        <f>data!J213</f>
        <v>5.9912235071546771</v>
      </c>
      <c r="I213" s="32">
        <f>data!K213</f>
        <v>0.49699950218200678</v>
      </c>
      <c r="J213" s="7">
        <f>IF(data!T213 &gt; 0,data!T213,"")</f>
        <v>76.011484861373901</v>
      </c>
      <c r="K213" s="31">
        <f>data!L213</f>
        <v>6.0037403106689453</v>
      </c>
      <c r="L213" s="7">
        <f>data!M213</f>
        <v>0.20613949000835419</v>
      </c>
      <c r="M213" s="7">
        <f>data!N213</f>
        <v>0.48045152425765991</v>
      </c>
      <c r="N213" s="32">
        <f>data!O213</f>
        <v>1.9983172416687009</v>
      </c>
      <c r="O213" s="31">
        <f>data!P213</f>
        <v>6.3857812881469727</v>
      </c>
      <c r="P213" s="7">
        <f>data!Q213</f>
        <v>0.6382821798324585</v>
      </c>
      <c r="Q213" s="7">
        <f>data!R213</f>
        <v>-0.43168431520462042</v>
      </c>
      <c r="R213" s="32">
        <f>data!S213</f>
        <v>1.485291481018066</v>
      </c>
      <c r="S213" s="7">
        <f t="shared" si="3"/>
        <v>4.9972245027906634</v>
      </c>
      <c r="T213" s="52">
        <f>data!F213</f>
        <v>0</v>
      </c>
      <c r="U213" s="34">
        <f>data!G213</f>
        <v>1</v>
      </c>
      <c r="V213" s="10" t="str">
        <f>VLOOKUP(A213,fantacalcio!A:N,4, FALSE)</f>
        <v>Por</v>
      </c>
    </row>
    <row r="214" spans="1:22" x14ac:dyDescent="0.25">
      <c r="A214" s="33" t="str">
        <f>data!A214</f>
        <v>Bleve</v>
      </c>
      <c r="B214" s="34" t="str">
        <f>data!B214</f>
        <v>P</v>
      </c>
      <c r="C214" s="10" t="str">
        <f>data!C214</f>
        <v>Lecce</v>
      </c>
      <c r="D214" s="10" t="str">
        <f>data!D214</f>
        <v>Cremonese</v>
      </c>
      <c r="E214" s="10">
        <f>data!E214</f>
        <v>0</v>
      </c>
      <c r="F214" s="31">
        <f>data!H214</f>
        <v>6.1579864174282877</v>
      </c>
      <c r="G214" s="32">
        <f>data!I214</f>
        <v>0.32451510429382319</v>
      </c>
      <c r="H214" s="31">
        <f>data!J214</f>
        <v>5.9912235071546771</v>
      </c>
      <c r="I214" s="32">
        <f>data!K214</f>
        <v>0.49699950218200678</v>
      </c>
      <c r="J214" s="7">
        <f>IF(data!T214 &gt; 0,data!T214,"")</f>
        <v>76.011484861373901</v>
      </c>
      <c r="K214" s="31">
        <f>data!L214</f>
        <v>6.0037403106689453</v>
      </c>
      <c r="L214" s="7">
        <f>data!M214</f>
        <v>0.20613949000835419</v>
      </c>
      <c r="M214" s="7">
        <f>data!N214</f>
        <v>0.48045152425765991</v>
      </c>
      <c r="N214" s="32">
        <f>data!O214</f>
        <v>1.9983172416687009</v>
      </c>
      <c r="O214" s="31">
        <f>data!P214</f>
        <v>6.3857812881469727</v>
      </c>
      <c r="P214" s="7">
        <f>data!Q214</f>
        <v>0.6382821798324585</v>
      </c>
      <c r="Q214" s="7">
        <f>data!R214</f>
        <v>-0.43168431520462042</v>
      </c>
      <c r="R214" s="32">
        <f>data!S214</f>
        <v>1.485291481018066</v>
      </c>
      <c r="S214" s="7">
        <f t="shared" si="3"/>
        <v>4.9972245027906634</v>
      </c>
      <c r="T214" s="52">
        <f>data!F214</f>
        <v>0</v>
      </c>
      <c r="U214" s="34">
        <f>data!G214</f>
        <v>5</v>
      </c>
      <c r="V214" s="10" t="str">
        <f>VLOOKUP(A214,fantacalcio!A:N,4, FALSE)</f>
        <v>Por</v>
      </c>
    </row>
    <row r="215" spans="1:22" x14ac:dyDescent="0.25">
      <c r="A215" s="33" t="str">
        <f>data!A215</f>
        <v>Baschirotto</v>
      </c>
      <c r="B215" s="34" t="str">
        <f>data!B215</f>
        <v>D</v>
      </c>
      <c r="C215" s="10" t="str">
        <f>data!C215</f>
        <v>Lecce</v>
      </c>
      <c r="D215" s="10" t="str">
        <f>data!D215</f>
        <v>Cremonese</v>
      </c>
      <c r="E215" s="10">
        <f>data!E215</f>
        <v>0</v>
      </c>
      <c r="F215" s="31">
        <f>data!H215</f>
        <v>6.2272887171539537</v>
      </c>
      <c r="G215" s="32">
        <f>data!I215</f>
        <v>0.48817944526672358</v>
      </c>
      <c r="H215" s="31">
        <f>data!J215</f>
        <v>6.7904406468164211</v>
      </c>
      <c r="I215" s="32">
        <f>data!K215</f>
        <v>0.97955846786499023</v>
      </c>
      <c r="J215" s="7" t="str">
        <f>IF(data!T215 &gt; 0,data!T215,"")</f>
        <v/>
      </c>
      <c r="K215" s="31">
        <f>data!L215</f>
        <v>6.1252608299255371</v>
      </c>
      <c r="L215" s="7">
        <f>data!M215</f>
        <v>0.54585063457489014</v>
      </c>
      <c r="M215" s="7">
        <f>data!N215</f>
        <v>0.138109415769577</v>
      </c>
      <c r="N215" s="32">
        <f>data!O215</f>
        <v>1.181863069534302</v>
      </c>
      <c r="O215" s="31">
        <f>data!P215</f>
        <v>5.921177864074707</v>
      </c>
      <c r="P215" s="7">
        <f>data!Q215</f>
        <v>1.1044843196868901</v>
      </c>
      <c r="Q215" s="7">
        <f>data!R215</f>
        <v>0.5002855658531189</v>
      </c>
      <c r="R215" s="32">
        <f>data!S215</f>
        <v>1.9863917827606199</v>
      </c>
      <c r="S215" s="7">
        <f t="shared" si="3"/>
        <v>8.7495575825464016</v>
      </c>
      <c r="T215" s="52">
        <f>data!F215</f>
        <v>1</v>
      </c>
      <c r="U215" s="34">
        <f>data!G215</f>
        <v>90</v>
      </c>
      <c r="V215" s="10" t="str">
        <f>VLOOKUP(A215,fantacalcio!A:N,4, FALSE)</f>
        <v>Dd;Ds;Dc</v>
      </c>
    </row>
    <row r="216" spans="1:22" x14ac:dyDescent="0.25">
      <c r="A216" s="33" t="str">
        <f>data!A216</f>
        <v>Romagnoli S.</v>
      </c>
      <c r="B216" s="34" t="str">
        <f>data!B216</f>
        <v>D</v>
      </c>
      <c r="C216" s="10" t="str">
        <f>data!C216</f>
        <v>Lecce</v>
      </c>
      <c r="D216" s="10" t="str">
        <f>data!D216</f>
        <v>Cremonese</v>
      </c>
      <c r="E216" s="10">
        <f>data!E216</f>
        <v>0</v>
      </c>
      <c r="F216" s="31">
        <f>data!H216</f>
        <v>6.1376589818331464</v>
      </c>
      <c r="G216" s="32">
        <f>data!I216</f>
        <v>0.53786468505859375</v>
      </c>
      <c r="H216" s="31">
        <f>data!J216</f>
        <v>6.7572075722015708</v>
      </c>
      <c r="I216" s="32">
        <f>data!K216</f>
        <v>1.0822322368621831</v>
      </c>
      <c r="J216" s="7" t="str">
        <f>IF(data!T216 &gt; 0,data!T216,"")</f>
        <v/>
      </c>
      <c r="K216" s="31">
        <f>data!L216</f>
        <v>6.0058722496032706</v>
      </c>
      <c r="L216" s="7">
        <f>data!M216</f>
        <v>0.59196293354034424</v>
      </c>
      <c r="M216" s="7">
        <f>data!N216</f>
        <v>0.164044588804245</v>
      </c>
      <c r="N216" s="32">
        <f>data!O216</f>
        <v>1.127402544021606</v>
      </c>
      <c r="O216" s="31">
        <f>data!P216</f>
        <v>5.7584505081176758</v>
      </c>
      <c r="P216" s="7">
        <f>data!Q216</f>
        <v>1.121849536895752</v>
      </c>
      <c r="Q216" s="7">
        <f>data!R216</f>
        <v>0.54860800504684448</v>
      </c>
      <c r="R216" s="32">
        <f>data!S216</f>
        <v>1.986115455627441</v>
      </c>
      <c r="S216" s="7">
        <f t="shared" si="3"/>
        <v>8.9216720459259378</v>
      </c>
      <c r="T216" s="52">
        <f>data!F216</f>
        <v>0</v>
      </c>
      <c r="U216" s="34">
        <f>data!G216</f>
        <v>25</v>
      </c>
      <c r="V216" s="10" t="str">
        <f>VLOOKUP(A216,fantacalcio!A:N,4, FALSE)</f>
        <v>Dc</v>
      </c>
    </row>
    <row r="217" spans="1:22" x14ac:dyDescent="0.25">
      <c r="A217" s="33" t="str">
        <f>data!A217</f>
        <v>Umtiti</v>
      </c>
      <c r="B217" s="34" t="str">
        <f>data!B217</f>
        <v>D</v>
      </c>
      <c r="C217" s="10" t="str">
        <f>data!C217</f>
        <v>Lecce</v>
      </c>
      <c r="D217" s="10" t="str">
        <f>data!D217</f>
        <v>Cremonese</v>
      </c>
      <c r="E217" s="10">
        <f>data!E217</f>
        <v>0</v>
      </c>
      <c r="F217" s="31">
        <f>data!H217</f>
        <v>6.0581304431400094</v>
      </c>
      <c r="G217" s="32">
        <f>data!I217</f>
        <v>0.41207027435302729</v>
      </c>
      <c r="H217" s="31">
        <f>data!J217</f>
        <v>6.103222901679966</v>
      </c>
      <c r="I217" s="32">
        <f>data!K217</f>
        <v>0.41214275360107422</v>
      </c>
      <c r="J217" s="7" t="str">
        <f>IF(data!T217 &gt; 0,data!T217,"")</f>
        <v/>
      </c>
      <c r="K217" s="31">
        <f>data!L217</f>
        <v>6.106508731842041</v>
      </c>
      <c r="L217" s="7">
        <f>data!M217</f>
        <v>0.52074712514877319</v>
      </c>
      <c r="M217" s="7">
        <f>data!N217</f>
        <v>-6.9010153412818909E-2</v>
      </c>
      <c r="N217" s="32">
        <f>data!O217</f>
        <v>1.2685210704803469</v>
      </c>
      <c r="O217" s="31">
        <f>data!P217</f>
        <v>5.9665231704711914</v>
      </c>
      <c r="P217" s="7">
        <f>data!Q217</f>
        <v>0.79362708330154419</v>
      </c>
      <c r="Q217" s="7">
        <f>data!R217</f>
        <v>0.1270435452461243</v>
      </c>
      <c r="R217" s="32">
        <f>data!S217</f>
        <v>1.989810705184937</v>
      </c>
      <c r="S217" s="7">
        <f t="shared" si="3"/>
        <v>6.9275084088821144</v>
      </c>
      <c r="T217" s="52">
        <f>data!F217</f>
        <v>1</v>
      </c>
      <c r="U217" s="34">
        <f>data!G217</f>
        <v>90</v>
      </c>
      <c r="V217" s="10" t="str">
        <f>VLOOKUP(A217,fantacalcio!A:N,4, FALSE)</f>
        <v>Dc</v>
      </c>
    </row>
    <row r="218" spans="1:22" x14ac:dyDescent="0.25">
      <c r="A218" s="33" t="str">
        <f>data!A218</f>
        <v>Ceccaroni</v>
      </c>
      <c r="B218" s="34" t="str">
        <f>data!B218</f>
        <v>D</v>
      </c>
      <c r="C218" s="10" t="str">
        <f>data!C218</f>
        <v>Lecce</v>
      </c>
      <c r="D218" s="10" t="str">
        <f>data!D218</f>
        <v>Cremonese</v>
      </c>
      <c r="E218" s="10">
        <f>data!E218</f>
        <v>0</v>
      </c>
      <c r="F218" s="31">
        <f>data!H218</f>
        <v>6.0112557627391769</v>
      </c>
      <c r="G218" s="32">
        <f>data!I218</f>
        <v>0.3834843635559082</v>
      </c>
      <c r="H218" s="31">
        <f>data!J218</f>
        <v>6.0539229951933207</v>
      </c>
      <c r="I218" s="32">
        <f>data!K218</f>
        <v>0.39214968681335449</v>
      </c>
      <c r="J218" s="7" t="str">
        <f>IF(data!T218 &gt; 0,data!T218,"")</f>
        <v/>
      </c>
      <c r="K218" s="31">
        <f>data!L218</f>
        <v>6.0527381896972656</v>
      </c>
      <c r="L218" s="7">
        <f>data!M218</f>
        <v>0.48846098780632019</v>
      </c>
      <c r="M218" s="7">
        <f>data!N218</f>
        <v>-6.3178107142448425E-2</v>
      </c>
      <c r="N218" s="32">
        <f>data!O218</f>
        <v>1.331462502479553</v>
      </c>
      <c r="O218" s="31">
        <f>data!P218</f>
        <v>5.9307470321655273</v>
      </c>
      <c r="P218" s="7">
        <f>data!Q218</f>
        <v>0.76099389791488647</v>
      </c>
      <c r="Q218" s="7">
        <f>data!R218</f>
        <v>0.1195297688245773</v>
      </c>
      <c r="R218" s="32">
        <f>data!S218</f>
        <v>1.990172147750854</v>
      </c>
      <c r="S218" s="7">
        <f t="shared" si="3"/>
        <v>6.8382223688200297</v>
      </c>
      <c r="T218" s="52">
        <f>data!F218</f>
        <v>0</v>
      </c>
      <c r="U218" s="34">
        <f>data!G218</f>
        <v>30</v>
      </c>
      <c r="V218" s="10" t="str">
        <f>VLOOKUP(A218,fantacalcio!A:N,4, FALSE)</f>
        <v>Ds;Dc</v>
      </c>
    </row>
    <row r="219" spans="1:22" x14ac:dyDescent="0.25">
      <c r="A219" s="33" t="str">
        <f>data!A219</f>
        <v>Cassandro</v>
      </c>
      <c r="B219" s="34" t="str">
        <f>data!B219</f>
        <v>D</v>
      </c>
      <c r="C219" s="10" t="str">
        <f>data!C219</f>
        <v>Lecce</v>
      </c>
      <c r="D219" s="10" t="str">
        <f>data!D219</f>
        <v>Cremonese</v>
      </c>
      <c r="E219" s="10">
        <f>data!E219</f>
        <v>0</v>
      </c>
      <c r="F219" s="31">
        <f>data!H219</f>
        <v>5.9822113486550172</v>
      </c>
      <c r="G219" s="32">
        <f>data!I219</f>
        <v>0.36660909652709961</v>
      </c>
      <c r="H219" s="31">
        <f>data!J219</f>
        <v>6.0480372980010459</v>
      </c>
      <c r="I219" s="32">
        <f>data!K219</f>
        <v>0.37511134147644037</v>
      </c>
      <c r="J219" s="7" t="str">
        <f>IF(data!T219 &gt; 0,data!T219,"")</f>
        <v/>
      </c>
      <c r="K219" s="31">
        <f>data!L219</f>
        <v>5.9968957901000977</v>
      </c>
      <c r="L219" s="7">
        <f>data!M219</f>
        <v>0.46067297458648682</v>
      </c>
      <c r="M219" s="7">
        <f>data!N219</f>
        <v>-2.3760512471199039E-2</v>
      </c>
      <c r="N219" s="32">
        <f>data!O219</f>
        <v>1.3819689750671389</v>
      </c>
      <c r="O219" s="31">
        <f>data!P219</f>
        <v>5.9276680946350098</v>
      </c>
      <c r="P219" s="7">
        <f>data!Q219</f>
        <v>0.72590619325637817</v>
      </c>
      <c r="Q219" s="7">
        <f>data!R219</f>
        <v>0.12239910662174221</v>
      </c>
      <c r="R219" s="32">
        <f>data!S219</f>
        <v>1.9905858039855959</v>
      </c>
      <c r="S219" s="7">
        <f t="shared" si="3"/>
        <v>6.7982599809539268</v>
      </c>
      <c r="T219" s="52">
        <f>data!F219</f>
        <v>0</v>
      </c>
      <c r="U219" s="34">
        <f>data!G219</f>
        <v>15</v>
      </c>
      <c r="V219" s="10" t="str">
        <f>VLOOKUP(A219,fantacalcio!A:N,4, FALSE)</f>
        <v>Dd;Ds;E</v>
      </c>
    </row>
    <row r="220" spans="1:22" x14ac:dyDescent="0.25">
      <c r="A220" s="33" t="str">
        <f>data!A220</f>
        <v>Dermaku</v>
      </c>
      <c r="B220" s="34" t="str">
        <f>data!B220</f>
        <v>D</v>
      </c>
      <c r="C220" s="10" t="str">
        <f>data!C220</f>
        <v>Lecce</v>
      </c>
      <c r="D220" s="10" t="str">
        <f>data!D220</f>
        <v>Cremonese</v>
      </c>
      <c r="E220" s="10">
        <f>data!E220</f>
        <v>0</v>
      </c>
      <c r="F220" s="31">
        <f>data!H220</f>
        <v>5.9830327291317156</v>
      </c>
      <c r="G220" s="32">
        <f>data!I220</f>
        <v>0.36435294151306152</v>
      </c>
      <c r="H220" s="31">
        <f>data!J220</f>
        <v>6.0382463253524463</v>
      </c>
      <c r="I220" s="32">
        <f>data!K220</f>
        <v>0.3663787841796875</v>
      </c>
      <c r="J220" s="7" t="str">
        <f>IF(data!T220 &gt; 0,data!T220,"")</f>
        <v/>
      </c>
      <c r="K220" s="31">
        <f>data!L220</f>
        <v>6.0090293884277344</v>
      </c>
      <c r="L220" s="7">
        <f>data!M220</f>
        <v>0.46254122257232672</v>
      </c>
      <c r="M220" s="7">
        <f>data!N220</f>
        <v>-4.1877508163452148E-2</v>
      </c>
      <c r="N220" s="32">
        <f>data!O220</f>
        <v>1.380159974098206</v>
      </c>
      <c r="O220" s="31">
        <f>data!P220</f>
        <v>5.9333939552307129</v>
      </c>
      <c r="P220" s="7">
        <f>data!Q220</f>
        <v>0.71935164928436279</v>
      </c>
      <c r="Q220" s="7">
        <f>data!R220</f>
        <v>0.1078275218605995</v>
      </c>
      <c r="R220" s="32">
        <f>data!S220</f>
        <v>1.9906506538391111</v>
      </c>
      <c r="S220" s="7">
        <f t="shared" si="3"/>
        <v>6.7710038937118213</v>
      </c>
      <c r="T220" s="52">
        <f>data!F220</f>
        <v>0</v>
      </c>
      <c r="U220" s="34">
        <f>data!G220</f>
        <v>0</v>
      </c>
      <c r="V220" s="10" t="str">
        <f>VLOOKUP(A220,fantacalcio!A:N,4, FALSE)</f>
        <v>Dc</v>
      </c>
    </row>
    <row r="221" spans="1:22" x14ac:dyDescent="0.25">
      <c r="A221" s="33" t="str">
        <f>data!A221</f>
        <v>Pongracic</v>
      </c>
      <c r="B221" s="34" t="str">
        <f>data!B221</f>
        <v>D</v>
      </c>
      <c r="C221" s="10" t="str">
        <f>data!C221</f>
        <v>Lecce</v>
      </c>
      <c r="D221" s="10" t="str">
        <f>data!D221</f>
        <v>Cremonese</v>
      </c>
      <c r="E221" s="10">
        <f>data!E221</f>
        <v>0</v>
      </c>
      <c r="F221" s="31">
        <f>data!H221</f>
        <v>5.9817434185827718</v>
      </c>
      <c r="G221" s="32">
        <f>data!I221</f>
        <v>0.32140421867370611</v>
      </c>
      <c r="H221" s="31">
        <f>data!J221</f>
        <v>5.9769790394050437</v>
      </c>
      <c r="I221" s="32">
        <f>data!K221</f>
        <v>0.27920031547546392</v>
      </c>
      <c r="J221" s="7" t="str">
        <f>IF(data!T221 &gt; 0,data!T221,"")</f>
        <v/>
      </c>
      <c r="K221" s="31">
        <f>data!L221</f>
        <v>6.0372891426086426</v>
      </c>
      <c r="L221" s="7">
        <f>data!M221</f>
        <v>0.42575210332870478</v>
      </c>
      <c r="M221" s="7">
        <f>data!N221</f>
        <v>-9.7056746482849121E-2</v>
      </c>
      <c r="N221" s="32">
        <f>data!O221</f>
        <v>1.45172119140625</v>
      </c>
      <c r="O221" s="31">
        <f>data!P221</f>
        <v>5.9974584579467773</v>
      </c>
      <c r="P221" s="7">
        <f>data!Q221</f>
        <v>0.60627937316894531</v>
      </c>
      <c r="Q221" s="7">
        <f>data!R221</f>
        <v>-2.519283443689346E-2</v>
      </c>
      <c r="R221" s="32">
        <f>data!S221</f>
        <v>1.991864085197449</v>
      </c>
      <c r="S221" s="7">
        <f t="shared" si="3"/>
        <v>6.5353796703559714</v>
      </c>
      <c r="T221" s="52">
        <f>data!F221</f>
        <v>0</v>
      </c>
      <c r="U221" s="34">
        <f>data!G221</f>
        <v>0</v>
      </c>
      <c r="V221" s="10" t="str">
        <f>VLOOKUP(A221,fantacalcio!A:N,4, FALSE)</f>
        <v>Dc</v>
      </c>
    </row>
    <row r="222" spans="1:22" x14ac:dyDescent="0.25">
      <c r="A222" s="33" t="str">
        <f>data!A222</f>
        <v>Pezzella Giu.</v>
      </c>
      <c r="B222" s="34" t="str">
        <f>data!B222</f>
        <v>D</v>
      </c>
      <c r="C222" s="10" t="str">
        <f>data!C222</f>
        <v>Lecce</v>
      </c>
      <c r="D222" s="10" t="str">
        <f>data!D222</f>
        <v>Cremonese</v>
      </c>
      <c r="E222" s="10">
        <f>data!E222</f>
        <v>0</v>
      </c>
      <c r="F222" s="31">
        <f>data!H222</f>
        <v>5.933356561509906</v>
      </c>
      <c r="G222" s="32">
        <f>data!I222</f>
        <v>0.2742767333984375</v>
      </c>
      <c r="H222" s="31">
        <f>data!J222</f>
        <v>5.9383977967527164</v>
      </c>
      <c r="I222" s="32">
        <f>data!K222</f>
        <v>0.26130914688110352</v>
      </c>
      <c r="J222" s="7" t="str">
        <f>IF(data!T222 &gt; 0,data!T222,"")</f>
        <v/>
      </c>
      <c r="K222" s="31">
        <f>data!L222</f>
        <v>5.9903497695922852</v>
      </c>
      <c r="L222" s="7">
        <f>data!M222</f>
        <v>0.37418791651725769</v>
      </c>
      <c r="M222" s="7">
        <f>data!N222</f>
        <v>-0.1132367104291916</v>
      </c>
      <c r="N222" s="32">
        <f>data!O222</f>
        <v>1.5552536249160771</v>
      </c>
      <c r="O222" s="31">
        <f>data!P222</f>
        <v>5.9699563980102539</v>
      </c>
      <c r="P222" s="7">
        <f>data!Q222</f>
        <v>0.57196635007858276</v>
      </c>
      <c r="Q222" s="7">
        <f>data!R222</f>
        <v>-4.1104361414909363E-2</v>
      </c>
      <c r="R222" s="32">
        <f>data!S222</f>
        <v>1.992233037948608</v>
      </c>
      <c r="S222" s="7">
        <f t="shared" si="3"/>
        <v>6.4610160905149234</v>
      </c>
      <c r="T222" s="52">
        <f>data!F222</f>
        <v>0.6</v>
      </c>
      <c r="U222" s="34">
        <f>data!G222</f>
        <v>60</v>
      </c>
      <c r="V222" s="10" t="str">
        <f>VLOOKUP(A222,fantacalcio!A:N,4, FALSE)</f>
        <v>Ds;E</v>
      </c>
    </row>
    <row r="223" spans="1:22" x14ac:dyDescent="0.25">
      <c r="A223" s="33" t="str">
        <f>data!A223</f>
        <v>Gallo</v>
      </c>
      <c r="B223" s="34" t="str">
        <f>data!B223</f>
        <v>D</v>
      </c>
      <c r="C223" s="10" t="str">
        <f>data!C223</f>
        <v>Lecce</v>
      </c>
      <c r="D223" s="10" t="str">
        <f>data!D223</f>
        <v>Cremonese</v>
      </c>
      <c r="E223" s="10">
        <f>data!E223</f>
        <v>0</v>
      </c>
      <c r="F223" s="31">
        <f>data!H223</f>
        <v>5.9786980474918927</v>
      </c>
      <c r="G223" s="32">
        <f>data!I223</f>
        <v>0.31230306625366211</v>
      </c>
      <c r="H223" s="31">
        <f>data!J223</f>
        <v>5.937749598761167</v>
      </c>
      <c r="I223" s="32">
        <f>data!K223</f>
        <v>0.26175785064697271</v>
      </c>
      <c r="J223" s="7" t="str">
        <f>IF(data!T223 &gt; 0,data!T223,"")</f>
        <v/>
      </c>
      <c r="K223" s="31">
        <f>data!L223</f>
        <v>6.0542588233947754</v>
      </c>
      <c r="L223" s="7">
        <f>data!M223</f>
        <v>0.42187273502349848</v>
      </c>
      <c r="M223" s="7">
        <f>data!N223</f>
        <v>-0.13286806643009191</v>
      </c>
      <c r="N223" s="32">
        <f>data!O223</f>
        <v>1.4626733064651489</v>
      </c>
      <c r="O223" s="31">
        <f>data!P223</f>
        <v>5.9877276420593262</v>
      </c>
      <c r="P223" s="7">
        <f>data!Q223</f>
        <v>0.57852715253829956</v>
      </c>
      <c r="Q223" s="7">
        <f>data!R223</f>
        <v>-6.4257830381393433E-2</v>
      </c>
      <c r="R223" s="32">
        <f>data!S223</f>
        <v>1.992145895957947</v>
      </c>
      <c r="S223" s="7">
        <f t="shared" si="3"/>
        <v>6.4612653000551123</v>
      </c>
      <c r="T223" s="52">
        <f>data!F223</f>
        <v>0.4</v>
      </c>
      <c r="U223" s="34">
        <f>data!G223</f>
        <v>55</v>
      </c>
      <c r="V223" s="10" t="str">
        <f>VLOOKUP(A223,fantacalcio!A:N,4, FALSE)</f>
        <v>Ds;E</v>
      </c>
    </row>
    <row r="224" spans="1:22" x14ac:dyDescent="0.25">
      <c r="A224" s="33" t="str">
        <f>data!A224</f>
        <v>Tuia</v>
      </c>
      <c r="B224" s="34" t="str">
        <f>data!B224</f>
        <v>D</v>
      </c>
      <c r="C224" s="10" t="str">
        <f>data!C224</f>
        <v>Lecce</v>
      </c>
      <c r="D224" s="10" t="str">
        <f>data!D224</f>
        <v>Cremonese</v>
      </c>
      <c r="E224" s="10">
        <f>data!E224</f>
        <v>0</v>
      </c>
      <c r="F224" s="31">
        <f>data!H224</f>
        <v>5.8701763723900502</v>
      </c>
      <c r="G224" s="32">
        <f>data!I224</f>
        <v>0.38141059875488281</v>
      </c>
      <c r="H224" s="31">
        <f>data!J224</f>
        <v>5.9237092192322969</v>
      </c>
      <c r="I224" s="32">
        <f>data!K224</f>
        <v>0.43128442764282232</v>
      </c>
      <c r="J224" s="7" t="str">
        <f>IF(data!T224 &gt; 0,data!T224,"")</f>
        <v/>
      </c>
      <c r="K224" s="31">
        <f>data!L224</f>
        <v>5.8768339157104492</v>
      </c>
      <c r="L224" s="7">
        <f>data!M224</f>
        <v>0.47489863634109503</v>
      </c>
      <c r="M224" s="7">
        <f>data!N224</f>
        <v>-1.044966280460358E-2</v>
      </c>
      <c r="N224" s="32">
        <f>data!O224</f>
        <v>1.3736897706985469</v>
      </c>
      <c r="O224" s="31">
        <f>data!P224</f>
        <v>5.7041583061218262</v>
      </c>
      <c r="P224" s="7">
        <f>data!Q224</f>
        <v>0.7550196647644043</v>
      </c>
      <c r="Q224" s="7">
        <f>data!R224</f>
        <v>0.2105667442083359</v>
      </c>
      <c r="R224" s="32">
        <f>data!S224</f>
        <v>1.9902244806289671</v>
      </c>
      <c r="S224" s="7">
        <f t="shared" si="3"/>
        <v>6.7862780745179414</v>
      </c>
      <c r="T224" s="52">
        <f>data!F224</f>
        <v>0</v>
      </c>
      <c r="U224" s="34">
        <f>data!G224</f>
        <v>20</v>
      </c>
      <c r="V224" s="10" t="str">
        <f>VLOOKUP(A224,fantacalcio!A:N,4, FALSE)</f>
        <v>Dc</v>
      </c>
    </row>
    <row r="225" spans="1:22" x14ac:dyDescent="0.25">
      <c r="A225" s="33" t="str">
        <f>data!A225</f>
        <v>Gendrey</v>
      </c>
      <c r="B225" s="34" t="str">
        <f>data!B225</f>
        <v>D</v>
      </c>
      <c r="C225" s="10" t="str">
        <f>data!C225</f>
        <v>Lecce</v>
      </c>
      <c r="D225" s="10" t="str">
        <f>data!D225</f>
        <v>Cremonese</v>
      </c>
      <c r="E225" s="10">
        <f>data!E225</f>
        <v>0</v>
      </c>
      <c r="F225" s="31">
        <f>data!H225</f>
        <v>5.8658861758225838</v>
      </c>
      <c r="G225" s="32">
        <f>data!I225</f>
        <v>0.29396939277648931</v>
      </c>
      <c r="H225" s="31">
        <f>data!J225</f>
        <v>5.8496464963485639</v>
      </c>
      <c r="I225" s="32">
        <f>data!K225</f>
        <v>0.2575232982635498</v>
      </c>
      <c r="J225" s="7" t="str">
        <f>IF(data!T225 &gt; 0,data!T225,"")</f>
        <v/>
      </c>
      <c r="K225" s="31">
        <f>data!L225</f>
        <v>5.9388794898986816</v>
      </c>
      <c r="L225" s="7">
        <f>data!M225</f>
        <v>0.40213412046432501</v>
      </c>
      <c r="M225" s="7">
        <f>data!N225</f>
        <v>-0.134656697511673</v>
      </c>
      <c r="N225" s="32">
        <f>data!O225</f>
        <v>1.516999483108521</v>
      </c>
      <c r="O225" s="31">
        <f>data!P225</f>
        <v>5.8854770660400391</v>
      </c>
      <c r="P225" s="7">
        <f>data!Q225</f>
        <v>0.56524515151977539</v>
      </c>
      <c r="Q225" s="7">
        <f>data!R225</f>
        <v>-4.7207042574882507E-2</v>
      </c>
      <c r="R225" s="32">
        <f>data!S225</f>
        <v>1.9922729730606079</v>
      </c>
      <c r="S225" s="7">
        <f t="shared" si="3"/>
        <v>6.3646930928756635</v>
      </c>
      <c r="T225" s="52">
        <f>data!F225</f>
        <v>1</v>
      </c>
      <c r="U225" s="34">
        <f>data!G225</f>
        <v>90</v>
      </c>
      <c r="V225" s="10" t="str">
        <f>VLOOKUP(A225,fantacalcio!A:N,4, FALSE)</f>
        <v>Dd;Dc</v>
      </c>
    </row>
    <row r="226" spans="1:22" x14ac:dyDescent="0.25">
      <c r="A226" s="33" t="str">
        <f>data!A226</f>
        <v>Strefezza</v>
      </c>
      <c r="B226" s="34" t="str">
        <f>data!B226</f>
        <v>C</v>
      </c>
      <c r="C226" s="10" t="str">
        <f>data!C226</f>
        <v>Lecce</v>
      </c>
      <c r="D226" s="10" t="str">
        <f>data!D226</f>
        <v>Cremonese</v>
      </c>
      <c r="E226" s="10">
        <f>data!E226</f>
        <v>0</v>
      </c>
      <c r="F226" s="31">
        <f>data!H226</f>
        <v>6.4445343504394392</v>
      </c>
      <c r="G226" s="32">
        <f>data!I226</f>
        <v>0.56849360466003418</v>
      </c>
      <c r="H226" s="31">
        <f>data!J226</f>
        <v>7.1964356331361961</v>
      </c>
      <c r="I226" s="32">
        <f>data!K226</f>
        <v>1.297066926956177</v>
      </c>
      <c r="J226" s="7" t="str">
        <f>IF(data!T226 &gt; 0,data!T226,"")</f>
        <v/>
      </c>
      <c r="K226" s="31">
        <f>data!L226</f>
        <v>6.1741819381713867</v>
      </c>
      <c r="L226" s="7">
        <f>data!M226</f>
        <v>0.54885733127593994</v>
      </c>
      <c r="M226" s="7">
        <f>data!N226</f>
        <v>0.35545903444290161</v>
      </c>
      <c r="N226" s="32">
        <f>data!O226</f>
        <v>1.124465703964233</v>
      </c>
      <c r="O226" s="31">
        <f>data!P226</f>
        <v>5.9634256362915039</v>
      </c>
      <c r="P226" s="7">
        <f>data!Q226</f>
        <v>1.241225957870483</v>
      </c>
      <c r="Q226" s="7">
        <f>data!R226</f>
        <v>0.59363657236099243</v>
      </c>
      <c r="R226" s="32">
        <f>data!S226</f>
        <v>1.9847390651702881</v>
      </c>
      <c r="S226" s="7">
        <f t="shared" si="3"/>
        <v>9.7905694870485505</v>
      </c>
      <c r="T226" s="52">
        <f>data!F226</f>
        <v>1</v>
      </c>
      <c r="U226" s="34">
        <f>data!G226</f>
        <v>90</v>
      </c>
      <c r="V226" s="10" t="str">
        <f>VLOOKUP(A226,fantacalcio!A:N,4, FALSE)</f>
        <v>W</v>
      </c>
    </row>
    <row r="227" spans="1:22" x14ac:dyDescent="0.25">
      <c r="A227" s="33" t="str">
        <f>data!A227</f>
        <v>Gonzalez J.</v>
      </c>
      <c r="B227" s="34" t="str">
        <f>data!B227</f>
        <v>C</v>
      </c>
      <c r="C227" s="10" t="str">
        <f>data!C227</f>
        <v>Lecce</v>
      </c>
      <c r="D227" s="10" t="str">
        <f>data!D227</f>
        <v>Cremonese</v>
      </c>
      <c r="E227" s="10">
        <f>data!E227</f>
        <v>0</v>
      </c>
      <c r="F227" s="31">
        <f>data!H227</f>
        <v>6.0605109508641224</v>
      </c>
      <c r="G227" s="32">
        <f>data!I227</f>
        <v>0.41834378242492681</v>
      </c>
      <c r="H227" s="31">
        <f>data!J227</f>
        <v>6.2823321215336456</v>
      </c>
      <c r="I227" s="32">
        <f>data!K227</f>
        <v>0.57247281074523926</v>
      </c>
      <c r="J227" s="7" t="str">
        <f>IF(data!T227 &gt; 0,data!T227,"")</f>
        <v/>
      </c>
      <c r="K227" s="31">
        <f>data!L227</f>
        <v>5.9855871200561523</v>
      </c>
      <c r="L227" s="7">
        <f>data!M227</f>
        <v>0.47589957714080811</v>
      </c>
      <c r="M227" s="7">
        <f>data!N227</f>
        <v>0.1167839616537094</v>
      </c>
      <c r="N227" s="32">
        <f>data!O227</f>
        <v>1.3287985324859619</v>
      </c>
      <c r="O227" s="31">
        <f>data!P227</f>
        <v>5.8909320831298828</v>
      </c>
      <c r="P227" s="7">
        <f>data!Q227</f>
        <v>0.869476318359375</v>
      </c>
      <c r="Q227" s="7">
        <f>data!R227</f>
        <v>0.31465548276901251</v>
      </c>
      <c r="R227" s="32">
        <f>data!S227</f>
        <v>1.9890708923339839</v>
      </c>
      <c r="S227" s="7">
        <f t="shared" si="3"/>
        <v>7.4272777430241241</v>
      </c>
      <c r="T227" s="52">
        <f>data!F227</f>
        <v>1</v>
      </c>
      <c r="U227" s="34">
        <f>data!G227</f>
        <v>85</v>
      </c>
      <c r="V227" s="10" t="str">
        <f>VLOOKUP(A227,fantacalcio!A:N,4, FALSE)</f>
        <v>C</v>
      </c>
    </row>
    <row r="228" spans="1:22" x14ac:dyDescent="0.25">
      <c r="A228" s="33" t="str">
        <f>data!A228</f>
        <v>Hjulmand</v>
      </c>
      <c r="B228" s="34" t="str">
        <f>data!B228</f>
        <v>C</v>
      </c>
      <c r="C228" s="10" t="str">
        <f>data!C228</f>
        <v>Lecce</v>
      </c>
      <c r="D228" s="10" t="str">
        <f>data!D228</f>
        <v>Cremonese</v>
      </c>
      <c r="E228" s="10">
        <f>data!E228</f>
        <v>0</v>
      </c>
      <c r="F228" s="31">
        <f>data!H228</f>
        <v>6.07501707117249</v>
      </c>
      <c r="G228" s="32">
        <f>data!I228</f>
        <v>0.40771675109863281</v>
      </c>
      <c r="H228" s="31">
        <f>data!J228</f>
        <v>6.1416592874290821</v>
      </c>
      <c r="I228" s="32">
        <f>data!K228</f>
        <v>0.42602181434631348</v>
      </c>
      <c r="J228" s="7" t="str">
        <f>IF(data!T228 &gt; 0,data!T228,"")</f>
        <v/>
      </c>
      <c r="K228" s="31">
        <f>data!L228</f>
        <v>6.1084661483764648</v>
      </c>
      <c r="L228" s="7">
        <f>data!M228</f>
        <v>0.5112755298614502</v>
      </c>
      <c r="M228" s="7">
        <f>data!N228</f>
        <v>-4.8641353845596307E-2</v>
      </c>
      <c r="N228" s="32">
        <f>data!O228</f>
        <v>1.279793262481689</v>
      </c>
      <c r="O228" s="31">
        <f>data!P228</f>
        <v>5.9779529571533203</v>
      </c>
      <c r="P228" s="7">
        <f>data!Q228</f>
        <v>0.80042004585266113</v>
      </c>
      <c r="Q228" s="7">
        <f>data!R228</f>
        <v>0.15022304654121399</v>
      </c>
      <c r="R228" s="32">
        <f>data!S228</f>
        <v>1.9897605180740361</v>
      </c>
      <c r="S228" s="7">
        <f t="shared" si="3"/>
        <v>6.993702916121709</v>
      </c>
      <c r="T228" s="52">
        <f>data!F228</f>
        <v>1</v>
      </c>
      <c r="U228" s="34">
        <f>data!G228</f>
        <v>90</v>
      </c>
      <c r="V228" s="10" t="str">
        <f>VLOOKUP(A228,fantacalcio!A:N,4, FALSE)</f>
        <v>M;C</v>
      </c>
    </row>
    <row r="229" spans="1:22" x14ac:dyDescent="0.25">
      <c r="A229" s="33" t="str">
        <f>data!A229</f>
        <v>Maleh</v>
      </c>
      <c r="B229" s="34" t="str">
        <f>data!B229</f>
        <v>C</v>
      </c>
      <c r="C229" s="10" t="str">
        <f>data!C229</f>
        <v>Lecce</v>
      </c>
      <c r="D229" s="10" t="str">
        <f>data!D229</f>
        <v>Cremonese</v>
      </c>
      <c r="E229" s="10">
        <f>data!E229</f>
        <v>0</v>
      </c>
      <c r="F229" s="31">
        <f>data!H229</f>
        <v>5.9759224872257386</v>
      </c>
      <c r="G229" s="32">
        <f>data!I229</f>
        <v>0.32966184616088873</v>
      </c>
      <c r="H229" s="31">
        <f>data!J229</f>
        <v>6.0642722146701962</v>
      </c>
      <c r="I229" s="32">
        <f>data!K229</f>
        <v>0.40626811981201172</v>
      </c>
      <c r="J229" s="7" t="str">
        <f>IF(data!T229 &gt; 0,data!T229,"")</f>
        <v/>
      </c>
      <c r="K229" s="31">
        <f>data!L229</f>
        <v>5.9513282775878906</v>
      </c>
      <c r="L229" s="7">
        <f>data!M229</f>
        <v>0.39985191822052002</v>
      </c>
      <c r="M229" s="7">
        <f>data!N229</f>
        <v>4.5895442366600037E-2</v>
      </c>
      <c r="N229" s="32">
        <f>data!O229</f>
        <v>1.486157298088074</v>
      </c>
      <c r="O229" s="31">
        <f>data!P229</f>
        <v>5.8656110763549796</v>
      </c>
      <c r="P229" s="7">
        <f>data!Q229</f>
        <v>0.72045600414276123</v>
      </c>
      <c r="Q229" s="7">
        <f>data!R229</f>
        <v>0.20022338628768921</v>
      </c>
      <c r="R229" s="32">
        <f>data!S229</f>
        <v>1.990696787834167</v>
      </c>
      <c r="S229" s="7">
        <f t="shared" si="3"/>
        <v>6.8768084542942196</v>
      </c>
      <c r="T229" s="52">
        <f>data!F229</f>
        <v>0</v>
      </c>
      <c r="U229" s="34">
        <f>data!G229</f>
        <v>0</v>
      </c>
      <c r="V229" s="10" t="str">
        <f>VLOOKUP(A229,fantacalcio!A:N,4, FALSE)</f>
        <v>C</v>
      </c>
    </row>
    <row r="230" spans="1:22" x14ac:dyDescent="0.25">
      <c r="A230" s="33" t="str">
        <f>data!A230</f>
        <v>Samek</v>
      </c>
      <c r="B230" s="34" t="str">
        <f>data!B230</f>
        <v>C</v>
      </c>
      <c r="C230" s="10" t="str">
        <f>data!C230</f>
        <v>Lecce</v>
      </c>
      <c r="D230" s="10" t="str">
        <f>data!D230</f>
        <v>Cremonese</v>
      </c>
      <c r="E230" s="10">
        <f>data!E230</f>
        <v>0</v>
      </c>
      <c r="F230" s="31">
        <f>data!H230</f>
        <v>5.9459629251501944</v>
      </c>
      <c r="G230" s="32">
        <f>data!I230</f>
        <v>0.37095522880554199</v>
      </c>
      <c r="H230" s="31">
        <f>data!J230</f>
        <v>6.0158166223524017</v>
      </c>
      <c r="I230" s="32">
        <f>data!K230</f>
        <v>0.38350152969360352</v>
      </c>
      <c r="J230" s="7" t="str">
        <f>IF(data!T230 &gt; 0,data!T230,"")</f>
        <v/>
      </c>
      <c r="K230" s="31">
        <f>data!L230</f>
        <v>5.9649534225463867</v>
      </c>
      <c r="L230" s="7">
        <f>data!M230</f>
        <v>0.46755781769752502</v>
      </c>
      <c r="M230" s="7">
        <f>data!N230</f>
        <v>-3.0269339680671688E-2</v>
      </c>
      <c r="N230" s="32">
        <f>data!O230</f>
        <v>1.3767353296279909</v>
      </c>
      <c r="O230" s="31">
        <f>data!P230</f>
        <v>5.8793072700500488</v>
      </c>
      <c r="P230" s="7">
        <f>data!Q230</f>
        <v>0.73054981231689453</v>
      </c>
      <c r="Q230" s="7">
        <f>data!R230</f>
        <v>0.13757377862930301</v>
      </c>
      <c r="R230" s="32">
        <f>data!S230</f>
        <v>1.9905239343643191</v>
      </c>
      <c r="S230" s="7">
        <f t="shared" si="3"/>
        <v>6.7828196817396087</v>
      </c>
      <c r="T230" s="52">
        <f>data!F230</f>
        <v>0</v>
      </c>
      <c r="U230" s="34">
        <f>data!G230</f>
        <v>0</v>
      </c>
      <c r="V230" s="10" t="str">
        <f>VLOOKUP(A230,fantacalcio!A:N,4, FALSE)</f>
        <v>M;C</v>
      </c>
    </row>
    <row r="231" spans="1:22" x14ac:dyDescent="0.25">
      <c r="A231" s="33" t="str">
        <f>data!A231</f>
        <v>Blin</v>
      </c>
      <c r="B231" s="34" t="str">
        <f>data!B231</f>
        <v>C</v>
      </c>
      <c r="C231" s="10" t="str">
        <f>data!C231</f>
        <v>Lecce</v>
      </c>
      <c r="D231" s="10" t="str">
        <f>data!D231</f>
        <v>Cremonese</v>
      </c>
      <c r="E231" s="10">
        <f>data!E231</f>
        <v>0</v>
      </c>
      <c r="F231" s="31">
        <f>data!H231</f>
        <v>5.9958139642750163</v>
      </c>
      <c r="G231" s="32">
        <f>data!I231</f>
        <v>0.25714635848999018</v>
      </c>
      <c r="H231" s="31">
        <f>data!J231</f>
        <v>5.9845797869861226</v>
      </c>
      <c r="I231" s="32">
        <f>data!K231</f>
        <v>0.25828957557678223</v>
      </c>
      <c r="J231" s="7" t="str">
        <f>IF(data!T231 &gt; 0,data!T231,"")</f>
        <v/>
      </c>
      <c r="K231" s="31">
        <f>data!L231</f>
        <v>6.0227479934692383</v>
      </c>
      <c r="L231" s="7">
        <f>data!M231</f>
        <v>0.34226173162460333</v>
      </c>
      <c r="M231" s="7">
        <f>data!N231</f>
        <v>-5.8741271495819092E-2</v>
      </c>
      <c r="N231" s="32">
        <f>data!O231</f>
        <v>1.5992128849029541</v>
      </c>
      <c r="O231" s="31">
        <f>data!P231</f>
        <v>6.0240755081176758</v>
      </c>
      <c r="P231" s="7">
        <f>data!Q231</f>
        <v>0.568043053150177</v>
      </c>
      <c r="Q231" s="7">
        <f>data!R231</f>
        <v>-5.1760345697402947E-2</v>
      </c>
      <c r="R231" s="32">
        <f>data!S231</f>
        <v>1.992289781570435</v>
      </c>
      <c r="S231" s="7">
        <f t="shared" si="3"/>
        <v>6.501158938139687</v>
      </c>
      <c r="T231" s="52">
        <f>data!F231</f>
        <v>1</v>
      </c>
      <c r="U231" s="34">
        <f>data!G231</f>
        <v>90</v>
      </c>
      <c r="V231" s="10" t="str">
        <f>VLOOKUP(A231,fantacalcio!A:N,4, FALSE)</f>
        <v>M;C</v>
      </c>
    </row>
    <row r="232" spans="1:22" x14ac:dyDescent="0.25">
      <c r="A232" s="33" t="str">
        <f>data!A232</f>
        <v>Oudin</v>
      </c>
      <c r="B232" s="34" t="str">
        <f>data!B232</f>
        <v>C</v>
      </c>
      <c r="C232" s="10" t="str">
        <f>data!C232</f>
        <v>Lecce</v>
      </c>
      <c r="D232" s="10" t="str">
        <f>data!D232</f>
        <v>Cremonese</v>
      </c>
      <c r="E232" s="10">
        <f>data!E232</f>
        <v>0</v>
      </c>
      <c r="F232" s="31">
        <f>data!H232</f>
        <v>5.8998023794911809</v>
      </c>
      <c r="G232" s="32">
        <f>data!I232</f>
        <v>0.28869175910949713</v>
      </c>
      <c r="H232" s="31">
        <f>data!J232</f>
        <v>5.9286653672665652</v>
      </c>
      <c r="I232" s="32">
        <f>data!K232</f>
        <v>0.29491424560546881</v>
      </c>
      <c r="J232" s="7" t="str">
        <f>IF(data!T232 &gt; 0,data!T232,"")</f>
        <v/>
      </c>
      <c r="K232" s="31">
        <f>data!L232</f>
        <v>5.9307384490966797</v>
      </c>
      <c r="L232" s="7">
        <f>data!M232</f>
        <v>0.38091215491294861</v>
      </c>
      <c r="M232" s="7">
        <f>data!N232</f>
        <v>-6.0597613453865051E-2</v>
      </c>
      <c r="N232" s="32">
        <f>data!O232</f>
        <v>1.5431067943573</v>
      </c>
      <c r="O232" s="31">
        <f>data!P232</f>
        <v>5.8828964233398438</v>
      </c>
      <c r="P232" s="7">
        <f>data!Q232</f>
        <v>0.60655421018600464</v>
      </c>
      <c r="Q232" s="7">
        <f>data!R232</f>
        <v>5.6131377816200263E-2</v>
      </c>
      <c r="R232" s="32">
        <f>data!S232</f>
        <v>1.991884231567383</v>
      </c>
      <c r="S232" s="7">
        <f t="shared" si="3"/>
        <v>6.5184938584775027</v>
      </c>
      <c r="T232" s="52">
        <f>data!F232</f>
        <v>0</v>
      </c>
      <c r="U232" s="34">
        <f>data!G232</f>
        <v>55</v>
      </c>
      <c r="V232" s="10" t="str">
        <f>VLOOKUP(A232,fantacalcio!A:N,4, FALSE)</f>
        <v>W;A</v>
      </c>
    </row>
    <row r="233" spans="1:22" x14ac:dyDescent="0.25">
      <c r="A233" s="33" t="str">
        <f>data!A233</f>
        <v>Helgason</v>
      </c>
      <c r="B233" s="34" t="str">
        <f>data!B233</f>
        <v>C</v>
      </c>
      <c r="C233" s="10" t="str">
        <f>data!C233</f>
        <v>Lecce</v>
      </c>
      <c r="D233" s="10" t="str">
        <f>data!D233</f>
        <v>Cremonese</v>
      </c>
      <c r="E233" s="10">
        <f>data!E233</f>
        <v>0</v>
      </c>
      <c r="F233" s="31">
        <f>data!H233</f>
        <v>5.7639444262104886</v>
      </c>
      <c r="G233" s="32">
        <f>data!I233</f>
        <v>0.30023741722106928</v>
      </c>
      <c r="H233" s="31">
        <f>data!J233</f>
        <v>5.7546104691006619</v>
      </c>
      <c r="I233" s="32">
        <f>data!K233</f>
        <v>0.28609323501586909</v>
      </c>
      <c r="J233" s="7" t="str">
        <f>IF(data!T233 &gt; 0,data!T233,"")</f>
        <v/>
      </c>
      <c r="K233" s="31">
        <f>data!L233</f>
        <v>5.8251309394836426</v>
      </c>
      <c r="L233" s="7">
        <f>data!M233</f>
        <v>0.40656378865241999</v>
      </c>
      <c r="M233" s="7">
        <f>data!N233</f>
        <v>-0.1118889153003693</v>
      </c>
      <c r="N233" s="32">
        <f>data!O233</f>
        <v>1.5228033065795901</v>
      </c>
      <c r="O233" s="31">
        <f>data!P233</f>
        <v>5.7137331962585449</v>
      </c>
      <c r="P233" s="7">
        <f>data!Q233</f>
        <v>0.59061872959136963</v>
      </c>
      <c r="Q233" s="7">
        <f>data!R233</f>
        <v>5.1500622183084488E-2</v>
      </c>
      <c r="R233" s="32">
        <f>data!S233</f>
        <v>1.991996288299561</v>
      </c>
      <c r="S233" s="7">
        <f t="shared" si="3"/>
        <v>6.3267969391324002</v>
      </c>
      <c r="T233" s="52">
        <f>data!F233</f>
        <v>0</v>
      </c>
      <c r="U233" s="34">
        <f>data!G233</f>
        <v>20</v>
      </c>
      <c r="V233" s="10" t="str">
        <f>VLOOKUP(A233,fantacalcio!A:N,4, FALSE)</f>
        <v>C;T</v>
      </c>
    </row>
    <row r="234" spans="1:22" x14ac:dyDescent="0.25">
      <c r="A234" s="33" t="str">
        <f>data!A234</f>
        <v>Askildsen</v>
      </c>
      <c r="B234" s="34" t="str">
        <f>data!B234</f>
        <v>C</v>
      </c>
      <c r="C234" s="10" t="str">
        <f>data!C234</f>
        <v>Lecce</v>
      </c>
      <c r="D234" s="10" t="str">
        <f>data!D234</f>
        <v>Cremonese</v>
      </c>
      <c r="E234" s="10">
        <f>data!E234</f>
        <v>0</v>
      </c>
      <c r="F234" s="31">
        <f>data!H234</f>
        <v>5.7100290331236767</v>
      </c>
      <c r="G234" s="32">
        <f>data!I234</f>
        <v>0.27329134941101069</v>
      </c>
      <c r="H234" s="31">
        <f>data!J234</f>
        <v>5.705607653609472</v>
      </c>
      <c r="I234" s="32">
        <f>data!K234</f>
        <v>0.27773261070251459</v>
      </c>
      <c r="J234" s="7" t="str">
        <f>IF(data!T234 &gt; 0,data!T234,"")</f>
        <v/>
      </c>
      <c r="K234" s="31">
        <f>data!L234</f>
        <v>5.7742114067077637</v>
      </c>
      <c r="L234" s="7">
        <f>data!M234</f>
        <v>0.3776593804359436</v>
      </c>
      <c r="M234" s="7">
        <f>data!N234</f>
        <v>-0.12618942558765411</v>
      </c>
      <c r="N234" s="32">
        <f>data!O234</f>
        <v>1.5832192897796631</v>
      </c>
      <c r="O234" s="31">
        <f>data!P234</f>
        <v>5.6583352088928223</v>
      </c>
      <c r="P234" s="7">
        <f>data!Q234</f>
        <v>0.56863385438919067</v>
      </c>
      <c r="Q234" s="7">
        <f>data!R234</f>
        <v>6.1815366148948669E-2</v>
      </c>
      <c r="R234" s="32">
        <f>data!S234</f>
        <v>1.9922360181808469</v>
      </c>
      <c r="S234" s="7">
        <f t="shared" si="3"/>
        <v>6.2610728750145013</v>
      </c>
      <c r="T234" s="52">
        <f>data!F234</f>
        <v>0</v>
      </c>
      <c r="U234" s="34">
        <f>data!G234</f>
        <v>50</v>
      </c>
      <c r="V234" s="10" t="str">
        <f>VLOOKUP(A234,fantacalcio!A:N,4, FALSE)</f>
        <v>C</v>
      </c>
    </row>
    <row r="235" spans="1:22" x14ac:dyDescent="0.25">
      <c r="A235" s="33" t="str">
        <f>data!A235</f>
        <v>Colombo</v>
      </c>
      <c r="B235" s="34" t="str">
        <f>data!B235</f>
        <v>A</v>
      </c>
      <c r="C235" s="10" t="str">
        <f>data!C235</f>
        <v>Lecce</v>
      </c>
      <c r="D235" s="10" t="str">
        <f>data!D235</f>
        <v>Cremonese</v>
      </c>
      <c r="E235" s="10">
        <f>data!E235</f>
        <v>0</v>
      </c>
      <c r="F235" s="31">
        <f>data!H235</f>
        <v>6.2024970353896176</v>
      </c>
      <c r="G235" s="32">
        <f>data!I235</f>
        <v>0.64909267425537109</v>
      </c>
      <c r="H235" s="31">
        <f>data!J235</f>
        <v>7.3424919211612734</v>
      </c>
      <c r="I235" s="32">
        <f>data!K235</f>
        <v>1.809895992279053</v>
      </c>
      <c r="J235" s="7" t="str">
        <f>IF(data!T235 &gt; 0,data!T235,"")</f>
        <v/>
      </c>
      <c r="K235" s="31">
        <f>data!L235</f>
        <v>5.9090890884399414</v>
      </c>
      <c r="L235" s="7">
        <f>data!M235</f>
        <v>0.65077066421508789</v>
      </c>
      <c r="M235" s="7">
        <f>data!N235</f>
        <v>0.32694530487060552</v>
      </c>
      <c r="N235" s="32">
        <f>data!O235</f>
        <v>1.03145432472229</v>
      </c>
      <c r="O235" s="31">
        <f>data!P235</f>
        <v>5.5003037452697754</v>
      </c>
      <c r="P235" s="7">
        <f>data!Q235</f>
        <v>1.273241281509399</v>
      </c>
      <c r="Q235" s="7">
        <f>data!R235</f>
        <v>0.75978529453277588</v>
      </c>
      <c r="R235" s="32">
        <f>data!S235</f>
        <v>1.9842133522033689</v>
      </c>
      <c r="S235" s="7">
        <f t="shared" si="3"/>
        <v>10.96228390571938</v>
      </c>
      <c r="T235" s="52">
        <f>data!F235</f>
        <v>1</v>
      </c>
      <c r="U235" s="34">
        <f>data!G235</f>
        <v>90</v>
      </c>
      <c r="V235" s="10" t="str">
        <f>VLOOKUP(A235,fantacalcio!A:N,4, FALSE)</f>
        <v>Pc</v>
      </c>
    </row>
    <row r="236" spans="1:22" x14ac:dyDescent="0.25">
      <c r="A236" s="33" t="str">
        <f>data!A236</f>
        <v>Di Francesco F.</v>
      </c>
      <c r="B236" s="34" t="str">
        <f>data!B236</f>
        <v>A</v>
      </c>
      <c r="C236" s="10" t="str">
        <f>data!C236</f>
        <v>Lecce</v>
      </c>
      <c r="D236" s="10" t="str">
        <f>data!D236</f>
        <v>Cremonese</v>
      </c>
      <c r="E236" s="10">
        <f>data!E236</f>
        <v>0</v>
      </c>
      <c r="F236" s="31">
        <f>data!H236</f>
        <v>6.1179711241744172</v>
      </c>
      <c r="G236" s="32">
        <f>data!I236</f>
        <v>0.55226993560791016</v>
      </c>
      <c r="H236" s="31">
        <f>data!J236</f>
        <v>6.8370519970605672</v>
      </c>
      <c r="I236" s="32">
        <f>data!K236</f>
        <v>1.244956254959106</v>
      </c>
      <c r="J236" s="7" t="str">
        <f>IF(data!T236 &gt; 0,data!T236,"")</f>
        <v/>
      </c>
      <c r="K236" s="31">
        <f>data!L236</f>
        <v>5.9330482482910156</v>
      </c>
      <c r="L236" s="7">
        <f>data!M236</f>
        <v>0.58078747987747192</v>
      </c>
      <c r="M236" s="7">
        <f>data!N236</f>
        <v>0.23328456282615659</v>
      </c>
      <c r="N236" s="32">
        <f>data!O236</f>
        <v>1.1428959369659419</v>
      </c>
      <c r="O236" s="31">
        <f>data!P236</f>
        <v>5.6366677284240723</v>
      </c>
      <c r="P236" s="7">
        <f>data!Q236</f>
        <v>1.1397746801376341</v>
      </c>
      <c r="Q236" s="7">
        <f>data!R236</f>
        <v>0.61805069446563721</v>
      </c>
      <c r="R236" s="32">
        <f>data!S236</f>
        <v>1.9859011173248291</v>
      </c>
      <c r="S236" s="7">
        <f t="shared" si="3"/>
        <v>9.3269645069787792</v>
      </c>
      <c r="T236" s="52">
        <f>data!F236</f>
        <v>0.55000000000000004</v>
      </c>
      <c r="U236" s="34">
        <f>data!G236</f>
        <v>55</v>
      </c>
      <c r="V236" s="10" t="str">
        <f>VLOOKUP(A236,fantacalcio!A:N,4, FALSE)</f>
        <v>A</v>
      </c>
    </row>
    <row r="237" spans="1:22" x14ac:dyDescent="0.25">
      <c r="A237" s="33" t="str">
        <f>data!A237</f>
        <v>Ceesay</v>
      </c>
      <c r="B237" s="34" t="str">
        <f>data!B237</f>
        <v>A</v>
      </c>
      <c r="C237" s="10" t="str">
        <f>data!C237</f>
        <v>Lecce</v>
      </c>
      <c r="D237" s="10" t="str">
        <f>data!D237</f>
        <v>Cremonese</v>
      </c>
      <c r="E237" s="10">
        <f>data!E237</f>
        <v>0</v>
      </c>
      <c r="F237" s="31">
        <f>data!H237</f>
        <v>6.1013813013364446</v>
      </c>
      <c r="G237" s="32">
        <f>data!I237</f>
        <v>0.548858642578125</v>
      </c>
      <c r="H237" s="31">
        <f>data!J237</f>
        <v>6.8257963619652964</v>
      </c>
      <c r="I237" s="32">
        <f>data!K237</f>
        <v>1.228542804718018</v>
      </c>
      <c r="J237" s="7" t="str">
        <f>IF(data!T237 &gt; 0,data!T237,"")</f>
        <v/>
      </c>
      <c r="K237" s="31">
        <f>data!L237</f>
        <v>5.8936452865600586</v>
      </c>
      <c r="L237" s="7">
        <f>data!M237</f>
        <v>0.56025636196136475</v>
      </c>
      <c r="M237" s="7">
        <f>data!N237</f>
        <v>0.27055829763412481</v>
      </c>
      <c r="N237" s="32">
        <f>data!O237</f>
        <v>1.17372727394104</v>
      </c>
      <c r="O237" s="31">
        <f>data!P237</f>
        <v>5.6325998306274414</v>
      </c>
      <c r="P237" s="7">
        <f>data!Q237</f>
        <v>1.0970690250396731</v>
      </c>
      <c r="Q237" s="7">
        <f>data!R237</f>
        <v>0.63168466091156006</v>
      </c>
      <c r="R237" s="32">
        <f>data!S237</f>
        <v>1.9864810705184941</v>
      </c>
      <c r="S237" s="7">
        <f t="shared" si="3"/>
        <v>9.2828819714013324</v>
      </c>
      <c r="T237" s="52">
        <f>data!F237</f>
        <v>0</v>
      </c>
      <c r="U237" s="34">
        <f>data!G237</f>
        <v>0</v>
      </c>
      <c r="V237" s="10" t="str">
        <f>VLOOKUP(A237,fantacalcio!A:N,4, FALSE)</f>
        <v>Pc</v>
      </c>
    </row>
    <row r="238" spans="1:22" x14ac:dyDescent="0.25">
      <c r="A238" s="33" t="str">
        <f>data!A238</f>
        <v>Banda</v>
      </c>
      <c r="B238" s="34" t="str">
        <f>data!B238</f>
        <v>A</v>
      </c>
      <c r="C238" s="10" t="str">
        <f>data!C238</f>
        <v>Lecce</v>
      </c>
      <c r="D238" s="10" t="str">
        <f>data!D238</f>
        <v>Cremonese</v>
      </c>
      <c r="E238" s="10">
        <f>data!E238</f>
        <v>0</v>
      </c>
      <c r="F238" s="31">
        <f>data!H238</f>
        <v>6.0475607910055942</v>
      </c>
      <c r="G238" s="32">
        <f>data!I238</f>
        <v>0.36570501327514648</v>
      </c>
      <c r="H238" s="31">
        <f>data!J238</f>
        <v>6.2232906095869724</v>
      </c>
      <c r="I238" s="32">
        <f>data!K238</f>
        <v>0.48779773712158198</v>
      </c>
      <c r="J238" s="7" t="str">
        <f>IF(data!T238 &gt; 0,data!T238,"")</f>
        <v/>
      </c>
      <c r="K238" s="31">
        <f>data!L238</f>
        <v>5.9905905723571777</v>
      </c>
      <c r="L238" s="7">
        <f>data!M238</f>
        <v>0.42294669151306152</v>
      </c>
      <c r="M238" s="7">
        <f>data!N238</f>
        <v>0.1001583784818649</v>
      </c>
      <c r="N238" s="32">
        <f>data!O238</f>
        <v>1.426729083061218</v>
      </c>
      <c r="O238" s="31">
        <f>data!P238</f>
        <v>5.9403533935546884</v>
      </c>
      <c r="P238" s="7">
        <f>data!Q238</f>
        <v>0.81201714277267456</v>
      </c>
      <c r="Q238" s="7">
        <f>data!R238</f>
        <v>0.24940325319767001</v>
      </c>
      <c r="R238" s="32">
        <f>data!S238</f>
        <v>1.989710211753845</v>
      </c>
      <c r="S238" s="7">
        <f t="shared" si="3"/>
        <v>7.1988860838301365</v>
      </c>
      <c r="T238" s="52">
        <f>data!F238</f>
        <v>0.45</v>
      </c>
      <c r="U238" s="34">
        <f>data!G238</f>
        <v>55</v>
      </c>
      <c r="V238" s="10" t="str">
        <f>VLOOKUP(A238,fantacalcio!A:N,4, FALSE)</f>
        <v>A</v>
      </c>
    </row>
    <row r="239" spans="1:22" x14ac:dyDescent="0.25">
      <c r="A239" s="33" t="str">
        <f>data!A239</f>
        <v>Voelkerling Persson</v>
      </c>
      <c r="B239" s="34" t="str">
        <f>data!B239</f>
        <v>A</v>
      </c>
      <c r="C239" s="10" t="str">
        <f>data!C239</f>
        <v>Lecce</v>
      </c>
      <c r="D239" s="10" t="str">
        <f>data!D239</f>
        <v>Cremonese</v>
      </c>
      <c r="E239" s="10">
        <f>data!E239</f>
        <v>0</v>
      </c>
      <c r="F239" s="31">
        <f>data!H239</f>
        <v>6.0212562278751456</v>
      </c>
      <c r="G239" s="32">
        <f>data!I239</f>
        <v>0.33857154846191412</v>
      </c>
      <c r="H239" s="31">
        <f>data!J239</f>
        <v>6.1058652892914624</v>
      </c>
      <c r="I239" s="32">
        <f>data!K239</f>
        <v>0.37088656425476069</v>
      </c>
      <c r="J239" s="7" t="str">
        <f>IF(data!T239 &gt; 0,data!T239,"")</f>
        <v/>
      </c>
      <c r="K239" s="31">
        <f>data!L239</f>
        <v>6.0228009223937988</v>
      </c>
      <c r="L239" s="7">
        <f>data!M239</f>
        <v>0.42325684428215032</v>
      </c>
      <c r="M239" s="7">
        <f>data!N239</f>
        <v>-2.7235150337219238E-3</v>
      </c>
      <c r="N239" s="32">
        <f>data!O239</f>
        <v>1.44059145450592</v>
      </c>
      <c r="O239" s="31">
        <f>data!P239</f>
        <v>5.9898562431335449</v>
      </c>
      <c r="P239" s="7">
        <f>data!Q239</f>
        <v>0.72024554014205933</v>
      </c>
      <c r="Q239" s="7">
        <f>data!R239</f>
        <v>0.1189576983451843</v>
      </c>
      <c r="R239" s="32">
        <f>data!S239</f>
        <v>1.9906769990921021</v>
      </c>
      <c r="S239" s="7">
        <f t="shared" si="3"/>
        <v>6.8476384178009839</v>
      </c>
      <c r="T239" s="52">
        <f>data!F239</f>
        <v>0</v>
      </c>
      <c r="U239" s="34">
        <f>data!G239</f>
        <v>50</v>
      </c>
      <c r="V239" s="10" t="str">
        <f>VLOOKUP(A239,fantacalcio!A:N,4, FALSE)</f>
        <v>Pc</v>
      </c>
    </row>
    <row r="240" spans="1:22" x14ac:dyDescent="0.25">
      <c r="A240" s="33" t="str">
        <f>data!A240</f>
        <v>Vasquez D.</v>
      </c>
      <c r="B240" s="34" t="str">
        <f>data!B240</f>
        <v>P</v>
      </c>
      <c r="C240" s="10" t="str">
        <f>data!C240</f>
        <v>Milan</v>
      </c>
      <c r="D240" s="10" t="str">
        <f>data!D240</f>
        <v>Inter</v>
      </c>
      <c r="E240" s="10">
        <f>data!E240</f>
        <v>0</v>
      </c>
      <c r="F240" s="31">
        <f>data!H240</f>
        <v>6.379769554685792</v>
      </c>
      <c r="G240" s="32">
        <f>data!I240</f>
        <v>0.50934028625488281</v>
      </c>
      <c r="H240" s="31">
        <f>data!J240</f>
        <v>4.6509233391088669</v>
      </c>
      <c r="I240" s="32">
        <f>data!K240</f>
        <v>0.8967139720916748</v>
      </c>
      <c r="J240" s="7">
        <f>IF(data!T240 &gt; 0,data!T240,"")</f>
        <v>13.018065690994259</v>
      </c>
      <c r="K240" s="31">
        <f>data!L240</f>
        <v>6.2999176979064941</v>
      </c>
      <c r="L240" s="7">
        <f>data!M240</f>
        <v>0.60798352956771851</v>
      </c>
      <c r="M240" s="7">
        <f>data!N240</f>
        <v>9.7289606928825378E-2</v>
      </c>
      <c r="N240" s="32">
        <f>data!O240</f>
        <v>1.99595034122467</v>
      </c>
      <c r="O240" s="31">
        <f>data!P240</f>
        <v>5.2895078659057617</v>
      </c>
      <c r="P240" s="7">
        <f>data!Q240</f>
        <v>1.176144123077393</v>
      </c>
      <c r="Q240" s="7">
        <f>data!R240</f>
        <v>-0.40237048268318182</v>
      </c>
      <c r="R240" s="32">
        <f>data!S240</f>
        <v>1.214829206466675</v>
      </c>
      <c r="S240" s="7">
        <f t="shared" si="3"/>
        <v>2.8574953949255173</v>
      </c>
      <c r="T240" s="52">
        <f>data!F240</f>
        <v>0</v>
      </c>
      <c r="U240" s="34">
        <f>data!G240</f>
        <v>0</v>
      </c>
      <c r="V240" s="10" t="str">
        <f>VLOOKUP(A240,fantacalcio!A:N,4, FALSE)</f>
        <v>Por</v>
      </c>
    </row>
    <row r="241" spans="1:22" x14ac:dyDescent="0.25">
      <c r="A241" s="33" t="str">
        <f>data!A241</f>
        <v>Maignan</v>
      </c>
      <c r="B241" s="34" t="str">
        <f>data!B241</f>
        <v>P</v>
      </c>
      <c r="C241" s="10" t="str">
        <f>data!C241</f>
        <v>Milan</v>
      </c>
      <c r="D241" s="10" t="str">
        <f>data!D241</f>
        <v>Inter</v>
      </c>
      <c r="E241" s="10">
        <f>data!E241</f>
        <v>0</v>
      </c>
      <c r="F241" s="31">
        <f>data!H241</f>
        <v>6.2672553752665658</v>
      </c>
      <c r="G241" s="32">
        <f>data!I241</f>
        <v>0.4794914722442627</v>
      </c>
      <c r="H241" s="31">
        <f>data!J241</f>
        <v>4.2257377167069166</v>
      </c>
      <c r="I241" s="32">
        <f>data!K241</f>
        <v>1.0305429697036741</v>
      </c>
      <c r="J241" s="7">
        <f>IF(data!T241 &gt; 0,data!T241,"")</f>
        <v>7.6858192682266244</v>
      </c>
      <c r="K241" s="31">
        <f>data!L241</f>
        <v>6.1523852348327637</v>
      </c>
      <c r="L241" s="7">
        <f>data!M241</f>
        <v>0.52295136451721191</v>
      </c>
      <c r="M241" s="7">
        <f>data!N241</f>
        <v>0.1609527915716171</v>
      </c>
      <c r="N241" s="32">
        <f>data!O241</f>
        <v>1.996205806732178</v>
      </c>
      <c r="O241" s="31">
        <f>data!P241</f>
        <v>4.9400863647460938</v>
      </c>
      <c r="P241" s="7">
        <f>data!Q241</f>
        <v>1.3045990467071531</v>
      </c>
      <c r="Q241" s="7">
        <f>data!R241</f>
        <v>-0.42586237192153931</v>
      </c>
      <c r="R241" s="32">
        <f>data!S241</f>
        <v>1.173516154289246</v>
      </c>
      <c r="S241" s="7">
        <f t="shared" si="3"/>
        <v>2.1646517772995684</v>
      </c>
      <c r="T241" s="52">
        <f>data!F241</f>
        <v>0</v>
      </c>
      <c r="U241" s="34">
        <f>data!G241</f>
        <v>0</v>
      </c>
      <c r="V241" s="10" t="str">
        <f>VLOOKUP(A241,fantacalcio!A:N,4, FALSE)</f>
        <v>Por</v>
      </c>
    </row>
    <row r="242" spans="1:22" x14ac:dyDescent="0.25">
      <c r="A242" s="33" t="str">
        <f>data!A242</f>
        <v>Mirante</v>
      </c>
      <c r="B242" s="34" t="str">
        <f>data!B242</f>
        <v>P</v>
      </c>
      <c r="C242" s="10" t="str">
        <f>data!C242</f>
        <v>Milan</v>
      </c>
      <c r="D242" s="10" t="str">
        <f>data!D242</f>
        <v>Inter</v>
      </c>
      <c r="E242" s="10">
        <f>data!E242</f>
        <v>0</v>
      </c>
      <c r="F242" s="31">
        <f>data!H242</f>
        <v>6.2672553752665658</v>
      </c>
      <c r="G242" s="32">
        <f>data!I242</f>
        <v>0.4794914722442627</v>
      </c>
      <c r="H242" s="31">
        <f>data!J242</f>
        <v>4.2257377167069166</v>
      </c>
      <c r="I242" s="32">
        <f>data!K242</f>
        <v>1.0305429697036741</v>
      </c>
      <c r="J242" s="7">
        <f>IF(data!T242 &gt; 0,data!T242,"")</f>
        <v>7.6858192682266244</v>
      </c>
      <c r="K242" s="31">
        <f>data!L242</f>
        <v>6.1523852348327637</v>
      </c>
      <c r="L242" s="7">
        <f>data!M242</f>
        <v>0.52295136451721191</v>
      </c>
      <c r="M242" s="7">
        <f>data!N242</f>
        <v>0.1609527915716171</v>
      </c>
      <c r="N242" s="32">
        <f>data!O242</f>
        <v>1.996205806732178</v>
      </c>
      <c r="O242" s="31">
        <f>data!P242</f>
        <v>4.9400863647460938</v>
      </c>
      <c r="P242" s="7">
        <f>data!Q242</f>
        <v>1.3045990467071531</v>
      </c>
      <c r="Q242" s="7">
        <f>data!R242</f>
        <v>-0.42586237192153931</v>
      </c>
      <c r="R242" s="32">
        <f>data!S242</f>
        <v>1.173516154289246</v>
      </c>
      <c r="S242" s="7">
        <f t="shared" si="3"/>
        <v>2.1646517772995684</v>
      </c>
      <c r="T242" s="52">
        <f>data!F242</f>
        <v>0</v>
      </c>
      <c r="U242" s="34">
        <f>data!G242</f>
        <v>5</v>
      </c>
      <c r="V242" s="10" t="str">
        <f>VLOOKUP(A242,fantacalcio!A:N,4, FALSE)</f>
        <v>Por</v>
      </c>
    </row>
    <row r="243" spans="1:22" x14ac:dyDescent="0.25">
      <c r="A243" s="33" t="str">
        <f>data!A243</f>
        <v>Tatarusanu</v>
      </c>
      <c r="B243" s="34" t="str">
        <f>data!B243</f>
        <v>P</v>
      </c>
      <c r="C243" s="10" t="str">
        <f>data!C243</f>
        <v>Milan</v>
      </c>
      <c r="D243" s="10" t="str">
        <f>data!D243</f>
        <v>Inter</v>
      </c>
      <c r="E243" s="10">
        <f>data!E243</f>
        <v>0</v>
      </c>
      <c r="F243" s="31">
        <f>data!H243</f>
        <v>5.6983890238387556</v>
      </c>
      <c r="G243" s="32">
        <f>data!I243</f>
        <v>0.18876862525939939</v>
      </c>
      <c r="H243" s="31">
        <f>data!J243</f>
        <v>2.919559271976365</v>
      </c>
      <c r="I243" s="32">
        <f>data!K243</f>
        <v>1.06062376499176</v>
      </c>
      <c r="J243" s="7">
        <f>IF(data!T243 &gt; 0,data!T243,"")</f>
        <v>0.34633164759725332</v>
      </c>
      <c r="K243" s="31">
        <f>data!L243</f>
        <v>5.764439582824707</v>
      </c>
      <c r="L243" s="7">
        <f>data!M243</f>
        <v>0.29318097233772278</v>
      </c>
      <c r="M243" s="7">
        <f>data!N243</f>
        <v>-0.16492985188961029</v>
      </c>
      <c r="N243" s="32">
        <f>data!O243</f>
        <v>1.99756932258606</v>
      </c>
      <c r="O243" s="31">
        <f>data!P243</f>
        <v>3.4806218147277832</v>
      </c>
      <c r="P243" s="7">
        <f>data!Q243</f>
        <v>1.276597380638123</v>
      </c>
      <c r="Q243" s="7">
        <f>data!R243</f>
        <v>-0.41667631268501282</v>
      </c>
      <c r="R243" s="32">
        <f>data!S243</f>
        <v>1.1440995931625371</v>
      </c>
      <c r="S243" s="7">
        <f t="shared" si="3"/>
        <v>0.79831174199284494</v>
      </c>
      <c r="T243" s="52">
        <f>data!F243</f>
        <v>1</v>
      </c>
      <c r="U243" s="34">
        <f>data!G243</f>
        <v>80</v>
      </c>
      <c r="V243" s="10" t="str">
        <f>VLOOKUP(A243,fantacalcio!A:N,4, FALSE)</f>
        <v>Por</v>
      </c>
    </row>
    <row r="244" spans="1:22" x14ac:dyDescent="0.25">
      <c r="A244" s="33" t="str">
        <f>data!A244</f>
        <v>Florenzi</v>
      </c>
      <c r="B244" s="34" t="str">
        <f>data!B244</f>
        <v>D</v>
      </c>
      <c r="C244" s="10" t="str">
        <f>data!C244</f>
        <v>Milan</v>
      </c>
      <c r="D244" s="10" t="str">
        <f>data!D244</f>
        <v>Inter</v>
      </c>
      <c r="E244" s="10">
        <f>data!E244</f>
        <v>0</v>
      </c>
      <c r="F244" s="31">
        <f>data!H244</f>
        <v>6.02335329155071</v>
      </c>
      <c r="G244" s="32">
        <f>data!I244</f>
        <v>0.35900044441223139</v>
      </c>
      <c r="H244" s="31">
        <f>data!J244</f>
        <v>6.2270946931020106</v>
      </c>
      <c r="I244" s="32">
        <f>data!K244</f>
        <v>0.53994488716125488</v>
      </c>
      <c r="J244" s="7" t="str">
        <f>IF(data!T244 &gt; 0,data!T244,"")</f>
        <v/>
      </c>
      <c r="K244" s="31">
        <f>data!L244</f>
        <v>6.0416855812072754</v>
      </c>
      <c r="L244" s="7">
        <f>data!M244</f>
        <v>0.4532616138458252</v>
      </c>
      <c r="M244" s="7">
        <f>data!N244</f>
        <v>-3.0148297548294071E-2</v>
      </c>
      <c r="N244" s="32">
        <f>data!O244</f>
        <v>1.3885689973831179</v>
      </c>
      <c r="O244" s="31">
        <f>data!P244</f>
        <v>5.9421401023864746</v>
      </c>
      <c r="P244" s="7">
        <f>data!Q244</f>
        <v>0.93304938077926636</v>
      </c>
      <c r="Q244" s="7">
        <f>data!R244</f>
        <v>0.22054579854011541</v>
      </c>
      <c r="R244" s="32">
        <f>data!S244</f>
        <v>1.988210916519165</v>
      </c>
      <c r="S244" s="7">
        <f t="shared" si="3"/>
        <v>7.3069844674245203</v>
      </c>
      <c r="T244" s="52">
        <f>data!F244</f>
        <v>0</v>
      </c>
      <c r="U244" s="34">
        <f>data!G244</f>
        <v>0</v>
      </c>
      <c r="V244" s="10" t="str">
        <f>VLOOKUP(A244,fantacalcio!A:N,4, FALSE)</f>
        <v>Dd;E</v>
      </c>
    </row>
    <row r="245" spans="1:22" x14ac:dyDescent="0.25">
      <c r="A245" s="33" t="str">
        <f>data!A245</f>
        <v>Hernandez T.</v>
      </c>
      <c r="B245" s="34" t="str">
        <f>data!B245</f>
        <v>D</v>
      </c>
      <c r="C245" s="10" t="str">
        <f>data!C245</f>
        <v>Milan</v>
      </c>
      <c r="D245" s="10" t="str">
        <f>data!D245</f>
        <v>Inter</v>
      </c>
      <c r="E245" s="10">
        <f>data!E245</f>
        <v>0</v>
      </c>
      <c r="F245" s="31">
        <f>data!H245</f>
        <v>6.0114689302496176</v>
      </c>
      <c r="G245" s="32">
        <f>data!I245</f>
        <v>0.5256805419921875</v>
      </c>
      <c r="H245" s="31">
        <f>data!J245</f>
        <v>6.2252054032728683</v>
      </c>
      <c r="I245" s="32">
        <f>data!K245</f>
        <v>0.74964618682861328</v>
      </c>
      <c r="J245" s="7" t="str">
        <f>IF(data!T245 &gt; 0,data!T245,"")</f>
        <v/>
      </c>
      <c r="K245" s="31">
        <f>data!L245</f>
        <v>6.0776152610778809</v>
      </c>
      <c r="L245" s="7">
        <f>data!M245</f>
        <v>0.64631170034408569</v>
      </c>
      <c r="M245" s="7">
        <f>data!N245</f>
        <v>-7.5669184327125549E-2</v>
      </c>
      <c r="N245" s="32">
        <f>data!O245</f>
        <v>1.0862746238708501</v>
      </c>
      <c r="O245" s="31">
        <f>data!P245</f>
        <v>5.750730037689209</v>
      </c>
      <c r="P245" s="7">
        <f>data!Q245</f>
        <v>1.193292498588562</v>
      </c>
      <c r="Q245" s="7">
        <f>data!R245</f>
        <v>0.2815452516078949</v>
      </c>
      <c r="R245" s="32">
        <f>data!S245</f>
        <v>1.984747171401978</v>
      </c>
      <c r="S245" s="7">
        <f t="shared" si="3"/>
        <v>7.7244977769300949</v>
      </c>
      <c r="T245" s="52">
        <f>data!F245</f>
        <v>1</v>
      </c>
      <c r="U245" s="34">
        <f>data!G245</f>
        <v>80</v>
      </c>
      <c r="V245" s="10" t="str">
        <f>VLOOKUP(A245,fantacalcio!A:N,4, FALSE)</f>
        <v>Ds;E</v>
      </c>
    </row>
    <row r="246" spans="1:22" x14ac:dyDescent="0.25">
      <c r="A246" s="33" t="str">
        <f>data!A246</f>
        <v>Ballo-Toure'</v>
      </c>
      <c r="B246" s="34" t="str">
        <f>data!B246</f>
        <v>D</v>
      </c>
      <c r="C246" s="10" t="str">
        <f>data!C246</f>
        <v>Milan</v>
      </c>
      <c r="D246" s="10" t="str">
        <f>data!D246</f>
        <v>Inter</v>
      </c>
      <c r="E246" s="10">
        <f>data!E246</f>
        <v>0</v>
      </c>
      <c r="F246" s="31">
        <f>data!H246</f>
        <v>6.0114282104716716</v>
      </c>
      <c r="G246" s="32">
        <f>data!I246</f>
        <v>0.33450007438659668</v>
      </c>
      <c r="H246" s="31">
        <f>data!J246</f>
        <v>6.1696300948209446</v>
      </c>
      <c r="I246" s="32">
        <f>data!K246</f>
        <v>0.4865119457244873</v>
      </c>
      <c r="J246" s="7" t="str">
        <f>IF(data!T246 &gt; 0,data!T246,"")</f>
        <v/>
      </c>
      <c r="K246" s="31">
        <f>data!L246</f>
        <v>5.9950509071350098</v>
      </c>
      <c r="L246" s="7">
        <f>data!M246</f>
        <v>0.40979984402656561</v>
      </c>
      <c r="M246" s="7">
        <f>data!N246</f>
        <v>2.9824599623680111E-2</v>
      </c>
      <c r="N246" s="32">
        <f>data!O246</f>
        <v>1.4636778831481929</v>
      </c>
      <c r="O246" s="31">
        <f>data!P246</f>
        <v>5.910581111907959</v>
      </c>
      <c r="P246" s="7">
        <f>data!Q246</f>
        <v>0.83828169107437134</v>
      </c>
      <c r="Q246" s="7">
        <f>data!R246</f>
        <v>0.22299601137638089</v>
      </c>
      <c r="R246" s="32">
        <f>data!S246</f>
        <v>1.9893530607223511</v>
      </c>
      <c r="S246" s="7">
        <f t="shared" si="3"/>
        <v>7.1426539862699192</v>
      </c>
      <c r="T246" s="52">
        <f>data!F246</f>
        <v>0</v>
      </c>
      <c r="U246" s="34">
        <f>data!G246</f>
        <v>30</v>
      </c>
      <c r="V246" s="10" t="str">
        <f>VLOOKUP(A246,fantacalcio!A:N,4, FALSE)</f>
        <v>Ds;E</v>
      </c>
    </row>
    <row r="247" spans="1:22" x14ac:dyDescent="0.25">
      <c r="A247" s="33" t="str">
        <f>data!A247</f>
        <v>Tomori</v>
      </c>
      <c r="B247" s="34" t="str">
        <f>data!B247</f>
        <v>D</v>
      </c>
      <c r="C247" s="10" t="str">
        <f>data!C247</f>
        <v>Milan</v>
      </c>
      <c r="D247" s="10" t="str">
        <f>data!D247</f>
        <v>Inter</v>
      </c>
      <c r="E247" s="10">
        <f>data!E247</f>
        <v>0</v>
      </c>
      <c r="F247" s="31">
        <f>data!H247</f>
        <v>5.9406545437119371</v>
      </c>
      <c r="G247" s="32">
        <f>data!I247</f>
        <v>0.46442151069641108</v>
      </c>
      <c r="H247" s="31">
        <f>data!J247</f>
        <v>6.0459209875410673</v>
      </c>
      <c r="I247" s="32">
        <f>data!K247</f>
        <v>0.63475155830383301</v>
      </c>
      <c r="J247" s="7" t="str">
        <f>IF(data!T247 &gt; 0,data!T247,"")</f>
        <v/>
      </c>
      <c r="K247" s="31">
        <f>data!L247</f>
        <v>6.0270743370056152</v>
      </c>
      <c r="L247" s="7">
        <f>data!M247</f>
        <v>0.58762294054031372</v>
      </c>
      <c r="M247" s="7">
        <f>data!N247</f>
        <v>-0.1088570356369019</v>
      </c>
      <c r="N247" s="32">
        <f>data!O247</f>
        <v>1.1854982376098631</v>
      </c>
      <c r="O247" s="31">
        <f>data!P247</f>
        <v>5.7356247901916504</v>
      </c>
      <c r="P247" s="7">
        <f>data!Q247</f>
        <v>1.1243195533752439</v>
      </c>
      <c r="Q247" s="7">
        <f>data!R247</f>
        <v>0.20034536719322199</v>
      </c>
      <c r="R247" s="32">
        <f>data!S247</f>
        <v>1.9855631589889531</v>
      </c>
      <c r="S247" s="7">
        <f t="shared" si="3"/>
        <v>7.3154241041487333</v>
      </c>
      <c r="T247" s="52">
        <f>data!F247</f>
        <v>0</v>
      </c>
      <c r="U247" s="34">
        <f>data!G247</f>
        <v>0</v>
      </c>
      <c r="V247" s="10" t="str">
        <f>VLOOKUP(A247,fantacalcio!A:N,4, FALSE)</f>
        <v>Dc</v>
      </c>
    </row>
    <row r="248" spans="1:22" x14ac:dyDescent="0.25">
      <c r="A248" s="33" t="str">
        <f>data!A248</f>
        <v>Calabria</v>
      </c>
      <c r="B248" s="34" t="str">
        <f>data!B248</f>
        <v>D</v>
      </c>
      <c r="C248" s="10" t="str">
        <f>data!C248</f>
        <v>Milan</v>
      </c>
      <c r="D248" s="10" t="str">
        <f>data!D248</f>
        <v>Inter</v>
      </c>
      <c r="E248" s="10">
        <f>data!E248</f>
        <v>0</v>
      </c>
      <c r="F248" s="31">
        <f>data!H248</f>
        <v>5.8759805152895197</v>
      </c>
      <c r="G248" s="32">
        <f>data!I248</f>
        <v>0.48928093910217291</v>
      </c>
      <c r="H248" s="31">
        <f>data!J248</f>
        <v>5.9783817278746838</v>
      </c>
      <c r="I248" s="32">
        <f>data!K248</f>
        <v>0.64205789566040039</v>
      </c>
      <c r="J248" s="7" t="str">
        <f>IF(data!T248 &gt; 0,data!T248,"")</f>
        <v/>
      </c>
      <c r="K248" s="31">
        <f>data!L248</f>
        <v>5.9497299194335938</v>
      </c>
      <c r="L248" s="7">
        <f>data!M248</f>
        <v>0.61187821626663208</v>
      </c>
      <c r="M248" s="7">
        <f>data!N248</f>
        <v>-8.9240789413452148E-2</v>
      </c>
      <c r="N248" s="32">
        <f>data!O248</f>
        <v>1.159549355506897</v>
      </c>
      <c r="O248" s="31">
        <f>data!P248</f>
        <v>5.6609258651733398</v>
      </c>
      <c r="P248" s="7">
        <f>data!Q248</f>
        <v>1.1332910060882571</v>
      </c>
      <c r="Q248" s="7">
        <f>data!R248</f>
        <v>0.2031848132610321</v>
      </c>
      <c r="R248" s="32">
        <f>data!S248</f>
        <v>1.985390901565552</v>
      </c>
      <c r="S248" s="7">
        <f t="shared" si="3"/>
        <v>7.2624975191954846</v>
      </c>
      <c r="T248" s="52">
        <f>data!F248</f>
        <v>1</v>
      </c>
      <c r="U248" s="34">
        <f>data!G248</f>
        <v>90</v>
      </c>
      <c r="V248" s="10" t="str">
        <f>VLOOKUP(A248,fantacalcio!A:N,4, FALSE)</f>
        <v>Dd;E</v>
      </c>
    </row>
    <row r="249" spans="1:22" x14ac:dyDescent="0.25">
      <c r="A249" s="33" t="str">
        <f>data!A249</f>
        <v>Kjaer</v>
      </c>
      <c r="B249" s="34" t="str">
        <f>data!B249</f>
        <v>D</v>
      </c>
      <c r="C249" s="10" t="str">
        <f>data!C249</f>
        <v>Milan</v>
      </c>
      <c r="D249" s="10" t="str">
        <f>data!D249</f>
        <v>Inter</v>
      </c>
      <c r="E249" s="10">
        <f>data!E249</f>
        <v>0</v>
      </c>
      <c r="F249" s="31">
        <f>data!H249</f>
        <v>5.8936586324674582</v>
      </c>
      <c r="G249" s="32">
        <f>data!I249</f>
        <v>0.3749244213104248</v>
      </c>
      <c r="H249" s="31">
        <f>data!J249</f>
        <v>5.8520063602087937</v>
      </c>
      <c r="I249" s="32">
        <f>data!K249</f>
        <v>0.42339205741882319</v>
      </c>
      <c r="J249" s="7" t="str">
        <f>IF(data!T249 &gt; 0,data!T249,"")</f>
        <v/>
      </c>
      <c r="K249" s="31">
        <f>data!L249</f>
        <v>6.0312399864196777</v>
      </c>
      <c r="L249" s="7">
        <f>data!M249</f>
        <v>0.50446802377700806</v>
      </c>
      <c r="M249" s="7">
        <f>data!N249</f>
        <v>-0.20073232054710391</v>
      </c>
      <c r="N249" s="32">
        <f>data!O249</f>
        <v>1.336225032806396</v>
      </c>
      <c r="O249" s="31">
        <f>data!P249</f>
        <v>5.8037495613098136</v>
      </c>
      <c r="P249" s="7">
        <f>data!Q249</f>
        <v>0.88071799278259277</v>
      </c>
      <c r="Q249" s="7">
        <f>data!R249</f>
        <v>4.0589418262243271E-2</v>
      </c>
      <c r="R249" s="32">
        <f>data!S249</f>
        <v>1.9885662794113159</v>
      </c>
      <c r="S249" s="7">
        <f t="shared" si="3"/>
        <v>6.6987904750464402</v>
      </c>
      <c r="T249" s="52">
        <f>data!F249</f>
        <v>1</v>
      </c>
      <c r="U249" s="34">
        <f>data!G249</f>
        <v>80</v>
      </c>
      <c r="V249" s="10" t="str">
        <f>VLOOKUP(A249,fantacalcio!A:N,4, FALSE)</f>
        <v>Dc</v>
      </c>
    </row>
    <row r="250" spans="1:22" x14ac:dyDescent="0.25">
      <c r="A250" s="33" t="str">
        <f>data!A250</f>
        <v>Thiaw</v>
      </c>
      <c r="B250" s="34" t="str">
        <f>data!B250</f>
        <v>D</v>
      </c>
      <c r="C250" s="10" t="str">
        <f>data!C250</f>
        <v>Milan</v>
      </c>
      <c r="D250" s="10" t="str">
        <f>data!D250</f>
        <v>Inter</v>
      </c>
      <c r="E250" s="10">
        <f>data!E250</f>
        <v>0</v>
      </c>
      <c r="F250" s="31">
        <f>data!H250</f>
        <v>5.7064628828920716</v>
      </c>
      <c r="G250" s="32">
        <f>data!I250</f>
        <v>0.52267336845397949</v>
      </c>
      <c r="H250" s="31">
        <f>data!J250</f>
        <v>5.7723932002756104</v>
      </c>
      <c r="I250" s="32">
        <f>data!K250</f>
        <v>0.60893368721008301</v>
      </c>
      <c r="J250" s="7" t="str">
        <f>IF(data!T250 &gt; 0,data!T250,"")</f>
        <v/>
      </c>
      <c r="K250" s="31">
        <f>data!L250</f>
        <v>5.7933073043823242</v>
      </c>
      <c r="L250" s="7">
        <f>data!M250</f>
        <v>0.65257894992828369</v>
      </c>
      <c r="M250" s="7">
        <f>data!N250</f>
        <v>-9.8428919911384583E-2</v>
      </c>
      <c r="N250" s="32">
        <f>data!O250</f>
        <v>1.131849527359009</v>
      </c>
      <c r="O250" s="31">
        <f>data!P250</f>
        <v>5.5381870269775391</v>
      </c>
      <c r="P250" s="7">
        <f>data!Q250</f>
        <v>1.143207311630249</v>
      </c>
      <c r="Q250" s="7">
        <f>data!R250</f>
        <v>0.15017279982566831</v>
      </c>
      <c r="R250" s="32">
        <f>data!S250</f>
        <v>1.985084176063538</v>
      </c>
      <c r="S250" s="7">
        <f t="shared" si="3"/>
        <v>6.9902605746957764</v>
      </c>
      <c r="T250" s="52">
        <f>data!F250</f>
        <v>0</v>
      </c>
      <c r="U250" s="34">
        <f>data!G250</f>
        <v>25</v>
      </c>
      <c r="V250" s="10" t="str">
        <f>VLOOKUP(A250,fantacalcio!A:N,4, FALSE)</f>
        <v>Dc</v>
      </c>
    </row>
    <row r="251" spans="1:22" x14ac:dyDescent="0.25">
      <c r="A251" s="33" t="str">
        <f>data!A251</f>
        <v>Dest</v>
      </c>
      <c r="B251" s="34" t="str">
        <f>data!B251</f>
        <v>D</v>
      </c>
      <c r="C251" s="10" t="str">
        <f>data!C251</f>
        <v>Milan</v>
      </c>
      <c r="D251" s="10" t="str">
        <f>data!D251</f>
        <v>Inter</v>
      </c>
      <c r="E251" s="10">
        <f>data!E251</f>
        <v>0</v>
      </c>
      <c r="F251" s="31">
        <f>data!H251</f>
        <v>5.6717207252331043</v>
      </c>
      <c r="G251" s="32">
        <f>data!I251</f>
        <v>0.43714761734008789</v>
      </c>
      <c r="H251" s="31">
        <f>data!J251</f>
        <v>5.7471922968166238</v>
      </c>
      <c r="I251" s="32">
        <f>data!K251</f>
        <v>0.4916539192199707</v>
      </c>
      <c r="J251" s="7" t="str">
        <f>IF(data!T251 &gt; 0,data!T251,"")</f>
        <v/>
      </c>
      <c r="K251" s="31">
        <f>data!L251</f>
        <v>5.7403044700622559</v>
      </c>
      <c r="L251" s="7">
        <f>data!M251</f>
        <v>0.55875623226165771</v>
      </c>
      <c r="M251" s="7">
        <f>data!N251</f>
        <v>-9.1107994318008423E-2</v>
      </c>
      <c r="N251" s="32">
        <f>data!O251</f>
        <v>1.2779355049133301</v>
      </c>
      <c r="O251" s="31">
        <f>data!P251</f>
        <v>5.6086807250976563</v>
      </c>
      <c r="P251" s="7">
        <f>data!Q251</f>
        <v>0.96644419431686401</v>
      </c>
      <c r="Q251" s="7">
        <f>data!R251</f>
        <v>0.10588265955448151</v>
      </c>
      <c r="R251" s="32">
        <f>data!S251</f>
        <v>1.9874434471130371</v>
      </c>
      <c r="S251" s="7">
        <f t="shared" si="3"/>
        <v>6.7305001352565652</v>
      </c>
      <c r="T251" s="52">
        <f>data!F251</f>
        <v>0</v>
      </c>
      <c r="U251" s="34">
        <f>data!G251</f>
        <v>35</v>
      </c>
      <c r="V251" s="10" t="str">
        <f>VLOOKUP(A251,fantacalcio!A:N,4, FALSE)</f>
        <v>Dd;Ds;E</v>
      </c>
    </row>
    <row r="252" spans="1:22" x14ac:dyDescent="0.25">
      <c r="A252" s="33" t="str">
        <f>data!A252</f>
        <v>Kalulu</v>
      </c>
      <c r="B252" s="34" t="str">
        <f>data!B252</f>
        <v>D</v>
      </c>
      <c r="C252" s="10" t="str">
        <f>data!C252</f>
        <v>Milan</v>
      </c>
      <c r="D252" s="10" t="str">
        <f>data!D252</f>
        <v>Inter</v>
      </c>
      <c r="E252" s="10">
        <f>data!E252</f>
        <v>0</v>
      </c>
      <c r="F252" s="31">
        <f>data!H252</f>
        <v>5.7001523527861604</v>
      </c>
      <c r="G252" s="32">
        <f>data!I252</f>
        <v>0.59095430374145508</v>
      </c>
      <c r="H252" s="31">
        <f>data!J252</f>
        <v>5.6942210935358384</v>
      </c>
      <c r="I252" s="32">
        <f>data!K252</f>
        <v>0.67069196701049805</v>
      </c>
      <c r="J252" s="7" t="str">
        <f>IF(data!T252 &gt; 0,data!T252,"")</f>
        <v/>
      </c>
      <c r="K252" s="31">
        <f>data!L252</f>
        <v>5.8068604469299316</v>
      </c>
      <c r="L252" s="7">
        <f>data!M252</f>
        <v>0.72768038511276245</v>
      </c>
      <c r="M252" s="7">
        <f>data!N252</f>
        <v>-0.1081513464450836</v>
      </c>
      <c r="N252" s="32">
        <f>data!O252</f>
        <v>1.0352587699890139</v>
      </c>
      <c r="O252" s="31">
        <f>data!P252</f>
        <v>5.4267687797546387</v>
      </c>
      <c r="P252" s="7">
        <f>data!Q252</f>
        <v>1.250679016113281</v>
      </c>
      <c r="Q252" s="7">
        <f>data!R252</f>
        <v>0.15628659725189209</v>
      </c>
      <c r="R252" s="32">
        <f>data!S252</f>
        <v>1.983466267585754</v>
      </c>
      <c r="S252" s="7">
        <f t="shared" si="3"/>
        <v>7.0356050275568345</v>
      </c>
      <c r="T252" s="52">
        <f>data!F252</f>
        <v>1</v>
      </c>
      <c r="U252" s="34">
        <f>data!G252</f>
        <v>90</v>
      </c>
      <c r="V252" s="10" t="str">
        <f>VLOOKUP(A252,fantacalcio!A:N,4, FALSE)</f>
        <v>Dd;Dc</v>
      </c>
    </row>
    <row r="253" spans="1:22" x14ac:dyDescent="0.25">
      <c r="A253" s="33" t="str">
        <f>data!A253</f>
        <v>Gabbia</v>
      </c>
      <c r="B253" s="34" t="str">
        <f>data!B253</f>
        <v>D</v>
      </c>
      <c r="C253" s="10" t="str">
        <f>data!C253</f>
        <v>Milan</v>
      </c>
      <c r="D253" s="10" t="str">
        <f>data!D253</f>
        <v>Inter</v>
      </c>
      <c r="E253" s="10">
        <f>data!E253</f>
        <v>0</v>
      </c>
      <c r="F253" s="31">
        <f>data!H253</f>
        <v>5.5139417509975042</v>
      </c>
      <c r="G253" s="32">
        <f>data!I253</f>
        <v>0.53261446952819824</v>
      </c>
      <c r="H253" s="31">
        <f>data!J253</f>
        <v>5.412442729206898</v>
      </c>
      <c r="I253" s="32">
        <f>data!K253</f>
        <v>0.53226780891418457</v>
      </c>
      <c r="J253" s="7" t="str">
        <f>IF(data!T253 &gt; 0,data!T253,"")</f>
        <v/>
      </c>
      <c r="K253" s="31">
        <f>data!L253</f>
        <v>5.7185273170471191</v>
      </c>
      <c r="L253" s="7">
        <f>data!M253</f>
        <v>0.68559795618057251</v>
      </c>
      <c r="M253" s="7">
        <f>data!N253</f>
        <v>-0.21890342235565191</v>
      </c>
      <c r="N253" s="32">
        <f>data!O253</f>
        <v>1.124935626983643</v>
      </c>
      <c r="O253" s="31">
        <f>data!P253</f>
        <v>5.3974852561950684</v>
      </c>
      <c r="P253" s="7">
        <f>data!Q253</f>
        <v>1.13579797744751</v>
      </c>
      <c r="Q253" s="7">
        <f>data!R253</f>
        <v>7.145661860704422E-3</v>
      </c>
      <c r="R253" s="32">
        <f>data!S253</f>
        <v>1.984862685203552</v>
      </c>
      <c r="S253" s="7">
        <f t="shared" si="3"/>
        <v>6.4769783470352671</v>
      </c>
      <c r="T253" s="52">
        <f>data!F253</f>
        <v>0</v>
      </c>
      <c r="U253" s="34">
        <f>data!G253</f>
        <v>35</v>
      </c>
      <c r="V253" s="10" t="str">
        <f>VLOOKUP(A253,fantacalcio!A:N,4, FALSE)</f>
        <v>Dc</v>
      </c>
    </row>
    <row r="254" spans="1:22" x14ac:dyDescent="0.25">
      <c r="A254" s="33" t="str">
        <f>data!A254</f>
        <v>Diaz B.</v>
      </c>
      <c r="B254" s="34" t="str">
        <f>data!B254</f>
        <v>C</v>
      </c>
      <c r="C254" s="10" t="str">
        <f>data!C254</f>
        <v>Milan</v>
      </c>
      <c r="D254" s="10" t="str">
        <f>data!D254</f>
        <v>Inter</v>
      </c>
      <c r="E254" s="10">
        <f>data!E254</f>
        <v>0</v>
      </c>
      <c r="F254" s="31">
        <f>data!H254</f>
        <v>6.1671772974786938</v>
      </c>
      <c r="G254" s="32">
        <f>data!I254</f>
        <v>0.56701564788818359</v>
      </c>
      <c r="H254" s="31">
        <f>data!J254</f>
        <v>6.9539846638777147</v>
      </c>
      <c r="I254" s="32">
        <f>data!K254</f>
        <v>1.32585072517395</v>
      </c>
      <c r="J254" s="7" t="str">
        <f>IF(data!T254 &gt; 0,data!T254,"")</f>
        <v/>
      </c>
      <c r="K254" s="31">
        <f>data!L254</f>
        <v>5.973668098449707</v>
      </c>
      <c r="L254" s="7">
        <f>data!M254</f>
        <v>0.59608465433120728</v>
      </c>
      <c r="M254" s="7">
        <f>data!N254</f>
        <v>0.237693727016449</v>
      </c>
      <c r="N254" s="32">
        <f>data!O254</f>
        <v>1.112421989440918</v>
      </c>
      <c r="O254" s="31">
        <f>data!P254</f>
        <v>5.6608853340148926</v>
      </c>
      <c r="P254" s="7">
        <f>data!Q254</f>
        <v>1.165462374687195</v>
      </c>
      <c r="Q254" s="7">
        <f>data!R254</f>
        <v>0.64039486646652222</v>
      </c>
      <c r="R254" s="32">
        <f>data!S254</f>
        <v>1.985613346099854</v>
      </c>
      <c r="S254" s="7">
        <f t="shared" si="3"/>
        <v>9.6056861142256142</v>
      </c>
      <c r="T254" s="52">
        <f>data!F254</f>
        <v>0.45</v>
      </c>
      <c r="U254" s="34">
        <f>data!G254</f>
        <v>55</v>
      </c>
      <c r="V254" s="10" t="str">
        <f>VLOOKUP(A254,fantacalcio!A:N,4, FALSE)</f>
        <v>W;T</v>
      </c>
    </row>
    <row r="255" spans="1:22" x14ac:dyDescent="0.25">
      <c r="A255" s="33" t="str">
        <f>data!A255</f>
        <v>Tonali</v>
      </c>
      <c r="B255" s="34" t="str">
        <f>data!B255</f>
        <v>C</v>
      </c>
      <c r="C255" s="10" t="str">
        <f>data!C255</f>
        <v>Milan</v>
      </c>
      <c r="D255" s="10" t="str">
        <f>data!D255</f>
        <v>Inter</v>
      </c>
      <c r="E255" s="10">
        <f>data!E255</f>
        <v>0</v>
      </c>
      <c r="F255" s="31">
        <f>data!H255</f>
        <v>6.047839704283926</v>
      </c>
      <c r="G255" s="32">
        <f>data!I255</f>
        <v>0.50723814964294434</v>
      </c>
      <c r="H255" s="31">
        <f>data!J255</f>
        <v>6.3683946131100742</v>
      </c>
      <c r="I255" s="32">
        <f>data!K255</f>
        <v>0.83926033973693848</v>
      </c>
      <c r="J255" s="7" t="str">
        <f>IF(data!T255 &gt; 0,data!T255,"")</f>
        <v/>
      </c>
      <c r="K255" s="31">
        <f>data!L255</f>
        <v>6.0452146530151367</v>
      </c>
      <c r="L255" s="7">
        <f>data!M255</f>
        <v>0.60814106464385986</v>
      </c>
      <c r="M255" s="7">
        <f>data!N255</f>
        <v>3.1989961862564091E-3</v>
      </c>
      <c r="N255" s="32">
        <f>data!O255</f>
        <v>1.1291849613189699</v>
      </c>
      <c r="O255" s="31">
        <f>data!P255</f>
        <v>5.7129631042480469</v>
      </c>
      <c r="P255" s="7">
        <f>data!Q255</f>
        <v>1.1356201171875</v>
      </c>
      <c r="Q255" s="7">
        <f>data!R255</f>
        <v>0.39011356234550482</v>
      </c>
      <c r="R255" s="32">
        <f>data!S255</f>
        <v>1.9856691360473631</v>
      </c>
      <c r="S255" s="7">
        <f t="shared" si="3"/>
        <v>8.0469152925839502</v>
      </c>
      <c r="T255" s="52">
        <f>data!F255</f>
        <v>1</v>
      </c>
      <c r="U255" s="34">
        <f>data!G255</f>
        <v>90</v>
      </c>
      <c r="V255" s="10" t="str">
        <f>VLOOKUP(A255,fantacalcio!A:N,4, FALSE)</f>
        <v>M;C</v>
      </c>
    </row>
    <row r="256" spans="1:22" x14ac:dyDescent="0.25">
      <c r="A256" s="33" t="str">
        <f>data!A256</f>
        <v>Messias</v>
      </c>
      <c r="B256" s="34" t="str">
        <f>data!B256</f>
        <v>C</v>
      </c>
      <c r="C256" s="10" t="str">
        <f>data!C256</f>
        <v>Milan</v>
      </c>
      <c r="D256" s="10" t="str">
        <f>data!D256</f>
        <v>Inter</v>
      </c>
      <c r="E256" s="10">
        <f>data!E256</f>
        <v>0</v>
      </c>
      <c r="F256" s="31">
        <f>data!H256</f>
        <v>5.9536656492519748</v>
      </c>
      <c r="G256" s="32">
        <f>data!I256</f>
        <v>0.49084711074829102</v>
      </c>
      <c r="H256" s="31">
        <f>data!J256</f>
        <v>6.2672016266929029</v>
      </c>
      <c r="I256" s="32">
        <f>data!K256</f>
        <v>0.78085994720458984</v>
      </c>
      <c r="J256" s="7" t="str">
        <f>IF(data!T256 &gt; 0,data!T256,"")</f>
        <v/>
      </c>
      <c r="K256" s="31">
        <f>data!L256</f>
        <v>5.826845645904541</v>
      </c>
      <c r="L256" s="7">
        <f>data!M256</f>
        <v>0.53499740362167358</v>
      </c>
      <c r="M256" s="7">
        <f>data!N256</f>
        <v>0.1748217046260834</v>
      </c>
      <c r="N256" s="32">
        <f>data!O256</f>
        <v>1.2413957118988039</v>
      </c>
      <c r="O256" s="31">
        <f>data!P256</f>
        <v>5.6077699661254883</v>
      </c>
      <c r="P256" s="7">
        <f>data!Q256</f>
        <v>0.95735549926757813</v>
      </c>
      <c r="Q256" s="7">
        <f>data!R256</f>
        <v>0.45074748992919922</v>
      </c>
      <c r="R256" s="32">
        <f>data!S256</f>
        <v>1.9879627227783201</v>
      </c>
      <c r="S256" s="7">
        <f t="shared" si="3"/>
        <v>7.8289215211020826</v>
      </c>
      <c r="T256" s="52">
        <f>data!F256</f>
        <v>0.4</v>
      </c>
      <c r="U256" s="34">
        <f>data!G256</f>
        <v>55</v>
      </c>
      <c r="V256" s="10" t="str">
        <f>VLOOKUP(A256,fantacalcio!A:N,4, FALSE)</f>
        <v>W</v>
      </c>
    </row>
    <row r="257" spans="1:22" x14ac:dyDescent="0.25">
      <c r="A257" s="33" t="str">
        <f>data!A257</f>
        <v>Bennacer</v>
      </c>
      <c r="B257" s="34" t="str">
        <f>data!B257</f>
        <v>C</v>
      </c>
      <c r="C257" s="10" t="str">
        <f>data!C257</f>
        <v>Milan</v>
      </c>
      <c r="D257" s="10" t="str">
        <f>data!D257</f>
        <v>Inter</v>
      </c>
      <c r="E257" s="10">
        <f>data!E257</f>
        <v>0</v>
      </c>
      <c r="F257" s="31">
        <f>data!H257</f>
        <v>6.0131158168310108</v>
      </c>
      <c r="G257" s="32">
        <f>data!I257</f>
        <v>0.35419893264770508</v>
      </c>
      <c r="H257" s="31">
        <f>data!J257</f>
        <v>6.1665788104539887</v>
      </c>
      <c r="I257" s="32">
        <f>data!K257</f>
        <v>0.49609541893005371</v>
      </c>
      <c r="J257" s="7" t="str">
        <f>IF(data!T257 &gt; 0,data!T257,"")</f>
        <v/>
      </c>
      <c r="K257" s="31">
        <f>data!L257</f>
        <v>5.9953985214233398</v>
      </c>
      <c r="L257" s="7">
        <f>data!M257</f>
        <v>0.43182718753814697</v>
      </c>
      <c r="M257" s="7">
        <f>data!N257</f>
        <v>3.0600428581237789E-2</v>
      </c>
      <c r="N257" s="32">
        <f>data!O257</f>
        <v>1.423197269439697</v>
      </c>
      <c r="O257" s="31">
        <f>data!P257</f>
        <v>5.913276195526123</v>
      </c>
      <c r="P257" s="7">
        <f>data!Q257</f>
        <v>0.86730456352233887</v>
      </c>
      <c r="Q257" s="7">
        <f>data!R257</f>
        <v>0.21144439280033109</v>
      </c>
      <c r="R257" s="32">
        <f>data!S257</f>
        <v>1.9889911413192749</v>
      </c>
      <c r="S257" s="7">
        <f t="shared" si="3"/>
        <v>7.1587696483140961</v>
      </c>
      <c r="T257" s="52">
        <f>data!F257</f>
        <v>0</v>
      </c>
      <c r="U257" s="34">
        <f>data!G257</f>
        <v>0</v>
      </c>
      <c r="V257" s="10" t="str">
        <f>VLOOKUP(A257,fantacalcio!A:N,4, FALSE)</f>
        <v>M;C</v>
      </c>
    </row>
    <row r="258" spans="1:22" x14ac:dyDescent="0.25">
      <c r="A258" s="33" t="str">
        <f>data!A258</f>
        <v>Pobega</v>
      </c>
      <c r="B258" s="34" t="str">
        <f>data!B258</f>
        <v>C</v>
      </c>
      <c r="C258" s="10" t="str">
        <f>data!C258</f>
        <v>Milan</v>
      </c>
      <c r="D258" s="10" t="str">
        <f>data!D258</f>
        <v>Inter</v>
      </c>
      <c r="E258" s="10">
        <f>data!E258</f>
        <v>0</v>
      </c>
      <c r="F258" s="31">
        <f>data!H258</f>
        <v>5.9426627512669166</v>
      </c>
      <c r="G258" s="32">
        <f>data!I258</f>
        <v>0.40321612358093262</v>
      </c>
      <c r="H258" s="31">
        <f>data!J258</f>
        <v>6.0966271465285624</v>
      </c>
      <c r="I258" s="32">
        <f>data!K258</f>
        <v>0.58180093765258789</v>
      </c>
      <c r="J258" s="7" t="str">
        <f>IF(data!T258 &gt; 0,data!T258,"")</f>
        <v/>
      </c>
      <c r="K258" s="31">
        <f>data!L258</f>
        <v>5.8785185813903809</v>
      </c>
      <c r="L258" s="7">
        <f>data!M258</f>
        <v>0.46426117420196528</v>
      </c>
      <c r="M258" s="7">
        <f>data!N258</f>
        <v>0.10264395177364349</v>
      </c>
      <c r="N258" s="32">
        <f>data!O258</f>
        <v>1.3692197799682619</v>
      </c>
      <c r="O258" s="31">
        <f>data!P258</f>
        <v>5.6854753494262704</v>
      </c>
      <c r="P258" s="7">
        <f>data!Q258</f>
        <v>0.86260491609573364</v>
      </c>
      <c r="Q258" s="7">
        <f>data!R258</f>
        <v>0.33092859387397772</v>
      </c>
      <c r="R258" s="32">
        <f>data!S258</f>
        <v>1.989054679870605</v>
      </c>
      <c r="S258" s="7">
        <f t="shared" ref="S258:S321" si="4">IF(B258="P",H258-2*I258,H258+2*I258)</f>
        <v>7.2602290218337382</v>
      </c>
      <c r="T258" s="52">
        <f>data!F258</f>
        <v>0</v>
      </c>
      <c r="U258" s="34">
        <f>data!G258</f>
        <v>50</v>
      </c>
      <c r="V258" s="10" t="str">
        <f>VLOOKUP(A258,fantacalcio!A:N,4, FALSE)</f>
        <v>C;T</v>
      </c>
    </row>
    <row r="259" spans="1:22" x14ac:dyDescent="0.25">
      <c r="A259" s="33" t="str">
        <f>data!A259</f>
        <v>Vranckx</v>
      </c>
      <c r="B259" s="34" t="str">
        <f>data!B259</f>
        <v>C</v>
      </c>
      <c r="C259" s="10" t="str">
        <f>data!C259</f>
        <v>Milan</v>
      </c>
      <c r="D259" s="10" t="str">
        <f>data!D259</f>
        <v>Inter</v>
      </c>
      <c r="E259" s="10">
        <f>data!E259</f>
        <v>0</v>
      </c>
      <c r="F259" s="31">
        <f>data!H259</f>
        <v>5.9613518134302241</v>
      </c>
      <c r="G259" s="32">
        <f>data!I259</f>
        <v>0.3678889274597168</v>
      </c>
      <c r="H259" s="31">
        <f>data!J259</f>
        <v>5.975104856317234</v>
      </c>
      <c r="I259" s="32">
        <f>data!K259</f>
        <v>0.40503931045532232</v>
      </c>
      <c r="J259" s="7" t="str">
        <f>IF(data!T259 &gt; 0,data!T259,"")</f>
        <v/>
      </c>
      <c r="K259" s="31">
        <f>data!L259</f>
        <v>5.9532294273376456</v>
      </c>
      <c r="L259" s="7">
        <f>data!M259</f>
        <v>0.45249989628791809</v>
      </c>
      <c r="M259" s="7">
        <f>data!N259</f>
        <v>1.338513940572739E-2</v>
      </c>
      <c r="N259" s="32">
        <f>data!O259</f>
        <v>1.3967041969299321</v>
      </c>
      <c r="O259" s="31">
        <f>data!P259</f>
        <v>5.8538990020751953</v>
      </c>
      <c r="P259" s="7">
        <f>data!Q259</f>
        <v>0.79083365201950073</v>
      </c>
      <c r="Q259" s="7">
        <f>data!R259</f>
        <v>0.1132797971367836</v>
      </c>
      <c r="R259" s="32">
        <f>data!S259</f>
        <v>1.9897733926773069</v>
      </c>
      <c r="S259" s="7">
        <f t="shared" si="4"/>
        <v>6.7851834772278785</v>
      </c>
      <c r="T259" s="52">
        <f>data!F259</f>
        <v>0</v>
      </c>
      <c r="U259" s="34">
        <f>data!G259</f>
        <v>40</v>
      </c>
      <c r="V259" s="10" t="str">
        <f>VLOOKUP(A259,fantacalcio!A:N,4, FALSE)</f>
        <v>M;C</v>
      </c>
    </row>
    <row r="260" spans="1:22" x14ac:dyDescent="0.25">
      <c r="A260" s="33" t="str">
        <f>data!A260</f>
        <v>Krunic</v>
      </c>
      <c r="B260" s="34" t="str">
        <f>data!B260</f>
        <v>C</v>
      </c>
      <c r="C260" s="10" t="str">
        <f>data!C260</f>
        <v>Milan</v>
      </c>
      <c r="D260" s="10" t="str">
        <f>data!D260</f>
        <v>Inter</v>
      </c>
      <c r="E260" s="10">
        <f>data!E260</f>
        <v>0</v>
      </c>
      <c r="F260" s="31">
        <f>data!H260</f>
        <v>5.9040613661620096</v>
      </c>
      <c r="G260" s="32">
        <f>data!I260</f>
        <v>0.33028650283813482</v>
      </c>
      <c r="H260" s="31">
        <f>data!J260</f>
        <v>5.937562561286085</v>
      </c>
      <c r="I260" s="32">
        <f>data!K260</f>
        <v>0.41275262832641602</v>
      </c>
      <c r="J260" s="7" t="str">
        <f>IF(data!T260 &gt; 0,data!T260,"")</f>
        <v/>
      </c>
      <c r="K260" s="31">
        <f>data!L260</f>
        <v>5.9262847900390616</v>
      </c>
      <c r="L260" s="7">
        <f>data!M260</f>
        <v>0.4240688681602478</v>
      </c>
      <c r="M260" s="7">
        <f>data!N260</f>
        <v>-3.9099305868148797E-2</v>
      </c>
      <c r="N260" s="32">
        <f>data!O260</f>
        <v>1.461891174316406</v>
      </c>
      <c r="O260" s="31">
        <f>data!P260</f>
        <v>5.7989649772644043</v>
      </c>
      <c r="P260" s="7">
        <f>data!Q260</f>
        <v>0.79334127902984619</v>
      </c>
      <c r="Q260" s="7">
        <f>data!R260</f>
        <v>0.1288125067949295</v>
      </c>
      <c r="R260" s="32">
        <f>data!S260</f>
        <v>1.989732027053833</v>
      </c>
      <c r="S260" s="7">
        <f t="shared" si="4"/>
        <v>6.763067817938917</v>
      </c>
      <c r="T260" s="52">
        <f>data!F260</f>
        <v>1</v>
      </c>
      <c r="U260" s="34">
        <f>data!G260</f>
        <v>80</v>
      </c>
      <c r="V260" s="10" t="str">
        <f>VLOOKUP(A260,fantacalcio!A:N,4, FALSE)</f>
        <v>C;T</v>
      </c>
    </row>
    <row r="261" spans="1:22" x14ac:dyDescent="0.25">
      <c r="A261" s="33" t="str">
        <f>data!A261</f>
        <v>Saelemaekers</v>
      </c>
      <c r="B261" s="34" t="str">
        <f>data!B261</f>
        <v>C</v>
      </c>
      <c r="C261" s="10" t="str">
        <f>data!C261</f>
        <v>Milan</v>
      </c>
      <c r="D261" s="10" t="str">
        <f>data!D261</f>
        <v>Inter</v>
      </c>
      <c r="E261" s="10">
        <f>data!E261</f>
        <v>0</v>
      </c>
      <c r="F261" s="31">
        <f>data!H261</f>
        <v>5.8938056744579503</v>
      </c>
      <c r="G261" s="32">
        <f>data!I261</f>
        <v>0.32458591461181641</v>
      </c>
      <c r="H261" s="31">
        <f>data!J261</f>
        <v>5.8934173009794506</v>
      </c>
      <c r="I261" s="32">
        <f>data!K261</f>
        <v>0.39572787284851069</v>
      </c>
      <c r="J261" s="7" t="str">
        <f>IF(data!T261 &gt; 0,data!T261,"")</f>
        <v/>
      </c>
      <c r="K261" s="31">
        <f>data!L261</f>
        <v>5.8877835273742676</v>
      </c>
      <c r="L261" s="7">
        <f>data!M261</f>
        <v>0.4045659601688385</v>
      </c>
      <c r="M261" s="7">
        <f>data!N261</f>
        <v>1.11161395907402E-2</v>
      </c>
      <c r="N261" s="32">
        <f>data!O261</f>
        <v>1.493375420570374</v>
      </c>
      <c r="O261" s="31">
        <f>data!P261</f>
        <v>5.725712776184082</v>
      </c>
      <c r="P261" s="7">
        <f>data!Q261</f>
        <v>0.72867888212203979</v>
      </c>
      <c r="Q261" s="7">
        <f>data!R261</f>
        <v>0.16840322315692899</v>
      </c>
      <c r="R261" s="32">
        <f>data!S261</f>
        <v>1.9905047416687009</v>
      </c>
      <c r="S261" s="7">
        <f t="shared" si="4"/>
        <v>6.6848730466764721</v>
      </c>
      <c r="T261" s="52">
        <f>data!F261</f>
        <v>0.6</v>
      </c>
      <c r="U261" s="34">
        <f>data!G261</f>
        <v>60</v>
      </c>
      <c r="V261" s="10" t="str">
        <f>VLOOKUP(A261,fantacalcio!A:N,4, FALSE)</f>
        <v>W</v>
      </c>
    </row>
    <row r="262" spans="1:22" x14ac:dyDescent="0.25">
      <c r="A262" s="33" t="str">
        <f>data!A262</f>
        <v>De Ketelaere</v>
      </c>
      <c r="B262" s="34" t="str">
        <f>data!B262</f>
        <v>C</v>
      </c>
      <c r="C262" s="10" t="str">
        <f>data!C262</f>
        <v>Milan</v>
      </c>
      <c r="D262" s="10" t="str">
        <f>data!D262</f>
        <v>Inter</v>
      </c>
      <c r="E262" s="10">
        <f>data!E262</f>
        <v>0</v>
      </c>
      <c r="F262" s="31">
        <f>data!H262</f>
        <v>5.8585689461222641</v>
      </c>
      <c r="G262" s="32">
        <f>data!I262</f>
        <v>0.34299850463867188</v>
      </c>
      <c r="H262" s="31">
        <f>data!J262</f>
        <v>5.8870820747765729</v>
      </c>
      <c r="I262" s="32">
        <f>data!K262</f>
        <v>0.42554330825805659</v>
      </c>
      <c r="J262" s="7" t="str">
        <f>IF(data!T262 &gt; 0,data!T262,"")</f>
        <v/>
      </c>
      <c r="K262" s="31">
        <f>data!L262</f>
        <v>5.8403000831604004</v>
      </c>
      <c r="L262" s="7">
        <f>data!M262</f>
        <v>0.41961950063705439</v>
      </c>
      <c r="M262" s="7">
        <f>data!N262</f>
        <v>3.2491199672222137E-2</v>
      </c>
      <c r="N262" s="32">
        <f>data!O262</f>
        <v>1.4691318273544309</v>
      </c>
      <c r="O262" s="31">
        <f>data!P262</f>
        <v>5.6554427146911621</v>
      </c>
      <c r="P262" s="7">
        <f>data!Q262</f>
        <v>0.7274436354637146</v>
      </c>
      <c r="Q262" s="7">
        <f>data!R262</f>
        <v>0.2293410450220108</v>
      </c>
      <c r="R262" s="32">
        <f>data!S262</f>
        <v>1.990546703338623</v>
      </c>
      <c r="S262" s="7">
        <f t="shared" si="4"/>
        <v>6.7381686912926861</v>
      </c>
      <c r="T262" s="52">
        <f>data!F262</f>
        <v>0.55000000000000004</v>
      </c>
      <c r="U262" s="34">
        <f>data!G262</f>
        <v>55</v>
      </c>
      <c r="V262" s="10" t="str">
        <f>VLOOKUP(A262,fantacalcio!A:N,4, FALSE)</f>
        <v>T;A</v>
      </c>
    </row>
    <row r="263" spans="1:22" x14ac:dyDescent="0.25">
      <c r="A263" s="33" t="str">
        <f>data!A263</f>
        <v>Adli</v>
      </c>
      <c r="B263" s="34" t="str">
        <f>data!B263</f>
        <v>C</v>
      </c>
      <c r="C263" s="10" t="str">
        <f>data!C263</f>
        <v>Milan</v>
      </c>
      <c r="D263" s="10" t="str">
        <f>data!D263</f>
        <v>Inter</v>
      </c>
      <c r="E263" s="10">
        <f>data!E263</f>
        <v>0</v>
      </c>
      <c r="F263" s="31">
        <f>data!H263</f>
        <v>5.7597837712933408</v>
      </c>
      <c r="G263" s="32">
        <f>data!I263</f>
        <v>0.37118172645568848</v>
      </c>
      <c r="H263" s="31">
        <f>data!J263</f>
        <v>5.7636177294591651</v>
      </c>
      <c r="I263" s="32">
        <f>data!K263</f>
        <v>0.44156718254089361</v>
      </c>
      <c r="J263" s="7" t="str">
        <f>IF(data!T263 &gt; 0,data!T263,"")</f>
        <v/>
      </c>
      <c r="K263" s="31">
        <f>data!L263</f>
        <v>5.8058261871337891</v>
      </c>
      <c r="L263" s="7">
        <f>data!M263</f>
        <v>0.47962802648544312</v>
      </c>
      <c r="M263" s="7">
        <f>data!N263</f>
        <v>-7.1461319923400879E-2</v>
      </c>
      <c r="N263" s="32">
        <f>data!O263</f>
        <v>1.389823436737061</v>
      </c>
      <c r="O263" s="31">
        <f>data!P263</f>
        <v>5.6058998107910156</v>
      </c>
      <c r="P263" s="7">
        <f>data!Q263</f>
        <v>0.84034460783004761</v>
      </c>
      <c r="Q263" s="7">
        <f>data!R263</f>
        <v>0.13814656436443329</v>
      </c>
      <c r="R263" s="32">
        <f>data!S263</f>
        <v>1.989068269729614</v>
      </c>
      <c r="S263" s="7">
        <f t="shared" si="4"/>
        <v>6.6467520945409522</v>
      </c>
      <c r="T263" s="52">
        <f>data!F263</f>
        <v>0</v>
      </c>
      <c r="U263" s="34">
        <f>data!G263</f>
        <v>20</v>
      </c>
      <c r="V263" s="10" t="str">
        <f>VLOOKUP(A263,fantacalcio!A:N,4, FALSE)</f>
        <v>T</v>
      </c>
    </row>
    <row r="264" spans="1:22" x14ac:dyDescent="0.25">
      <c r="A264" s="33" t="str">
        <f>data!A264</f>
        <v>Bakayoko</v>
      </c>
      <c r="B264" s="34" t="str">
        <f>data!B264</f>
        <v>C</v>
      </c>
      <c r="C264" s="10" t="str">
        <f>data!C264</f>
        <v>Milan</v>
      </c>
      <c r="D264" s="10" t="str">
        <f>data!D264</f>
        <v>Inter</v>
      </c>
      <c r="E264" s="10">
        <f>data!E264</f>
        <v>0</v>
      </c>
      <c r="F264" s="31">
        <f>data!H264</f>
        <v>5.6576860600883894</v>
      </c>
      <c r="G264" s="32">
        <f>data!I264</f>
        <v>0.3948051929473877</v>
      </c>
      <c r="H264" s="31">
        <f>data!J264</f>
        <v>5.557685946908979</v>
      </c>
      <c r="I264" s="32">
        <f>data!K264</f>
        <v>0.37977457046508789</v>
      </c>
      <c r="J264" s="7" t="str">
        <f>IF(data!T264 &gt; 0,data!T264,"")</f>
        <v/>
      </c>
      <c r="K264" s="31">
        <f>data!L264</f>
        <v>5.7997479438781738</v>
      </c>
      <c r="L264" s="7">
        <f>data!M264</f>
        <v>0.53043556213378906</v>
      </c>
      <c r="M264" s="7">
        <f>data!N264</f>
        <v>-0.19720333814620969</v>
      </c>
      <c r="N264" s="32">
        <f>data!O264</f>
        <v>1.334170937538147</v>
      </c>
      <c r="O264" s="31">
        <f>data!P264</f>
        <v>5.6201987266540527</v>
      </c>
      <c r="P264" s="7">
        <f>data!Q264</f>
        <v>0.8368455171585083</v>
      </c>
      <c r="Q264" s="7">
        <f>data!R264</f>
        <v>-5.6445688009262078E-2</v>
      </c>
      <c r="R264" s="32">
        <f>data!S264</f>
        <v>1.9888995885848999</v>
      </c>
      <c r="S264" s="7">
        <f t="shared" si="4"/>
        <v>6.3172350878391548</v>
      </c>
      <c r="T264" s="52">
        <f>data!F264</f>
        <v>0</v>
      </c>
      <c r="U264" s="34">
        <f>data!G264</f>
        <v>0</v>
      </c>
      <c r="V264" s="10" t="str">
        <f>VLOOKUP(A264,fantacalcio!A:N,4, FALSE)</f>
        <v>M</v>
      </c>
    </row>
    <row r="265" spans="1:22" x14ac:dyDescent="0.25">
      <c r="A265" s="33" t="str">
        <f>data!A265</f>
        <v>Rafael Leao</v>
      </c>
      <c r="B265" s="34" t="str">
        <f>data!B265</f>
        <v>A</v>
      </c>
      <c r="C265" s="10" t="str">
        <f>data!C265</f>
        <v>Milan</v>
      </c>
      <c r="D265" s="10" t="str">
        <f>data!D265</f>
        <v>Inter</v>
      </c>
      <c r="E265" s="10">
        <f>data!E265</f>
        <v>0</v>
      </c>
      <c r="F265" s="31">
        <f>data!H265</f>
        <v>6.3692037025186714</v>
      </c>
      <c r="G265" s="32">
        <f>data!I265</f>
        <v>0.72213625907897949</v>
      </c>
      <c r="H265" s="31">
        <f>data!J265</f>
        <v>7.7016201973587783</v>
      </c>
      <c r="I265" s="32">
        <f>data!K265</f>
        <v>2.2509140968322749</v>
      </c>
      <c r="J265" s="7" t="str">
        <f>IF(data!T265 &gt; 0,data!T265,"")</f>
        <v/>
      </c>
      <c r="K265" s="31">
        <f>data!L265</f>
        <v>6.1679024696350098</v>
      </c>
      <c r="L265" s="7">
        <f>data!M265</f>
        <v>0.79142284393310547</v>
      </c>
      <c r="M265" s="7">
        <f>data!N265</f>
        <v>0.18616208434104919</v>
      </c>
      <c r="N265" s="32">
        <f>data!O265</f>
        <v>0.86358803510665894</v>
      </c>
      <c r="O265" s="31">
        <f>data!P265</f>
        <v>5.4029040336608887</v>
      </c>
      <c r="P265" s="7">
        <f>data!Q265</f>
        <v>1.4318975210189819</v>
      </c>
      <c r="Q265" s="7">
        <f>data!R265</f>
        <v>0.81149649620056152</v>
      </c>
      <c r="R265" s="32">
        <f>data!S265</f>
        <v>1.981919050216675</v>
      </c>
      <c r="S265" s="7">
        <f t="shared" si="4"/>
        <v>12.203448391023329</v>
      </c>
      <c r="T265" s="52">
        <f>data!F265</f>
        <v>1</v>
      </c>
      <c r="U265" s="34">
        <f>data!G265</f>
        <v>90</v>
      </c>
      <c r="V265" s="10" t="str">
        <f>VLOOKUP(A265,fantacalcio!A:N,4, FALSE)</f>
        <v>A</v>
      </c>
    </row>
    <row r="266" spans="1:22" x14ac:dyDescent="0.25">
      <c r="A266" s="33" t="str">
        <f>data!A266</f>
        <v>Ibrahimovic</v>
      </c>
      <c r="B266" s="34" t="str">
        <f>data!B266</f>
        <v>A</v>
      </c>
      <c r="C266" s="10" t="str">
        <f>data!C266</f>
        <v>Milan</v>
      </c>
      <c r="D266" s="10" t="str">
        <f>data!D266</f>
        <v>Inter</v>
      </c>
      <c r="E266" s="10">
        <f>data!E266</f>
        <v>0</v>
      </c>
      <c r="F266" s="31">
        <f>data!H266</f>
        <v>6.292542243149942</v>
      </c>
      <c r="G266" s="32">
        <f>data!I266</f>
        <v>0.64283466339111328</v>
      </c>
      <c r="H266" s="31">
        <f>data!J266</f>
        <v>7.4295546263107024</v>
      </c>
      <c r="I266" s="32">
        <f>data!K266</f>
        <v>1.821885824203491</v>
      </c>
      <c r="J266" s="7" t="str">
        <f>IF(data!T266 &gt; 0,data!T266,"")</f>
        <v/>
      </c>
      <c r="K266" s="31">
        <f>data!L266</f>
        <v>6.0067167282104492</v>
      </c>
      <c r="L266" s="7">
        <f>data!M266</f>
        <v>0.64875835180282593</v>
      </c>
      <c r="M266" s="7">
        <f>data!N266</f>
        <v>0.3197612464427948</v>
      </c>
      <c r="N266" s="32">
        <f>data!O266</f>
        <v>1.019297242164612</v>
      </c>
      <c r="O266" s="31">
        <f>data!P266</f>
        <v>5.5769505500793457</v>
      </c>
      <c r="P266" s="7">
        <f>data!Q266</f>
        <v>1.287267208099365</v>
      </c>
      <c r="Q266" s="7">
        <f>data!R266</f>
        <v>0.75745725631713867</v>
      </c>
      <c r="R266" s="32">
        <f>data!S266</f>
        <v>1.984072685241699</v>
      </c>
      <c r="S266" s="7">
        <f t="shared" si="4"/>
        <v>11.073326274717685</v>
      </c>
      <c r="T266" s="52">
        <f>data!F266</f>
        <v>0</v>
      </c>
      <c r="U266" s="34">
        <f>data!G266</f>
        <v>0</v>
      </c>
      <c r="V266" s="10" t="str">
        <f>VLOOKUP(A266,fantacalcio!A:N,4, FALSE)</f>
        <v>Pc</v>
      </c>
    </row>
    <row r="267" spans="1:22" x14ac:dyDescent="0.25">
      <c r="A267" s="33" t="str">
        <f>data!A267</f>
        <v>Giroud</v>
      </c>
      <c r="B267" s="34" t="str">
        <f>data!B267</f>
        <v>A</v>
      </c>
      <c r="C267" s="10" t="str">
        <f>data!C267</f>
        <v>Milan</v>
      </c>
      <c r="D267" s="10" t="str">
        <f>data!D267</f>
        <v>Inter</v>
      </c>
      <c r="E267" s="10">
        <f>data!E267</f>
        <v>0</v>
      </c>
      <c r="F267" s="31">
        <f>data!H267</f>
        <v>6.1720281520746454</v>
      </c>
      <c r="G267" s="32">
        <f>data!I267</f>
        <v>0.67870259284973145</v>
      </c>
      <c r="H267" s="31">
        <f>data!J267</f>
        <v>7.1286905814326271</v>
      </c>
      <c r="I267" s="32">
        <f>data!K267</f>
        <v>1.7084231376647949</v>
      </c>
      <c r="J267" s="7" t="str">
        <f>IF(data!T267 &gt; 0,data!T267,"")</f>
        <v/>
      </c>
      <c r="K267" s="31">
        <f>data!L267</f>
        <v>5.9704089164733887</v>
      </c>
      <c r="L267" s="7">
        <f>data!M267</f>
        <v>0.73688876628875732</v>
      </c>
      <c r="M267" s="7">
        <f>data!N267</f>
        <v>0.20043697953224179</v>
      </c>
      <c r="N267" s="32">
        <f>data!O267</f>
        <v>0.94286572933197021</v>
      </c>
      <c r="O267" s="31">
        <f>data!P267</f>
        <v>5.4231100082397461</v>
      </c>
      <c r="P267" s="7">
        <f>data!Q267</f>
        <v>1.3478242158889771</v>
      </c>
      <c r="Q267" s="7">
        <f>data!R267</f>
        <v>0.69904851913452148</v>
      </c>
      <c r="R267" s="32">
        <f>data!S267</f>
        <v>1.982947468757629</v>
      </c>
      <c r="S267" s="7">
        <f t="shared" si="4"/>
        <v>10.545536856762217</v>
      </c>
      <c r="T267" s="52">
        <f>data!F267</f>
        <v>0.6</v>
      </c>
      <c r="U267" s="34">
        <f>data!G267</f>
        <v>60</v>
      </c>
      <c r="V267" s="10" t="str">
        <f>VLOOKUP(A267,fantacalcio!A:N,4, FALSE)</f>
        <v>Pc</v>
      </c>
    </row>
    <row r="268" spans="1:22" x14ac:dyDescent="0.25">
      <c r="A268" s="33" t="str">
        <f>data!A268</f>
        <v>Rebic</v>
      </c>
      <c r="B268" s="34" t="str">
        <f>data!B268</f>
        <v>A</v>
      </c>
      <c r="C268" s="10" t="str">
        <f>data!C268</f>
        <v>Milan</v>
      </c>
      <c r="D268" s="10" t="str">
        <f>data!D268</f>
        <v>Inter</v>
      </c>
      <c r="E268" s="10">
        <f>data!E268</f>
        <v>0</v>
      </c>
      <c r="F268" s="31">
        <f>data!H268</f>
        <v>6.0853674648222764</v>
      </c>
      <c r="G268" s="32">
        <f>data!I268</f>
        <v>0.62658405303955078</v>
      </c>
      <c r="H268" s="31">
        <f>data!J268</f>
        <v>6.9109721536431774</v>
      </c>
      <c r="I268" s="32">
        <f>data!K268</f>
        <v>1.4391100406646731</v>
      </c>
      <c r="J268" s="7" t="str">
        <f>IF(data!T268 &gt; 0,data!T268,"")</f>
        <v/>
      </c>
      <c r="K268" s="31">
        <f>data!L268</f>
        <v>5.8798198699951172</v>
      </c>
      <c r="L268" s="7">
        <f>data!M268</f>
        <v>0.66795402765274048</v>
      </c>
      <c r="M268" s="7">
        <f>data!N268</f>
        <v>0.22537149488925931</v>
      </c>
      <c r="N268" s="32">
        <f>data!O268</f>
        <v>1.032456636428833</v>
      </c>
      <c r="O268" s="31">
        <f>data!P268</f>
        <v>5.4977216720581046</v>
      </c>
      <c r="P268" s="7">
        <f>data!Q268</f>
        <v>1.230654120445251</v>
      </c>
      <c r="Q268" s="7">
        <f>data!R268</f>
        <v>0.65551340579986572</v>
      </c>
      <c r="R268" s="32">
        <f>data!S268</f>
        <v>1.984579801559448</v>
      </c>
      <c r="S268" s="7">
        <f t="shared" si="4"/>
        <v>9.7891922349725231</v>
      </c>
      <c r="T268" s="52">
        <f>data!F268</f>
        <v>0</v>
      </c>
      <c r="U268" s="34">
        <f>data!G268</f>
        <v>55</v>
      </c>
      <c r="V268" s="10" t="str">
        <f>VLOOKUP(A268,fantacalcio!A:N,4, FALSE)</f>
        <v>A</v>
      </c>
    </row>
    <row r="269" spans="1:22" x14ac:dyDescent="0.25">
      <c r="A269" s="33" t="str">
        <f>data!A269</f>
        <v>Origi</v>
      </c>
      <c r="B269" s="34" t="str">
        <f>data!B269</f>
        <v>A</v>
      </c>
      <c r="C269" s="10" t="str">
        <f>data!C269</f>
        <v>Milan</v>
      </c>
      <c r="D269" s="10" t="str">
        <f>data!D269</f>
        <v>Inter</v>
      </c>
      <c r="E269" s="10">
        <f>data!E269</f>
        <v>0</v>
      </c>
      <c r="F269" s="31">
        <f>data!H269</f>
        <v>5.9100628608143158</v>
      </c>
      <c r="G269" s="32">
        <f>data!I269</f>
        <v>0.52660059928894043</v>
      </c>
      <c r="H269" s="31">
        <f>data!J269</f>
        <v>6.3122600135472648</v>
      </c>
      <c r="I269" s="32">
        <f>data!K269</f>
        <v>0.87208914756774902</v>
      </c>
      <c r="J269" s="7" t="str">
        <f>IF(data!T269 &gt; 0,data!T269,"")</f>
        <v/>
      </c>
      <c r="K269" s="31">
        <f>data!L269</f>
        <v>5.7468857765197754</v>
      </c>
      <c r="L269" s="7">
        <f>data!M269</f>
        <v>0.55893057584762573</v>
      </c>
      <c r="M269" s="7">
        <f>data!N269</f>
        <v>0.2143980860710144</v>
      </c>
      <c r="N269" s="32">
        <f>data!O269</f>
        <v>1.196643471717834</v>
      </c>
      <c r="O269" s="31">
        <f>data!P269</f>
        <v>5.5344753265380859</v>
      </c>
      <c r="P269" s="7">
        <f>data!Q269</f>
        <v>0.97389626502990723</v>
      </c>
      <c r="Q269" s="7">
        <f>data!R269</f>
        <v>0.50580072402954102</v>
      </c>
      <c r="R269" s="32">
        <f>data!S269</f>
        <v>1.987696528434753</v>
      </c>
      <c r="S269" s="7">
        <f t="shared" si="4"/>
        <v>8.0564383086827629</v>
      </c>
      <c r="T269" s="52">
        <f>data!F269</f>
        <v>0.4</v>
      </c>
      <c r="U269" s="34">
        <f>data!G269</f>
        <v>55</v>
      </c>
      <c r="V269" s="10" t="str">
        <f>VLOOKUP(A269,fantacalcio!A:N,4, FALSE)</f>
        <v>Pc</v>
      </c>
    </row>
    <row r="270" spans="1:22" x14ac:dyDescent="0.25">
      <c r="A270" s="33" t="str">
        <f>data!A270</f>
        <v>Di Gregorio</v>
      </c>
      <c r="B270" s="34" t="str">
        <f>data!B270</f>
        <v>P</v>
      </c>
      <c r="C270" s="10" t="str">
        <f>data!C270</f>
        <v>Monza</v>
      </c>
      <c r="D270" s="10" t="str">
        <f>data!D270</f>
        <v>Sampdoria</v>
      </c>
      <c r="E270" s="10">
        <f>data!E270</f>
        <v>1</v>
      </c>
      <c r="F270" s="31">
        <f>data!H270</f>
        <v>6.1036681759477647</v>
      </c>
      <c r="G270" s="32">
        <f>data!I270</f>
        <v>0.23472857475280759</v>
      </c>
      <c r="H270" s="31">
        <f>data!J270</f>
        <v>5.8182661335998951</v>
      </c>
      <c r="I270" s="32">
        <f>data!K270</f>
        <v>0.46811318397521973</v>
      </c>
      <c r="J270" s="7">
        <f>IF(data!T270 &gt; 0,data!T270,"")</f>
        <v>72.097295522689819</v>
      </c>
      <c r="K270" s="31">
        <f>data!L270</f>
        <v>6.0009565353393546</v>
      </c>
      <c r="L270" s="7">
        <f>data!M270</f>
        <v>0.17257058620452881</v>
      </c>
      <c r="M270" s="7">
        <f>data!N270</f>
        <v>0.39973348379135132</v>
      </c>
      <c r="N270" s="32">
        <f>data!O270</f>
        <v>1.9987080097198491</v>
      </c>
      <c r="O270" s="31">
        <f>data!P270</f>
        <v>6.2039947509765616</v>
      </c>
      <c r="P270" s="7">
        <f>data!Q270</f>
        <v>0.58386385440826416</v>
      </c>
      <c r="Q270" s="7">
        <f>data!R270</f>
        <v>-0.45653021335601812</v>
      </c>
      <c r="R270" s="32">
        <f>data!S270</f>
        <v>1.5154933929443359</v>
      </c>
      <c r="S270" s="7">
        <f t="shared" si="4"/>
        <v>4.8820397656494556</v>
      </c>
      <c r="T270" s="52">
        <f>data!F270</f>
        <v>1</v>
      </c>
      <c r="U270" s="34">
        <f>data!G270</f>
        <v>90</v>
      </c>
      <c r="V270" s="10" t="str">
        <f>VLOOKUP(A270,fantacalcio!A:N,4, FALSE)</f>
        <v>Por</v>
      </c>
    </row>
    <row r="271" spans="1:22" x14ac:dyDescent="0.25">
      <c r="A271" s="33" t="str">
        <f>data!A271</f>
        <v>Lamanna</v>
      </c>
      <c r="B271" s="34" t="str">
        <f>data!B271</f>
        <v>P</v>
      </c>
      <c r="C271" s="10" t="str">
        <f>data!C271</f>
        <v>Monza</v>
      </c>
      <c r="D271" s="10" t="str">
        <f>data!D271</f>
        <v>Sampdoria</v>
      </c>
      <c r="E271" s="10">
        <f>data!E271</f>
        <v>1</v>
      </c>
      <c r="F271" s="31">
        <f>data!H271</f>
        <v>6.1036681759477647</v>
      </c>
      <c r="G271" s="32">
        <f>data!I271</f>
        <v>0.23472857475280759</v>
      </c>
      <c r="H271" s="31">
        <f>data!J271</f>
        <v>5.8182661335998951</v>
      </c>
      <c r="I271" s="32">
        <f>data!K271</f>
        <v>0.46811318397521973</v>
      </c>
      <c r="J271" s="7">
        <f>IF(data!T271 &gt; 0,data!T271,"")</f>
        <v>72.097295522689819</v>
      </c>
      <c r="K271" s="31">
        <f>data!L271</f>
        <v>6.0009565353393546</v>
      </c>
      <c r="L271" s="7">
        <f>data!M271</f>
        <v>0.17257058620452881</v>
      </c>
      <c r="M271" s="7">
        <f>data!N271</f>
        <v>0.39973348379135132</v>
      </c>
      <c r="N271" s="32">
        <f>data!O271</f>
        <v>1.9987080097198491</v>
      </c>
      <c r="O271" s="31">
        <f>data!P271</f>
        <v>6.2039947509765616</v>
      </c>
      <c r="P271" s="7">
        <f>data!Q271</f>
        <v>0.58386385440826416</v>
      </c>
      <c r="Q271" s="7">
        <f>data!R271</f>
        <v>-0.45653021335601812</v>
      </c>
      <c r="R271" s="32">
        <f>data!S271</f>
        <v>1.5154933929443359</v>
      </c>
      <c r="S271" s="7">
        <f t="shared" si="4"/>
        <v>4.8820397656494556</v>
      </c>
      <c r="T271" s="52">
        <f>data!F271</f>
        <v>0</v>
      </c>
      <c r="U271" s="34">
        <f>data!G271</f>
        <v>0</v>
      </c>
      <c r="V271" s="10" t="str">
        <f>VLOOKUP(A271,fantacalcio!A:N,4, FALSE)</f>
        <v>Por</v>
      </c>
    </row>
    <row r="272" spans="1:22" x14ac:dyDescent="0.25">
      <c r="A272" s="33" t="str">
        <f>data!A272</f>
        <v>Cragno</v>
      </c>
      <c r="B272" s="34" t="str">
        <f>data!B272</f>
        <v>P</v>
      </c>
      <c r="C272" s="10" t="str">
        <f>data!C272</f>
        <v>Monza</v>
      </c>
      <c r="D272" s="10" t="str">
        <f>data!D272</f>
        <v>Sampdoria</v>
      </c>
      <c r="E272" s="10">
        <f>data!E272</f>
        <v>1</v>
      </c>
      <c r="F272" s="31">
        <f>data!H272</f>
        <v>6.1036681759477647</v>
      </c>
      <c r="G272" s="32">
        <f>data!I272</f>
        <v>0.23472857475280759</v>
      </c>
      <c r="H272" s="31">
        <f>data!J272</f>
        <v>5.8182661335998951</v>
      </c>
      <c r="I272" s="32">
        <f>data!K272</f>
        <v>0.46811318397521973</v>
      </c>
      <c r="J272" s="7">
        <f>IF(data!T272 &gt; 0,data!T272,"")</f>
        <v>72.097295522689819</v>
      </c>
      <c r="K272" s="31">
        <f>data!L272</f>
        <v>6.0009565353393546</v>
      </c>
      <c r="L272" s="7">
        <f>data!M272</f>
        <v>0.17257058620452881</v>
      </c>
      <c r="M272" s="7">
        <f>data!N272</f>
        <v>0.39973348379135132</v>
      </c>
      <c r="N272" s="32">
        <f>data!O272</f>
        <v>1.9987080097198491</v>
      </c>
      <c r="O272" s="31">
        <f>data!P272</f>
        <v>6.2039947509765616</v>
      </c>
      <c r="P272" s="7">
        <f>data!Q272</f>
        <v>0.58386385440826416</v>
      </c>
      <c r="Q272" s="7">
        <f>data!R272</f>
        <v>-0.45653021335601812</v>
      </c>
      <c r="R272" s="32">
        <f>data!S272</f>
        <v>1.5154933929443359</v>
      </c>
      <c r="S272" s="7">
        <f t="shared" si="4"/>
        <v>4.8820397656494556</v>
      </c>
      <c r="T272" s="52">
        <f>data!F272</f>
        <v>0</v>
      </c>
      <c r="U272" s="34">
        <f>data!G272</f>
        <v>5</v>
      </c>
      <c r="V272" s="10" t="str">
        <f>VLOOKUP(A272,fantacalcio!A:N,4, FALSE)</f>
        <v>Por</v>
      </c>
    </row>
    <row r="273" spans="1:22" x14ac:dyDescent="0.25">
      <c r="A273" s="33" t="str">
        <f>data!A273</f>
        <v>Sorrentino A.</v>
      </c>
      <c r="B273" s="34" t="str">
        <f>data!B273</f>
        <v>P</v>
      </c>
      <c r="C273" s="10" t="str">
        <f>data!C273</f>
        <v>Monza</v>
      </c>
      <c r="D273" s="10" t="str">
        <f>data!D273</f>
        <v>Sampdoria</v>
      </c>
      <c r="E273" s="10">
        <f>data!E273</f>
        <v>1</v>
      </c>
      <c r="F273" s="31">
        <f>data!H273</f>
        <v>6.1036681759477647</v>
      </c>
      <c r="G273" s="32">
        <f>data!I273</f>
        <v>0.23472857475280759</v>
      </c>
      <c r="H273" s="31">
        <f>data!J273</f>
        <v>5.8182661335998951</v>
      </c>
      <c r="I273" s="32">
        <f>data!K273</f>
        <v>0.46811318397521973</v>
      </c>
      <c r="J273" s="7">
        <f>IF(data!T273 &gt; 0,data!T273,"")</f>
        <v>72.097295522689819</v>
      </c>
      <c r="K273" s="31">
        <f>data!L273</f>
        <v>6.0009565353393546</v>
      </c>
      <c r="L273" s="7">
        <f>data!M273</f>
        <v>0.17257058620452881</v>
      </c>
      <c r="M273" s="7">
        <f>data!N273</f>
        <v>0.39973348379135132</v>
      </c>
      <c r="N273" s="32">
        <f>data!O273</f>
        <v>1.9987080097198491</v>
      </c>
      <c r="O273" s="31">
        <f>data!P273</f>
        <v>6.2039947509765616</v>
      </c>
      <c r="P273" s="7">
        <f>data!Q273</f>
        <v>0.58386385440826416</v>
      </c>
      <c r="Q273" s="7">
        <f>data!R273</f>
        <v>-0.45653021335601812</v>
      </c>
      <c r="R273" s="32">
        <f>data!S273</f>
        <v>1.5154933929443359</v>
      </c>
      <c r="S273" s="7">
        <f t="shared" si="4"/>
        <v>4.8820397656494556</v>
      </c>
      <c r="T273" s="52">
        <f>data!F273</f>
        <v>0</v>
      </c>
      <c r="U273" s="34">
        <f>data!G273</f>
        <v>0</v>
      </c>
      <c r="V273" s="10" t="str">
        <f>VLOOKUP(A273,fantacalcio!A:N,4, FALSE)</f>
        <v>Por</v>
      </c>
    </row>
    <row r="274" spans="1:22" x14ac:dyDescent="0.25">
      <c r="A274" s="33" t="str">
        <f>data!A274</f>
        <v>Carlos Augusto</v>
      </c>
      <c r="B274" s="34" t="str">
        <f>data!B274</f>
        <v>D</v>
      </c>
      <c r="C274" s="10" t="str">
        <f>data!C274</f>
        <v>Monza</v>
      </c>
      <c r="D274" s="10" t="str">
        <f>data!D274</f>
        <v>Sampdoria</v>
      </c>
      <c r="E274" s="10">
        <f>data!E274</f>
        <v>1</v>
      </c>
      <c r="F274" s="31">
        <f>data!H274</f>
        <v>6.3710560425497027</v>
      </c>
      <c r="G274" s="32">
        <f>data!I274</f>
        <v>0.5771944522857666</v>
      </c>
      <c r="H274" s="31">
        <f>data!J274</f>
        <v>7.2498924684566166</v>
      </c>
      <c r="I274" s="32">
        <f>data!K274</f>
        <v>1.4207825660705571</v>
      </c>
      <c r="J274" s="7" t="str">
        <f>IF(data!T274 &gt; 0,data!T274,"")</f>
        <v/>
      </c>
      <c r="K274" s="31">
        <f>data!L274</f>
        <v>6.185701847076416</v>
      </c>
      <c r="L274" s="7">
        <f>data!M274</f>
        <v>0.61624586582183838</v>
      </c>
      <c r="M274" s="7">
        <f>data!N274</f>
        <v>0.2204248309135437</v>
      </c>
      <c r="N274" s="32">
        <f>data!O274</f>
        <v>1.051145195960999</v>
      </c>
      <c r="O274" s="31">
        <f>data!P274</f>
        <v>5.8647603988647461</v>
      </c>
      <c r="P274" s="7">
        <f>data!Q274</f>
        <v>1.2491177320480349</v>
      </c>
      <c r="Q274" s="7">
        <f>data!R274</f>
        <v>0.64037293195724487</v>
      </c>
      <c r="R274" s="32">
        <f>data!S274</f>
        <v>1.9846315383911131</v>
      </c>
      <c r="S274" s="7">
        <f t="shared" si="4"/>
        <v>10.091457600597732</v>
      </c>
      <c r="T274" s="52">
        <f>data!F274</f>
        <v>1</v>
      </c>
      <c r="U274" s="34">
        <f>data!G274</f>
        <v>90</v>
      </c>
      <c r="V274" s="10" t="str">
        <f>VLOOKUP(A274,fantacalcio!A:N,4, FALSE)</f>
        <v>Ds;E</v>
      </c>
    </row>
    <row r="275" spans="1:22" x14ac:dyDescent="0.25">
      <c r="A275" s="33" t="str">
        <f>data!A275</f>
        <v>Mari'</v>
      </c>
      <c r="B275" s="34" t="str">
        <f>data!B275</f>
        <v>D</v>
      </c>
      <c r="C275" s="10" t="str">
        <f>data!C275</f>
        <v>Monza</v>
      </c>
      <c r="D275" s="10" t="str">
        <f>data!D275</f>
        <v>Sampdoria</v>
      </c>
      <c r="E275" s="10">
        <f>data!E275</f>
        <v>1</v>
      </c>
      <c r="F275" s="31">
        <f>data!H275</f>
        <v>6.106046889770397</v>
      </c>
      <c r="G275" s="32">
        <f>data!I275</f>
        <v>0.40952110290527338</v>
      </c>
      <c r="H275" s="31">
        <f>data!J275</f>
        <v>6.4252003356367506</v>
      </c>
      <c r="I275" s="32">
        <f>data!K275</f>
        <v>0.63489913940429688</v>
      </c>
      <c r="J275" s="7" t="str">
        <f>IF(data!T275 &gt; 0,data!T275,"")</f>
        <v/>
      </c>
      <c r="K275" s="31">
        <f>data!L275</f>
        <v>6.1559538841247559</v>
      </c>
      <c r="L275" s="7">
        <f>data!M275</f>
        <v>0.51781535148620605</v>
      </c>
      <c r="M275" s="7">
        <f>data!N275</f>
        <v>-7.1581587195396423E-2</v>
      </c>
      <c r="N275" s="32">
        <f>data!O275</f>
        <v>1.2650105953216551</v>
      </c>
      <c r="O275" s="31">
        <f>data!P275</f>
        <v>6.0098347663879386</v>
      </c>
      <c r="P275" s="7">
        <f>data!Q275</f>
        <v>0.99196386337280273</v>
      </c>
      <c r="Q275" s="7">
        <f>data!R275</f>
        <v>0.29498854279518127</v>
      </c>
      <c r="R275" s="32">
        <f>data!S275</f>
        <v>1.9876084327697749</v>
      </c>
      <c r="S275" s="7">
        <f t="shared" si="4"/>
        <v>7.6949986144453444</v>
      </c>
      <c r="T275" s="52">
        <f>data!F275</f>
        <v>1</v>
      </c>
      <c r="U275" s="34">
        <f>data!G275</f>
        <v>80</v>
      </c>
      <c r="V275" s="10" t="str">
        <f>VLOOKUP(A275,fantacalcio!A:N,4, FALSE)</f>
        <v>Dc</v>
      </c>
    </row>
    <row r="276" spans="1:22" x14ac:dyDescent="0.25">
      <c r="A276" s="33" t="str">
        <f>data!A276</f>
        <v>Paletta</v>
      </c>
      <c r="B276" s="34" t="str">
        <f>data!B276</f>
        <v>D</v>
      </c>
      <c r="C276" s="10" t="str">
        <f>data!C276</f>
        <v>Monza</v>
      </c>
      <c r="D276" s="10" t="str">
        <f>data!D276</f>
        <v>Sampdoria</v>
      </c>
      <c r="E276" s="10">
        <f>data!E276</f>
        <v>1</v>
      </c>
      <c r="F276" s="31">
        <f>data!H276</f>
        <v>6.0935891185985049</v>
      </c>
      <c r="G276" s="32">
        <f>data!I276</f>
        <v>0.3611605167388916</v>
      </c>
      <c r="H276" s="31">
        <f>data!J276</f>
        <v>6.2352897485664363</v>
      </c>
      <c r="I276" s="32">
        <f>data!K276</f>
        <v>0.44357633590698242</v>
      </c>
      <c r="J276" s="7" t="str">
        <f>IF(data!T276 &gt; 0,data!T276,"")</f>
        <v/>
      </c>
      <c r="K276" s="31">
        <f>data!L276</f>
        <v>6.1145453453063956</v>
      </c>
      <c r="L276" s="7">
        <f>data!M276</f>
        <v>0.45592021942138672</v>
      </c>
      <c r="M276" s="7">
        <f>data!N276</f>
        <v>-3.4249439835548401E-2</v>
      </c>
      <c r="N276" s="32">
        <f>data!O276</f>
        <v>1.371856093406677</v>
      </c>
      <c r="O276" s="31">
        <f>data!P276</f>
        <v>6.0412116050720206</v>
      </c>
      <c r="P276" s="7">
        <f>data!Q276</f>
        <v>0.81048130989074707</v>
      </c>
      <c r="Q276" s="7">
        <f>data!R276</f>
        <v>0.17496269941329959</v>
      </c>
      <c r="R276" s="32">
        <f>data!S276</f>
        <v>1.9896993637084961</v>
      </c>
      <c r="S276" s="7">
        <f t="shared" si="4"/>
        <v>7.1224424203804011</v>
      </c>
      <c r="T276" s="52">
        <f>data!F276</f>
        <v>0</v>
      </c>
      <c r="U276" s="34">
        <f>data!G276</f>
        <v>0</v>
      </c>
      <c r="V276" s="10" t="str">
        <f>VLOOKUP(A276,fantacalcio!A:N,4, FALSE)</f>
        <v>Dc</v>
      </c>
    </row>
    <row r="277" spans="1:22" x14ac:dyDescent="0.25">
      <c r="A277" s="33" t="str">
        <f>data!A277</f>
        <v>Izzo</v>
      </c>
      <c r="B277" s="34" t="str">
        <f>data!B277</f>
        <v>D</v>
      </c>
      <c r="C277" s="10" t="str">
        <f>data!C277</f>
        <v>Monza</v>
      </c>
      <c r="D277" s="10" t="str">
        <f>data!D277</f>
        <v>Sampdoria</v>
      </c>
      <c r="E277" s="10">
        <f>data!E277</f>
        <v>1</v>
      </c>
      <c r="F277" s="31">
        <f>data!H277</f>
        <v>6.0975175164184234</v>
      </c>
      <c r="G277" s="32">
        <f>data!I277</f>
        <v>0.30196452140808111</v>
      </c>
      <c r="H277" s="31">
        <f>data!J277</f>
        <v>6.2144757772589436</v>
      </c>
      <c r="I277" s="32">
        <f>data!K277</f>
        <v>0.39304351806640619</v>
      </c>
      <c r="J277" s="7" t="str">
        <f>IF(data!T277 &gt; 0,data!T277,"")</f>
        <v/>
      </c>
      <c r="K277" s="31">
        <f>data!L277</f>
        <v>6.1521992683410636</v>
      </c>
      <c r="L277" s="7">
        <f>data!M277</f>
        <v>0.40269583463668818</v>
      </c>
      <c r="M277" s="7">
        <f>data!N277</f>
        <v>-0.1010114550590515</v>
      </c>
      <c r="N277" s="32">
        <f>data!O277</f>
        <v>1.475399851799011</v>
      </c>
      <c r="O277" s="31">
        <f>data!P277</f>
        <v>6.0926666259765616</v>
      </c>
      <c r="P277" s="7">
        <f>data!Q277</f>
        <v>0.76409131288528442</v>
      </c>
      <c r="Q277" s="7">
        <f>data!R277</f>
        <v>0.1177583038806915</v>
      </c>
      <c r="R277" s="32">
        <f>data!S277</f>
        <v>1.990211963653564</v>
      </c>
      <c r="S277" s="7">
        <f t="shared" si="4"/>
        <v>7.0005628133917561</v>
      </c>
      <c r="T277" s="52">
        <f>data!F277</f>
        <v>1</v>
      </c>
      <c r="U277" s="34">
        <f>data!G277</f>
        <v>90</v>
      </c>
      <c r="V277" s="10" t="str">
        <f>VLOOKUP(A277,fantacalcio!A:N,4, FALSE)</f>
        <v>Dd;Dc</v>
      </c>
    </row>
    <row r="278" spans="1:22" x14ac:dyDescent="0.25">
      <c r="A278" s="33" t="str">
        <f>data!A278</f>
        <v>Donati</v>
      </c>
      <c r="B278" s="34" t="str">
        <f>data!B278</f>
        <v>D</v>
      </c>
      <c r="C278" s="10" t="str">
        <f>data!C278</f>
        <v>Monza</v>
      </c>
      <c r="D278" s="10" t="str">
        <f>data!D278</f>
        <v>Sampdoria</v>
      </c>
      <c r="E278" s="10">
        <f>data!E278</f>
        <v>1</v>
      </c>
      <c r="F278" s="31">
        <f>data!H278</f>
        <v>6.0759992613746121</v>
      </c>
      <c r="G278" s="32">
        <f>data!I278</f>
        <v>0.3491518497467041</v>
      </c>
      <c r="H278" s="31">
        <f>data!J278</f>
        <v>6.128167443779601</v>
      </c>
      <c r="I278" s="32">
        <f>data!K278</f>
        <v>0.36452317237853998</v>
      </c>
      <c r="J278" s="7" t="str">
        <f>IF(data!T278 &gt; 0,data!T278,"")</f>
        <v/>
      </c>
      <c r="K278" s="31">
        <f>data!L278</f>
        <v>6.18902587890625</v>
      </c>
      <c r="L278" s="7">
        <f>data!M278</f>
        <v>0.46947729587554932</v>
      </c>
      <c r="M278" s="7">
        <f>data!N278</f>
        <v>-0.1776830852031708</v>
      </c>
      <c r="N278" s="32">
        <f>data!O278</f>
        <v>1.363497734069824</v>
      </c>
      <c r="O278" s="31">
        <f>data!P278</f>
        <v>6.0489253997802734</v>
      </c>
      <c r="P278" s="7">
        <f>data!Q278</f>
        <v>0.73434674739837646</v>
      </c>
      <c r="Q278" s="7">
        <f>data!R278</f>
        <v>8.0093160271644592E-2</v>
      </c>
      <c r="R278" s="32">
        <f>data!S278</f>
        <v>1.9905016422271731</v>
      </c>
      <c r="S278" s="7">
        <f t="shared" si="4"/>
        <v>6.8572137885366811</v>
      </c>
      <c r="T278" s="52">
        <f>data!F278</f>
        <v>0</v>
      </c>
      <c r="U278" s="34">
        <f>data!G278</f>
        <v>25</v>
      </c>
      <c r="V278" s="10" t="str">
        <f>VLOOKUP(A278,fantacalcio!A:N,4, FALSE)</f>
        <v>Dd;Dc</v>
      </c>
    </row>
    <row r="279" spans="1:22" x14ac:dyDescent="0.25">
      <c r="A279" s="33" t="str">
        <f>data!A279</f>
        <v>Carboni F.</v>
      </c>
      <c r="B279" s="34" t="str">
        <f>data!B279</f>
        <v>D</v>
      </c>
      <c r="C279" s="10" t="str">
        <f>data!C279</f>
        <v>Monza</v>
      </c>
      <c r="D279" s="10" t="str">
        <f>data!D279</f>
        <v>Sampdoria</v>
      </c>
      <c r="E279" s="10">
        <f>data!E279</f>
        <v>1</v>
      </c>
      <c r="F279" s="31">
        <f>data!H279</f>
        <v>6.0269587548540287</v>
      </c>
      <c r="G279" s="32">
        <f>data!I279</f>
        <v>0.29624056816101069</v>
      </c>
      <c r="H279" s="31">
        <f>data!J279</f>
        <v>6.0680714030692746</v>
      </c>
      <c r="I279" s="32">
        <f>data!K279</f>
        <v>0.31721377372741699</v>
      </c>
      <c r="J279" s="7" t="str">
        <f>IF(data!T279 &gt; 0,data!T279,"")</f>
        <v/>
      </c>
      <c r="K279" s="31">
        <f>data!L279</f>
        <v>6.0601253509521484</v>
      </c>
      <c r="L279" s="7">
        <f>data!M279</f>
        <v>0.38918942213058472</v>
      </c>
      <c r="M279" s="7">
        <f>data!N279</f>
        <v>-6.355711817741394E-2</v>
      </c>
      <c r="N279" s="32">
        <f>data!O279</f>
        <v>1.508322954177856</v>
      </c>
      <c r="O279" s="31">
        <f>data!P279</f>
        <v>6.0333127975463867</v>
      </c>
      <c r="P279" s="7">
        <f>data!Q279</f>
        <v>0.660988450050354</v>
      </c>
      <c r="Q279" s="7">
        <f>data!R279</f>
        <v>3.9151031523942947E-2</v>
      </c>
      <c r="R279" s="32">
        <f>data!S279</f>
        <v>1.9913067817687991</v>
      </c>
      <c r="S279" s="7">
        <f t="shared" si="4"/>
        <v>6.7024989505241086</v>
      </c>
      <c r="T279" s="52">
        <f>data!F279</f>
        <v>0</v>
      </c>
      <c r="U279" s="34">
        <f>data!G279</f>
        <v>20</v>
      </c>
      <c r="V279" s="10" t="str">
        <f>VLOOKUP(A279,fantacalcio!A:N,4, FALSE)</f>
        <v>Ds;E</v>
      </c>
    </row>
    <row r="280" spans="1:22" x14ac:dyDescent="0.25">
      <c r="A280" s="33" t="str">
        <f>data!A280</f>
        <v>Birindelli</v>
      </c>
      <c r="B280" s="34" t="str">
        <f>data!B280</f>
        <v>D</v>
      </c>
      <c r="C280" s="10" t="str">
        <f>data!C280</f>
        <v>Monza</v>
      </c>
      <c r="D280" s="10" t="str">
        <f>data!D280</f>
        <v>Sampdoria</v>
      </c>
      <c r="E280" s="10">
        <f>data!E280</f>
        <v>1</v>
      </c>
      <c r="F280" s="31">
        <f>data!H280</f>
        <v>5.9913866499206003</v>
      </c>
      <c r="G280" s="32">
        <f>data!I280</f>
        <v>0.28588128089904791</v>
      </c>
      <c r="H280" s="31">
        <f>data!J280</f>
        <v>6.0527747215442114</v>
      </c>
      <c r="I280" s="32">
        <f>data!K280</f>
        <v>0.32478857040405268</v>
      </c>
      <c r="J280" s="7" t="str">
        <f>IF(data!T280 &gt; 0,data!T280,"")</f>
        <v/>
      </c>
      <c r="K280" s="31">
        <f>data!L280</f>
        <v>6.0077095031738281</v>
      </c>
      <c r="L280" s="7">
        <f>data!M280</f>
        <v>0.37044739723205572</v>
      </c>
      <c r="M280" s="7">
        <f>data!N280</f>
        <v>-3.2910972833633423E-2</v>
      </c>
      <c r="N280" s="32">
        <f>data!O280</f>
        <v>1.5455309152603149</v>
      </c>
      <c r="O280" s="31">
        <f>data!P280</f>
        <v>5.9918880462646484</v>
      </c>
      <c r="P280" s="7">
        <f>data!Q280</f>
        <v>0.66110414266586304</v>
      </c>
      <c r="Q280" s="7">
        <f>data!R280</f>
        <v>6.8440496921539307E-2</v>
      </c>
      <c r="R280" s="32">
        <f>data!S280</f>
        <v>1.991314291954041</v>
      </c>
      <c r="S280" s="7">
        <f t="shared" si="4"/>
        <v>6.7023518623523168</v>
      </c>
      <c r="T280" s="52">
        <f>data!F280</f>
        <v>0.55000000000000004</v>
      </c>
      <c r="U280" s="34">
        <f>data!G280</f>
        <v>55</v>
      </c>
      <c r="V280" s="10" t="str">
        <f>VLOOKUP(A280,fantacalcio!A:N,4, FALSE)</f>
        <v>Dd;Ds;E</v>
      </c>
    </row>
    <row r="281" spans="1:22" x14ac:dyDescent="0.25">
      <c r="A281" s="33" t="str">
        <f>data!A281</f>
        <v>Caldirola</v>
      </c>
      <c r="B281" s="34" t="str">
        <f>data!B281</f>
        <v>D</v>
      </c>
      <c r="C281" s="10" t="str">
        <f>data!C281</f>
        <v>Monza</v>
      </c>
      <c r="D281" s="10" t="str">
        <f>data!D281</f>
        <v>Sampdoria</v>
      </c>
      <c r="E281" s="10">
        <f>data!E281</f>
        <v>1</v>
      </c>
      <c r="F281" s="31">
        <f>data!H281</f>
        <v>6.0416827914346181</v>
      </c>
      <c r="G281" s="32">
        <f>data!I281</f>
        <v>0.31070590019226069</v>
      </c>
      <c r="H281" s="31">
        <f>data!J281</f>
        <v>6.0069874656572093</v>
      </c>
      <c r="I281" s="32">
        <f>data!K281</f>
        <v>0.27845454216003418</v>
      </c>
      <c r="J281" s="7" t="str">
        <f>IF(data!T281 &gt; 0,data!T281,"")</f>
        <v/>
      </c>
      <c r="K281" s="31">
        <f>data!L281</f>
        <v>6.1678256988525391</v>
      </c>
      <c r="L281" s="7">
        <f>data!M281</f>
        <v>0.43069064617156982</v>
      </c>
      <c r="M281" s="7">
        <f>data!N281</f>
        <v>-0.21510764956474299</v>
      </c>
      <c r="N281" s="32">
        <f>data!O281</f>
        <v>1.4434788227081301</v>
      </c>
      <c r="O281" s="31">
        <f>data!P281</f>
        <v>6.0389094352722168</v>
      </c>
      <c r="P281" s="7">
        <f>data!Q281</f>
        <v>0.60883980989456177</v>
      </c>
      <c r="Q281" s="7">
        <f>data!R281</f>
        <v>-3.9075672626495361E-2</v>
      </c>
      <c r="R281" s="32">
        <f>data!S281</f>
        <v>1.9918394088745119</v>
      </c>
      <c r="S281" s="7">
        <f t="shared" si="4"/>
        <v>6.5638965499772777</v>
      </c>
      <c r="T281" s="52">
        <f>data!F281</f>
        <v>0.4</v>
      </c>
      <c r="U281" s="34">
        <f>data!G281</f>
        <v>55</v>
      </c>
      <c r="V281" s="10" t="str">
        <f>VLOOKUP(A281,fantacalcio!A:N,4, FALSE)</f>
        <v>Ds;Dc</v>
      </c>
    </row>
    <row r="282" spans="1:22" x14ac:dyDescent="0.25">
      <c r="A282" s="33" t="str">
        <f>data!A282</f>
        <v>Antov</v>
      </c>
      <c r="B282" s="34" t="str">
        <f>data!B282</f>
        <v>D</v>
      </c>
      <c r="C282" s="10" t="str">
        <f>data!C282</f>
        <v>Monza</v>
      </c>
      <c r="D282" s="10" t="str">
        <f>data!D282</f>
        <v>Sampdoria</v>
      </c>
      <c r="E282" s="10">
        <f>data!E282</f>
        <v>1</v>
      </c>
      <c r="F282" s="31">
        <f>data!H282</f>
        <v>5.9675710494962839</v>
      </c>
      <c r="G282" s="32">
        <f>data!I282</f>
        <v>0.36539649963378912</v>
      </c>
      <c r="H282" s="31">
        <f>data!J282</f>
        <v>5.9815254927199346</v>
      </c>
      <c r="I282" s="32">
        <f>data!K282</f>
        <v>0.34493279457092291</v>
      </c>
      <c r="J282" s="7" t="str">
        <f>IF(data!T282 &gt; 0,data!T282,"")</f>
        <v/>
      </c>
      <c r="K282" s="31">
        <f>data!L282</f>
        <v>6.0733547210693359</v>
      </c>
      <c r="L282" s="7">
        <f>data!M282</f>
        <v>0.48700615763664251</v>
      </c>
      <c r="M282" s="7">
        <f>data!N282</f>
        <v>-0.16058120131492609</v>
      </c>
      <c r="N282" s="32">
        <f>data!O282</f>
        <v>1.3501418828964229</v>
      </c>
      <c r="O282" s="31">
        <f>data!P282</f>
        <v>5.9446353912353516</v>
      </c>
      <c r="P282" s="7">
        <f>data!Q282</f>
        <v>0.71912002563476563</v>
      </c>
      <c r="Q282" s="7">
        <f>data!R282</f>
        <v>3.8174409419298172E-2</v>
      </c>
      <c r="R282" s="32">
        <f>data!S282</f>
        <v>1.9905903339385991</v>
      </c>
      <c r="S282" s="7">
        <f t="shared" si="4"/>
        <v>6.6713910818617803</v>
      </c>
      <c r="T282" s="52">
        <f>data!F282</f>
        <v>0</v>
      </c>
      <c r="U282" s="34">
        <f>data!G282</f>
        <v>15</v>
      </c>
      <c r="V282" s="10" t="str">
        <f>VLOOKUP(A282,fantacalcio!A:N,4, FALSE)</f>
        <v>Dc</v>
      </c>
    </row>
    <row r="283" spans="1:22" x14ac:dyDescent="0.25">
      <c r="A283" s="33" t="str">
        <f>data!A283</f>
        <v>Marlon</v>
      </c>
      <c r="B283" s="34" t="str">
        <f>data!B283</f>
        <v>D</v>
      </c>
      <c r="C283" s="10" t="str">
        <f>data!C283</f>
        <v>Monza</v>
      </c>
      <c r="D283" s="10" t="str">
        <f>data!D283</f>
        <v>Sampdoria</v>
      </c>
      <c r="E283" s="10">
        <f>data!E283</f>
        <v>1</v>
      </c>
      <c r="F283" s="31">
        <f>data!H283</f>
        <v>5.9832366565943804</v>
      </c>
      <c r="G283" s="32">
        <f>data!I283</f>
        <v>0.2469484806060791</v>
      </c>
      <c r="H283" s="31">
        <f>data!J283</f>
        <v>5.9234098801599622</v>
      </c>
      <c r="I283" s="32">
        <f>data!K283</f>
        <v>0.229273796081543</v>
      </c>
      <c r="J283" s="7" t="str">
        <f>IF(data!T283 &gt; 0,data!T283,"")</f>
        <v/>
      </c>
      <c r="K283" s="31">
        <f>data!L283</f>
        <v>6.0681905746459961</v>
      </c>
      <c r="L283" s="7">
        <f>data!M283</f>
        <v>0.35081079602241522</v>
      </c>
      <c r="M283" s="7">
        <f>data!N283</f>
        <v>-0.17859622836112979</v>
      </c>
      <c r="N283" s="32">
        <f>data!O283</f>
        <v>1.596702575683594</v>
      </c>
      <c r="O283" s="31">
        <f>data!P283</f>
        <v>6.0202465057373047</v>
      </c>
      <c r="P283" s="7">
        <f>data!Q283</f>
        <v>0.51561802625656128</v>
      </c>
      <c r="Q283" s="7">
        <f>data!R283</f>
        <v>-0.13829609751701349</v>
      </c>
      <c r="R283" s="32">
        <f>data!S283</f>
        <v>1.9928197860717769</v>
      </c>
      <c r="S283" s="7">
        <f t="shared" si="4"/>
        <v>6.3819574723230481</v>
      </c>
      <c r="T283" s="52">
        <f>data!F283</f>
        <v>0.6</v>
      </c>
      <c r="U283" s="34">
        <f>data!G283</f>
        <v>60</v>
      </c>
      <c r="V283" s="10" t="str">
        <f>VLOOKUP(A283,fantacalcio!A:N,4, FALSE)</f>
        <v>Dc</v>
      </c>
    </row>
    <row r="284" spans="1:22" x14ac:dyDescent="0.25">
      <c r="A284" s="33" t="str">
        <f>data!A284</f>
        <v>Marrone</v>
      </c>
      <c r="B284" s="34" t="str">
        <f>data!B284</f>
        <v>D</v>
      </c>
      <c r="C284" s="10" t="str">
        <f>data!C284</f>
        <v>Monza</v>
      </c>
      <c r="D284" s="10" t="str">
        <f>data!D284</f>
        <v>Sampdoria</v>
      </c>
      <c r="E284" s="10">
        <f>data!E284</f>
        <v>1</v>
      </c>
      <c r="F284" s="31">
        <f>data!H284</f>
        <v>5.8315158317986171</v>
      </c>
      <c r="G284" s="32">
        <f>data!I284</f>
        <v>0.35580039024353027</v>
      </c>
      <c r="H284" s="31">
        <f>data!J284</f>
        <v>5.7835085850964614</v>
      </c>
      <c r="I284" s="32">
        <f>data!K284</f>
        <v>0.2973179817199707</v>
      </c>
      <c r="J284" s="7" t="str">
        <f>IF(data!T284 &gt; 0,data!T284,"")</f>
        <v/>
      </c>
      <c r="K284" s="31">
        <f>data!L284</f>
        <v>5.995915412902832</v>
      </c>
      <c r="L284" s="7">
        <f>data!M284</f>
        <v>0.48894035816192633</v>
      </c>
      <c r="M284" s="7">
        <f>data!N284</f>
        <v>-0.24592536687850949</v>
      </c>
      <c r="N284" s="32">
        <f>data!O284</f>
        <v>1.3776922225952151</v>
      </c>
      <c r="O284" s="31">
        <f>data!P284</f>
        <v>5.8543658256530762</v>
      </c>
      <c r="P284" s="7">
        <f>data!Q284</f>
        <v>0.66054701805114746</v>
      </c>
      <c r="Q284" s="7">
        <f>data!R284</f>
        <v>-7.9808980226516724E-2</v>
      </c>
      <c r="R284" s="32">
        <f>data!S284</f>
        <v>1.991125702857971</v>
      </c>
      <c r="S284" s="7">
        <f t="shared" si="4"/>
        <v>6.3781445485364028</v>
      </c>
      <c r="T284" s="52">
        <f>data!F284</f>
        <v>0</v>
      </c>
      <c r="U284" s="34">
        <f>data!G284</f>
        <v>0</v>
      </c>
      <c r="V284" s="10" t="str">
        <f>VLOOKUP(A284,fantacalcio!A:N,4, FALSE)</f>
        <v>Dc</v>
      </c>
    </row>
    <row r="285" spans="1:22" x14ac:dyDescent="0.25">
      <c r="A285" s="33" t="str">
        <f>data!A285</f>
        <v>Ciurria</v>
      </c>
      <c r="B285" s="34" t="str">
        <f>data!B285</f>
        <v>C</v>
      </c>
      <c r="C285" s="10" t="str">
        <f>data!C285</f>
        <v>Monza</v>
      </c>
      <c r="D285" s="10" t="str">
        <f>data!D285</f>
        <v>Sampdoria</v>
      </c>
      <c r="E285" s="10">
        <f>data!E285</f>
        <v>1</v>
      </c>
      <c r="F285" s="31">
        <f>data!H285</f>
        <v>6.4212751855630703</v>
      </c>
      <c r="G285" s="32">
        <f>data!I285</f>
        <v>0.58211159706115723</v>
      </c>
      <c r="H285" s="31">
        <f>data!J285</f>
        <v>7.3293236599248202</v>
      </c>
      <c r="I285" s="32">
        <f>data!K285</f>
        <v>1.478610515594482</v>
      </c>
      <c r="J285" s="7" t="str">
        <f>IF(data!T285 &gt; 0,data!T285,"")</f>
        <v/>
      </c>
      <c r="K285" s="31">
        <f>data!L285</f>
        <v>6.1716547012329102</v>
      </c>
      <c r="L285" s="7">
        <f>data!M285</f>
        <v>0.58565956354141235</v>
      </c>
      <c r="M285" s="7">
        <f>data!N285</f>
        <v>0.30962589383125311</v>
      </c>
      <c r="N285" s="32">
        <f>data!O285</f>
        <v>1.07904577255249</v>
      </c>
      <c r="O285" s="31">
        <f>data!P285</f>
        <v>5.8772001266479492</v>
      </c>
      <c r="P285" s="7">
        <f>data!Q285</f>
        <v>1.2625802755355831</v>
      </c>
      <c r="Q285" s="7">
        <f>data!R285</f>
        <v>0.65627354383468628</v>
      </c>
      <c r="R285" s="32">
        <f>data!S285</f>
        <v>1.98448121547699</v>
      </c>
      <c r="S285" s="7">
        <f t="shared" si="4"/>
        <v>10.286544691113784</v>
      </c>
      <c r="T285" s="52">
        <f>data!F285</f>
        <v>1</v>
      </c>
      <c r="U285" s="34">
        <f>data!G285</f>
        <v>90</v>
      </c>
      <c r="V285" s="10" t="str">
        <f>VLOOKUP(A285,fantacalcio!A:N,4, FALSE)</f>
        <v>T;A</v>
      </c>
    </row>
    <row r="286" spans="1:22" x14ac:dyDescent="0.25">
      <c r="A286" s="33" t="str">
        <f>data!A286</f>
        <v>Sensi</v>
      </c>
      <c r="B286" s="34" t="str">
        <f>data!B286</f>
        <v>C</v>
      </c>
      <c r="C286" s="10" t="str">
        <f>data!C286</f>
        <v>Monza</v>
      </c>
      <c r="D286" s="10" t="str">
        <f>data!D286</f>
        <v>Sampdoria</v>
      </c>
      <c r="E286" s="10">
        <f>data!E286</f>
        <v>1</v>
      </c>
      <c r="F286" s="31">
        <f>data!H286</f>
        <v>6.2640136474585173</v>
      </c>
      <c r="G286" s="32">
        <f>data!I286</f>
        <v>0.53006148338317871</v>
      </c>
      <c r="H286" s="31">
        <f>data!J286</f>
        <v>7.0374794718915972</v>
      </c>
      <c r="I286" s="32">
        <f>data!K286</f>
        <v>1.2408275604248049</v>
      </c>
      <c r="J286" s="7" t="str">
        <f>IF(data!T286 &gt; 0,data!T286,"")</f>
        <v/>
      </c>
      <c r="K286" s="31">
        <f>data!L286</f>
        <v>6.0983953475952148</v>
      </c>
      <c r="L286" s="7">
        <f>data!M286</f>
        <v>0.56421202421188354</v>
      </c>
      <c r="M286" s="7">
        <f>data!N286</f>
        <v>0.2154418081045151</v>
      </c>
      <c r="N286" s="32">
        <f>data!O286</f>
        <v>1.14237380027771</v>
      </c>
      <c r="O286" s="31">
        <f>data!P286</f>
        <v>5.8588781356811523</v>
      </c>
      <c r="P286" s="7">
        <f>data!Q286</f>
        <v>1.190645694732666</v>
      </c>
      <c r="Q286" s="7">
        <f>data!R286</f>
        <v>0.59207403659820557</v>
      </c>
      <c r="R286" s="32">
        <f>data!S286</f>
        <v>1.985345840454102</v>
      </c>
      <c r="S286" s="7">
        <f t="shared" si="4"/>
        <v>9.5191345927412065</v>
      </c>
      <c r="T286" s="52">
        <f>data!F286</f>
        <v>0</v>
      </c>
      <c r="U286" s="34">
        <f>data!G286</f>
        <v>0</v>
      </c>
      <c r="V286" s="10" t="str">
        <f>VLOOKUP(A286,fantacalcio!A:N,4, FALSE)</f>
        <v>C;T</v>
      </c>
    </row>
    <row r="287" spans="1:22" x14ac:dyDescent="0.25">
      <c r="A287" s="33" t="str">
        <f>data!A287</f>
        <v>Colpani</v>
      </c>
      <c r="B287" s="34" t="str">
        <f>data!B287</f>
        <v>C</v>
      </c>
      <c r="C287" s="10" t="str">
        <f>data!C287</f>
        <v>Monza</v>
      </c>
      <c r="D287" s="10" t="str">
        <f>data!D287</f>
        <v>Sampdoria</v>
      </c>
      <c r="E287" s="10">
        <f>data!E287</f>
        <v>1</v>
      </c>
      <c r="F287" s="31">
        <f>data!H287</f>
        <v>6.2329617541750526</v>
      </c>
      <c r="G287" s="32">
        <f>data!I287</f>
        <v>0.43720507621765142</v>
      </c>
      <c r="H287" s="31">
        <f>data!J287</f>
        <v>6.789865286407875</v>
      </c>
      <c r="I287" s="32">
        <f>data!K287</f>
        <v>0.94412994384765625</v>
      </c>
      <c r="J287" s="7" t="str">
        <f>IF(data!T287 &gt; 0,data!T287,"")</f>
        <v/>
      </c>
      <c r="K287" s="31">
        <f>data!L287</f>
        <v>6.0799741744995117</v>
      </c>
      <c r="L287" s="7">
        <f>data!M287</f>
        <v>0.44477209448814392</v>
      </c>
      <c r="M287" s="7">
        <f>data!N287</f>
        <v>0.25144881010055542</v>
      </c>
      <c r="N287" s="32">
        <f>data!O287</f>
        <v>1.340618252754211</v>
      </c>
      <c r="O287" s="31">
        <f>data!P287</f>
        <v>5.9651021957397461</v>
      </c>
      <c r="P287" s="7">
        <f>data!Q287</f>
        <v>1.095643877983093</v>
      </c>
      <c r="Q287" s="7">
        <f>data!R287</f>
        <v>0.48343124985694891</v>
      </c>
      <c r="R287" s="32">
        <f>data!S287</f>
        <v>1.986511707305908</v>
      </c>
      <c r="S287" s="7">
        <f t="shared" si="4"/>
        <v>8.6781251741031866</v>
      </c>
      <c r="T287" s="52">
        <f>data!F287</f>
        <v>0</v>
      </c>
      <c r="U287" s="34">
        <f>data!G287</f>
        <v>40</v>
      </c>
      <c r="V287" s="10" t="str">
        <f>VLOOKUP(A287,fantacalcio!A:N,4, FALSE)</f>
        <v>C;T</v>
      </c>
    </row>
    <row r="288" spans="1:22" x14ac:dyDescent="0.25">
      <c r="A288" s="33" t="str">
        <f>data!A288</f>
        <v>Pessina</v>
      </c>
      <c r="B288" s="34" t="str">
        <f>data!B288</f>
        <v>C</v>
      </c>
      <c r="C288" s="10" t="str">
        <f>data!C288</f>
        <v>Monza</v>
      </c>
      <c r="D288" s="10" t="str">
        <f>data!D288</f>
        <v>Sampdoria</v>
      </c>
      <c r="E288" s="10">
        <f>data!E288</f>
        <v>1</v>
      </c>
      <c r="F288" s="31">
        <f>data!H288</f>
        <v>6.2728549640489701</v>
      </c>
      <c r="G288" s="32">
        <f>data!I288</f>
        <v>0.46262669563293463</v>
      </c>
      <c r="H288" s="31">
        <f>data!J288</f>
        <v>6.7618973790028898</v>
      </c>
      <c r="I288" s="32">
        <f>data!K288</f>
        <v>0.85386395454406738</v>
      </c>
      <c r="J288" s="7" t="str">
        <f>IF(data!T288 &gt; 0,data!T288,"")</f>
        <v/>
      </c>
      <c r="K288" s="31">
        <f>data!L288</f>
        <v>6.1315293312072754</v>
      </c>
      <c r="L288" s="7">
        <f>data!M288</f>
        <v>0.48994940519332891</v>
      </c>
      <c r="M288" s="7">
        <f>data!N288</f>
        <v>0.21196898818016049</v>
      </c>
      <c r="N288" s="32">
        <f>data!O288</f>
        <v>1.2584109306335449</v>
      </c>
      <c r="O288" s="31">
        <f>data!P288</f>
        <v>6.0653200149536133</v>
      </c>
      <c r="P288" s="7">
        <f>data!Q288</f>
        <v>1.097849488258362</v>
      </c>
      <c r="Q288" s="7">
        <f>data!R288</f>
        <v>0.42190364003181458</v>
      </c>
      <c r="R288" s="32">
        <f>data!S288</f>
        <v>1.9864628314971919</v>
      </c>
      <c r="S288" s="7">
        <f t="shared" si="4"/>
        <v>8.4696252880910237</v>
      </c>
      <c r="T288" s="52">
        <f>data!F288</f>
        <v>1</v>
      </c>
      <c r="U288" s="34">
        <f>data!G288</f>
        <v>90</v>
      </c>
      <c r="V288" s="10" t="str">
        <f>VLOOKUP(A288,fantacalcio!A:N,4, FALSE)</f>
        <v>C;T</v>
      </c>
    </row>
    <row r="289" spans="1:22" x14ac:dyDescent="0.25">
      <c r="A289" s="33" t="str">
        <f>data!A289</f>
        <v>Ranocchia F.</v>
      </c>
      <c r="B289" s="34" t="str">
        <f>data!B289</f>
        <v>C</v>
      </c>
      <c r="C289" s="10" t="str">
        <f>data!C289</f>
        <v>Monza</v>
      </c>
      <c r="D289" s="10" t="str">
        <f>data!D289</f>
        <v>Sampdoria</v>
      </c>
      <c r="E289" s="10">
        <f>data!E289</f>
        <v>1</v>
      </c>
      <c r="F289" s="31">
        <f>data!H289</f>
        <v>6.2443579652256807</v>
      </c>
      <c r="G289" s="32">
        <f>data!I289</f>
        <v>0.43236207962036127</v>
      </c>
      <c r="H289" s="31">
        <f>data!J289</f>
        <v>6.7437081902335816</v>
      </c>
      <c r="I289" s="32">
        <f>data!K289</f>
        <v>0.84514975547790527</v>
      </c>
      <c r="J289" s="7" t="str">
        <f>IF(data!T289 &gt; 0,data!T289,"")</f>
        <v/>
      </c>
      <c r="K289" s="31">
        <f>data!L289</f>
        <v>6.1072821617126456</v>
      </c>
      <c r="L289" s="7">
        <f>data!M289</f>
        <v>0.45160037279129028</v>
      </c>
      <c r="M289" s="7">
        <f>data!N289</f>
        <v>0.22279283404350281</v>
      </c>
      <c r="N289" s="32">
        <f>data!O289</f>
        <v>1.329009056091309</v>
      </c>
      <c r="O289" s="31">
        <f>data!P289</f>
        <v>6.0546154975891113</v>
      </c>
      <c r="P289" s="7">
        <f>data!Q289</f>
        <v>1.087424039840698</v>
      </c>
      <c r="Q289" s="7">
        <f>data!R289</f>
        <v>0.42146298289299011</v>
      </c>
      <c r="R289" s="32">
        <f>data!S289</f>
        <v>1.9865900278091431</v>
      </c>
      <c r="S289" s="7">
        <f t="shared" si="4"/>
        <v>8.4340077011893921</v>
      </c>
      <c r="T289" s="52">
        <f>data!F289</f>
        <v>0</v>
      </c>
      <c r="U289" s="34">
        <f>data!G289</f>
        <v>50</v>
      </c>
      <c r="V289" s="10" t="str">
        <f>VLOOKUP(A289,fantacalcio!A:N,4, FALSE)</f>
        <v>M;C</v>
      </c>
    </row>
    <row r="290" spans="1:22" x14ac:dyDescent="0.25">
      <c r="A290" s="33" t="str">
        <f>data!A290</f>
        <v>Rovella</v>
      </c>
      <c r="B290" s="34" t="str">
        <f>data!B290</f>
        <v>C</v>
      </c>
      <c r="C290" s="10" t="str">
        <f>data!C290</f>
        <v>Monza</v>
      </c>
      <c r="D290" s="10" t="str">
        <f>data!D290</f>
        <v>Sampdoria</v>
      </c>
      <c r="E290" s="10">
        <f>data!E290</f>
        <v>1</v>
      </c>
      <c r="F290" s="31">
        <f>data!H290</f>
        <v>6.1169939206245028</v>
      </c>
      <c r="G290" s="32">
        <f>data!I290</f>
        <v>0.37070035934448242</v>
      </c>
      <c r="H290" s="31">
        <f>data!J290</f>
        <v>6.2388495812210891</v>
      </c>
      <c r="I290" s="32">
        <f>data!K290</f>
        <v>0.42526602745056152</v>
      </c>
      <c r="J290" s="7" t="str">
        <f>IF(data!T290 &gt; 0,data!T290,"")</f>
        <v/>
      </c>
      <c r="K290" s="31">
        <f>data!L290</f>
        <v>6.2427763938903809</v>
      </c>
      <c r="L290" s="7">
        <f>data!M290</f>
        <v>0.49423900246620178</v>
      </c>
      <c r="M290" s="7">
        <f>data!N290</f>
        <v>-0.18757596611976621</v>
      </c>
      <c r="N290" s="32">
        <f>data!O290</f>
        <v>1.312968969345093</v>
      </c>
      <c r="O290" s="31">
        <f>data!P290</f>
        <v>6.0808877944946289</v>
      </c>
      <c r="P290" s="7">
        <f>data!Q290</f>
        <v>0.8040081262588501</v>
      </c>
      <c r="Q290" s="7">
        <f>data!R290</f>
        <v>0.14446517825126651</v>
      </c>
      <c r="R290" s="32">
        <f>data!S290</f>
        <v>1.989763498306274</v>
      </c>
      <c r="S290" s="7">
        <f t="shared" si="4"/>
        <v>7.0893816361222122</v>
      </c>
      <c r="T290" s="52">
        <f>data!F290</f>
        <v>1</v>
      </c>
      <c r="U290" s="34">
        <f>data!G290</f>
        <v>90</v>
      </c>
      <c r="V290" s="10" t="str">
        <f>VLOOKUP(A290,fantacalcio!A:N,4, FALSE)</f>
        <v>M;C</v>
      </c>
    </row>
    <row r="291" spans="1:22" x14ac:dyDescent="0.25">
      <c r="A291" s="33" t="str">
        <f>data!A291</f>
        <v>Machin</v>
      </c>
      <c r="B291" s="34" t="str">
        <f>data!B291</f>
        <v>C</v>
      </c>
      <c r="C291" s="10" t="str">
        <f>data!C291</f>
        <v>Monza</v>
      </c>
      <c r="D291" s="10" t="str">
        <f>data!D291</f>
        <v>Sampdoria</v>
      </c>
      <c r="E291" s="10">
        <f>data!E291</f>
        <v>1</v>
      </c>
      <c r="F291" s="31">
        <f>data!H291</f>
        <v>6.0679729440663026</v>
      </c>
      <c r="G291" s="32">
        <f>data!I291</f>
        <v>0.36750459671020508</v>
      </c>
      <c r="H291" s="31">
        <f>data!J291</f>
        <v>6.2149393121333656</v>
      </c>
      <c r="I291" s="32">
        <f>data!K291</f>
        <v>0.44875645637512213</v>
      </c>
      <c r="J291" s="7" t="str">
        <f>IF(data!T291 &gt; 0,data!T291,"")</f>
        <v/>
      </c>
      <c r="K291" s="31">
        <f>data!L291</f>
        <v>6.0626282691955566</v>
      </c>
      <c r="L291" s="7">
        <f>data!M291</f>
        <v>0.45240014791488647</v>
      </c>
      <c r="M291" s="7">
        <f>data!N291</f>
        <v>8.8071078062057495E-3</v>
      </c>
      <c r="N291" s="32">
        <f>data!O291</f>
        <v>1.378679037094116</v>
      </c>
      <c r="O291" s="31">
        <f>data!P291</f>
        <v>6.0041513442993164</v>
      </c>
      <c r="P291" s="7">
        <f>data!Q291</f>
        <v>0.80495387315750122</v>
      </c>
      <c r="Q291" s="7">
        <f>data!R291</f>
        <v>0.19061790406703949</v>
      </c>
      <c r="R291" s="32">
        <f>data!S291</f>
        <v>1.989763021469116</v>
      </c>
      <c r="S291" s="7">
        <f t="shared" si="4"/>
        <v>7.1124522248836097</v>
      </c>
      <c r="T291" s="52">
        <f>data!F291</f>
        <v>0.45</v>
      </c>
      <c r="U291" s="34">
        <f>data!G291</f>
        <v>60</v>
      </c>
      <c r="V291" s="10" t="str">
        <f>VLOOKUP(A291,fantacalcio!A:N,4, FALSE)</f>
        <v>C;T</v>
      </c>
    </row>
    <row r="292" spans="1:22" x14ac:dyDescent="0.25">
      <c r="A292" s="33" t="str">
        <f>data!A292</f>
        <v>D'alessandro</v>
      </c>
      <c r="B292" s="34" t="str">
        <f>data!B292</f>
        <v>C</v>
      </c>
      <c r="C292" s="10" t="str">
        <f>data!C292</f>
        <v>Monza</v>
      </c>
      <c r="D292" s="10" t="str">
        <f>data!D292</f>
        <v>Sampdoria</v>
      </c>
      <c r="E292" s="10">
        <f>data!E292</f>
        <v>1</v>
      </c>
      <c r="F292" s="31">
        <f>data!H292</f>
        <v>6.0474473017523307</v>
      </c>
      <c r="G292" s="32">
        <f>data!I292</f>
        <v>0.2607884407043457</v>
      </c>
      <c r="H292" s="31">
        <f>data!J292</f>
        <v>6.1659368433810977</v>
      </c>
      <c r="I292" s="32">
        <f>data!K292</f>
        <v>0.36409449577331537</v>
      </c>
      <c r="J292" s="7" t="str">
        <f>IF(data!T292 &gt; 0,data!T292,"")</f>
        <v/>
      </c>
      <c r="K292" s="31">
        <f>data!L292</f>
        <v>6.0549602508544922</v>
      </c>
      <c r="L292" s="7">
        <f>data!M292</f>
        <v>0.33665108680725098</v>
      </c>
      <c r="M292" s="7">
        <f>data!N292</f>
        <v>-1.66807621717453E-2</v>
      </c>
      <c r="N292" s="32">
        <f>data!O292</f>
        <v>1.5981408357620239</v>
      </c>
      <c r="O292" s="31">
        <f>data!P292</f>
        <v>6.0764765739440918</v>
      </c>
      <c r="P292" s="7">
        <f>data!Q292</f>
        <v>0.72609758377075195</v>
      </c>
      <c r="Q292" s="7">
        <f>data!R292</f>
        <v>9.1338574886322021E-2</v>
      </c>
      <c r="R292" s="32">
        <f>data!S292</f>
        <v>1.99062168598175</v>
      </c>
      <c r="S292" s="7">
        <f t="shared" si="4"/>
        <v>6.8941258349277286</v>
      </c>
      <c r="T292" s="52">
        <f>data!F292</f>
        <v>0</v>
      </c>
      <c r="U292" s="34">
        <f>data!G292</f>
        <v>30</v>
      </c>
      <c r="V292" s="10" t="str">
        <f>VLOOKUP(A292,fantacalcio!A:N,4, FALSE)</f>
        <v>E;W</v>
      </c>
    </row>
    <row r="293" spans="1:22" x14ac:dyDescent="0.25">
      <c r="A293" s="33" t="str">
        <f>data!A293</f>
        <v>Vignato S.</v>
      </c>
      <c r="B293" s="34" t="str">
        <f>data!B293</f>
        <v>C</v>
      </c>
      <c r="C293" s="10" t="str">
        <f>data!C293</f>
        <v>Monza</v>
      </c>
      <c r="D293" s="10" t="str">
        <f>data!D293</f>
        <v>Sampdoria</v>
      </c>
      <c r="E293" s="10">
        <f>data!E293</f>
        <v>1</v>
      </c>
      <c r="F293" s="31">
        <f>data!H293</f>
        <v>6.0377886671285959</v>
      </c>
      <c r="G293" s="32">
        <f>data!I293</f>
        <v>0.29072308540344238</v>
      </c>
      <c r="H293" s="31">
        <f>data!J293</f>
        <v>6.1015403995509132</v>
      </c>
      <c r="I293" s="32">
        <f>data!K293</f>
        <v>0.33597922325134277</v>
      </c>
      <c r="J293" s="7" t="str">
        <f>IF(data!T293 &gt; 0,data!T293,"")</f>
        <v/>
      </c>
      <c r="K293" s="31">
        <f>data!L293</f>
        <v>6.0585460662841797</v>
      </c>
      <c r="L293" s="7">
        <f>data!M293</f>
        <v>0.37761726975440979</v>
      </c>
      <c r="M293" s="7">
        <f>data!N293</f>
        <v>-4.1040346026420593E-2</v>
      </c>
      <c r="N293" s="32">
        <f>data!O293</f>
        <v>1.5258775949478149</v>
      </c>
      <c r="O293" s="31">
        <f>data!P293</f>
        <v>6.0407857894897461</v>
      </c>
      <c r="P293" s="7">
        <f>data!Q293</f>
        <v>0.6852988600730896</v>
      </c>
      <c r="Q293" s="7">
        <f>data!R293</f>
        <v>6.5893232822418213E-2</v>
      </c>
      <c r="R293" s="32">
        <f>data!S293</f>
        <v>1.9910541772842409</v>
      </c>
      <c r="S293" s="7">
        <f t="shared" si="4"/>
        <v>6.7734988460535988</v>
      </c>
      <c r="T293" s="52">
        <f>data!F293</f>
        <v>0</v>
      </c>
      <c r="U293" s="34">
        <f>data!G293</f>
        <v>0</v>
      </c>
      <c r="V293" s="10" t="str">
        <f>VLOOKUP(A293,fantacalcio!A:N,4, FALSE)</f>
        <v>T;A</v>
      </c>
    </row>
    <row r="294" spans="1:22" x14ac:dyDescent="0.25">
      <c r="A294" s="33" t="str">
        <f>data!A294</f>
        <v>Valoti</v>
      </c>
      <c r="B294" s="34" t="str">
        <f>data!B294</f>
        <v>C</v>
      </c>
      <c r="C294" s="10" t="str">
        <f>data!C294</f>
        <v>Monza</v>
      </c>
      <c r="D294" s="10" t="str">
        <f>data!D294</f>
        <v>Sampdoria</v>
      </c>
      <c r="E294" s="10">
        <f>data!E294</f>
        <v>1</v>
      </c>
      <c r="F294" s="31">
        <f>data!H294</f>
        <v>5.9616606899466706</v>
      </c>
      <c r="G294" s="32">
        <f>data!I294</f>
        <v>0.27472949028015142</v>
      </c>
      <c r="H294" s="31">
        <f>data!J294</f>
        <v>5.9555364391829873</v>
      </c>
      <c r="I294" s="32">
        <f>data!K294</f>
        <v>0.26573681831359858</v>
      </c>
      <c r="J294" s="7" t="str">
        <f>IF(data!T294 &gt; 0,data!T294,"")</f>
        <v/>
      </c>
      <c r="K294" s="31">
        <f>data!L294</f>
        <v>6.0019311904907227</v>
      </c>
      <c r="L294" s="7">
        <f>data!M294</f>
        <v>0.36830064654350281</v>
      </c>
      <c r="M294" s="7">
        <f>data!N294</f>
        <v>-8.1494167447090149E-2</v>
      </c>
      <c r="N294" s="32">
        <f>data!O294</f>
        <v>1.55870521068573</v>
      </c>
      <c r="O294" s="31">
        <f>data!P294</f>
        <v>5.979057788848877</v>
      </c>
      <c r="P294" s="7">
        <f>data!Q294</f>
        <v>0.57861530780792236</v>
      </c>
      <c r="Q294" s="7">
        <f>data!R294</f>
        <v>-3.0301794409751889E-2</v>
      </c>
      <c r="R294" s="32">
        <f>data!S294</f>
        <v>1.992169260978699</v>
      </c>
      <c r="S294" s="7">
        <f t="shared" si="4"/>
        <v>6.4870100758101845</v>
      </c>
      <c r="T294" s="52">
        <f>data!F294</f>
        <v>0</v>
      </c>
      <c r="U294" s="34">
        <f>data!G294</f>
        <v>30</v>
      </c>
      <c r="V294" s="10" t="str">
        <f>VLOOKUP(A294,fantacalcio!A:N,4, FALSE)</f>
        <v>C;T</v>
      </c>
    </row>
    <row r="295" spans="1:22" x14ac:dyDescent="0.25">
      <c r="A295" s="33" t="str">
        <f>data!A295</f>
        <v>Barberis</v>
      </c>
      <c r="B295" s="34" t="str">
        <f>data!B295</f>
        <v>C</v>
      </c>
      <c r="C295" s="10" t="str">
        <f>data!C295</f>
        <v>Monza</v>
      </c>
      <c r="D295" s="10" t="str">
        <f>data!D295</f>
        <v>Sampdoria</v>
      </c>
      <c r="E295" s="10">
        <f>data!E295</f>
        <v>1</v>
      </c>
      <c r="F295" s="31">
        <f>data!H295</f>
        <v>5.9282590569414726</v>
      </c>
      <c r="G295" s="32">
        <f>data!I295</f>
        <v>0.29785013198852539</v>
      </c>
      <c r="H295" s="31">
        <f>data!J295</f>
        <v>5.9184317885884692</v>
      </c>
      <c r="I295" s="32">
        <f>data!K295</f>
        <v>0.28402519226074219</v>
      </c>
      <c r="J295" s="7" t="str">
        <f>IF(data!T295 &gt; 0,data!T295,"")</f>
        <v/>
      </c>
      <c r="K295" s="31">
        <f>data!L295</f>
        <v>5.9838581085205078</v>
      </c>
      <c r="L295" s="7">
        <f>data!M295</f>
        <v>0.40026295185089111</v>
      </c>
      <c r="M295" s="7">
        <f>data!N295</f>
        <v>-0.1033361554145813</v>
      </c>
      <c r="N295" s="32">
        <f>data!O295</f>
        <v>1.507560014724731</v>
      </c>
      <c r="O295" s="31">
        <f>data!P295</f>
        <v>5.9236068725585938</v>
      </c>
      <c r="P295" s="7">
        <f>data!Q295</f>
        <v>0.61030107736587524</v>
      </c>
      <c r="Q295" s="7">
        <f>data!R295</f>
        <v>-6.3386037945747384E-3</v>
      </c>
      <c r="R295" s="32">
        <f>data!S295</f>
        <v>1.991804361343384</v>
      </c>
      <c r="S295" s="7">
        <f t="shared" si="4"/>
        <v>6.4864821731099536</v>
      </c>
      <c r="T295" s="52">
        <f>data!F295</f>
        <v>0</v>
      </c>
      <c r="U295" s="34">
        <f>data!G295</f>
        <v>0</v>
      </c>
      <c r="V295" s="10" t="str">
        <f>VLOOKUP(A295,fantacalcio!A:N,4, FALSE)</f>
        <v>M;C</v>
      </c>
    </row>
    <row r="296" spans="1:22" x14ac:dyDescent="0.25">
      <c r="A296" s="33" t="str">
        <f>data!A296</f>
        <v>Mota</v>
      </c>
      <c r="B296" s="34" t="str">
        <f>data!B296</f>
        <v>A</v>
      </c>
      <c r="C296" s="10" t="str">
        <f>data!C296</f>
        <v>Monza</v>
      </c>
      <c r="D296" s="10" t="str">
        <f>data!D296</f>
        <v>Sampdoria</v>
      </c>
      <c r="E296" s="10">
        <f>data!E296</f>
        <v>1</v>
      </c>
      <c r="F296" s="31">
        <f>data!H296</f>
        <v>6.3729158279786073</v>
      </c>
      <c r="G296" s="32">
        <f>data!I296</f>
        <v>0.64285540580749512</v>
      </c>
      <c r="H296" s="31">
        <f>data!J296</f>
        <v>7.6314334933256491</v>
      </c>
      <c r="I296" s="32">
        <f>data!K296</f>
        <v>1.9358940124511721</v>
      </c>
      <c r="J296" s="7" t="str">
        <f>IF(data!T296 &gt; 0,data!T296,"")</f>
        <v/>
      </c>
      <c r="K296" s="31">
        <f>data!L296</f>
        <v>6.1037130355834961</v>
      </c>
      <c r="L296" s="7">
        <f>data!M296</f>
        <v>0.6605486273765564</v>
      </c>
      <c r="M296" s="7">
        <f>data!N296</f>
        <v>0.29650676250457758</v>
      </c>
      <c r="N296" s="32">
        <f>data!O296</f>
        <v>0.99312794208526611</v>
      </c>
      <c r="O296" s="31">
        <f>data!P296</f>
        <v>5.6565494537353516</v>
      </c>
      <c r="P296" s="7">
        <f>data!Q296</f>
        <v>1.31971287727356</v>
      </c>
      <c r="Q296" s="7">
        <f>data!R296</f>
        <v>0.77609717845916748</v>
      </c>
      <c r="R296" s="32">
        <f>data!S296</f>
        <v>1.983709454536438</v>
      </c>
      <c r="S296" s="7">
        <f t="shared" si="4"/>
        <v>11.503221518227994</v>
      </c>
      <c r="T296" s="52">
        <f>data!F296</f>
        <v>0.45</v>
      </c>
      <c r="U296" s="34">
        <f>data!G296</f>
        <v>60</v>
      </c>
      <c r="V296" s="10" t="str">
        <f>VLOOKUP(A296,fantacalcio!A:N,4, FALSE)</f>
        <v>Pc</v>
      </c>
    </row>
    <row r="297" spans="1:22" x14ac:dyDescent="0.25">
      <c r="A297" s="33" t="str">
        <f>data!A297</f>
        <v>Caprari</v>
      </c>
      <c r="B297" s="34" t="str">
        <f>data!B297</f>
        <v>A</v>
      </c>
      <c r="C297" s="10" t="str">
        <f>data!C297</f>
        <v>Monza</v>
      </c>
      <c r="D297" s="10" t="str">
        <f>data!D297</f>
        <v>Sampdoria</v>
      </c>
      <c r="E297" s="10">
        <f>data!E297</f>
        <v>1</v>
      </c>
      <c r="F297" s="31">
        <f>data!H297</f>
        <v>6.3151652791803299</v>
      </c>
      <c r="G297" s="32">
        <f>data!I297</f>
        <v>0.55994844436645508</v>
      </c>
      <c r="H297" s="31">
        <f>data!J297</f>
        <v>7.3062795352988372</v>
      </c>
      <c r="I297" s="32">
        <f>data!K297</f>
        <v>1.54140305519104</v>
      </c>
      <c r="J297" s="7" t="str">
        <f>IF(data!T297 &gt; 0,data!T297,"")</f>
        <v/>
      </c>
      <c r="K297" s="31">
        <f>data!L297</f>
        <v>6.0691623687744141</v>
      </c>
      <c r="L297" s="7">
        <f>data!M297</f>
        <v>0.55181807279586792</v>
      </c>
      <c r="M297" s="7">
        <f>data!N297</f>
        <v>0.32311230897903442</v>
      </c>
      <c r="N297" s="32">
        <f>data!O297</f>
        <v>1.1449322700500491</v>
      </c>
      <c r="O297" s="31">
        <f>data!P297</f>
        <v>5.7696809768676758</v>
      </c>
      <c r="P297" s="7">
        <f>data!Q297</f>
        <v>1.23240053653717</v>
      </c>
      <c r="Q297" s="7">
        <f>data!R297</f>
        <v>0.69178509712219238</v>
      </c>
      <c r="R297" s="32">
        <f>data!S297</f>
        <v>1.9848707914352419</v>
      </c>
      <c r="S297" s="7">
        <f t="shared" si="4"/>
        <v>10.389085645680918</v>
      </c>
      <c r="T297" s="52">
        <f>data!F297</f>
        <v>1</v>
      </c>
      <c r="U297" s="34">
        <f>data!G297</f>
        <v>85</v>
      </c>
      <c r="V297" s="10" t="str">
        <f>VLOOKUP(A297,fantacalcio!A:N,4, FALSE)</f>
        <v>A</v>
      </c>
    </row>
    <row r="298" spans="1:22" x14ac:dyDescent="0.25">
      <c r="A298" s="33" t="str">
        <f>data!A298</f>
        <v>Petagna</v>
      </c>
      <c r="B298" s="34" t="str">
        <f>data!B298</f>
        <v>A</v>
      </c>
      <c r="C298" s="10" t="str">
        <f>data!C298</f>
        <v>Monza</v>
      </c>
      <c r="D298" s="10" t="str">
        <f>data!D298</f>
        <v>Sampdoria</v>
      </c>
      <c r="E298" s="10">
        <f>data!E298</f>
        <v>1</v>
      </c>
      <c r="F298" s="31">
        <f>data!H298</f>
        <v>6.0998140575325772</v>
      </c>
      <c r="G298" s="32">
        <f>data!I298</f>
        <v>0.45642614364624018</v>
      </c>
      <c r="H298" s="31">
        <f>data!J298</f>
        <v>6.4524841557789836</v>
      </c>
      <c r="I298" s="32">
        <f>data!K298</f>
        <v>0.78129434585571289</v>
      </c>
      <c r="J298" s="7" t="str">
        <f>IF(data!T298 &gt; 0,data!T298,"")</f>
        <v/>
      </c>
      <c r="K298" s="31">
        <f>data!L298</f>
        <v>5.9683828353881836</v>
      </c>
      <c r="L298" s="7">
        <f>data!M298</f>
        <v>0.48756590485572809</v>
      </c>
      <c r="M298" s="7">
        <f>data!N298</f>
        <v>0.19842724502086639</v>
      </c>
      <c r="N298" s="32">
        <f>data!O298</f>
        <v>1.294819593429565</v>
      </c>
      <c r="O298" s="31">
        <f>data!P298</f>
        <v>5.7885622978210449</v>
      </c>
      <c r="P298" s="7">
        <f>data!Q298</f>
        <v>0.94892656803131104</v>
      </c>
      <c r="Q298" s="7">
        <f>data!R298</f>
        <v>0.45637151598930359</v>
      </c>
      <c r="R298" s="32">
        <f>data!S298</f>
        <v>1.9882158041000371</v>
      </c>
      <c r="S298" s="7">
        <f t="shared" si="4"/>
        <v>8.0150728474904085</v>
      </c>
      <c r="T298" s="52">
        <f>data!F298</f>
        <v>0.55000000000000004</v>
      </c>
      <c r="U298" s="34">
        <f>data!G298</f>
        <v>55</v>
      </c>
      <c r="V298" s="10" t="str">
        <f>VLOOKUP(A298,fantacalcio!A:N,4, FALSE)</f>
        <v>Pc</v>
      </c>
    </row>
    <row r="299" spans="1:22" x14ac:dyDescent="0.25">
      <c r="A299" s="33" t="str">
        <f>data!A299</f>
        <v>Gytkjaer</v>
      </c>
      <c r="B299" s="34" t="str">
        <f>data!B299</f>
        <v>A</v>
      </c>
      <c r="C299" s="10" t="str">
        <f>data!C299</f>
        <v>Monza</v>
      </c>
      <c r="D299" s="10" t="str">
        <f>data!D299</f>
        <v>Sampdoria</v>
      </c>
      <c r="E299" s="10">
        <f>data!E299</f>
        <v>1</v>
      </c>
      <c r="F299" s="31">
        <f>data!H299</f>
        <v>6.025611952222607</v>
      </c>
      <c r="G299" s="32">
        <f>data!I299</f>
        <v>0.41248440742492681</v>
      </c>
      <c r="H299" s="31">
        <f>data!J299</f>
        <v>6.3314885076104188</v>
      </c>
      <c r="I299" s="32">
        <f>data!K299</f>
        <v>0.75138473510742188</v>
      </c>
      <c r="J299" s="7" t="str">
        <f>IF(data!T299 &gt; 0,data!T299,"")</f>
        <v/>
      </c>
      <c r="K299" s="31">
        <f>data!L299</f>
        <v>5.9226155281066886</v>
      </c>
      <c r="L299" s="7">
        <f>data!M299</f>
        <v>0.45015180110931402</v>
      </c>
      <c r="M299" s="7">
        <f>data!N299</f>
        <v>0.16903434693813321</v>
      </c>
      <c r="N299" s="32">
        <f>data!O299</f>
        <v>1.375294089317322</v>
      </c>
      <c r="O299" s="31">
        <f>data!P299</f>
        <v>5.6790170669555664</v>
      </c>
      <c r="P299" s="7">
        <f>data!Q299</f>
        <v>0.88125419616699219</v>
      </c>
      <c r="Q299" s="7">
        <f>data!R299</f>
        <v>0.47708866000175482</v>
      </c>
      <c r="R299" s="32">
        <f>data!S299</f>
        <v>1.9890011548995969</v>
      </c>
      <c r="S299" s="7">
        <f t="shared" si="4"/>
        <v>7.8342579778252626</v>
      </c>
      <c r="T299" s="52">
        <f>data!F299</f>
        <v>0</v>
      </c>
      <c r="U299" s="34">
        <f>data!G299</f>
        <v>50</v>
      </c>
      <c r="V299" s="10" t="str">
        <f>VLOOKUP(A299,fantacalcio!A:N,4, FALSE)</f>
        <v>Pc</v>
      </c>
    </row>
    <row r="300" spans="1:22" x14ac:dyDescent="0.25">
      <c r="A300" s="33" t="str">
        <f>data!A300</f>
        <v>Gollini</v>
      </c>
      <c r="B300" s="34" t="str">
        <f>data!B300</f>
        <v>P</v>
      </c>
      <c r="C300" s="10" t="str">
        <f>data!C300</f>
        <v>Napoli</v>
      </c>
      <c r="D300" s="10" t="str">
        <f>data!D300</f>
        <v>Spezia</v>
      </c>
      <c r="E300" s="10">
        <f>data!E300</f>
        <v>0</v>
      </c>
      <c r="F300" s="31">
        <f>data!H300</f>
        <v>6.1347054860443331</v>
      </c>
      <c r="G300" s="32">
        <f>data!I300</f>
        <v>0.5037384033203125</v>
      </c>
      <c r="H300" s="31">
        <f>data!J300</f>
        <v>5.485880598788933</v>
      </c>
      <c r="I300" s="32">
        <f>data!K300</f>
        <v>0.70448899269104004</v>
      </c>
      <c r="J300" s="7">
        <f>IF(data!T300 &gt; 0,data!T300,"")</f>
        <v>52.840244770050049</v>
      </c>
      <c r="K300" s="31">
        <f>data!L300</f>
        <v>6.0025548934936523</v>
      </c>
      <c r="L300" s="7">
        <f>data!M300</f>
        <v>0.53334277868270874</v>
      </c>
      <c r="M300" s="7">
        <f>data!N300</f>
        <v>0.1807393878698349</v>
      </c>
      <c r="N300" s="32">
        <f>data!O300</f>
        <v>1.9976751804351811</v>
      </c>
      <c r="O300" s="31">
        <f>data!P300</f>
        <v>6.0841178894042969</v>
      </c>
      <c r="P300" s="7">
        <f>data!Q300</f>
        <v>0.87019455432891846</v>
      </c>
      <c r="Q300" s="7">
        <f>data!R300</f>
        <v>-0.48216515779495239</v>
      </c>
      <c r="R300" s="32">
        <f>data!S300</f>
        <v>1.2946329116821289</v>
      </c>
      <c r="S300" s="7">
        <f t="shared" si="4"/>
        <v>4.0769026134068529</v>
      </c>
      <c r="T300" s="52">
        <f>data!F300</f>
        <v>0</v>
      </c>
      <c r="U300" s="34">
        <f>data!G300</f>
        <v>5</v>
      </c>
      <c r="V300" s="10" t="str">
        <f>VLOOKUP(A300,fantacalcio!A:N,4, FALSE)</f>
        <v>Por</v>
      </c>
    </row>
    <row r="301" spans="1:22" x14ac:dyDescent="0.25">
      <c r="A301" s="33" t="str">
        <f>data!A301</f>
        <v>Meret</v>
      </c>
      <c r="B301" s="34" t="str">
        <f>data!B301</f>
        <v>P</v>
      </c>
      <c r="C301" s="10" t="str">
        <f>data!C301</f>
        <v>Napoli</v>
      </c>
      <c r="D301" s="10" t="str">
        <f>data!D301</f>
        <v>Spezia</v>
      </c>
      <c r="E301" s="10">
        <f>data!E301</f>
        <v>0</v>
      </c>
      <c r="F301" s="31">
        <f>data!H301</f>
        <v>6.1015138697726332</v>
      </c>
      <c r="G301" s="32">
        <f>data!I301</f>
        <v>0.48826837539672852</v>
      </c>
      <c r="H301" s="31">
        <f>data!J301</f>
        <v>5.3383424586846022</v>
      </c>
      <c r="I301" s="32">
        <f>data!K301</f>
        <v>0.72569632530212402</v>
      </c>
      <c r="J301" s="7">
        <f>IF(data!T301 &gt; 0,data!T301,"")</f>
        <v>44.106504321098328</v>
      </c>
      <c r="K301" s="31">
        <f>data!L301</f>
        <v>6.0011487007141113</v>
      </c>
      <c r="L301" s="7">
        <f>data!M301</f>
        <v>0.55431884527206421</v>
      </c>
      <c r="M301" s="7">
        <f>data!N301</f>
        <v>0.13337706029415131</v>
      </c>
      <c r="N301" s="32">
        <f>data!O301</f>
        <v>1.9977409839630129</v>
      </c>
      <c r="O301" s="31">
        <f>data!P301</f>
        <v>5.9734687805175781</v>
      </c>
      <c r="P301" s="7">
        <f>data!Q301</f>
        <v>0.87983417510986328</v>
      </c>
      <c r="Q301" s="7">
        <f>data!R301</f>
        <v>-0.50496453046798706</v>
      </c>
      <c r="R301" s="32">
        <f>data!S301</f>
        <v>1.2693173885345459</v>
      </c>
      <c r="S301" s="7">
        <f t="shared" si="4"/>
        <v>3.8869498080803542</v>
      </c>
      <c r="T301" s="52">
        <f>data!F301</f>
        <v>1</v>
      </c>
      <c r="U301" s="34">
        <f>data!G301</f>
        <v>90</v>
      </c>
      <c r="V301" s="10" t="str">
        <f>VLOOKUP(A301,fantacalcio!A:N,4, FALSE)</f>
        <v>Por</v>
      </c>
    </row>
    <row r="302" spans="1:22" x14ac:dyDescent="0.25">
      <c r="A302" s="33" t="str">
        <f>data!A302</f>
        <v>Marfella</v>
      </c>
      <c r="B302" s="34" t="str">
        <f>data!B302</f>
        <v>P</v>
      </c>
      <c r="C302" s="10" t="str">
        <f>data!C302</f>
        <v>Napoli</v>
      </c>
      <c r="D302" s="10" t="str">
        <f>data!D302</f>
        <v>Spezia</v>
      </c>
      <c r="E302" s="10">
        <f>data!E302</f>
        <v>0</v>
      </c>
      <c r="F302" s="31">
        <f>data!H302</f>
        <v>6.1015138697726332</v>
      </c>
      <c r="G302" s="32">
        <f>data!I302</f>
        <v>0.48826837539672852</v>
      </c>
      <c r="H302" s="31">
        <f>data!J302</f>
        <v>5.3383424586846022</v>
      </c>
      <c r="I302" s="32">
        <f>data!K302</f>
        <v>0.72569632530212402</v>
      </c>
      <c r="J302" s="7">
        <f>IF(data!T302 &gt; 0,data!T302,"")</f>
        <v>44.106504321098328</v>
      </c>
      <c r="K302" s="31">
        <f>data!L302</f>
        <v>6.0011487007141113</v>
      </c>
      <c r="L302" s="7">
        <f>data!M302</f>
        <v>0.55431884527206421</v>
      </c>
      <c r="M302" s="7">
        <f>data!N302</f>
        <v>0.13337706029415131</v>
      </c>
      <c r="N302" s="32">
        <f>data!O302</f>
        <v>1.9977409839630129</v>
      </c>
      <c r="O302" s="31">
        <f>data!P302</f>
        <v>5.9734687805175781</v>
      </c>
      <c r="P302" s="7">
        <f>data!Q302</f>
        <v>0.87983417510986328</v>
      </c>
      <c r="Q302" s="7">
        <f>data!R302</f>
        <v>-0.50496453046798706</v>
      </c>
      <c r="R302" s="32">
        <f>data!S302</f>
        <v>1.2693173885345459</v>
      </c>
      <c r="S302" s="7">
        <f t="shared" si="4"/>
        <v>3.8869498080803542</v>
      </c>
      <c r="T302" s="52">
        <f>data!F302</f>
        <v>0</v>
      </c>
      <c r="U302" s="34">
        <f>data!G302</f>
        <v>0</v>
      </c>
      <c r="V302" s="10" t="str">
        <f>VLOOKUP(A302,fantacalcio!A:N,4, FALSE)</f>
        <v>Por</v>
      </c>
    </row>
    <row r="303" spans="1:22" x14ac:dyDescent="0.25">
      <c r="A303" s="33" t="str">
        <f>data!A303</f>
        <v>Rrahmani</v>
      </c>
      <c r="B303" s="34" t="str">
        <f>data!B303</f>
        <v>D</v>
      </c>
      <c r="C303" s="10" t="str">
        <f>data!C303</f>
        <v>Napoli</v>
      </c>
      <c r="D303" s="10" t="str">
        <f>data!D303</f>
        <v>Spezia</v>
      </c>
      <c r="E303" s="10">
        <f>data!E303</f>
        <v>0</v>
      </c>
      <c r="F303" s="31">
        <f>data!H303</f>
        <v>6.2581729317784554</v>
      </c>
      <c r="G303" s="32">
        <f>data!I303</f>
        <v>0.45130109786987299</v>
      </c>
      <c r="H303" s="31">
        <f>data!J303</f>
        <v>6.7777500446097703</v>
      </c>
      <c r="I303" s="32">
        <f>data!K303</f>
        <v>0.86180973052978516</v>
      </c>
      <c r="J303" s="7" t="str">
        <f>IF(data!T303 &gt; 0,data!T303,"")</f>
        <v/>
      </c>
      <c r="K303" s="31">
        <f>data!L303</f>
        <v>6.2128071784973136</v>
      </c>
      <c r="L303" s="7">
        <f>data!M303</f>
        <v>0.52849102020263672</v>
      </c>
      <c r="M303" s="7">
        <f>data!N303</f>
        <v>6.3690721988677979E-2</v>
      </c>
      <c r="N303" s="32">
        <f>data!O303</f>
        <v>1.2092851400375371</v>
      </c>
      <c r="O303" s="31">
        <f>data!P303</f>
        <v>6.0743064880371094</v>
      </c>
      <c r="P303" s="7">
        <f>data!Q303</f>
        <v>1.1072707176208501</v>
      </c>
      <c r="Q303" s="7">
        <f>data!R303</f>
        <v>0.42234483361244202</v>
      </c>
      <c r="R303" s="32">
        <f>data!S303</f>
        <v>1.986346960067749</v>
      </c>
      <c r="S303" s="7">
        <f t="shared" si="4"/>
        <v>8.5013695056693415</v>
      </c>
      <c r="T303" s="52">
        <f>data!F303</f>
        <v>1</v>
      </c>
      <c r="U303" s="34">
        <f>data!G303</f>
        <v>80</v>
      </c>
      <c r="V303" s="10" t="str">
        <f>VLOOKUP(A303,fantacalcio!A:N,4, FALSE)</f>
        <v>Dc</v>
      </c>
    </row>
    <row r="304" spans="1:22" x14ac:dyDescent="0.25">
      <c r="A304" s="33" t="str">
        <f>data!A304</f>
        <v>Kim</v>
      </c>
      <c r="B304" s="34" t="str">
        <f>data!B304</f>
        <v>D</v>
      </c>
      <c r="C304" s="10" t="str">
        <f>data!C304</f>
        <v>Napoli</v>
      </c>
      <c r="D304" s="10" t="str">
        <f>data!D304</f>
        <v>Spezia</v>
      </c>
      <c r="E304" s="10">
        <f>data!E304</f>
        <v>0</v>
      </c>
      <c r="F304" s="31">
        <f>data!H304</f>
        <v>6.2395749098183524</v>
      </c>
      <c r="G304" s="32">
        <f>data!I304</f>
        <v>0.44241619110107422</v>
      </c>
      <c r="H304" s="31">
        <f>data!J304</f>
        <v>6.7555215152227461</v>
      </c>
      <c r="I304" s="32">
        <f>data!K304</f>
        <v>0.83037972450256348</v>
      </c>
      <c r="J304" s="7" t="str">
        <f>IF(data!T304 &gt; 0,data!T304,"")</f>
        <v/>
      </c>
      <c r="K304" s="31">
        <f>data!L304</f>
        <v>6.2538442611694336</v>
      </c>
      <c r="L304" s="7">
        <f>data!M304</f>
        <v>0.54070848226547241</v>
      </c>
      <c r="M304" s="7">
        <f>data!N304</f>
        <v>-1.959307491779327E-2</v>
      </c>
      <c r="N304" s="32">
        <f>data!O304</f>
        <v>1.199201345443726</v>
      </c>
      <c r="O304" s="31">
        <f>data!P304</f>
        <v>6.0947489738464364</v>
      </c>
      <c r="P304" s="7">
        <f>data!Q304</f>
        <v>1.1004734039306641</v>
      </c>
      <c r="Q304" s="7">
        <f>data!R304</f>
        <v>0.40317133069038391</v>
      </c>
      <c r="R304" s="32">
        <f>data!S304</f>
        <v>1.9864218235015869</v>
      </c>
      <c r="S304" s="7">
        <f t="shared" si="4"/>
        <v>8.4162809642278731</v>
      </c>
      <c r="T304" s="52">
        <f>data!F304</f>
        <v>1</v>
      </c>
      <c r="U304" s="34">
        <f>data!G304</f>
        <v>90</v>
      </c>
      <c r="V304" s="10" t="str">
        <f>VLOOKUP(A304,fantacalcio!A:N,4, FALSE)</f>
        <v>Dc</v>
      </c>
    </row>
    <row r="305" spans="1:22" x14ac:dyDescent="0.25">
      <c r="A305" s="33" t="str">
        <f>data!A305</f>
        <v>Di Lorenzo</v>
      </c>
      <c r="B305" s="34" t="str">
        <f>data!B305</f>
        <v>D</v>
      </c>
      <c r="C305" s="10" t="str">
        <f>data!C305</f>
        <v>Napoli</v>
      </c>
      <c r="D305" s="10" t="str">
        <f>data!D305</f>
        <v>Spezia</v>
      </c>
      <c r="E305" s="10">
        <f>data!E305</f>
        <v>0</v>
      </c>
      <c r="F305" s="31">
        <f>data!H305</f>
        <v>6.2353855097913398</v>
      </c>
      <c r="G305" s="32">
        <f>data!I305</f>
        <v>0.41727352142333979</v>
      </c>
      <c r="H305" s="31">
        <f>data!J305</f>
        <v>6.7368509385666151</v>
      </c>
      <c r="I305" s="32">
        <f>data!K305</f>
        <v>0.82004165649414063</v>
      </c>
      <c r="J305" s="7" t="str">
        <f>IF(data!T305 &gt; 0,data!T305,"")</f>
        <v/>
      </c>
      <c r="K305" s="31">
        <f>data!L305</f>
        <v>6.1532964706420898</v>
      </c>
      <c r="L305" s="7">
        <f>data!M305</f>
        <v>0.47003424167633062</v>
      </c>
      <c r="M305" s="7">
        <f>data!N305</f>
        <v>0.12939101457595831</v>
      </c>
      <c r="N305" s="32">
        <f>data!O305</f>
        <v>1.3065106868743901</v>
      </c>
      <c r="O305" s="31">
        <f>data!P305</f>
        <v>6.0847434997558594</v>
      </c>
      <c r="P305" s="7">
        <f>data!Q305</f>
        <v>1.08764660358429</v>
      </c>
      <c r="Q305" s="7">
        <f>data!R305</f>
        <v>0.40267112851142878</v>
      </c>
      <c r="R305" s="32">
        <f>data!S305</f>
        <v>1.9865807294845581</v>
      </c>
      <c r="S305" s="7">
        <f t="shared" si="4"/>
        <v>8.3769342515548963</v>
      </c>
      <c r="T305" s="52">
        <f>data!F305</f>
        <v>1</v>
      </c>
      <c r="U305" s="34">
        <f>data!G305</f>
        <v>90</v>
      </c>
      <c r="V305" s="10" t="str">
        <f>VLOOKUP(A305,fantacalcio!A:N,4, FALSE)</f>
        <v>Dd;E</v>
      </c>
    </row>
    <row r="306" spans="1:22" x14ac:dyDescent="0.25">
      <c r="A306" s="33" t="str">
        <f>data!A306</f>
        <v>Juan Jesus</v>
      </c>
      <c r="B306" s="34" t="str">
        <f>data!B306</f>
        <v>D</v>
      </c>
      <c r="C306" s="10" t="str">
        <f>data!C306</f>
        <v>Napoli</v>
      </c>
      <c r="D306" s="10" t="str">
        <f>data!D306</f>
        <v>Spezia</v>
      </c>
      <c r="E306" s="10">
        <f>data!E306</f>
        <v>0</v>
      </c>
      <c r="F306" s="31">
        <f>data!H306</f>
        <v>6.2134049825289246</v>
      </c>
      <c r="G306" s="32">
        <f>data!I306</f>
        <v>0.39134454727172852</v>
      </c>
      <c r="H306" s="31">
        <f>data!J306</f>
        <v>6.7288944288511212</v>
      </c>
      <c r="I306" s="32">
        <f>data!K306</f>
        <v>0.80030155181884766</v>
      </c>
      <c r="J306" s="7" t="str">
        <f>IF(data!T306 &gt; 0,data!T306,"")</f>
        <v/>
      </c>
      <c r="K306" s="31">
        <f>data!L306</f>
        <v>6.1518807411193848</v>
      </c>
      <c r="L306" s="7">
        <f>data!M306</f>
        <v>0.4505997896194458</v>
      </c>
      <c r="M306" s="7">
        <f>data!N306</f>
        <v>0.1014120206236839</v>
      </c>
      <c r="N306" s="32">
        <f>data!O306</f>
        <v>1.347521901130676</v>
      </c>
      <c r="O306" s="31">
        <f>data!P306</f>
        <v>6.1051473617553711</v>
      </c>
      <c r="P306" s="7">
        <f>data!Q306</f>
        <v>1.0854313373565669</v>
      </c>
      <c r="Q306" s="7">
        <f>data!R306</f>
        <v>0.38865843415260309</v>
      </c>
      <c r="R306" s="32">
        <f>data!S306</f>
        <v>1.9866031408309941</v>
      </c>
      <c r="S306" s="7">
        <f t="shared" si="4"/>
        <v>8.3294975324888156</v>
      </c>
      <c r="T306" s="52">
        <f>data!F306</f>
        <v>0</v>
      </c>
      <c r="U306" s="34">
        <f>data!G306</f>
        <v>30</v>
      </c>
      <c r="V306" s="10" t="str">
        <f>VLOOKUP(A306,fantacalcio!A:N,4, FALSE)</f>
        <v>Ds;Dc</v>
      </c>
    </row>
    <row r="307" spans="1:22" x14ac:dyDescent="0.25">
      <c r="A307" s="33" t="str">
        <f>data!A307</f>
        <v>Mario Rui</v>
      </c>
      <c r="B307" s="34" t="str">
        <f>data!B307</f>
        <v>D</v>
      </c>
      <c r="C307" s="10" t="str">
        <f>data!C307</f>
        <v>Napoli</v>
      </c>
      <c r="D307" s="10" t="str">
        <f>data!D307</f>
        <v>Spezia</v>
      </c>
      <c r="E307" s="10">
        <f>data!E307</f>
        <v>0</v>
      </c>
      <c r="F307" s="31">
        <f>data!H307</f>
        <v>6.2191518121158866</v>
      </c>
      <c r="G307" s="32">
        <f>data!I307</f>
        <v>0.41029119491577148</v>
      </c>
      <c r="H307" s="31">
        <f>data!J307</f>
        <v>6.6695620188063707</v>
      </c>
      <c r="I307" s="32">
        <f>data!K307</f>
        <v>0.75342583656311035</v>
      </c>
      <c r="J307" s="7" t="str">
        <f>IF(data!T307 &gt; 0,data!T307,"")</f>
        <v/>
      </c>
      <c r="K307" s="31">
        <f>data!L307</f>
        <v>6.2041440010070801</v>
      </c>
      <c r="L307" s="7">
        <f>data!M307</f>
        <v>0.49499177932739258</v>
      </c>
      <c r="M307" s="7">
        <f>data!N307</f>
        <v>2.255143970251083E-2</v>
      </c>
      <c r="N307" s="32">
        <f>data!O307</f>
        <v>1.275537848472595</v>
      </c>
      <c r="O307" s="31">
        <f>data!P307</f>
        <v>6.1018924713134766</v>
      </c>
      <c r="P307" s="7">
        <f>data!Q307</f>
        <v>1.057287812232971</v>
      </c>
      <c r="Q307" s="7">
        <f>data!R307</f>
        <v>0.36692142486572271</v>
      </c>
      <c r="R307" s="32">
        <f>data!S307</f>
        <v>1.986932754516602</v>
      </c>
      <c r="S307" s="7">
        <f t="shared" si="4"/>
        <v>8.1764136919325914</v>
      </c>
      <c r="T307" s="52">
        <f>data!F307</f>
        <v>0.6</v>
      </c>
      <c r="U307" s="34">
        <f>data!G307</f>
        <v>60</v>
      </c>
      <c r="V307" s="10" t="str">
        <f>VLOOKUP(A307,fantacalcio!A:N,4, FALSE)</f>
        <v>Ds;E</v>
      </c>
    </row>
    <row r="308" spans="1:22" x14ac:dyDescent="0.25">
      <c r="A308" s="33" t="str">
        <f>data!A308</f>
        <v>Olivera</v>
      </c>
      <c r="B308" s="34" t="str">
        <f>data!B308</f>
        <v>D</v>
      </c>
      <c r="C308" s="10" t="str">
        <f>data!C308</f>
        <v>Napoli</v>
      </c>
      <c r="D308" s="10" t="str">
        <f>data!D308</f>
        <v>Spezia</v>
      </c>
      <c r="E308" s="10">
        <f>data!E308</f>
        <v>0</v>
      </c>
      <c r="F308" s="31">
        <f>data!H308</f>
        <v>6.1849727730179964</v>
      </c>
      <c r="G308" s="32">
        <f>data!I308</f>
        <v>0.40233254432678223</v>
      </c>
      <c r="H308" s="31">
        <f>data!J308</f>
        <v>6.6284236273340671</v>
      </c>
      <c r="I308" s="32">
        <f>data!K308</f>
        <v>0.77539491653442383</v>
      </c>
      <c r="J308" s="7" t="str">
        <f>IF(data!T308 &gt; 0,data!T308,"")</f>
        <v/>
      </c>
      <c r="K308" s="31">
        <f>data!L308</f>
        <v>6.0723710060119629</v>
      </c>
      <c r="L308" s="7">
        <f>data!M308</f>
        <v>0.42996618151664728</v>
      </c>
      <c r="M308" s="7">
        <f>data!N308</f>
        <v>0.1929505318403244</v>
      </c>
      <c r="N308" s="32">
        <f>data!O308</f>
        <v>1.3812388181686399</v>
      </c>
      <c r="O308" s="31">
        <f>data!P308</f>
        <v>6.0130672454833984</v>
      </c>
      <c r="P308" s="7">
        <f>data!Q308</f>
        <v>1.030950665473938</v>
      </c>
      <c r="Q308" s="7">
        <f>data!R308</f>
        <v>0.40115013718605042</v>
      </c>
      <c r="R308" s="32">
        <f>data!S308</f>
        <v>1.9872574806213379</v>
      </c>
      <c r="S308" s="7">
        <f t="shared" si="4"/>
        <v>8.1792134604029147</v>
      </c>
      <c r="T308" s="52">
        <f>data!F308</f>
        <v>0.4</v>
      </c>
      <c r="U308" s="34">
        <f>data!G308</f>
        <v>40</v>
      </c>
      <c r="V308" s="10" t="str">
        <f>VLOOKUP(A308,fantacalcio!A:N,4, FALSE)</f>
        <v>Ds;E</v>
      </c>
    </row>
    <row r="309" spans="1:22" x14ac:dyDescent="0.25">
      <c r="A309" s="33" t="str">
        <f>data!A309</f>
        <v>Ostigard</v>
      </c>
      <c r="B309" s="34" t="str">
        <f>data!B309</f>
        <v>D</v>
      </c>
      <c r="C309" s="10" t="str">
        <f>data!C309</f>
        <v>Napoli</v>
      </c>
      <c r="D309" s="10" t="str">
        <f>data!D309</f>
        <v>Spezia</v>
      </c>
      <c r="E309" s="10">
        <f>data!E309</f>
        <v>0</v>
      </c>
      <c r="F309" s="31">
        <f>data!H309</f>
        <v>6.0625046984112974</v>
      </c>
      <c r="G309" s="32">
        <f>data!I309</f>
        <v>0.29464960098266602</v>
      </c>
      <c r="H309" s="31">
        <f>data!J309</f>
        <v>6.0665417080175006</v>
      </c>
      <c r="I309" s="32">
        <f>data!K309</f>
        <v>0.30345630645751948</v>
      </c>
      <c r="J309" s="7" t="str">
        <f>IF(data!T309 &gt; 0,data!T309,"")</f>
        <v/>
      </c>
      <c r="K309" s="31">
        <f>data!L309</f>
        <v>6.1390504837036133</v>
      </c>
      <c r="L309" s="7">
        <f>data!M309</f>
        <v>0.4016488790512085</v>
      </c>
      <c r="M309" s="7">
        <f>data!N309</f>
        <v>-0.1412740349769592</v>
      </c>
      <c r="N309" s="32">
        <f>data!O309</f>
        <v>1.486980795860291</v>
      </c>
      <c r="O309" s="31">
        <f>data!P309</f>
        <v>6.0599460601806641</v>
      </c>
      <c r="P309" s="7">
        <f>data!Q309</f>
        <v>0.64640599489212036</v>
      </c>
      <c r="Q309" s="7">
        <f>data!R309</f>
        <v>7.5882375240325928E-3</v>
      </c>
      <c r="R309" s="32">
        <f>data!S309</f>
        <v>1.991457462310791</v>
      </c>
      <c r="S309" s="7">
        <f t="shared" si="4"/>
        <v>6.6734543209325397</v>
      </c>
      <c r="T309" s="52">
        <f>data!F309</f>
        <v>0</v>
      </c>
      <c r="U309" s="34">
        <f>data!G309</f>
        <v>25</v>
      </c>
      <c r="V309" s="10" t="str">
        <f>VLOOKUP(A309,fantacalcio!A:N,4, FALSE)</f>
        <v>Dc</v>
      </c>
    </row>
    <row r="310" spans="1:22" x14ac:dyDescent="0.25">
      <c r="A310" s="33" t="str">
        <f>data!A310</f>
        <v>Bereszynski</v>
      </c>
      <c r="B310" s="34" t="str">
        <f>data!B310</f>
        <v>D</v>
      </c>
      <c r="C310" s="10" t="str">
        <f>data!C310</f>
        <v>Napoli</v>
      </c>
      <c r="D310" s="10" t="str">
        <f>data!D310</f>
        <v>Spezia</v>
      </c>
      <c r="E310" s="10">
        <f>data!E310</f>
        <v>0</v>
      </c>
      <c r="F310" s="31">
        <f>data!H310</f>
        <v>5.9318233703880026</v>
      </c>
      <c r="G310" s="32">
        <f>data!I310</f>
        <v>0.26761102676391602</v>
      </c>
      <c r="H310" s="31">
        <f>data!J310</f>
        <v>5.8852370489003061</v>
      </c>
      <c r="I310" s="32">
        <f>data!K310</f>
        <v>0.24920058250427249</v>
      </c>
      <c r="J310" s="7" t="str">
        <f>IF(data!T310 &gt; 0,data!T310,"")</f>
        <v/>
      </c>
      <c r="K310" s="31">
        <f>data!L310</f>
        <v>6.0087928771972656</v>
      </c>
      <c r="L310" s="7">
        <f>data!M310</f>
        <v>0.37287375330924988</v>
      </c>
      <c r="M310" s="7">
        <f>data!N310</f>
        <v>-0.1528139412403107</v>
      </c>
      <c r="N310" s="32">
        <f>data!O310</f>
        <v>1.561607718467712</v>
      </c>
      <c r="O310" s="31">
        <f>data!P310</f>
        <v>5.9526472091674796</v>
      </c>
      <c r="P310" s="7">
        <f>data!Q310</f>
        <v>0.55546480417251587</v>
      </c>
      <c r="Q310" s="7">
        <f>data!R310</f>
        <v>-9.0026482939720154E-2</v>
      </c>
      <c r="R310" s="32">
        <f>data!S310</f>
        <v>1.9923762083053591</v>
      </c>
      <c r="S310" s="7">
        <f t="shared" si="4"/>
        <v>6.383638213908851</v>
      </c>
      <c r="T310" s="52">
        <f>data!F310</f>
        <v>0</v>
      </c>
      <c r="U310" s="34">
        <f>data!G310</f>
        <v>20</v>
      </c>
      <c r="V310" s="10" t="str">
        <f>VLOOKUP(A310,fantacalcio!A:N,4, FALSE)</f>
        <v>Dd;E</v>
      </c>
    </row>
    <row r="311" spans="1:22" x14ac:dyDescent="0.25">
      <c r="A311" s="33" t="str">
        <f>data!A311</f>
        <v>Kvaratskhelia</v>
      </c>
      <c r="B311" s="34" t="str">
        <f>data!B311</f>
        <v>C</v>
      </c>
      <c r="C311" s="10" t="str">
        <f>data!C311</f>
        <v>Napoli</v>
      </c>
      <c r="D311" s="10" t="str">
        <f>data!D311</f>
        <v>Spezia</v>
      </c>
      <c r="E311" s="10">
        <f>data!E311</f>
        <v>0</v>
      </c>
      <c r="F311" s="31">
        <f>data!H311</f>
        <v>6.5653986363726489</v>
      </c>
      <c r="G311" s="32">
        <f>data!I311</f>
        <v>0.69398760795593262</v>
      </c>
      <c r="H311" s="31">
        <f>data!J311</f>
        <v>8.006222426454924</v>
      </c>
      <c r="I311" s="32">
        <f>data!K311</f>
        <v>2.2566113471984859</v>
      </c>
      <c r="J311" s="7" t="str">
        <f>IF(data!T311 &gt; 0,data!T311,"")</f>
        <v/>
      </c>
      <c r="K311" s="31">
        <f>data!L311</f>
        <v>6.3800530433654794</v>
      </c>
      <c r="L311" s="7">
        <f>data!M311</f>
        <v>0.76307642459869385</v>
      </c>
      <c r="M311" s="7">
        <f>data!N311</f>
        <v>0.17783632874488831</v>
      </c>
      <c r="N311" s="32">
        <f>data!O311</f>
        <v>0.86254590749740601</v>
      </c>
      <c r="O311" s="31">
        <f>data!P311</f>
        <v>5.6912217140197754</v>
      </c>
      <c r="P311" s="7">
        <f>data!Q311</f>
        <v>1.3701145648956301</v>
      </c>
      <c r="Q311" s="7">
        <f>data!R311</f>
        <v>0.83550006151199341</v>
      </c>
      <c r="R311" s="32">
        <f>data!S311</f>
        <v>1.98311984539032</v>
      </c>
      <c r="S311" s="7">
        <f t="shared" si="4"/>
        <v>12.519445120851895</v>
      </c>
      <c r="T311" s="52">
        <f>data!F311</f>
        <v>1</v>
      </c>
      <c r="U311" s="34">
        <f>data!G311</f>
        <v>85</v>
      </c>
      <c r="V311" s="10" t="str">
        <f>VLOOKUP(A311,fantacalcio!A:N,4, FALSE)</f>
        <v>W;A</v>
      </c>
    </row>
    <row r="312" spans="1:22" x14ac:dyDescent="0.25">
      <c r="A312" s="33" t="str">
        <f>data!A312</f>
        <v>Elmas</v>
      </c>
      <c r="B312" s="34" t="str">
        <f>data!B312</f>
        <v>C</v>
      </c>
      <c r="C312" s="10" t="str">
        <f>data!C312</f>
        <v>Napoli</v>
      </c>
      <c r="D312" s="10" t="str">
        <f>data!D312</f>
        <v>Spezia</v>
      </c>
      <c r="E312" s="10">
        <f>data!E312</f>
        <v>0</v>
      </c>
      <c r="F312" s="31">
        <f>data!H312</f>
        <v>6.3673632868550039</v>
      </c>
      <c r="G312" s="32">
        <f>data!I312</f>
        <v>0.54212117195129395</v>
      </c>
      <c r="H312" s="31">
        <f>data!J312</f>
        <v>7.2103247643827446</v>
      </c>
      <c r="I312" s="32">
        <f>data!K312</f>
        <v>1.359817743301392</v>
      </c>
      <c r="J312" s="7" t="str">
        <f>IF(data!T312 &gt; 0,data!T312,"")</f>
        <v/>
      </c>
      <c r="K312" s="31">
        <f>data!L312</f>
        <v>6.170468807220459</v>
      </c>
      <c r="L312" s="7">
        <f>data!M312</f>
        <v>0.56236255168914795</v>
      </c>
      <c r="M312" s="7">
        <f>data!N312</f>
        <v>0.25589510798454279</v>
      </c>
      <c r="N312" s="32">
        <f>data!O312</f>
        <v>1.124335885047913</v>
      </c>
      <c r="O312" s="31">
        <f>data!P312</f>
        <v>5.8954429626464844</v>
      </c>
      <c r="P312" s="7">
        <f>data!Q312</f>
        <v>1.2317906618118291</v>
      </c>
      <c r="Q312" s="7">
        <f>data!R312</f>
        <v>0.62397414445877075</v>
      </c>
      <c r="R312" s="32">
        <f>data!S312</f>
        <v>1.9848654270172119</v>
      </c>
      <c r="S312" s="7">
        <f t="shared" si="4"/>
        <v>9.9299602509855287</v>
      </c>
      <c r="T312" s="52">
        <f>data!F312</f>
        <v>0.45</v>
      </c>
      <c r="U312" s="34">
        <f>data!G312</f>
        <v>60</v>
      </c>
      <c r="V312" s="10" t="str">
        <f>VLOOKUP(A312,fantacalcio!A:N,4, FALSE)</f>
        <v>C;T</v>
      </c>
    </row>
    <row r="313" spans="1:22" x14ac:dyDescent="0.25">
      <c r="A313" s="33" t="str">
        <f>data!A313</f>
        <v>Zambo Anguissa</v>
      </c>
      <c r="B313" s="34" t="str">
        <f>data!B313</f>
        <v>C</v>
      </c>
      <c r="C313" s="10" t="str">
        <f>data!C313</f>
        <v>Napoli</v>
      </c>
      <c r="D313" s="10" t="str">
        <f>data!D313</f>
        <v>Spezia</v>
      </c>
      <c r="E313" s="10">
        <f>data!E313</f>
        <v>0</v>
      </c>
      <c r="F313" s="31">
        <f>data!H313</f>
        <v>6.4026430550351439</v>
      </c>
      <c r="G313" s="32">
        <f>data!I313</f>
        <v>0.55528759956359863</v>
      </c>
      <c r="H313" s="31">
        <f>data!J313</f>
        <v>7.1486152457880969</v>
      </c>
      <c r="I313" s="32">
        <f>data!K313</f>
        <v>1.261584997177124</v>
      </c>
      <c r="J313" s="7" t="str">
        <f>IF(data!T313 &gt; 0,data!T313,"")</f>
        <v/>
      </c>
      <c r="K313" s="31">
        <f>data!L313</f>
        <v>6.2073855400085449</v>
      </c>
      <c r="L313" s="7">
        <f>data!M313</f>
        <v>0.58196991682052612</v>
      </c>
      <c r="M313" s="7">
        <f>data!N313</f>
        <v>0.24543322622776029</v>
      </c>
      <c r="N313" s="32">
        <f>data!O313</f>
        <v>1.090806841850281</v>
      </c>
      <c r="O313" s="31">
        <f>data!P313</f>
        <v>5.9558181762695313</v>
      </c>
      <c r="P313" s="7">
        <f>data!Q313</f>
        <v>1.22675609588623</v>
      </c>
      <c r="Q313" s="7">
        <f>data!R313</f>
        <v>0.5846981406211853</v>
      </c>
      <c r="R313" s="32">
        <f>data!S313</f>
        <v>1.9849169254302981</v>
      </c>
      <c r="S313" s="7">
        <f t="shared" si="4"/>
        <v>9.671785240142345</v>
      </c>
      <c r="T313" s="52">
        <f>data!F313</f>
        <v>1</v>
      </c>
      <c r="U313" s="34">
        <f>data!G313</f>
        <v>90</v>
      </c>
      <c r="V313" s="10" t="str">
        <f>VLOOKUP(A313,fantacalcio!A:N,4, FALSE)</f>
        <v>M;C</v>
      </c>
    </row>
    <row r="314" spans="1:22" x14ac:dyDescent="0.25">
      <c r="A314" s="33" t="str">
        <f>data!A314</f>
        <v>Zielinski</v>
      </c>
      <c r="B314" s="34" t="str">
        <f>data!B314</f>
        <v>C</v>
      </c>
      <c r="C314" s="10" t="str">
        <f>data!C314</f>
        <v>Napoli</v>
      </c>
      <c r="D314" s="10" t="str">
        <f>data!D314</f>
        <v>Spezia</v>
      </c>
      <c r="E314" s="10">
        <f>data!E314</f>
        <v>0</v>
      </c>
      <c r="F314" s="31">
        <f>data!H314</f>
        <v>6.4339469091095323</v>
      </c>
      <c r="G314" s="32">
        <f>data!I314</f>
        <v>0.55463433265686035</v>
      </c>
      <c r="H314" s="31">
        <f>data!J314</f>
        <v>7.1420712907370927</v>
      </c>
      <c r="I314" s="32">
        <f>data!K314</f>
        <v>1.219346761703491</v>
      </c>
      <c r="J314" s="7" t="str">
        <f>IF(data!T314 &gt; 0,data!T314,"")</f>
        <v/>
      </c>
      <c r="K314" s="31">
        <f>data!L314</f>
        <v>6.2236948013305664</v>
      </c>
      <c r="L314" s="7">
        <f>data!M314</f>
        <v>0.5723121166229248</v>
      </c>
      <c r="M314" s="7">
        <f>data!N314</f>
        <v>0.26812905073165888</v>
      </c>
      <c r="N314" s="32">
        <f>data!O314</f>
        <v>1.097682118415833</v>
      </c>
      <c r="O314" s="31">
        <f>data!P314</f>
        <v>6.0060157775878906</v>
      </c>
      <c r="P314" s="7">
        <f>data!Q314</f>
        <v>1.2339961528778081</v>
      </c>
      <c r="Q314" s="7">
        <f>data!R314</f>
        <v>0.5622900128364563</v>
      </c>
      <c r="R314" s="32">
        <f>data!S314</f>
        <v>1.9848200082778931</v>
      </c>
      <c r="S314" s="7">
        <f t="shared" si="4"/>
        <v>9.5807648141440751</v>
      </c>
      <c r="T314" s="52">
        <f>data!F314</f>
        <v>1</v>
      </c>
      <c r="U314" s="34">
        <f>data!G314</f>
        <v>80</v>
      </c>
      <c r="V314" s="10" t="str">
        <f>VLOOKUP(A314,fantacalcio!A:N,4, FALSE)</f>
        <v>C;T</v>
      </c>
    </row>
    <row r="315" spans="1:22" x14ac:dyDescent="0.25">
      <c r="A315" s="33" t="str">
        <f>data!A315</f>
        <v>Politano</v>
      </c>
      <c r="B315" s="34" t="str">
        <f>data!B315</f>
        <v>C</v>
      </c>
      <c r="C315" s="10" t="str">
        <f>data!C315</f>
        <v>Napoli</v>
      </c>
      <c r="D315" s="10" t="str">
        <f>data!D315</f>
        <v>Spezia</v>
      </c>
      <c r="E315" s="10">
        <f>data!E315</f>
        <v>0</v>
      </c>
      <c r="F315" s="31">
        <f>data!H315</f>
        <v>6.2921461554387044</v>
      </c>
      <c r="G315" s="32">
        <f>data!I315</f>
        <v>0.46139693260192871</v>
      </c>
      <c r="H315" s="31">
        <f>data!J315</f>
        <v>6.8864363444133154</v>
      </c>
      <c r="I315" s="32">
        <f>data!K315</f>
        <v>0.98768377304077148</v>
      </c>
      <c r="J315" s="7" t="str">
        <f>IF(data!T315 &gt; 0,data!T315,"")</f>
        <v/>
      </c>
      <c r="K315" s="31">
        <f>data!L315</f>
        <v>6.1325764656066886</v>
      </c>
      <c r="L315" s="7">
        <f>data!M315</f>
        <v>0.47464519739151001</v>
      </c>
      <c r="M315" s="7">
        <f>data!N315</f>
        <v>0.24602971971035001</v>
      </c>
      <c r="N315" s="32">
        <f>data!O315</f>
        <v>1.2781004905700679</v>
      </c>
      <c r="O315" s="31">
        <f>data!P315</f>
        <v>6.0225934982299796</v>
      </c>
      <c r="P315" s="7">
        <f>data!Q315</f>
        <v>1.143703699111938</v>
      </c>
      <c r="Q315" s="7">
        <f>data!R315</f>
        <v>0.48473182320594788</v>
      </c>
      <c r="R315" s="32">
        <f>data!S315</f>
        <v>1.9859248399734499</v>
      </c>
      <c r="S315" s="7">
        <f t="shared" si="4"/>
        <v>8.8618038904948584</v>
      </c>
      <c r="T315" s="52">
        <f>data!F315</f>
        <v>0.45</v>
      </c>
      <c r="U315" s="34">
        <f>data!G315</f>
        <v>55</v>
      </c>
      <c r="V315" s="10" t="str">
        <f>VLOOKUP(A315,fantacalcio!A:N,4, FALSE)</f>
        <v>W;A</v>
      </c>
    </row>
    <row r="316" spans="1:22" x14ac:dyDescent="0.25">
      <c r="A316" s="33" t="str">
        <f>data!A316</f>
        <v>Lobotka</v>
      </c>
      <c r="B316" s="34" t="str">
        <f>data!B316</f>
        <v>C</v>
      </c>
      <c r="C316" s="10" t="str">
        <f>data!C316</f>
        <v>Napoli</v>
      </c>
      <c r="D316" s="10" t="str">
        <f>data!D316</f>
        <v>Spezia</v>
      </c>
      <c r="E316" s="10">
        <f>data!E316</f>
        <v>0</v>
      </c>
      <c r="F316" s="31">
        <f>data!H316</f>
        <v>6.2401423238110194</v>
      </c>
      <c r="G316" s="32">
        <f>data!I316</f>
        <v>0.41147303581237787</v>
      </c>
      <c r="H316" s="31">
        <f>data!J316</f>
        <v>6.7633519268475482</v>
      </c>
      <c r="I316" s="32">
        <f>data!K316</f>
        <v>0.82992863655090332</v>
      </c>
      <c r="J316" s="7" t="str">
        <f>IF(data!T316 &gt; 0,data!T316,"")</f>
        <v/>
      </c>
      <c r="K316" s="31">
        <f>data!L316</f>
        <v>6.1269216537475586</v>
      </c>
      <c r="L316" s="7">
        <f>data!M316</f>
        <v>0.44189906120300287</v>
      </c>
      <c r="M316" s="7">
        <f>data!N316</f>
        <v>0.1888491362333298</v>
      </c>
      <c r="N316" s="32">
        <f>data!O316</f>
        <v>1.350249052047729</v>
      </c>
      <c r="O316" s="31">
        <f>data!P316</f>
        <v>6.1035661697387704</v>
      </c>
      <c r="P316" s="7">
        <f>data!Q316</f>
        <v>1.1010839939117429</v>
      </c>
      <c r="Q316" s="7">
        <f>data!R316</f>
        <v>0.40248623490333563</v>
      </c>
      <c r="R316" s="32">
        <f>data!S316</f>
        <v>1.9864188432693479</v>
      </c>
      <c r="S316" s="7">
        <f t="shared" si="4"/>
        <v>8.4232091999493548</v>
      </c>
      <c r="T316" s="52">
        <f>data!F316</f>
        <v>1</v>
      </c>
      <c r="U316" s="34">
        <f>data!G316</f>
        <v>80</v>
      </c>
      <c r="V316" s="10" t="str">
        <f>VLOOKUP(A316,fantacalcio!A:N,4, FALSE)</f>
        <v>M;C</v>
      </c>
    </row>
    <row r="317" spans="1:22" x14ac:dyDescent="0.25">
      <c r="A317" s="33" t="str">
        <f>data!A317</f>
        <v>Demme</v>
      </c>
      <c r="B317" s="34" t="str">
        <f>data!B317</f>
        <v>C</v>
      </c>
      <c r="C317" s="10" t="str">
        <f>data!C317</f>
        <v>Napoli</v>
      </c>
      <c r="D317" s="10" t="str">
        <f>data!D317</f>
        <v>Spezia</v>
      </c>
      <c r="E317" s="10">
        <f>data!E317</f>
        <v>0</v>
      </c>
      <c r="F317" s="31">
        <f>data!H317</f>
        <v>6.1512211056613912</v>
      </c>
      <c r="G317" s="32">
        <f>data!I317</f>
        <v>0.44071459770202642</v>
      </c>
      <c r="H317" s="31">
        <f>data!J317</f>
        <v>6.7108483974636401</v>
      </c>
      <c r="I317" s="32">
        <f>data!K317</f>
        <v>0.93581271171569824</v>
      </c>
      <c r="J317" s="7" t="str">
        <f>IF(data!T317 &gt; 0,data!T317,"")</f>
        <v/>
      </c>
      <c r="K317" s="31">
        <f>data!L317</f>
        <v>6.0355772972106934</v>
      </c>
      <c r="L317" s="7">
        <f>data!M317</f>
        <v>0.4781879186630249</v>
      </c>
      <c r="M317" s="7">
        <f>data!N317</f>
        <v>0.17840296030044561</v>
      </c>
      <c r="N317" s="32">
        <f>data!O317</f>
        <v>1.30321204662323</v>
      </c>
      <c r="O317" s="31">
        <f>data!P317</f>
        <v>5.8846502304077148</v>
      </c>
      <c r="P317" s="7">
        <f>data!Q317</f>
        <v>1.065442800521851</v>
      </c>
      <c r="Q317" s="7">
        <f>data!R317</f>
        <v>0.49460726976394648</v>
      </c>
      <c r="R317" s="32">
        <f>data!S317</f>
        <v>1.9868631362915039</v>
      </c>
      <c r="S317" s="7">
        <f t="shared" si="4"/>
        <v>8.5824738208950357</v>
      </c>
      <c r="T317" s="52">
        <f>data!F317</f>
        <v>0</v>
      </c>
      <c r="U317" s="34">
        <f>data!G317</f>
        <v>35</v>
      </c>
      <c r="V317" s="10" t="str">
        <f>VLOOKUP(A317,fantacalcio!A:N,4, FALSE)</f>
        <v>M</v>
      </c>
    </row>
    <row r="318" spans="1:22" x14ac:dyDescent="0.25">
      <c r="A318" s="33" t="str">
        <f>data!A318</f>
        <v>Zerbin</v>
      </c>
      <c r="B318" s="34" t="str">
        <f>data!B318</f>
        <v>C</v>
      </c>
      <c r="C318" s="10" t="str">
        <f>data!C318</f>
        <v>Napoli</v>
      </c>
      <c r="D318" s="10" t="str">
        <f>data!D318</f>
        <v>Spezia</v>
      </c>
      <c r="E318" s="10">
        <f>data!E318</f>
        <v>0</v>
      </c>
      <c r="F318" s="31">
        <f>data!H318</f>
        <v>6.0736834363824714</v>
      </c>
      <c r="G318" s="32">
        <f>data!I318</f>
        <v>0.34657382965087891</v>
      </c>
      <c r="H318" s="31">
        <f>data!J318</f>
        <v>6.2073869025365491</v>
      </c>
      <c r="I318" s="32">
        <f>data!K318</f>
        <v>0.43228244781494141</v>
      </c>
      <c r="J318" s="7" t="str">
        <f>IF(data!T318 &gt; 0,data!T318,"")</f>
        <v/>
      </c>
      <c r="K318" s="31">
        <f>data!L318</f>
        <v>6.0762500762939453</v>
      </c>
      <c r="L318" s="7">
        <f>data!M318</f>
        <v>0.43229800462722778</v>
      </c>
      <c r="M318" s="7">
        <f>data!N318</f>
        <v>-4.4289231300354004E-3</v>
      </c>
      <c r="N318" s="32">
        <f>data!O318</f>
        <v>1.415303707122803</v>
      </c>
      <c r="O318" s="31">
        <f>data!P318</f>
        <v>6.0192594528198242</v>
      </c>
      <c r="P318" s="7">
        <f>data!Q318</f>
        <v>0.79091775417327881</v>
      </c>
      <c r="Q318" s="7">
        <f>data!R318</f>
        <v>0.17383700609207151</v>
      </c>
      <c r="R318" s="32">
        <f>data!S318</f>
        <v>1.98991870880127</v>
      </c>
      <c r="S318" s="7">
        <f t="shared" si="4"/>
        <v>7.0719517981664319</v>
      </c>
      <c r="T318" s="52">
        <f>data!F318</f>
        <v>0</v>
      </c>
      <c r="U318" s="34">
        <f>data!G318</f>
        <v>0</v>
      </c>
      <c r="V318" s="10" t="str">
        <f>VLOOKUP(A318,fantacalcio!A:N,4, FALSE)</f>
        <v>W;A</v>
      </c>
    </row>
    <row r="319" spans="1:22" x14ac:dyDescent="0.25">
      <c r="A319" s="33" t="str">
        <f>data!A319</f>
        <v>Gaetano</v>
      </c>
      <c r="B319" s="34" t="str">
        <f>data!B319</f>
        <v>C</v>
      </c>
      <c r="C319" s="10" t="str">
        <f>data!C319</f>
        <v>Napoli</v>
      </c>
      <c r="D319" s="10" t="str">
        <f>data!D319</f>
        <v>Spezia</v>
      </c>
      <c r="E319" s="10">
        <f>data!E319</f>
        <v>0</v>
      </c>
      <c r="F319" s="31">
        <f>data!H319</f>
        <v>6.0596803089068176</v>
      </c>
      <c r="G319" s="32">
        <f>data!I319</f>
        <v>0.34090638160705572</v>
      </c>
      <c r="H319" s="31">
        <f>data!J319</f>
        <v>6.1483375225029198</v>
      </c>
      <c r="I319" s="32">
        <f>data!K319</f>
        <v>0.39657449722290039</v>
      </c>
      <c r="J319" s="7" t="str">
        <f>IF(data!T319 &gt; 0,data!T319,"")</f>
        <v/>
      </c>
      <c r="K319" s="31">
        <f>data!L319</f>
        <v>6.0850610733032227</v>
      </c>
      <c r="L319" s="7">
        <f>data!M319</f>
        <v>0.43560323119163508</v>
      </c>
      <c r="M319" s="7">
        <f>data!N319</f>
        <v>-4.3437212705612183E-2</v>
      </c>
      <c r="N319" s="32">
        <f>data!O319</f>
        <v>1.415418148040771</v>
      </c>
      <c r="O319" s="31">
        <f>data!P319</f>
        <v>6.0067763328552246</v>
      </c>
      <c r="P319" s="7">
        <f>data!Q319</f>
        <v>0.75504499673843384</v>
      </c>
      <c r="Q319" s="7">
        <f>data!R319</f>
        <v>0.13802583515644071</v>
      </c>
      <c r="R319" s="32">
        <f>data!S319</f>
        <v>1.990297675132751</v>
      </c>
      <c r="S319" s="7">
        <f t="shared" si="4"/>
        <v>6.9414865169487205</v>
      </c>
      <c r="T319" s="52">
        <f>data!F319</f>
        <v>0</v>
      </c>
      <c r="U319" s="34">
        <f>data!G319</f>
        <v>25</v>
      </c>
      <c r="V319" s="10" t="str">
        <f>VLOOKUP(A319,fantacalcio!A:N,4, FALSE)</f>
        <v>C;T</v>
      </c>
    </row>
    <row r="320" spans="1:22" x14ac:dyDescent="0.25">
      <c r="A320" s="33" t="str">
        <f>data!A320</f>
        <v>Ndombele'</v>
      </c>
      <c r="B320" s="34" t="str">
        <f>data!B320</f>
        <v>C</v>
      </c>
      <c r="C320" s="10" t="str">
        <f>data!C320</f>
        <v>Napoli</v>
      </c>
      <c r="D320" s="10" t="str">
        <f>data!D320</f>
        <v>Spezia</v>
      </c>
      <c r="E320" s="10">
        <f>data!E320</f>
        <v>0</v>
      </c>
      <c r="F320" s="31">
        <f>data!H320</f>
        <v>5.9741144461424938</v>
      </c>
      <c r="G320" s="32">
        <f>data!I320</f>
        <v>0.26120567321777338</v>
      </c>
      <c r="H320" s="31">
        <f>data!J320</f>
        <v>5.986869177214726</v>
      </c>
      <c r="I320" s="32">
        <f>data!K320</f>
        <v>0.2708132266998291</v>
      </c>
      <c r="J320" s="7" t="str">
        <f>IF(data!T320 &gt; 0,data!T320,"")</f>
        <v/>
      </c>
      <c r="K320" s="31">
        <f>data!L320</f>
        <v>6.0157032012939453</v>
      </c>
      <c r="L320" s="7">
        <f>data!M320</f>
        <v>0.35328254103660578</v>
      </c>
      <c r="M320" s="7">
        <f>data!N320</f>
        <v>-8.7710946798324585E-2</v>
      </c>
      <c r="N320" s="32">
        <f>data!O320</f>
        <v>1.5849437713623049</v>
      </c>
      <c r="O320" s="31">
        <f>data!P320</f>
        <v>6.0081419944763184</v>
      </c>
      <c r="P320" s="7">
        <f>data!Q320</f>
        <v>0.58864033222198486</v>
      </c>
      <c r="Q320" s="7">
        <f>data!R320</f>
        <v>-2.6944428682327271E-2</v>
      </c>
      <c r="R320" s="32">
        <f>data!S320</f>
        <v>1.992068767547607</v>
      </c>
      <c r="S320" s="7">
        <f t="shared" si="4"/>
        <v>6.5284956306143842</v>
      </c>
      <c r="T320" s="52">
        <f>data!F320</f>
        <v>0</v>
      </c>
      <c r="U320" s="34">
        <f>data!G320</f>
        <v>50</v>
      </c>
      <c r="V320" s="10" t="str">
        <f>VLOOKUP(A320,fantacalcio!A:N,4, FALSE)</f>
        <v>C;T</v>
      </c>
    </row>
    <row r="321" spans="1:22" x14ac:dyDescent="0.25">
      <c r="A321" s="33" t="str">
        <f>data!A321</f>
        <v>Osimhen</v>
      </c>
      <c r="B321" s="34" t="str">
        <f>data!B321</f>
        <v>A</v>
      </c>
      <c r="C321" s="10" t="str">
        <f>data!C321</f>
        <v>Napoli</v>
      </c>
      <c r="D321" s="10" t="str">
        <f>data!D321</f>
        <v>Spezia</v>
      </c>
      <c r="E321" s="10">
        <f>data!E321</f>
        <v>0</v>
      </c>
      <c r="F321" s="31">
        <f>data!H321</f>
        <v>6.5530808426790044</v>
      </c>
      <c r="G321" s="32">
        <f>data!I321</f>
        <v>0.71161103248596191</v>
      </c>
      <c r="H321" s="31">
        <f>data!J321</f>
        <v>8.3172428114162216</v>
      </c>
      <c r="I321" s="32">
        <f>data!K321</f>
        <v>2.7385249137878418</v>
      </c>
      <c r="J321" s="7" t="str">
        <f>IF(data!T321 &gt; 0,data!T321,"")</f>
        <v/>
      </c>
      <c r="K321" s="31">
        <f>data!L321</f>
        <v>6.3693342208862296</v>
      </c>
      <c r="L321" s="7">
        <f>data!M321</f>
        <v>0.78468161821365356</v>
      </c>
      <c r="M321" s="7">
        <f>data!N321</f>
        <v>0.1714250445365906</v>
      </c>
      <c r="N321" s="32">
        <f>data!O321</f>
        <v>0.84546029567718506</v>
      </c>
      <c r="O321" s="31">
        <f>data!P321</f>
        <v>5.5271792411804199</v>
      </c>
      <c r="P321" s="7">
        <f>data!Q321</f>
        <v>1.425773978233337</v>
      </c>
      <c r="Q321" s="7">
        <f>data!R321</f>
        <v>0.91199129819869995</v>
      </c>
      <c r="R321" s="32">
        <f>data!S321</f>
        <v>1.982305526733398</v>
      </c>
      <c r="S321" s="7">
        <f t="shared" si="4"/>
        <v>13.794292638991905</v>
      </c>
      <c r="T321" s="52">
        <f>data!F321</f>
        <v>1</v>
      </c>
      <c r="U321" s="34">
        <f>data!G321</f>
        <v>90</v>
      </c>
      <c r="V321" s="10" t="str">
        <f>VLOOKUP(A321,fantacalcio!A:N,4, FALSE)</f>
        <v>Pc</v>
      </c>
    </row>
    <row r="322" spans="1:22" x14ac:dyDescent="0.25">
      <c r="A322" s="33" t="str">
        <f>data!A322</f>
        <v>Simeone</v>
      </c>
      <c r="B322" s="34" t="str">
        <f>data!B322</f>
        <v>A</v>
      </c>
      <c r="C322" s="10" t="str">
        <f>data!C322</f>
        <v>Napoli</v>
      </c>
      <c r="D322" s="10" t="str">
        <f>data!D322</f>
        <v>Spezia</v>
      </c>
      <c r="E322" s="10">
        <f>data!E322</f>
        <v>0</v>
      </c>
      <c r="F322" s="31">
        <f>data!H322</f>
        <v>6.4468523576809247</v>
      </c>
      <c r="G322" s="32">
        <f>data!I322</f>
        <v>0.69456005096435547</v>
      </c>
      <c r="H322" s="31">
        <f>data!J322</f>
        <v>7.8176244274961624</v>
      </c>
      <c r="I322" s="32">
        <f>data!K322</f>
        <v>2.1890852451324458</v>
      </c>
      <c r="J322" s="7" t="str">
        <f>IF(data!T322 &gt; 0,data!T322,"")</f>
        <v/>
      </c>
      <c r="K322" s="31">
        <f>data!L322</f>
        <v>6.2199716567993164</v>
      </c>
      <c r="L322" s="7">
        <f>data!M322</f>
        <v>0.7491459846496582</v>
      </c>
      <c r="M322" s="7">
        <f>data!N322</f>
        <v>0.22137317061424261</v>
      </c>
      <c r="N322" s="32">
        <f>data!O322</f>
        <v>0.8908655047416687</v>
      </c>
      <c r="O322" s="31">
        <f>data!P322</f>
        <v>5.5764822959899902</v>
      </c>
      <c r="P322" s="7">
        <f>data!Q322</f>
        <v>1.382864832878113</v>
      </c>
      <c r="Q322" s="7">
        <f>data!R322</f>
        <v>0.81525141000747681</v>
      </c>
      <c r="R322" s="32">
        <f>data!S322</f>
        <v>1.9828037023544309</v>
      </c>
      <c r="S322" s="7">
        <f t="shared" ref="S322:S385" si="5">IF(B322="P",H322-2*I322,H322+2*I322)</f>
        <v>12.195794917761054</v>
      </c>
      <c r="T322" s="52">
        <f>data!F322</f>
        <v>0</v>
      </c>
      <c r="U322" s="34">
        <f>data!G322</f>
        <v>50</v>
      </c>
      <c r="V322" s="10" t="str">
        <f>VLOOKUP(A322,fantacalcio!A:N,4, FALSE)</f>
        <v>Pc</v>
      </c>
    </row>
    <row r="323" spans="1:22" x14ac:dyDescent="0.25">
      <c r="A323" s="33" t="str">
        <f>data!A323</f>
        <v>Lozano</v>
      </c>
      <c r="B323" s="34" t="str">
        <f>data!B323</f>
        <v>A</v>
      </c>
      <c r="C323" s="10" t="str">
        <f>data!C323</f>
        <v>Napoli</v>
      </c>
      <c r="D323" s="10" t="str">
        <f>data!D323</f>
        <v>Spezia</v>
      </c>
      <c r="E323" s="10">
        <f>data!E323</f>
        <v>0</v>
      </c>
      <c r="F323" s="31">
        <f>data!H323</f>
        <v>6.3747168520462054</v>
      </c>
      <c r="G323" s="32">
        <f>data!I323</f>
        <v>0.60452985763549805</v>
      </c>
      <c r="H323" s="31">
        <f>data!J323</f>
        <v>7.455154767740158</v>
      </c>
      <c r="I323" s="32">
        <f>data!K323</f>
        <v>1.704130887985229</v>
      </c>
      <c r="J323" s="7" t="str">
        <f>IF(data!T323 &gt; 0,data!T323,"")</f>
        <v/>
      </c>
      <c r="K323" s="31">
        <f>data!L323</f>
        <v>6.166013240814209</v>
      </c>
      <c r="L323" s="7">
        <f>data!M323</f>
        <v>0.64036470651626587</v>
      </c>
      <c r="M323" s="7">
        <f>data!N323</f>
        <v>0.23839987814426419</v>
      </c>
      <c r="N323" s="32">
        <f>data!O323</f>
        <v>1.0191164016723631</v>
      </c>
      <c r="O323" s="31">
        <f>data!P323</f>
        <v>5.7384524345397949</v>
      </c>
      <c r="P323" s="7">
        <f>data!Q323</f>
        <v>1.2828818559646611</v>
      </c>
      <c r="Q323" s="7">
        <f>data!R323</f>
        <v>0.72394263744354248</v>
      </c>
      <c r="R323" s="32">
        <f>data!S323</f>
        <v>1.9842038154602051</v>
      </c>
      <c r="S323" s="7">
        <f t="shared" si="5"/>
        <v>10.863416543710617</v>
      </c>
      <c r="T323" s="52">
        <f>data!F323</f>
        <v>0.55000000000000004</v>
      </c>
      <c r="U323" s="34">
        <f>data!G323</f>
        <v>55</v>
      </c>
      <c r="V323" s="10" t="str">
        <f>VLOOKUP(A323,fantacalcio!A:N,4, FALSE)</f>
        <v>A</v>
      </c>
    </row>
    <row r="324" spans="1:22" x14ac:dyDescent="0.25">
      <c r="A324" s="33" t="str">
        <f>data!A324</f>
        <v>Raspadori</v>
      </c>
      <c r="B324" s="34" t="str">
        <f>data!B324</f>
        <v>A</v>
      </c>
      <c r="C324" s="10" t="str">
        <f>data!C324</f>
        <v>Napoli</v>
      </c>
      <c r="D324" s="10" t="str">
        <f>data!D324</f>
        <v>Spezia</v>
      </c>
      <c r="E324" s="10">
        <f>data!E324</f>
        <v>0</v>
      </c>
      <c r="F324" s="31">
        <f>data!H324</f>
        <v>6.1657816035074422</v>
      </c>
      <c r="G324" s="32">
        <f>data!I324</f>
        <v>0.5094914436340332</v>
      </c>
      <c r="H324" s="31">
        <f>data!J324</f>
        <v>6.9237554095100471</v>
      </c>
      <c r="I324" s="32">
        <f>data!K324</f>
        <v>1.2607603073120119</v>
      </c>
      <c r="J324" s="7" t="str">
        <f>IF(data!T324 &gt; 0,data!T324,"")</f>
        <v/>
      </c>
      <c r="K324" s="31">
        <f>data!L324</f>
        <v>5.9915409088134766</v>
      </c>
      <c r="L324" s="7">
        <f>data!M324</f>
        <v>0.52968293428421021</v>
      </c>
      <c r="M324" s="7">
        <f>data!N324</f>
        <v>0.24089343845844269</v>
      </c>
      <c r="N324" s="32">
        <f>data!O324</f>
        <v>1.21088719367981</v>
      </c>
      <c r="O324" s="31">
        <f>data!P324</f>
        <v>5.699432373046875</v>
      </c>
      <c r="P324" s="7">
        <f>data!Q324</f>
        <v>1.1261734962463379</v>
      </c>
      <c r="Q324" s="7">
        <f>data!R324</f>
        <v>0.63155519962310791</v>
      </c>
      <c r="R324" s="32">
        <f>data!S324</f>
        <v>1.9861476421356199</v>
      </c>
      <c r="S324" s="7">
        <f t="shared" si="5"/>
        <v>9.4452760241340705</v>
      </c>
      <c r="T324" s="52">
        <f>data!F324</f>
        <v>0</v>
      </c>
      <c r="U324" s="34">
        <f>data!G324</f>
        <v>55</v>
      </c>
      <c r="V324" s="10" t="str">
        <f>VLOOKUP(A324,fantacalcio!A:N,4, FALSE)</f>
        <v>A</v>
      </c>
    </row>
    <row r="325" spans="1:22" x14ac:dyDescent="0.25">
      <c r="A325" s="33" t="str">
        <f>data!A325</f>
        <v>Rui Patricio</v>
      </c>
      <c r="B325" s="34" t="str">
        <f>data!B325</f>
        <v>P</v>
      </c>
      <c r="C325" s="10" t="str">
        <f>data!C325</f>
        <v>Roma</v>
      </c>
      <c r="D325" s="10" t="str">
        <f>data!D325</f>
        <v>Empoli</v>
      </c>
      <c r="E325" s="10">
        <f>data!E325</f>
        <v>1</v>
      </c>
      <c r="F325" s="31">
        <f>data!H325</f>
        <v>6.1268796178039446</v>
      </c>
      <c r="G325" s="32">
        <f>data!I325</f>
        <v>0.27521657943725591</v>
      </c>
      <c r="H325" s="31">
        <f>data!J325</f>
        <v>5.8231034119381473</v>
      </c>
      <c r="I325" s="32">
        <f>data!K325</f>
        <v>0.49623799324035639</v>
      </c>
      <c r="J325" s="7">
        <f>IF(data!T325 &gt; 0,data!T325,"")</f>
        <v>64.60602879524231</v>
      </c>
      <c r="K325" s="31">
        <f>data!L325</f>
        <v>6.0003752708435059</v>
      </c>
      <c r="L325" s="7">
        <f>data!M325</f>
        <v>0.18683454394340521</v>
      </c>
      <c r="M325" s="7">
        <f>data!N325</f>
        <v>0.44406270980834961</v>
      </c>
      <c r="N325" s="32">
        <f>data!O325</f>
        <v>1.998507499694824</v>
      </c>
      <c r="O325" s="31">
        <f>data!P325</f>
        <v>6.1880216598510742</v>
      </c>
      <c r="P325" s="7">
        <f>data!Q325</f>
        <v>0.66808652877807617</v>
      </c>
      <c r="Q325" s="7">
        <f>data!R325</f>
        <v>-0.38693302869796747</v>
      </c>
      <c r="R325" s="32">
        <f>data!S325</f>
        <v>1.4652929306030269</v>
      </c>
      <c r="S325" s="7">
        <f t="shared" si="5"/>
        <v>4.8306274254574344</v>
      </c>
      <c r="T325" s="52">
        <f>data!F325</f>
        <v>1</v>
      </c>
      <c r="U325" s="34">
        <f>data!G325</f>
        <v>90</v>
      </c>
      <c r="V325" s="10" t="str">
        <f>VLOOKUP(A325,fantacalcio!A:N,4, FALSE)</f>
        <v>Por</v>
      </c>
    </row>
    <row r="326" spans="1:22" x14ac:dyDescent="0.25">
      <c r="A326" s="33" t="str">
        <f>data!A326</f>
        <v>Boer</v>
      </c>
      <c r="B326" s="34" t="str">
        <f>data!B326</f>
        <v>P</v>
      </c>
      <c r="C326" s="10" t="str">
        <f>data!C326</f>
        <v>Roma</v>
      </c>
      <c r="D326" s="10" t="str">
        <f>data!D326</f>
        <v>Empoli</v>
      </c>
      <c r="E326" s="10">
        <f>data!E326</f>
        <v>1</v>
      </c>
      <c r="F326" s="31">
        <f>data!H326</f>
        <v>6.1268796178039446</v>
      </c>
      <c r="G326" s="32">
        <f>data!I326</f>
        <v>0.27521657943725591</v>
      </c>
      <c r="H326" s="31">
        <f>data!J326</f>
        <v>5.8231034119381473</v>
      </c>
      <c r="I326" s="32">
        <f>data!K326</f>
        <v>0.49623799324035639</v>
      </c>
      <c r="J326" s="7">
        <f>IF(data!T326 &gt; 0,data!T326,"")</f>
        <v>64.60602879524231</v>
      </c>
      <c r="K326" s="31">
        <f>data!L326</f>
        <v>6.0003752708435059</v>
      </c>
      <c r="L326" s="7">
        <f>data!M326</f>
        <v>0.18683454394340521</v>
      </c>
      <c r="M326" s="7">
        <f>data!N326</f>
        <v>0.44406270980834961</v>
      </c>
      <c r="N326" s="32">
        <f>data!O326</f>
        <v>1.998507499694824</v>
      </c>
      <c r="O326" s="31">
        <f>data!P326</f>
        <v>6.1880216598510742</v>
      </c>
      <c r="P326" s="7">
        <f>data!Q326</f>
        <v>0.66808652877807617</v>
      </c>
      <c r="Q326" s="7">
        <f>data!R326</f>
        <v>-0.38693302869796747</v>
      </c>
      <c r="R326" s="32">
        <f>data!S326</f>
        <v>1.4652929306030269</v>
      </c>
      <c r="S326" s="7">
        <f t="shared" si="5"/>
        <v>4.8306274254574344</v>
      </c>
      <c r="T326" s="52">
        <f>data!F326</f>
        <v>0</v>
      </c>
      <c r="U326" s="34">
        <f>data!G326</f>
        <v>1</v>
      </c>
      <c r="V326" s="10" t="str">
        <f>VLOOKUP(A326,fantacalcio!A:N,4, FALSE)</f>
        <v>Por</v>
      </c>
    </row>
    <row r="327" spans="1:22" x14ac:dyDescent="0.25">
      <c r="A327" s="33" t="str">
        <f>data!A327</f>
        <v>Svilar</v>
      </c>
      <c r="B327" s="34" t="str">
        <f>data!B327</f>
        <v>P</v>
      </c>
      <c r="C327" s="10" t="str">
        <f>data!C327</f>
        <v>Roma</v>
      </c>
      <c r="D327" s="10" t="str">
        <f>data!D327</f>
        <v>Empoli</v>
      </c>
      <c r="E327" s="10">
        <f>data!E327</f>
        <v>1</v>
      </c>
      <c r="F327" s="31">
        <f>data!H327</f>
        <v>6.1268796178039446</v>
      </c>
      <c r="G327" s="32">
        <f>data!I327</f>
        <v>0.27521657943725591</v>
      </c>
      <c r="H327" s="31">
        <f>data!J327</f>
        <v>5.8231034119381473</v>
      </c>
      <c r="I327" s="32">
        <f>data!K327</f>
        <v>0.49623799324035639</v>
      </c>
      <c r="J327" s="7">
        <f>IF(data!T327 &gt; 0,data!T327,"")</f>
        <v>64.60602879524231</v>
      </c>
      <c r="K327" s="31">
        <f>data!L327</f>
        <v>6.0003752708435059</v>
      </c>
      <c r="L327" s="7">
        <f>data!M327</f>
        <v>0.18683454394340521</v>
      </c>
      <c r="M327" s="7">
        <f>data!N327</f>
        <v>0.44406270980834961</v>
      </c>
      <c r="N327" s="32">
        <f>data!O327</f>
        <v>1.998507499694824</v>
      </c>
      <c r="O327" s="31">
        <f>data!P327</f>
        <v>6.1880216598510742</v>
      </c>
      <c r="P327" s="7">
        <f>data!Q327</f>
        <v>0.66808652877807617</v>
      </c>
      <c r="Q327" s="7">
        <f>data!R327</f>
        <v>-0.38693302869796747</v>
      </c>
      <c r="R327" s="32">
        <f>data!S327</f>
        <v>1.4652929306030269</v>
      </c>
      <c r="S327" s="7">
        <f t="shared" si="5"/>
        <v>4.8306274254574344</v>
      </c>
      <c r="T327" s="52">
        <f>data!F327</f>
        <v>0</v>
      </c>
      <c r="U327" s="34">
        <f>data!G327</f>
        <v>5</v>
      </c>
      <c r="V327" s="10" t="str">
        <f>VLOOKUP(A327,fantacalcio!A:N,4, FALSE)</f>
        <v>Por</v>
      </c>
    </row>
    <row r="328" spans="1:22" x14ac:dyDescent="0.25">
      <c r="A328" s="33" t="str">
        <f>data!A328</f>
        <v>Smalling</v>
      </c>
      <c r="B328" s="34" t="str">
        <f>data!B328</f>
        <v>D</v>
      </c>
      <c r="C328" s="10" t="str">
        <f>data!C328</f>
        <v>Roma</v>
      </c>
      <c r="D328" s="10" t="str">
        <f>data!D328</f>
        <v>Empoli</v>
      </c>
      <c r="E328" s="10">
        <f>data!E328</f>
        <v>1</v>
      </c>
      <c r="F328" s="31">
        <f>data!H328</f>
        <v>6.2575166010458227</v>
      </c>
      <c r="G328" s="32">
        <f>data!I328</f>
        <v>0.49418330192565918</v>
      </c>
      <c r="H328" s="31">
        <f>data!J328</f>
        <v>6.8608223737460809</v>
      </c>
      <c r="I328" s="32">
        <f>data!K328</f>
        <v>1.016381978988647</v>
      </c>
      <c r="J328" s="7" t="str">
        <f>IF(data!T328 &gt; 0,data!T328,"")</f>
        <v/>
      </c>
      <c r="K328" s="31">
        <f>data!L328</f>
        <v>6.1759052276611328</v>
      </c>
      <c r="L328" s="7">
        <f>data!M328</f>
        <v>0.56262499094009399</v>
      </c>
      <c r="M328" s="7">
        <f>data!N328</f>
        <v>0.10729764401912691</v>
      </c>
      <c r="N328" s="32">
        <f>data!O328</f>
        <v>1.1528893709182739</v>
      </c>
      <c r="O328" s="31">
        <f>data!P328</f>
        <v>5.9554247856140137</v>
      </c>
      <c r="P328" s="7">
        <f>data!Q328</f>
        <v>1.1375269889831541</v>
      </c>
      <c r="Q328" s="7">
        <f>data!R328</f>
        <v>0.50462430715560913</v>
      </c>
      <c r="R328" s="32">
        <f>data!S328</f>
        <v>1.9859892129898069</v>
      </c>
      <c r="S328" s="7">
        <f t="shared" si="5"/>
        <v>8.893586331723375</v>
      </c>
      <c r="T328" s="52">
        <f>data!F328</f>
        <v>1</v>
      </c>
      <c r="U328" s="34">
        <f>data!G328</f>
        <v>90</v>
      </c>
      <c r="V328" s="10" t="str">
        <f>VLOOKUP(A328,fantacalcio!A:N,4, FALSE)</f>
        <v>Dc</v>
      </c>
    </row>
    <row r="329" spans="1:22" x14ac:dyDescent="0.25">
      <c r="A329" s="33" t="str">
        <f>data!A329</f>
        <v>Ibanez</v>
      </c>
      <c r="B329" s="34" t="str">
        <f>data!B329</f>
        <v>D</v>
      </c>
      <c r="C329" s="10" t="str">
        <f>data!C329</f>
        <v>Roma</v>
      </c>
      <c r="D329" s="10" t="str">
        <f>data!D329</f>
        <v>Empoli</v>
      </c>
      <c r="E329" s="10">
        <f>data!E329</f>
        <v>1</v>
      </c>
      <c r="F329" s="31">
        <f>data!H329</f>
        <v>6.0513197309929634</v>
      </c>
      <c r="G329" s="32">
        <f>data!I329</f>
        <v>0.3766326904296875</v>
      </c>
      <c r="H329" s="31">
        <f>data!J329</f>
        <v>6.2063406196139201</v>
      </c>
      <c r="I329" s="32">
        <f>data!K329</f>
        <v>0.47556066513061518</v>
      </c>
      <c r="J329" s="7" t="str">
        <f>IF(data!T329 &gt; 0,data!T329,"")</f>
        <v/>
      </c>
      <c r="K329" s="31">
        <f>data!L329</f>
        <v>6.1203179359436044</v>
      </c>
      <c r="L329" s="7">
        <f>data!M329</f>
        <v>0.48877543210983282</v>
      </c>
      <c r="M329" s="7">
        <f>data!N329</f>
        <v>-0.1047940701246262</v>
      </c>
      <c r="N329" s="32">
        <f>data!O329</f>
        <v>1.327422976493835</v>
      </c>
      <c r="O329" s="31">
        <f>data!P329</f>
        <v>5.9918789863586426</v>
      </c>
      <c r="P329" s="7">
        <f>data!Q329</f>
        <v>0.86222374439239502</v>
      </c>
      <c r="Q329" s="7">
        <f>data!R329</f>
        <v>0.1814624220132828</v>
      </c>
      <c r="R329" s="32">
        <f>data!S329</f>
        <v>1.989060759544373</v>
      </c>
      <c r="S329" s="7">
        <f t="shared" si="5"/>
        <v>7.1574619498751506</v>
      </c>
      <c r="T329" s="52">
        <f>data!F329</f>
        <v>1</v>
      </c>
      <c r="U329" s="34">
        <f>data!G329</f>
        <v>90</v>
      </c>
      <c r="V329" s="10" t="str">
        <f>VLOOKUP(A329,fantacalcio!A:N,4, FALSE)</f>
        <v>Dc</v>
      </c>
    </row>
    <row r="330" spans="1:22" x14ac:dyDescent="0.25">
      <c r="A330" s="33" t="str">
        <f>data!A330</f>
        <v>Llorente D.</v>
      </c>
      <c r="B330" s="34" t="str">
        <f>data!B330</f>
        <v>D</v>
      </c>
      <c r="C330" s="10" t="str">
        <f>data!C330</f>
        <v>Roma</v>
      </c>
      <c r="D330" s="10" t="str">
        <f>data!D330</f>
        <v>Empoli</v>
      </c>
      <c r="E330" s="10">
        <f>data!E330</f>
        <v>1</v>
      </c>
      <c r="F330" s="31">
        <f>data!H330</f>
        <v>5.9747568552106971</v>
      </c>
      <c r="G330" s="32">
        <f>data!I330</f>
        <v>0.40478062629699713</v>
      </c>
      <c r="H330" s="31">
        <f>data!J330</f>
        <v>6.1211153904922178</v>
      </c>
      <c r="I330" s="32">
        <f>data!K330</f>
        <v>0.51772904396057129</v>
      </c>
      <c r="J330" s="7" t="str">
        <f>IF(data!T330 &gt; 0,data!T330,"")</f>
        <v/>
      </c>
      <c r="K330" s="31">
        <f>data!L330</f>
        <v>6.024925708770752</v>
      </c>
      <c r="L330" s="7">
        <f>data!M330</f>
        <v>0.51459622383117676</v>
      </c>
      <c r="M330" s="7">
        <f>data!N330</f>
        <v>-7.2448432445526123E-2</v>
      </c>
      <c r="N330" s="32">
        <f>data!O330</f>
        <v>1.29417896270752</v>
      </c>
      <c r="O330" s="31">
        <f>data!P330</f>
        <v>5.8679680824279794</v>
      </c>
      <c r="P330" s="7">
        <f>data!Q330</f>
        <v>0.91750872135162354</v>
      </c>
      <c r="Q330" s="7">
        <f>data!R330</f>
        <v>0.2003467530012131</v>
      </c>
      <c r="R330" s="32">
        <f>data!S330</f>
        <v>1.9883362054824829</v>
      </c>
      <c r="S330" s="7">
        <f t="shared" si="5"/>
        <v>7.1565734784133603</v>
      </c>
      <c r="T330" s="52">
        <f>data!F330</f>
        <v>0</v>
      </c>
      <c r="U330" s="34">
        <f>data!G330</f>
        <v>35</v>
      </c>
      <c r="V330" s="10" t="str">
        <f>VLOOKUP(A330,fantacalcio!A:N,4, FALSE)</f>
        <v>Dc</v>
      </c>
    </row>
    <row r="331" spans="1:22" x14ac:dyDescent="0.25">
      <c r="A331" s="33" t="str">
        <f>data!A331</f>
        <v>Mancini</v>
      </c>
      <c r="B331" s="34" t="str">
        <f>data!B331</f>
        <v>D</v>
      </c>
      <c r="C331" s="10" t="str">
        <f>data!C331</f>
        <v>Roma</v>
      </c>
      <c r="D331" s="10" t="str">
        <f>data!D331</f>
        <v>Empoli</v>
      </c>
      <c r="E331" s="10">
        <f>data!E331</f>
        <v>1</v>
      </c>
      <c r="F331" s="31">
        <f>data!H331</f>
        <v>6.0544994684115521</v>
      </c>
      <c r="G331" s="32">
        <f>data!I331</f>
        <v>0.28204822540283198</v>
      </c>
      <c r="H331" s="31">
        <f>data!J331</f>
        <v>6.061419752822915</v>
      </c>
      <c r="I331" s="32">
        <f>data!K331</f>
        <v>0.29660224914550781</v>
      </c>
      <c r="J331" s="7" t="str">
        <f>IF(data!T331 &gt; 0,data!T331,"")</f>
        <v/>
      </c>
      <c r="K331" s="31">
        <f>data!L331</f>
        <v>6.1107258796691886</v>
      </c>
      <c r="L331" s="7">
        <f>data!M331</f>
        <v>0.38147354125976563</v>
      </c>
      <c r="M331" s="7">
        <f>data!N331</f>
        <v>-0.1096025705337524</v>
      </c>
      <c r="N331" s="32">
        <f>data!O331</f>
        <v>1.5228068828582759</v>
      </c>
      <c r="O331" s="31">
        <f>data!P331</f>
        <v>6.0619287490844727</v>
      </c>
      <c r="P331" s="7">
        <f>data!Q331</f>
        <v>0.63508760929107666</v>
      </c>
      <c r="Q331" s="7">
        <f>data!R331</f>
        <v>-6.1559677124023438E-4</v>
      </c>
      <c r="R331" s="32">
        <f>data!S331</f>
        <v>1.9915809631347661</v>
      </c>
      <c r="S331" s="7">
        <f t="shared" si="5"/>
        <v>6.6546242511139306</v>
      </c>
      <c r="T331" s="52">
        <f>data!F331</f>
        <v>1</v>
      </c>
      <c r="U331" s="34">
        <f>data!G331</f>
        <v>90</v>
      </c>
      <c r="V331" s="10" t="str">
        <f>VLOOKUP(A331,fantacalcio!A:N,4, FALSE)</f>
        <v>Dc</v>
      </c>
    </row>
    <row r="332" spans="1:22" x14ac:dyDescent="0.25">
      <c r="A332" s="33" t="str">
        <f>data!A332</f>
        <v>Spinazzola</v>
      </c>
      <c r="B332" s="34" t="str">
        <f>data!B332</f>
        <v>D</v>
      </c>
      <c r="C332" s="10" t="str">
        <f>data!C332</f>
        <v>Roma</v>
      </c>
      <c r="D332" s="10" t="str">
        <f>data!D332</f>
        <v>Empoli</v>
      </c>
      <c r="E332" s="10">
        <f>data!E332</f>
        <v>1</v>
      </c>
      <c r="F332" s="31">
        <f>data!H332</f>
        <v>5.9862482801196553</v>
      </c>
      <c r="G332" s="32">
        <f>data!I332</f>
        <v>0.27364373207092291</v>
      </c>
      <c r="H332" s="31">
        <f>data!J332</f>
        <v>6.009761317940046</v>
      </c>
      <c r="I332" s="32">
        <f>data!K332</f>
        <v>0.2930147647857666</v>
      </c>
      <c r="J332" s="7" t="str">
        <f>IF(data!T332 &gt; 0,data!T332,"")</f>
        <v/>
      </c>
      <c r="K332" s="31">
        <f>data!L332</f>
        <v>6.0016369819641113</v>
      </c>
      <c r="L332" s="7">
        <f>data!M332</f>
        <v>0.35597437620162958</v>
      </c>
      <c r="M332" s="7">
        <f>data!N332</f>
        <v>-3.2296568155288703E-2</v>
      </c>
      <c r="N332" s="32">
        <f>data!O332</f>
        <v>1.572883605957031</v>
      </c>
      <c r="O332" s="31">
        <f>data!P332</f>
        <v>5.9907083511352539</v>
      </c>
      <c r="P332" s="7">
        <f>data!Q332</f>
        <v>0.61784225702285767</v>
      </c>
      <c r="Q332" s="7">
        <f>data!R332</f>
        <v>2.2972375154495239E-2</v>
      </c>
      <c r="R332" s="32">
        <f>data!S332</f>
        <v>1.9917700290679929</v>
      </c>
      <c r="S332" s="7">
        <f t="shared" si="5"/>
        <v>6.5957908475115792</v>
      </c>
      <c r="T332" s="52">
        <f>data!F332</f>
        <v>0</v>
      </c>
      <c r="U332" s="34">
        <f>data!G332</f>
        <v>0</v>
      </c>
      <c r="V332" s="10" t="str">
        <f>VLOOKUP(A332,fantacalcio!A:N,4, FALSE)</f>
        <v>Ds;E</v>
      </c>
    </row>
    <row r="333" spans="1:22" x14ac:dyDescent="0.25">
      <c r="A333" s="33" t="str">
        <f>data!A333</f>
        <v>Kumbulla</v>
      </c>
      <c r="B333" s="34" t="str">
        <f>data!B333</f>
        <v>D</v>
      </c>
      <c r="C333" s="10" t="str">
        <f>data!C333</f>
        <v>Roma</v>
      </c>
      <c r="D333" s="10" t="str">
        <f>data!D333</f>
        <v>Empoli</v>
      </c>
      <c r="E333" s="10">
        <f>data!E333</f>
        <v>1</v>
      </c>
      <c r="F333" s="31">
        <f>data!H333</f>
        <v>5.9582619403785131</v>
      </c>
      <c r="G333" s="32">
        <f>data!I333</f>
        <v>0.2421867847442627</v>
      </c>
      <c r="H333" s="31">
        <f>data!J333</f>
        <v>5.9226406856944749</v>
      </c>
      <c r="I333" s="32">
        <f>data!K333</f>
        <v>0.22962737083435061</v>
      </c>
      <c r="J333" s="7" t="str">
        <f>IF(data!T333 &gt; 0,data!T333,"")</f>
        <v/>
      </c>
      <c r="K333" s="31">
        <f>data!L333</f>
        <v>6.0257463455200204</v>
      </c>
      <c r="L333" s="7">
        <f>data!M333</f>
        <v>0.34064018726348883</v>
      </c>
      <c r="M333" s="7">
        <f>data!N333</f>
        <v>-0.14673236012458801</v>
      </c>
      <c r="N333" s="32">
        <f>data!O333</f>
        <v>1.615709543228149</v>
      </c>
      <c r="O333" s="31">
        <f>data!P333</f>
        <v>6.0101613998413086</v>
      </c>
      <c r="P333" s="7">
        <f>data!Q333</f>
        <v>0.51565724611282349</v>
      </c>
      <c r="Q333" s="7">
        <f>data!R333</f>
        <v>-0.12525901198387149</v>
      </c>
      <c r="R333" s="32">
        <f>data!S333</f>
        <v>1.992825508117676</v>
      </c>
      <c r="S333" s="7">
        <f t="shared" si="5"/>
        <v>6.3818954273631761</v>
      </c>
      <c r="T333" s="52">
        <f>data!F333</f>
        <v>0</v>
      </c>
      <c r="U333" s="34">
        <f>data!G333</f>
        <v>25</v>
      </c>
      <c r="V333" s="10" t="str">
        <f>VLOOKUP(A333,fantacalcio!A:N,4, FALSE)</f>
        <v>Dc</v>
      </c>
    </row>
    <row r="334" spans="1:22" x14ac:dyDescent="0.25">
      <c r="A334" s="33" t="str">
        <f>data!A334</f>
        <v>Karsdorp</v>
      </c>
      <c r="B334" s="34" t="str">
        <f>data!B334</f>
        <v>D</v>
      </c>
      <c r="C334" s="10" t="str">
        <f>data!C334</f>
        <v>Roma</v>
      </c>
      <c r="D334" s="10" t="str">
        <f>data!D334</f>
        <v>Empoli</v>
      </c>
      <c r="E334" s="10">
        <f>data!E334</f>
        <v>1</v>
      </c>
      <c r="F334" s="31">
        <f>data!H334</f>
        <v>5.9509651002681414</v>
      </c>
      <c r="G334" s="32">
        <f>data!I334</f>
        <v>0.28036594390869141</v>
      </c>
      <c r="H334" s="31">
        <f>data!J334</f>
        <v>5.9125070745548376</v>
      </c>
      <c r="I334" s="32">
        <f>data!K334</f>
        <v>0.26419377326965332</v>
      </c>
      <c r="J334" s="7" t="str">
        <f>IF(data!T334 &gt; 0,data!T334,"")</f>
        <v/>
      </c>
      <c r="K334" s="31">
        <f>data!L334</f>
        <v>6.0405440330505371</v>
      </c>
      <c r="L334" s="7">
        <f>data!M334</f>
        <v>0.39044040441513062</v>
      </c>
      <c r="M334" s="7">
        <f>data!N334</f>
        <v>-0.1695074737071991</v>
      </c>
      <c r="N334" s="32">
        <f>data!O334</f>
        <v>1.5281608104705811</v>
      </c>
      <c r="O334" s="31">
        <f>data!P334</f>
        <v>5.9710712432861328</v>
      </c>
      <c r="P334" s="7">
        <f>data!Q334</f>
        <v>0.585987389087677</v>
      </c>
      <c r="Q334" s="7">
        <f>data!R334</f>
        <v>-7.4279710650444031E-2</v>
      </c>
      <c r="R334" s="32">
        <f>data!S334</f>
        <v>1.992045402526855</v>
      </c>
      <c r="S334" s="7">
        <f t="shared" si="5"/>
        <v>6.4408946210941442</v>
      </c>
      <c r="T334" s="52">
        <f>data!F334</f>
        <v>0</v>
      </c>
      <c r="U334" s="34">
        <f>data!G334</f>
        <v>0</v>
      </c>
      <c r="V334" s="10" t="str">
        <f>VLOOKUP(A334,fantacalcio!A:N,4, FALSE)</f>
        <v>Dd;E</v>
      </c>
    </row>
    <row r="335" spans="1:22" x14ac:dyDescent="0.25">
      <c r="A335" s="33" t="str">
        <f>data!A335</f>
        <v>Celik</v>
      </c>
      <c r="B335" s="34" t="str">
        <f>data!B335</f>
        <v>D</v>
      </c>
      <c r="C335" s="10" t="str">
        <f>data!C335</f>
        <v>Roma</v>
      </c>
      <c r="D335" s="10" t="str">
        <f>data!D335</f>
        <v>Empoli</v>
      </c>
      <c r="E335" s="10">
        <f>data!E335</f>
        <v>1</v>
      </c>
      <c r="F335" s="31">
        <f>data!H335</f>
        <v>5.8676182877041301</v>
      </c>
      <c r="G335" s="32">
        <f>data!I335</f>
        <v>0.30042552947998052</v>
      </c>
      <c r="H335" s="31">
        <f>data!J335</f>
        <v>5.827110824647562</v>
      </c>
      <c r="I335" s="32">
        <f>data!K335</f>
        <v>0.27254676818847662</v>
      </c>
      <c r="J335" s="7" t="str">
        <f>IF(data!T335 &gt; 0,data!T335,"")</f>
        <v/>
      </c>
      <c r="K335" s="31">
        <f>data!L335</f>
        <v>5.9659571647644043</v>
      </c>
      <c r="L335" s="7">
        <f>data!M335</f>
        <v>0.41600942611694341</v>
      </c>
      <c r="M335" s="7">
        <f>data!N335</f>
        <v>-0.17455187439918521</v>
      </c>
      <c r="N335" s="32">
        <f>data!O335</f>
        <v>1.4953669309616091</v>
      </c>
      <c r="O335" s="31">
        <f>data!P335</f>
        <v>5.8802695274353027</v>
      </c>
      <c r="P335" s="7">
        <f>data!Q335</f>
        <v>0.60263258218765259</v>
      </c>
      <c r="Q335" s="7">
        <f>data!R335</f>
        <v>-6.5631426870822906E-2</v>
      </c>
      <c r="R335" s="32">
        <f>data!S335</f>
        <v>1.991824865341187</v>
      </c>
      <c r="S335" s="7">
        <f t="shared" si="5"/>
        <v>6.3722043610245152</v>
      </c>
      <c r="T335" s="52">
        <f>data!F335</f>
        <v>1</v>
      </c>
      <c r="U335" s="34">
        <f>data!G335</f>
        <v>90</v>
      </c>
      <c r="V335" s="10" t="str">
        <f>VLOOKUP(A335,fantacalcio!A:N,4, FALSE)</f>
        <v>Dd;E</v>
      </c>
    </row>
    <row r="336" spans="1:22" x14ac:dyDescent="0.25">
      <c r="A336" s="33" t="str">
        <f>data!A336</f>
        <v>Pellegrini Lo.</v>
      </c>
      <c r="B336" s="34" t="str">
        <f>data!B336</f>
        <v>C</v>
      </c>
      <c r="C336" s="10" t="str">
        <f>data!C336</f>
        <v>Roma</v>
      </c>
      <c r="D336" s="10" t="str">
        <f>data!D336</f>
        <v>Empoli</v>
      </c>
      <c r="E336" s="10">
        <f>data!E336</f>
        <v>1</v>
      </c>
      <c r="F336" s="31">
        <f>data!H336</f>
        <v>6.2331586914367394</v>
      </c>
      <c r="G336" s="32">
        <f>data!I336</f>
        <v>0.5882871150970459</v>
      </c>
      <c r="H336" s="31">
        <f>data!J336</f>
        <v>7.1074672839939792</v>
      </c>
      <c r="I336" s="32">
        <f>data!K336</f>
        <v>1.471871614456177</v>
      </c>
      <c r="J336" s="7" t="str">
        <f>IF(data!T336 &gt; 0,data!T336,"")</f>
        <v/>
      </c>
      <c r="K336" s="31">
        <f>data!L336</f>
        <v>6.0875725746154794</v>
      </c>
      <c r="L336" s="7">
        <f>data!M336</f>
        <v>0.64805376529693604</v>
      </c>
      <c r="M336" s="7">
        <f>data!N336</f>
        <v>0.1652269512414932</v>
      </c>
      <c r="N336" s="32">
        <f>data!O336</f>
        <v>1.035871028900146</v>
      </c>
      <c r="O336" s="31">
        <f>data!P336</f>
        <v>5.6601324081420898</v>
      </c>
      <c r="P336" s="7">
        <f>data!Q336</f>
        <v>1.2510361671447749</v>
      </c>
      <c r="Q336" s="7">
        <f>data!R336</f>
        <v>0.65880507230758667</v>
      </c>
      <c r="R336" s="32">
        <f>data!S336</f>
        <v>1.984479546546936</v>
      </c>
      <c r="S336" s="7">
        <f t="shared" si="5"/>
        <v>10.051210512906334</v>
      </c>
      <c r="T336" s="52">
        <f>data!F336</f>
        <v>1</v>
      </c>
      <c r="U336" s="34">
        <f>data!G336</f>
        <v>80</v>
      </c>
      <c r="V336" s="10" t="str">
        <f>VLOOKUP(A336,fantacalcio!A:N,4, FALSE)</f>
        <v>T</v>
      </c>
    </row>
    <row r="337" spans="1:22" x14ac:dyDescent="0.25">
      <c r="A337" s="33" t="str">
        <f>data!A337</f>
        <v>El Shaarawy</v>
      </c>
      <c r="B337" s="34" t="str">
        <f>data!B337</f>
        <v>C</v>
      </c>
      <c r="C337" s="10" t="str">
        <f>data!C337</f>
        <v>Roma</v>
      </c>
      <c r="D337" s="10" t="str">
        <f>data!D337</f>
        <v>Empoli</v>
      </c>
      <c r="E337" s="10">
        <f>data!E337</f>
        <v>1</v>
      </c>
      <c r="F337" s="31">
        <f>data!H337</f>
        <v>6.3375408360441341</v>
      </c>
      <c r="G337" s="32">
        <f>data!I337</f>
        <v>0.53976273536682129</v>
      </c>
      <c r="H337" s="31">
        <f>data!J337</f>
        <v>7.0706097298414061</v>
      </c>
      <c r="I337" s="32">
        <f>data!K337</f>
        <v>1.262719392776489</v>
      </c>
      <c r="J337" s="7" t="str">
        <f>IF(data!T337 &gt; 0,data!T337,"")</f>
        <v/>
      </c>
      <c r="K337" s="31">
        <f>data!L337</f>
        <v>6.0894608497619629</v>
      </c>
      <c r="L337" s="7">
        <f>data!M337</f>
        <v>0.51798099279403687</v>
      </c>
      <c r="M337" s="7">
        <f>data!N337</f>
        <v>0.34568983316421509</v>
      </c>
      <c r="N337" s="32">
        <f>data!O337</f>
        <v>1.1909798383712771</v>
      </c>
      <c r="O337" s="31">
        <f>data!P337</f>
        <v>5.8600034713745117</v>
      </c>
      <c r="P337" s="7">
        <f>data!Q337</f>
        <v>1.177451491355896</v>
      </c>
      <c r="Q337" s="7">
        <f>data!R337</f>
        <v>0.60794442892074585</v>
      </c>
      <c r="R337" s="32">
        <f>data!S337</f>
        <v>1.9855471849441531</v>
      </c>
      <c r="S337" s="7">
        <f t="shared" si="5"/>
        <v>9.5960485153943846</v>
      </c>
      <c r="T337" s="52">
        <f>data!F337</f>
        <v>0</v>
      </c>
      <c r="U337" s="34">
        <f>data!G337</f>
        <v>60</v>
      </c>
      <c r="V337" s="10" t="str">
        <f>VLOOKUP(A337,fantacalcio!A:N,4, FALSE)</f>
        <v>W;A</v>
      </c>
    </row>
    <row r="338" spans="1:22" x14ac:dyDescent="0.25">
      <c r="A338" s="33" t="str">
        <f>data!A338</f>
        <v>Volpato</v>
      </c>
      <c r="B338" s="34" t="str">
        <f>data!B338</f>
        <v>C</v>
      </c>
      <c r="C338" s="10" t="str">
        <f>data!C338</f>
        <v>Roma</v>
      </c>
      <c r="D338" s="10" t="str">
        <f>data!D338</f>
        <v>Empoli</v>
      </c>
      <c r="E338" s="10">
        <f>data!E338</f>
        <v>1</v>
      </c>
      <c r="F338" s="31">
        <f>data!H338</f>
        <v>6.2208742971453814</v>
      </c>
      <c r="G338" s="32">
        <f>data!I338</f>
        <v>0.53972172737121582</v>
      </c>
      <c r="H338" s="31">
        <f>data!J338</f>
        <v>7.0248606275350518</v>
      </c>
      <c r="I338" s="32">
        <f>data!K338</f>
        <v>1.2844235897064209</v>
      </c>
      <c r="J338" s="7" t="str">
        <f>IF(data!T338 &gt; 0,data!T338,"")</f>
        <v/>
      </c>
      <c r="K338" s="31">
        <f>data!L338</f>
        <v>6.0411105155944824</v>
      </c>
      <c r="L338" s="7">
        <f>data!M338</f>
        <v>0.56812506914138794</v>
      </c>
      <c r="M338" s="7">
        <f>data!N338</f>
        <v>0.23186446726322171</v>
      </c>
      <c r="N338" s="32">
        <f>data!O338</f>
        <v>1.1432526111602781</v>
      </c>
      <c r="O338" s="31">
        <f>data!P338</f>
        <v>5.786736011505127</v>
      </c>
      <c r="P338" s="7">
        <f>data!Q338</f>
        <v>1.1765822172164919</v>
      </c>
      <c r="Q338" s="7">
        <f>data!R338</f>
        <v>0.61776614189147949</v>
      </c>
      <c r="R338" s="32">
        <f>data!S338</f>
        <v>1.985521554946899</v>
      </c>
      <c r="S338" s="7">
        <f t="shared" si="5"/>
        <v>9.5937078069478936</v>
      </c>
      <c r="T338" s="52">
        <f>data!F338</f>
        <v>0</v>
      </c>
      <c r="U338" s="34">
        <f>data!G338</f>
        <v>30</v>
      </c>
      <c r="V338" s="10" t="str">
        <f>VLOOKUP(A338,fantacalcio!A:N,4, FALSE)</f>
        <v>T</v>
      </c>
    </row>
    <row r="339" spans="1:22" x14ac:dyDescent="0.25">
      <c r="A339" s="33" t="str">
        <f>data!A339</f>
        <v>Matic</v>
      </c>
      <c r="B339" s="34" t="str">
        <f>data!B339</f>
        <v>C</v>
      </c>
      <c r="C339" s="10" t="str">
        <f>data!C339</f>
        <v>Roma</v>
      </c>
      <c r="D339" s="10" t="str">
        <f>data!D339</f>
        <v>Empoli</v>
      </c>
      <c r="E339" s="10">
        <f>data!E339</f>
        <v>1</v>
      </c>
      <c r="F339" s="31">
        <f>data!H339</f>
        <v>6.127662313889803</v>
      </c>
      <c r="G339" s="32">
        <f>data!I339</f>
        <v>0.36035537719726563</v>
      </c>
      <c r="H339" s="31">
        <f>data!J339</f>
        <v>6.3494490976154294</v>
      </c>
      <c r="I339" s="32">
        <f>data!K339</f>
        <v>0.52205371856689453</v>
      </c>
      <c r="J339" s="7" t="str">
        <f>IF(data!T339 &gt; 0,data!T339,"")</f>
        <v/>
      </c>
      <c r="K339" s="31">
        <f>data!L339</f>
        <v>6.062861442565918</v>
      </c>
      <c r="L339" s="7">
        <f>data!M339</f>
        <v>0.41106098890304571</v>
      </c>
      <c r="M339" s="7">
        <f>data!N339</f>
        <v>0.1170805469155312</v>
      </c>
      <c r="N339" s="32">
        <f>data!O339</f>
        <v>1.4332232475280759</v>
      </c>
      <c r="O339" s="31">
        <f>data!P339</f>
        <v>6.0509200096130371</v>
      </c>
      <c r="P339" s="7">
        <f>data!Q339</f>
        <v>0.87431609630584717</v>
      </c>
      <c r="Q339" s="7">
        <f>data!R339</f>
        <v>0.2447696328163147</v>
      </c>
      <c r="R339" s="32">
        <f>data!S339</f>
        <v>1.9890186786651609</v>
      </c>
      <c r="S339" s="7">
        <f t="shared" si="5"/>
        <v>7.3935565347492185</v>
      </c>
      <c r="T339" s="52">
        <f>data!F339</f>
        <v>0.6</v>
      </c>
      <c r="U339" s="34">
        <f>data!G339</f>
        <v>60</v>
      </c>
      <c r="V339" s="10" t="str">
        <f>VLOOKUP(A339,fantacalcio!A:N,4, FALSE)</f>
        <v>M</v>
      </c>
    </row>
    <row r="340" spans="1:22" x14ac:dyDescent="0.25">
      <c r="A340" s="33" t="str">
        <f>data!A340</f>
        <v>Camara Ma.</v>
      </c>
      <c r="B340" s="34" t="str">
        <f>data!B340</f>
        <v>C</v>
      </c>
      <c r="C340" s="10" t="str">
        <f>data!C340</f>
        <v>Roma</v>
      </c>
      <c r="D340" s="10" t="str">
        <f>data!D340</f>
        <v>Empoli</v>
      </c>
      <c r="E340" s="10">
        <f>data!E340</f>
        <v>1</v>
      </c>
      <c r="F340" s="31">
        <f>data!H340</f>
        <v>6.129349347427107</v>
      </c>
      <c r="G340" s="32">
        <f>data!I340</f>
        <v>0.33979487419128418</v>
      </c>
      <c r="H340" s="31">
        <f>data!J340</f>
        <v>6.2697941413650398</v>
      </c>
      <c r="I340" s="32">
        <f>data!K340</f>
        <v>0.43839883804321289</v>
      </c>
      <c r="J340" s="7" t="str">
        <f>IF(data!T340 &gt; 0,data!T340,"")</f>
        <v/>
      </c>
      <c r="K340" s="31">
        <f>data!L340</f>
        <v>6.1020717620849609</v>
      </c>
      <c r="L340" s="7">
        <f>data!M340</f>
        <v>0.4093024730682373</v>
      </c>
      <c r="M340" s="7">
        <f>data!N340</f>
        <v>4.969353973865509E-2</v>
      </c>
      <c r="N340" s="32">
        <f>data!O340</f>
        <v>1.4428707361221309</v>
      </c>
      <c r="O340" s="31">
        <f>data!P340</f>
        <v>6.0872292518615723</v>
      </c>
      <c r="P340" s="7">
        <f>data!Q340</f>
        <v>0.81022518873214722</v>
      </c>
      <c r="Q340" s="7">
        <f>data!R340</f>
        <v>0.16499996185302729</v>
      </c>
      <c r="R340" s="32">
        <f>data!S340</f>
        <v>1.9897148609161379</v>
      </c>
      <c r="S340" s="7">
        <f t="shared" si="5"/>
        <v>7.1465918174514655</v>
      </c>
      <c r="T340" s="52">
        <f>data!F340</f>
        <v>0</v>
      </c>
      <c r="U340" s="34">
        <f>data!G340</f>
        <v>25</v>
      </c>
      <c r="V340" s="10" t="str">
        <f>VLOOKUP(A340,fantacalcio!A:N,4, FALSE)</f>
        <v>M;C</v>
      </c>
    </row>
    <row r="341" spans="1:22" x14ac:dyDescent="0.25">
      <c r="A341" s="33" t="str">
        <f>data!A341</f>
        <v>Zaniolo</v>
      </c>
      <c r="B341" s="34" t="str">
        <f>data!B341</f>
        <v>C</v>
      </c>
      <c r="C341" s="10" t="str">
        <f>data!C341</f>
        <v>Roma</v>
      </c>
      <c r="D341" s="10" t="str">
        <f>data!D341</f>
        <v>Empoli</v>
      </c>
      <c r="E341" s="10">
        <f>data!E341</f>
        <v>1</v>
      </c>
      <c r="F341" s="31">
        <f>data!H341</f>
        <v>5.9280681166869256</v>
      </c>
      <c r="G341" s="32">
        <f>data!I341</f>
        <v>0.4576106071472168</v>
      </c>
      <c r="H341" s="31">
        <f>data!J341</f>
        <v>6.1662315547135602</v>
      </c>
      <c r="I341" s="32">
        <f>data!K341</f>
        <v>0.66595840454101563</v>
      </c>
      <c r="J341" s="7" t="str">
        <f>IF(data!T341 &gt; 0,data!T341,"")</f>
        <v/>
      </c>
      <c r="K341" s="31">
        <f>data!L341</f>
        <v>5.8395504951477051</v>
      </c>
      <c r="L341" s="7">
        <f>data!M341</f>
        <v>0.5161513090133667</v>
      </c>
      <c r="M341" s="7">
        <f>data!N341</f>
        <v>0.12703478336334231</v>
      </c>
      <c r="N341" s="32">
        <f>data!O341</f>
        <v>1.2833819389343259</v>
      </c>
      <c r="O341" s="31">
        <f>data!P341</f>
        <v>5.6356973648071289</v>
      </c>
      <c r="P341" s="7">
        <f>data!Q341</f>
        <v>0.88178730010986328</v>
      </c>
      <c r="Q341" s="7">
        <f>data!R341</f>
        <v>0.40374484658241272</v>
      </c>
      <c r="R341" s="32">
        <f>data!S341</f>
        <v>1.988882422447205</v>
      </c>
      <c r="S341" s="7">
        <f t="shared" si="5"/>
        <v>7.4981483637955915</v>
      </c>
      <c r="T341" s="52">
        <f>data!F341</f>
        <v>0</v>
      </c>
      <c r="U341" s="34">
        <f>data!G341</f>
        <v>0</v>
      </c>
      <c r="V341" s="10" t="str">
        <f>VLOOKUP(A341,fantacalcio!A:N,4, FALSE)</f>
        <v>W;A</v>
      </c>
    </row>
    <row r="342" spans="1:22" x14ac:dyDescent="0.25">
      <c r="A342" s="33" t="str">
        <f>data!A342</f>
        <v>Zalewski</v>
      </c>
      <c r="B342" s="34" t="str">
        <f>data!B342</f>
        <v>C</v>
      </c>
      <c r="C342" s="10" t="str">
        <f>data!C342</f>
        <v>Roma</v>
      </c>
      <c r="D342" s="10" t="str">
        <f>data!D342</f>
        <v>Empoli</v>
      </c>
      <c r="E342" s="10">
        <f>data!E342</f>
        <v>1</v>
      </c>
      <c r="F342" s="31">
        <f>data!H342</f>
        <v>6.0132345879530336</v>
      </c>
      <c r="G342" s="32">
        <f>data!I342</f>
        <v>0.28001713752746582</v>
      </c>
      <c r="H342" s="31">
        <f>data!J342</f>
        <v>6.0588090024831578</v>
      </c>
      <c r="I342" s="32">
        <f>data!K342</f>
        <v>0.31724953651428223</v>
      </c>
      <c r="J342" s="7" t="str">
        <f>IF(data!T342 &gt; 0,data!T342,"")</f>
        <v/>
      </c>
      <c r="K342" s="31">
        <f>data!L342</f>
        <v>6.0187182426452637</v>
      </c>
      <c r="L342" s="7">
        <f>data!M342</f>
        <v>0.35819622874259949</v>
      </c>
      <c r="M342" s="7">
        <f>data!N342</f>
        <v>-1.144061237573624E-2</v>
      </c>
      <c r="N342" s="32">
        <f>data!O342</f>
        <v>1.562738180160522</v>
      </c>
      <c r="O342" s="31">
        <f>data!P342</f>
        <v>6.0124459266662598</v>
      </c>
      <c r="P342" s="7">
        <f>data!Q342</f>
        <v>0.65417033433914185</v>
      </c>
      <c r="Q342" s="7">
        <f>data!R342</f>
        <v>5.2730560302734382E-2</v>
      </c>
      <c r="R342" s="32">
        <f>data!S342</f>
        <v>1.9913885593414311</v>
      </c>
      <c r="S342" s="7">
        <f t="shared" si="5"/>
        <v>6.6933080755117222</v>
      </c>
      <c r="T342" s="52">
        <f>data!F342</f>
        <v>1</v>
      </c>
      <c r="U342" s="34">
        <f>data!G342</f>
        <v>90</v>
      </c>
      <c r="V342" s="10" t="str">
        <f>VLOOKUP(A342,fantacalcio!A:N,4, FALSE)</f>
        <v>E;W</v>
      </c>
    </row>
    <row r="343" spans="1:22" x14ac:dyDescent="0.25">
      <c r="A343" s="33" t="str">
        <f>data!A343</f>
        <v>Bove</v>
      </c>
      <c r="B343" s="34" t="str">
        <f>data!B343</f>
        <v>C</v>
      </c>
      <c r="C343" s="10" t="str">
        <f>data!C343</f>
        <v>Roma</v>
      </c>
      <c r="D343" s="10" t="str">
        <f>data!D343</f>
        <v>Empoli</v>
      </c>
      <c r="E343" s="10">
        <f>data!E343</f>
        <v>1</v>
      </c>
      <c r="F343" s="31">
        <f>data!H343</f>
        <v>6.02210819927034</v>
      </c>
      <c r="G343" s="32">
        <f>data!I343</f>
        <v>0.3218379020690918</v>
      </c>
      <c r="H343" s="31">
        <f>data!J343</f>
        <v>6.0325596550847624</v>
      </c>
      <c r="I343" s="32">
        <f>data!K343</f>
        <v>0.32197666168212891</v>
      </c>
      <c r="J343" s="7" t="str">
        <f>IF(data!T343 &gt; 0,data!T343,"")</f>
        <v/>
      </c>
      <c r="K343" s="31">
        <f>data!L343</f>
        <v>5.994269847869873</v>
      </c>
      <c r="L343" s="7">
        <f>data!M343</f>
        <v>0.38846367597579962</v>
      </c>
      <c r="M343" s="7">
        <f>data!N343</f>
        <v>5.3464964032173157E-2</v>
      </c>
      <c r="N343" s="32">
        <f>data!O343</f>
        <v>1.4988827705383301</v>
      </c>
      <c r="O343" s="31">
        <f>data!P343</f>
        <v>5.965186595916748</v>
      </c>
      <c r="P343" s="7">
        <f>data!Q343</f>
        <v>0.6506500244140625</v>
      </c>
      <c r="Q343" s="7">
        <f>data!R343</f>
        <v>7.6888471841812134E-2</v>
      </c>
      <c r="R343" s="32">
        <f>data!S343</f>
        <v>1.9914307594299321</v>
      </c>
      <c r="S343" s="7">
        <f t="shared" si="5"/>
        <v>6.6765129784490203</v>
      </c>
      <c r="T343" s="52">
        <f>data!F343</f>
        <v>0.4</v>
      </c>
      <c r="U343" s="34">
        <f>data!G343</f>
        <v>55</v>
      </c>
      <c r="V343" s="10" t="str">
        <f>VLOOKUP(A343,fantacalcio!A:N,4, FALSE)</f>
        <v>C</v>
      </c>
    </row>
    <row r="344" spans="1:22" x14ac:dyDescent="0.25">
      <c r="A344" s="33" t="str">
        <f>data!A344</f>
        <v>Cristante</v>
      </c>
      <c r="B344" s="34" t="str">
        <f>data!B344</f>
        <v>C</v>
      </c>
      <c r="C344" s="10" t="str">
        <f>data!C344</f>
        <v>Roma</v>
      </c>
      <c r="D344" s="10" t="str">
        <f>data!D344</f>
        <v>Empoli</v>
      </c>
      <c r="E344" s="10">
        <f>data!E344</f>
        <v>1</v>
      </c>
      <c r="F344" s="31">
        <f>data!H344</f>
        <v>5.9545199181722843</v>
      </c>
      <c r="G344" s="32">
        <f>data!I344</f>
        <v>0.34868311882019037</v>
      </c>
      <c r="H344" s="31">
        <f>data!J344</f>
        <v>6.0283284080132304</v>
      </c>
      <c r="I344" s="32">
        <f>data!K344</f>
        <v>0.39909577369689941</v>
      </c>
      <c r="J344" s="7" t="str">
        <f>IF(data!T344 &gt; 0,data!T344,"")</f>
        <v/>
      </c>
      <c r="K344" s="31">
        <f>data!L344</f>
        <v>5.9415287971496582</v>
      </c>
      <c r="L344" s="7">
        <f>data!M344</f>
        <v>0.42831042408943182</v>
      </c>
      <c r="M344" s="7">
        <f>data!N344</f>
        <v>2.2631071507930759E-2</v>
      </c>
      <c r="N344" s="32">
        <f>data!O344</f>
        <v>1.440266489982605</v>
      </c>
      <c r="O344" s="31">
        <f>data!P344</f>
        <v>5.8484039306640616</v>
      </c>
      <c r="P344" s="7">
        <f>data!Q344</f>
        <v>0.72398245334625244</v>
      </c>
      <c r="Q344" s="7">
        <f>data!R344</f>
        <v>0.181309774518013</v>
      </c>
      <c r="R344" s="32">
        <f>data!S344</f>
        <v>1.9906294345855711</v>
      </c>
      <c r="S344" s="7">
        <f t="shared" si="5"/>
        <v>6.8265199554070293</v>
      </c>
      <c r="T344" s="52">
        <f>data!F344</f>
        <v>1</v>
      </c>
      <c r="U344" s="34">
        <f>data!G344</f>
        <v>90</v>
      </c>
      <c r="V344" s="10" t="str">
        <f>VLOOKUP(A344,fantacalcio!A:N,4, FALSE)</f>
        <v>M;C</v>
      </c>
    </row>
    <row r="345" spans="1:22" x14ac:dyDescent="0.25">
      <c r="A345" s="33" t="str">
        <f>data!A345</f>
        <v>Wijnaldum</v>
      </c>
      <c r="B345" s="34" t="str">
        <f>data!B345</f>
        <v>C</v>
      </c>
      <c r="C345" s="10" t="str">
        <f>data!C345</f>
        <v>Roma</v>
      </c>
      <c r="D345" s="10" t="str">
        <f>data!D345</f>
        <v>Empoli</v>
      </c>
      <c r="E345" s="10">
        <f>data!E345</f>
        <v>1</v>
      </c>
      <c r="F345" s="31">
        <f>data!H345</f>
        <v>5.9802313340633413</v>
      </c>
      <c r="G345" s="32">
        <f>data!I345</f>
        <v>0.32457327842712402</v>
      </c>
      <c r="H345" s="31">
        <f>data!J345</f>
        <v>5.9897371186859809</v>
      </c>
      <c r="I345" s="32">
        <f>data!K345</f>
        <v>0.31895637512207031</v>
      </c>
      <c r="J345" s="7" t="str">
        <f>IF(data!T345 &gt; 0,data!T345,"")</f>
        <v/>
      </c>
      <c r="K345" s="31">
        <f>data!L345</f>
        <v>6.0360841751098633</v>
      </c>
      <c r="L345" s="7">
        <f>data!M345</f>
        <v>0.42935538291931152</v>
      </c>
      <c r="M345" s="7">
        <f>data!N345</f>
        <v>-9.6769958734512329E-2</v>
      </c>
      <c r="N345" s="32">
        <f>data!O345</f>
        <v>1.445387482643127</v>
      </c>
      <c r="O345" s="31">
        <f>data!P345</f>
        <v>5.9579906463623047</v>
      </c>
      <c r="P345" s="7">
        <f>data!Q345</f>
        <v>0.66642528772354126</v>
      </c>
      <c r="Q345" s="7">
        <f>data!R345</f>
        <v>3.5467818379402161E-2</v>
      </c>
      <c r="R345" s="32">
        <f>data!S345</f>
        <v>1.9912083148956301</v>
      </c>
      <c r="S345" s="7">
        <f t="shared" si="5"/>
        <v>6.6276498689301215</v>
      </c>
      <c r="T345" s="52">
        <f>data!F345</f>
        <v>0</v>
      </c>
      <c r="U345" s="34">
        <f>data!G345</f>
        <v>30</v>
      </c>
      <c r="V345" s="10" t="str">
        <f>VLOOKUP(A345,fantacalcio!A:N,4, FALSE)</f>
        <v>C;T</v>
      </c>
    </row>
    <row r="346" spans="1:22" x14ac:dyDescent="0.25">
      <c r="A346" s="33" t="str">
        <f>data!A346</f>
        <v>Tahirovic</v>
      </c>
      <c r="B346" s="34" t="str">
        <f>data!B346</f>
        <v>C</v>
      </c>
      <c r="C346" s="10" t="str">
        <f>data!C346</f>
        <v>Roma</v>
      </c>
      <c r="D346" s="10" t="str">
        <f>data!D346</f>
        <v>Empoli</v>
      </c>
      <c r="E346" s="10">
        <f>data!E346</f>
        <v>1</v>
      </c>
      <c r="F346" s="31">
        <f>data!H346</f>
        <v>5.9868418284081919</v>
      </c>
      <c r="G346" s="32">
        <f>data!I346</f>
        <v>0.24699711799621579</v>
      </c>
      <c r="H346" s="31">
        <f>data!J346</f>
        <v>5.9871214643011612</v>
      </c>
      <c r="I346" s="32">
        <f>data!K346</f>
        <v>0.26195955276489258</v>
      </c>
      <c r="J346" s="7" t="str">
        <f>IF(data!T346 &gt; 0,data!T346,"")</f>
        <v/>
      </c>
      <c r="K346" s="31">
        <f>data!L346</f>
        <v>6.025970458984375</v>
      </c>
      <c r="L346" s="7">
        <f>data!M346</f>
        <v>0.33583953976631159</v>
      </c>
      <c r="M346" s="7">
        <f>data!N346</f>
        <v>-8.68196040391922E-2</v>
      </c>
      <c r="N346" s="32">
        <f>data!O346</f>
        <v>1.6148597002029419</v>
      </c>
      <c r="O346" s="31">
        <f>data!P346</f>
        <v>6.0211973190307617</v>
      </c>
      <c r="P346" s="7">
        <f>data!Q346</f>
        <v>0.57420039176940918</v>
      </c>
      <c r="Q346" s="7">
        <f>data!R346</f>
        <v>-4.4201642274856567E-2</v>
      </c>
      <c r="R346" s="32">
        <f>data!S346</f>
        <v>1.9922245740890501</v>
      </c>
      <c r="S346" s="7">
        <f t="shared" si="5"/>
        <v>6.5110405698309464</v>
      </c>
      <c r="T346" s="52">
        <f>data!F346</f>
        <v>0</v>
      </c>
      <c r="U346" s="34">
        <f>data!G346</f>
        <v>50</v>
      </c>
      <c r="V346" s="10" t="str">
        <f>VLOOKUP(A346,fantacalcio!A:N,4, FALSE)</f>
        <v>C</v>
      </c>
    </row>
    <row r="347" spans="1:22" x14ac:dyDescent="0.25">
      <c r="A347" s="33" t="str">
        <f>data!A347</f>
        <v>Faticanti</v>
      </c>
      <c r="B347" s="34" t="str">
        <f>data!B347</f>
        <v>C</v>
      </c>
      <c r="C347" s="10" t="str">
        <f>data!C347</f>
        <v>Roma</v>
      </c>
      <c r="D347" s="10" t="str">
        <f>data!D347</f>
        <v>Empoli</v>
      </c>
      <c r="E347" s="10">
        <f>data!E347</f>
        <v>1</v>
      </c>
      <c r="F347" s="31">
        <f>data!H347</f>
        <v>5.9497308859810918</v>
      </c>
      <c r="G347" s="32">
        <f>data!I347</f>
        <v>0.34112644195556641</v>
      </c>
      <c r="H347" s="31">
        <f>data!J347</f>
        <v>5.9619170051184316</v>
      </c>
      <c r="I347" s="32">
        <f>data!K347</f>
        <v>0.33925819396972662</v>
      </c>
      <c r="J347" s="7" t="str">
        <f>IF(data!T347 &gt; 0,data!T347,"")</f>
        <v/>
      </c>
      <c r="K347" s="31">
        <f>data!L347</f>
        <v>6.0130014419555664</v>
      </c>
      <c r="L347" s="7">
        <f>data!M347</f>
        <v>0.4501660168170929</v>
      </c>
      <c r="M347" s="7">
        <f>data!N347</f>
        <v>-0.1044627130031586</v>
      </c>
      <c r="N347" s="32">
        <f>data!O347</f>
        <v>1.4137165546417241</v>
      </c>
      <c r="O347" s="31">
        <f>data!P347</f>
        <v>5.9109587669372559</v>
      </c>
      <c r="P347" s="7">
        <f>data!Q347</f>
        <v>0.69858145713806152</v>
      </c>
      <c r="Q347" s="7">
        <f>data!R347</f>
        <v>5.4257016628980637E-2</v>
      </c>
      <c r="R347" s="32">
        <f>data!S347</f>
        <v>1.9908313751220701</v>
      </c>
      <c r="S347" s="7">
        <f t="shared" si="5"/>
        <v>6.6404333930578847</v>
      </c>
      <c r="T347" s="52">
        <f>data!F347</f>
        <v>0</v>
      </c>
      <c r="U347" s="34">
        <f>data!G347</f>
        <v>0</v>
      </c>
      <c r="V347" s="10" t="str">
        <f>VLOOKUP(A347,fantacalcio!A:N,4, FALSE)</f>
        <v>M;C</v>
      </c>
    </row>
    <row r="348" spans="1:22" x14ac:dyDescent="0.25">
      <c r="A348" s="33" t="str">
        <f>data!A348</f>
        <v>Darboe</v>
      </c>
      <c r="B348" s="34" t="str">
        <f>data!B348</f>
        <v>C</v>
      </c>
      <c r="C348" s="10" t="str">
        <f>data!C348</f>
        <v>Roma</v>
      </c>
      <c r="D348" s="10" t="str">
        <f>data!D348</f>
        <v>Empoli</v>
      </c>
      <c r="E348" s="10">
        <f>data!E348</f>
        <v>1</v>
      </c>
      <c r="F348" s="31">
        <f>data!H348</f>
        <v>5.9593574716824289</v>
      </c>
      <c r="G348" s="32">
        <f>data!I348</f>
        <v>0.34050488471984858</v>
      </c>
      <c r="H348" s="31">
        <f>data!J348</f>
        <v>5.950755857249951</v>
      </c>
      <c r="I348" s="32">
        <f>data!K348</f>
        <v>0.30886936187744141</v>
      </c>
      <c r="J348" s="7" t="str">
        <f>IF(data!T348 &gt; 0,data!T348,"")</f>
        <v/>
      </c>
      <c r="K348" s="31">
        <f>data!L348</f>
        <v>6.0527372360229492</v>
      </c>
      <c r="L348" s="7">
        <f>data!M348</f>
        <v>0.45753908157348627</v>
      </c>
      <c r="M348" s="7">
        <f>data!N348</f>
        <v>-0.15108057856559751</v>
      </c>
      <c r="N348" s="32">
        <f>data!O348</f>
        <v>1.403035163879395</v>
      </c>
      <c r="O348" s="31">
        <f>data!P348</f>
        <v>5.9510269165039063</v>
      </c>
      <c r="P348" s="7">
        <f>data!Q348</f>
        <v>0.66117340326309204</v>
      </c>
      <c r="Q348" s="7">
        <f>data!R348</f>
        <v>-3.3800676465034479E-4</v>
      </c>
      <c r="R348" s="32">
        <f>data!S348</f>
        <v>1.991233348846436</v>
      </c>
      <c r="S348" s="7">
        <f t="shared" si="5"/>
        <v>6.5684945810048339</v>
      </c>
      <c r="T348" s="52">
        <f>data!F348</f>
        <v>0</v>
      </c>
      <c r="U348" s="34">
        <f>data!G348</f>
        <v>0</v>
      </c>
      <c r="V348" s="10" t="str">
        <f>VLOOKUP(A348,fantacalcio!A:N,4, FALSE)</f>
        <v>M;C</v>
      </c>
    </row>
    <row r="349" spans="1:22" x14ac:dyDescent="0.25">
      <c r="A349" s="33" t="str">
        <f>data!A349</f>
        <v>Dybala</v>
      </c>
      <c r="B349" s="34" t="str">
        <f>data!B349</f>
        <v>A</v>
      </c>
      <c r="C349" s="10" t="str">
        <f>data!C349</f>
        <v>Roma</v>
      </c>
      <c r="D349" s="10" t="str">
        <f>data!D349</f>
        <v>Empoli</v>
      </c>
      <c r="E349" s="10">
        <f>data!E349</f>
        <v>1</v>
      </c>
      <c r="F349" s="31">
        <f>data!H349</f>
        <v>6.5413683763388981</v>
      </c>
      <c r="G349" s="32">
        <f>data!I349</f>
        <v>0.68267726898193359</v>
      </c>
      <c r="H349" s="31">
        <f>data!J349</f>
        <v>8.0015040797906956</v>
      </c>
      <c r="I349" s="32">
        <f>data!K349</f>
        <v>2.2690939903259282</v>
      </c>
      <c r="J349" s="7" t="str">
        <f>IF(data!T349 &gt; 0,data!T349,"")</f>
        <v/>
      </c>
      <c r="K349" s="31">
        <f>data!L349</f>
        <v>6.3334417343139648</v>
      </c>
      <c r="L349" s="7">
        <f>data!M349</f>
        <v>0.74176782369613647</v>
      </c>
      <c r="M349" s="7">
        <f>data!N349</f>
        <v>0.2050611674785614</v>
      </c>
      <c r="N349" s="32">
        <f>data!O349</f>
        <v>0.88492906093597412</v>
      </c>
      <c r="O349" s="31">
        <f>data!P349</f>
        <v>5.6731181144714364</v>
      </c>
      <c r="P349" s="7">
        <f>data!Q349</f>
        <v>1.369608879089355</v>
      </c>
      <c r="Q349" s="7">
        <f>data!R349</f>
        <v>0.83850759267807007</v>
      </c>
      <c r="R349" s="32">
        <f>data!S349</f>
        <v>1.9831175804138179</v>
      </c>
      <c r="S349" s="7">
        <f t="shared" si="5"/>
        <v>12.539692060442551</v>
      </c>
      <c r="T349" s="52">
        <f>data!F349</f>
        <v>1</v>
      </c>
      <c r="U349" s="34">
        <f>data!G349</f>
        <v>90</v>
      </c>
      <c r="V349" s="10" t="str">
        <f>VLOOKUP(A349,fantacalcio!A:N,4, FALSE)</f>
        <v>A</v>
      </c>
    </row>
    <row r="350" spans="1:22" x14ac:dyDescent="0.25">
      <c r="A350" s="33" t="str">
        <f>data!A350</f>
        <v>Abraham</v>
      </c>
      <c r="B350" s="34" t="str">
        <f>data!B350</f>
        <v>A</v>
      </c>
      <c r="C350" s="10" t="str">
        <f>data!C350</f>
        <v>Roma</v>
      </c>
      <c r="D350" s="10" t="str">
        <f>data!D350</f>
        <v>Empoli</v>
      </c>
      <c r="E350" s="10">
        <f>data!E350</f>
        <v>1</v>
      </c>
      <c r="F350" s="31">
        <f>data!H350</f>
        <v>6.3655269902055762</v>
      </c>
      <c r="G350" s="32">
        <f>data!I350</f>
        <v>0.683380126953125</v>
      </c>
      <c r="H350" s="31">
        <f>data!J350</f>
        <v>7.6749612284808411</v>
      </c>
      <c r="I350" s="32">
        <f>data!K350</f>
        <v>2.0871038436889648</v>
      </c>
      <c r="J350" s="7" t="str">
        <f>IF(data!T350 &gt; 0,data!T350,"")</f>
        <v/>
      </c>
      <c r="K350" s="31">
        <f>data!L350</f>
        <v>6.1179080009460449</v>
      </c>
      <c r="L350" s="7">
        <f>data!M350</f>
        <v>0.72583317756652832</v>
      </c>
      <c r="M350" s="7">
        <f>data!N350</f>
        <v>0.2490537166595459</v>
      </c>
      <c r="N350" s="32">
        <f>data!O350</f>
        <v>0.9247509241104126</v>
      </c>
      <c r="O350" s="31">
        <f>data!P350</f>
        <v>5.5403914451599121</v>
      </c>
      <c r="P350" s="7">
        <f>data!Q350</f>
        <v>1.362130880355835</v>
      </c>
      <c r="Q350" s="7">
        <f>data!R350</f>
        <v>0.79860615730285645</v>
      </c>
      <c r="R350" s="32">
        <f>data!S350</f>
        <v>1.9830460548400879</v>
      </c>
      <c r="S350" s="7">
        <f t="shared" si="5"/>
        <v>11.849168915858771</v>
      </c>
      <c r="T350" s="52">
        <f>data!F350</f>
        <v>0.65</v>
      </c>
      <c r="U350" s="34">
        <f>data!G350</f>
        <v>65</v>
      </c>
      <c r="V350" s="10" t="str">
        <f>VLOOKUP(A350,fantacalcio!A:N,4, FALSE)</f>
        <v>Pc</v>
      </c>
    </row>
    <row r="351" spans="1:22" x14ac:dyDescent="0.25">
      <c r="A351" s="33" t="str">
        <f>data!A351</f>
        <v>Solbakken</v>
      </c>
      <c r="B351" s="34" t="str">
        <f>data!B351</f>
        <v>A</v>
      </c>
      <c r="C351" s="10" t="str">
        <f>data!C351</f>
        <v>Roma</v>
      </c>
      <c r="D351" s="10" t="str">
        <f>data!D351</f>
        <v>Empoli</v>
      </c>
      <c r="E351" s="10">
        <f>data!E351</f>
        <v>1</v>
      </c>
      <c r="F351" s="31">
        <f>data!H351</f>
        <v>6.0429051652814207</v>
      </c>
      <c r="G351" s="32">
        <f>data!I351</f>
        <v>0.36890316009521479</v>
      </c>
      <c r="H351" s="31">
        <f>data!J351</f>
        <v>6.1618741020421171</v>
      </c>
      <c r="I351" s="32">
        <f>data!K351</f>
        <v>0.43065500259399409</v>
      </c>
      <c r="J351" s="7" t="str">
        <f>IF(data!T351 &gt; 0,data!T351,"")</f>
        <v/>
      </c>
      <c r="K351" s="31">
        <f>data!L351</f>
        <v>6.0238461494445801</v>
      </c>
      <c r="L351" s="7">
        <f>data!M351</f>
        <v>0.44780796766281128</v>
      </c>
      <c r="M351" s="7">
        <f>data!N351</f>
        <v>3.1724430620670319E-2</v>
      </c>
      <c r="N351" s="32">
        <f>data!O351</f>
        <v>1.389156579971313</v>
      </c>
      <c r="O351" s="31">
        <f>data!P351</f>
        <v>5.9640288352966309</v>
      </c>
      <c r="P351" s="7">
        <f>data!Q351</f>
        <v>0.77725154161453247</v>
      </c>
      <c r="Q351" s="7">
        <f>data!R351</f>
        <v>0.18552079796791079</v>
      </c>
      <c r="R351" s="32">
        <f>data!S351</f>
        <v>1.990064859390259</v>
      </c>
      <c r="S351" s="7">
        <f t="shared" si="5"/>
        <v>7.0231841072301053</v>
      </c>
      <c r="T351" s="52">
        <f>data!F351</f>
        <v>0</v>
      </c>
      <c r="U351" s="34">
        <f>data!G351</f>
        <v>50</v>
      </c>
      <c r="V351" s="10" t="str">
        <f>VLOOKUP(A351,fantacalcio!A:N,4, FALSE)</f>
        <v>A</v>
      </c>
    </row>
    <row r="352" spans="1:22" x14ac:dyDescent="0.25">
      <c r="A352" s="33" t="str">
        <f>data!A352</f>
        <v>Belotti</v>
      </c>
      <c r="B352" s="34" t="str">
        <f>data!B352</f>
        <v>A</v>
      </c>
      <c r="C352" s="10" t="str">
        <f>data!C352</f>
        <v>Roma</v>
      </c>
      <c r="D352" s="10" t="str">
        <f>data!D352</f>
        <v>Empoli</v>
      </c>
      <c r="E352" s="10">
        <f>data!E352</f>
        <v>1</v>
      </c>
      <c r="F352" s="31">
        <f>data!H352</f>
        <v>5.7195084819665967</v>
      </c>
      <c r="G352" s="32">
        <f>data!I352</f>
        <v>0.28675675392150879</v>
      </c>
      <c r="H352" s="31">
        <f>data!J352</f>
        <v>5.7756275383507756</v>
      </c>
      <c r="I352" s="32">
        <f>data!K352</f>
        <v>0.31073641777038569</v>
      </c>
      <c r="J352" s="7" t="str">
        <f>IF(data!T352 &gt; 0,data!T352,"")</f>
        <v/>
      </c>
      <c r="K352" s="31">
        <f>data!L352</f>
        <v>5.756528377532959</v>
      </c>
      <c r="L352" s="7">
        <f>data!M352</f>
        <v>0.38285309076309199</v>
      </c>
      <c r="M352" s="7">
        <f>data!N352</f>
        <v>-7.2114169597625732E-2</v>
      </c>
      <c r="N352" s="32">
        <f>data!O352</f>
        <v>1.5678508281707759</v>
      </c>
      <c r="O352" s="31">
        <f>data!P352</f>
        <v>5.6539912223815918</v>
      </c>
      <c r="P352" s="7">
        <f>data!Q352</f>
        <v>0.58217340707778931</v>
      </c>
      <c r="Q352" s="7">
        <f>data!R352</f>
        <v>0.15335977077484131</v>
      </c>
      <c r="R352" s="32">
        <f>data!S352</f>
        <v>1.992154002189636</v>
      </c>
      <c r="S352" s="7">
        <f t="shared" si="5"/>
        <v>6.3971003738915471</v>
      </c>
      <c r="T352" s="52">
        <f>data!F352</f>
        <v>0.35</v>
      </c>
      <c r="U352" s="34">
        <f>data!G352</f>
        <v>55</v>
      </c>
      <c r="V352" s="10" t="str">
        <f>VLOOKUP(A352,fantacalcio!A:N,4, FALSE)</f>
        <v>Pc</v>
      </c>
    </row>
    <row r="353" spans="1:22" x14ac:dyDescent="0.25">
      <c r="A353" s="33" t="str">
        <f>data!A353</f>
        <v>Ochoa</v>
      </c>
      <c r="B353" s="34" t="str">
        <f>data!B353</f>
        <v>P</v>
      </c>
      <c r="C353" s="10" t="str">
        <f>data!C353</f>
        <v>Salernitana</v>
      </c>
      <c r="D353" s="10" t="str">
        <f>data!D353</f>
        <v>Juventus</v>
      </c>
      <c r="E353" s="10">
        <f>data!E353</f>
        <v>1</v>
      </c>
      <c r="F353" s="31">
        <f>data!H353</f>
        <v>6.5011580426083286</v>
      </c>
      <c r="G353" s="32">
        <f>data!I353</f>
        <v>0.4591834545135498</v>
      </c>
      <c r="H353" s="31">
        <f>data!J353</f>
        <v>4.7588911913574208</v>
      </c>
      <c r="I353" s="32">
        <f>data!K353</f>
        <v>0.8087235689163208</v>
      </c>
      <c r="J353" s="7">
        <f>IF(data!T353 &gt; 0,data!T353,"")</f>
        <v>10.53783670067787</v>
      </c>
      <c r="K353" s="31">
        <f>data!L353</f>
        <v>6.4652647972106934</v>
      </c>
      <c r="L353" s="7">
        <f>data!M353</f>
        <v>0.58608204126358032</v>
      </c>
      <c r="M353" s="7">
        <f>data!N353</f>
        <v>4.5587271451950073E-2</v>
      </c>
      <c r="N353" s="32">
        <f>data!O353</f>
        <v>1.9962102174758909</v>
      </c>
      <c r="O353" s="31">
        <f>data!P353</f>
        <v>5.2701692581176758</v>
      </c>
      <c r="P353" s="7">
        <f>data!Q353</f>
        <v>1.1224262714385991</v>
      </c>
      <c r="Q353" s="7">
        <f>data!R353</f>
        <v>-0.33648428320884699</v>
      </c>
      <c r="R353" s="32">
        <f>data!S353</f>
        <v>1.2555363178253169</v>
      </c>
      <c r="S353" s="7">
        <f t="shared" si="5"/>
        <v>3.1414440535247792</v>
      </c>
      <c r="T353" s="52">
        <f>data!F353</f>
        <v>1</v>
      </c>
      <c r="U353" s="34">
        <f>data!G353</f>
        <v>80</v>
      </c>
      <c r="V353" s="10" t="str">
        <f>VLOOKUP(A353,fantacalcio!A:N,4, FALSE)</f>
        <v>Por</v>
      </c>
    </row>
    <row r="354" spans="1:22" x14ac:dyDescent="0.25">
      <c r="A354" s="33" t="str">
        <f>data!A354</f>
        <v>Sepe</v>
      </c>
      <c r="B354" s="34" t="str">
        <f>data!B354</f>
        <v>P</v>
      </c>
      <c r="C354" s="10" t="str">
        <f>data!C354</f>
        <v>Salernitana</v>
      </c>
      <c r="D354" s="10" t="str">
        <f>data!D354</f>
        <v>Juventus</v>
      </c>
      <c r="E354" s="10">
        <f>data!E354</f>
        <v>1</v>
      </c>
      <c r="F354" s="31">
        <f>data!H354</f>
        <v>6.5485343667913378</v>
      </c>
      <c r="G354" s="32">
        <f>data!I354</f>
        <v>0.40787720680236822</v>
      </c>
      <c r="H354" s="31">
        <f>data!J354</f>
        <v>4.6067439401470178</v>
      </c>
      <c r="I354" s="32">
        <f>data!K354</f>
        <v>0.73720312118530273</v>
      </c>
      <c r="J354" s="7">
        <f>IF(data!T354 &gt; 0,data!T354,"")</f>
        <v>7.0111997425556183</v>
      </c>
      <c r="K354" s="31">
        <f>data!L354</f>
        <v>6.559356689453125</v>
      </c>
      <c r="L354" s="7">
        <f>data!M354</f>
        <v>0.5580594539642334</v>
      </c>
      <c r="M354" s="7">
        <f>data!N354</f>
        <v>-1.445615291595459E-2</v>
      </c>
      <c r="N354" s="32">
        <f>data!O354</f>
        <v>1.996457457542419</v>
      </c>
      <c r="O354" s="31">
        <f>data!P354</f>
        <v>4.976405143737793</v>
      </c>
      <c r="P354" s="7">
        <f>data!Q354</f>
        <v>1.093572616577148</v>
      </c>
      <c r="Q354" s="7">
        <f>data!R354</f>
        <v>-0.25232917070388788</v>
      </c>
      <c r="R354" s="32">
        <f>data!S354</f>
        <v>1.3003591299057009</v>
      </c>
      <c r="S354" s="7">
        <f t="shared" si="5"/>
        <v>3.1323376977764124</v>
      </c>
      <c r="T354" s="52">
        <f>data!F354</f>
        <v>0</v>
      </c>
      <c r="U354" s="34">
        <f>data!G354</f>
        <v>5</v>
      </c>
      <c r="V354" s="10" t="str">
        <f>VLOOKUP(A354,fantacalcio!A:N,4, FALSE)</f>
        <v>Por</v>
      </c>
    </row>
    <row r="355" spans="1:22" x14ac:dyDescent="0.25">
      <c r="A355" s="33" t="str">
        <f>data!A355</f>
        <v>Fiorillo</v>
      </c>
      <c r="B355" s="34" t="str">
        <f>data!B355</f>
        <v>P</v>
      </c>
      <c r="C355" s="10" t="str">
        <f>data!C355</f>
        <v>Salernitana</v>
      </c>
      <c r="D355" s="10" t="str">
        <f>data!D355</f>
        <v>Juventus</v>
      </c>
      <c r="E355" s="10">
        <f>data!E355</f>
        <v>1</v>
      </c>
      <c r="F355" s="31">
        <f>data!H355</f>
        <v>6.5485343667913378</v>
      </c>
      <c r="G355" s="32">
        <f>data!I355</f>
        <v>0.40787720680236822</v>
      </c>
      <c r="H355" s="31">
        <f>data!J355</f>
        <v>4.6067439401470178</v>
      </c>
      <c r="I355" s="32">
        <f>data!K355</f>
        <v>0.73720312118530273</v>
      </c>
      <c r="J355" s="7">
        <f>IF(data!T355 &gt; 0,data!T355,"")</f>
        <v>7.0111997425556183</v>
      </c>
      <c r="K355" s="31">
        <f>data!L355</f>
        <v>6.559356689453125</v>
      </c>
      <c r="L355" s="7">
        <f>data!M355</f>
        <v>0.5580594539642334</v>
      </c>
      <c r="M355" s="7">
        <f>data!N355</f>
        <v>-1.445615291595459E-2</v>
      </c>
      <c r="N355" s="32">
        <f>data!O355</f>
        <v>1.996457457542419</v>
      </c>
      <c r="O355" s="31">
        <f>data!P355</f>
        <v>4.976405143737793</v>
      </c>
      <c r="P355" s="7">
        <f>data!Q355</f>
        <v>1.093572616577148</v>
      </c>
      <c r="Q355" s="7">
        <f>data!R355</f>
        <v>-0.25232917070388788</v>
      </c>
      <c r="R355" s="32">
        <f>data!S355</f>
        <v>1.3003591299057009</v>
      </c>
      <c r="S355" s="7">
        <f t="shared" si="5"/>
        <v>3.1323376977764124</v>
      </c>
      <c r="T355" s="52">
        <f>data!F355</f>
        <v>0</v>
      </c>
      <c r="U355" s="34">
        <f>data!G355</f>
        <v>1</v>
      </c>
      <c r="V355" s="10" t="str">
        <f>VLOOKUP(A355,fantacalcio!A:N,4, FALSE)</f>
        <v>Por</v>
      </c>
    </row>
    <row r="356" spans="1:22" x14ac:dyDescent="0.25">
      <c r="A356" s="33" t="str">
        <f>data!A356</f>
        <v>Mazzocchi</v>
      </c>
      <c r="B356" s="34" t="str">
        <f>data!B356</f>
        <v>D</v>
      </c>
      <c r="C356" s="10" t="str">
        <f>data!C356</f>
        <v>Salernitana</v>
      </c>
      <c r="D356" s="10" t="str">
        <f>data!D356</f>
        <v>Juventus</v>
      </c>
      <c r="E356" s="10">
        <f>data!E356</f>
        <v>1</v>
      </c>
      <c r="F356" s="31">
        <f>data!H356</f>
        <v>6.0505740927708596</v>
      </c>
      <c r="G356" s="32">
        <f>data!I356</f>
        <v>0.4353482723236084</v>
      </c>
      <c r="H356" s="31">
        <f>data!J356</f>
        <v>6.2906786693041621</v>
      </c>
      <c r="I356" s="32">
        <f>data!K356</f>
        <v>0.61919784545898438</v>
      </c>
      <c r="J356" s="7" t="str">
        <f>IF(data!T356 &gt; 0,data!T356,"")</f>
        <v/>
      </c>
      <c r="K356" s="31">
        <f>data!L356</f>
        <v>5.9699468612670898</v>
      </c>
      <c r="L356" s="7">
        <f>data!M356</f>
        <v>0.49329710006713873</v>
      </c>
      <c r="M356" s="7">
        <f>data!N356</f>
        <v>0.12115338444709781</v>
      </c>
      <c r="N356" s="32">
        <f>data!O356</f>
        <v>1.3004428148269651</v>
      </c>
      <c r="O356" s="31">
        <f>data!P356</f>
        <v>5.8690619468688956</v>
      </c>
      <c r="P356" s="7">
        <f>data!Q356</f>
        <v>0.94289052486419678</v>
      </c>
      <c r="Q356" s="7">
        <f>data!R356</f>
        <v>0.31281238794326782</v>
      </c>
      <c r="R356" s="32">
        <f>data!S356</f>
        <v>1.9881594181060791</v>
      </c>
      <c r="S356" s="7">
        <f t="shared" si="5"/>
        <v>7.5290743602221308</v>
      </c>
      <c r="T356" s="52">
        <f>data!F356</f>
        <v>0</v>
      </c>
      <c r="U356" s="34">
        <f>data!G356</f>
        <v>0</v>
      </c>
      <c r="V356" s="10" t="str">
        <f>VLOOKUP(A356,fantacalcio!A:N,4, FALSE)</f>
        <v>Dd;E</v>
      </c>
    </row>
    <row r="357" spans="1:22" x14ac:dyDescent="0.25">
      <c r="A357" s="33" t="str">
        <f>data!A357</f>
        <v>Sambia</v>
      </c>
      <c r="B357" s="34" t="str">
        <f>data!B357</f>
        <v>D</v>
      </c>
      <c r="C357" s="10" t="str">
        <f>data!C357</f>
        <v>Salernitana</v>
      </c>
      <c r="D357" s="10" t="str">
        <f>data!D357</f>
        <v>Juventus</v>
      </c>
      <c r="E357" s="10">
        <f>data!E357</f>
        <v>1</v>
      </c>
      <c r="F357" s="31">
        <f>data!H357</f>
        <v>5.786717572875121</v>
      </c>
      <c r="G357" s="32">
        <f>data!I357</f>
        <v>0.48990726470947271</v>
      </c>
      <c r="H357" s="31">
        <f>data!J357</f>
        <v>5.8532486155582699</v>
      </c>
      <c r="I357" s="32">
        <f>data!K357</f>
        <v>0.53628778457641602</v>
      </c>
      <c r="J357" s="7" t="str">
        <f>IF(data!T357 &gt; 0,data!T357,"")</f>
        <v/>
      </c>
      <c r="K357" s="31">
        <f>data!L357</f>
        <v>5.8747730255126953</v>
      </c>
      <c r="L357" s="7">
        <f>data!M357</f>
        <v>0.61720478534698486</v>
      </c>
      <c r="M357" s="7">
        <f>data!N357</f>
        <v>-0.10557824373245241</v>
      </c>
      <c r="N357" s="32">
        <f>data!O357</f>
        <v>1.1683657169342041</v>
      </c>
      <c r="O357" s="31">
        <f>data!P357</f>
        <v>5.6612443923950204</v>
      </c>
      <c r="P357" s="7">
        <f>data!Q357</f>
        <v>1.0197867155075071</v>
      </c>
      <c r="Q357" s="7">
        <f>data!R357</f>
        <v>0.13846974074840551</v>
      </c>
      <c r="R357" s="32">
        <f>data!S357</f>
        <v>1.986822366714478</v>
      </c>
      <c r="S357" s="7">
        <f t="shared" si="5"/>
        <v>6.9258241847111019</v>
      </c>
      <c r="T357" s="52">
        <f>data!F357</f>
        <v>0.55000000000000004</v>
      </c>
      <c r="U357" s="34">
        <f>data!G357</f>
        <v>55</v>
      </c>
      <c r="V357" s="10" t="str">
        <f>VLOOKUP(A357,fantacalcio!A:N,4, FALSE)</f>
        <v>Dd;E</v>
      </c>
    </row>
    <row r="358" spans="1:22" x14ac:dyDescent="0.25">
      <c r="A358" s="33" t="str">
        <f>data!A358</f>
        <v>Troost-Ekong</v>
      </c>
      <c r="B358" s="34" t="str">
        <f>data!B358</f>
        <v>D</v>
      </c>
      <c r="C358" s="10" t="str">
        <f>data!C358</f>
        <v>Salernitana</v>
      </c>
      <c r="D358" s="10" t="str">
        <f>data!D358</f>
        <v>Juventus</v>
      </c>
      <c r="E358" s="10">
        <f>data!E358</f>
        <v>1</v>
      </c>
      <c r="F358" s="31">
        <f>data!H358</f>
        <v>5.7118817525945973</v>
      </c>
      <c r="G358" s="32">
        <f>data!I358</f>
        <v>0.61256670951843262</v>
      </c>
      <c r="H358" s="31">
        <f>data!J358</f>
        <v>5.7478863287816404</v>
      </c>
      <c r="I358" s="32">
        <f>data!K358</f>
        <v>0.68542575836181641</v>
      </c>
      <c r="J358" s="7" t="str">
        <f>IF(data!T358 &gt; 0,data!T358,"")</f>
        <v/>
      </c>
      <c r="K358" s="31">
        <f>data!L358</f>
        <v>5.7988300323486328</v>
      </c>
      <c r="L358" s="7">
        <f>data!M358</f>
        <v>0.74646079540252686</v>
      </c>
      <c r="M358" s="7">
        <f>data!N358</f>
        <v>-8.5913270711898804E-2</v>
      </c>
      <c r="N358" s="32">
        <f>data!O358</f>
        <v>1.010449171066284</v>
      </c>
      <c r="O358" s="31">
        <f>data!P358</f>
        <v>5.4538025856018066</v>
      </c>
      <c r="P358" s="7">
        <f>data!Q358</f>
        <v>1.2576034069061279</v>
      </c>
      <c r="Q358" s="7">
        <f>data!R358</f>
        <v>0.17055964469909671</v>
      </c>
      <c r="R358" s="32">
        <f>data!S358</f>
        <v>1.983410596847534</v>
      </c>
      <c r="S358" s="7">
        <f t="shared" si="5"/>
        <v>7.1187378455052732</v>
      </c>
      <c r="T358" s="52">
        <f>data!F358</f>
        <v>1</v>
      </c>
      <c r="U358" s="34">
        <f>data!G358</f>
        <v>90</v>
      </c>
      <c r="V358" s="10" t="str">
        <f>VLOOKUP(A358,fantacalcio!A:N,4, FALSE)</f>
        <v>Dc</v>
      </c>
    </row>
    <row r="359" spans="1:22" x14ac:dyDescent="0.25">
      <c r="A359" s="33" t="str">
        <f>data!A359</f>
        <v>Bronn</v>
      </c>
      <c r="B359" s="34" t="str">
        <f>data!B359</f>
        <v>D</v>
      </c>
      <c r="C359" s="10" t="str">
        <f>data!C359</f>
        <v>Salernitana</v>
      </c>
      <c r="D359" s="10" t="str">
        <f>data!D359</f>
        <v>Juventus</v>
      </c>
      <c r="E359" s="10">
        <f>data!E359</f>
        <v>1</v>
      </c>
      <c r="F359" s="31">
        <f>data!H359</f>
        <v>5.7720833294092504</v>
      </c>
      <c r="G359" s="32">
        <f>data!I359</f>
        <v>0.31409215927124018</v>
      </c>
      <c r="H359" s="31">
        <f>data!J359</f>
        <v>5.7130701552388228</v>
      </c>
      <c r="I359" s="32">
        <f>data!K359</f>
        <v>0.28854775428771973</v>
      </c>
      <c r="J359" s="7" t="str">
        <f>IF(data!T359 &gt; 0,data!T359,"")</f>
        <v/>
      </c>
      <c r="K359" s="31">
        <f>data!L359</f>
        <v>5.8833413124084473</v>
      </c>
      <c r="L359" s="7">
        <f>data!M359</f>
        <v>0.43531492352485662</v>
      </c>
      <c r="M359" s="7">
        <f>data!N359</f>
        <v>-0.188389927148819</v>
      </c>
      <c r="N359" s="32">
        <f>data!O359</f>
        <v>1.4776748418807979</v>
      </c>
      <c r="O359" s="31">
        <f>data!P359</f>
        <v>5.8096647262573242</v>
      </c>
      <c r="P359" s="7">
        <f>data!Q359</f>
        <v>0.64626592397689819</v>
      </c>
      <c r="Q359" s="7">
        <f>data!R359</f>
        <v>-0.11079567670822139</v>
      </c>
      <c r="R359" s="32">
        <f>data!S359</f>
        <v>1.991246104240417</v>
      </c>
      <c r="S359" s="7">
        <f t="shared" si="5"/>
        <v>6.2901656638142622</v>
      </c>
      <c r="T359" s="52">
        <f>data!F359</f>
        <v>0.6</v>
      </c>
      <c r="U359" s="34">
        <f>data!G359</f>
        <v>60</v>
      </c>
      <c r="V359" s="10" t="str">
        <f>VLOOKUP(A359,fantacalcio!A:N,4, FALSE)</f>
        <v>Dd;Dc</v>
      </c>
    </row>
    <row r="360" spans="1:22" x14ac:dyDescent="0.25">
      <c r="A360" s="33" t="str">
        <f>data!A360</f>
        <v>Gyomber</v>
      </c>
      <c r="B360" s="34" t="str">
        <f>data!B360</f>
        <v>D</v>
      </c>
      <c r="C360" s="10" t="str">
        <f>data!C360</f>
        <v>Salernitana</v>
      </c>
      <c r="D360" s="10" t="str">
        <f>data!D360</f>
        <v>Juventus</v>
      </c>
      <c r="E360" s="10">
        <f>data!E360</f>
        <v>1</v>
      </c>
      <c r="F360" s="31">
        <f>data!H360</f>
        <v>5.7008293888631139</v>
      </c>
      <c r="G360" s="32">
        <f>data!I360</f>
        <v>0.44680571556091309</v>
      </c>
      <c r="H360" s="31">
        <f>data!J360</f>
        <v>5.676163960140558</v>
      </c>
      <c r="I360" s="32">
        <f>data!K360</f>
        <v>0.42165803909301758</v>
      </c>
      <c r="J360" s="7" t="str">
        <f>IF(data!T360 &gt; 0,data!T360,"")</f>
        <v/>
      </c>
      <c r="K360" s="31">
        <f>data!L360</f>
        <v>5.8270769119262704</v>
      </c>
      <c r="L360" s="7">
        <f>data!M360</f>
        <v>0.58153426647186279</v>
      </c>
      <c r="M360" s="7">
        <f>data!N360</f>
        <v>-0.16030529141426089</v>
      </c>
      <c r="N360" s="32">
        <f>data!O360</f>
        <v>1.241366386413574</v>
      </c>
      <c r="O360" s="31">
        <f>data!P360</f>
        <v>5.6664795875549316</v>
      </c>
      <c r="P360" s="7">
        <f>data!Q360</f>
        <v>0.8978266716003418</v>
      </c>
      <c r="Q360" s="7">
        <f>data!R360</f>
        <v>7.5372420251369476E-3</v>
      </c>
      <c r="R360" s="32">
        <f>data!S360</f>
        <v>1.988233089447021</v>
      </c>
      <c r="S360" s="7">
        <f t="shared" si="5"/>
        <v>6.5194800383265932</v>
      </c>
      <c r="T360" s="52">
        <f>data!F360</f>
        <v>0</v>
      </c>
      <c r="U360" s="34">
        <f>data!G360</f>
        <v>25</v>
      </c>
      <c r="V360" s="10" t="str">
        <f>VLOOKUP(A360,fantacalcio!A:N,4, FALSE)</f>
        <v>Dc</v>
      </c>
    </row>
    <row r="361" spans="1:22" x14ac:dyDescent="0.25">
      <c r="A361" s="33" t="str">
        <f>data!A361</f>
        <v>Daniliuc</v>
      </c>
      <c r="B361" s="34" t="str">
        <f>data!B361</f>
        <v>D</v>
      </c>
      <c r="C361" s="10" t="str">
        <f>data!C361</f>
        <v>Salernitana</v>
      </c>
      <c r="D361" s="10" t="str">
        <f>data!D361</f>
        <v>Juventus</v>
      </c>
      <c r="E361" s="10">
        <f>data!E361</f>
        <v>1</v>
      </c>
      <c r="F361" s="31">
        <f>data!H361</f>
        <v>5.6562491181945402</v>
      </c>
      <c r="G361" s="32">
        <f>data!I361</f>
        <v>0.57035684585571289</v>
      </c>
      <c r="H361" s="31">
        <f>data!J361</f>
        <v>5.6645658204909459</v>
      </c>
      <c r="I361" s="32">
        <f>data!K361</f>
        <v>0.62305808067321777</v>
      </c>
      <c r="J361" s="7" t="str">
        <f>IF(data!T361 &gt; 0,data!T361,"")</f>
        <v/>
      </c>
      <c r="K361" s="31">
        <f>data!L361</f>
        <v>5.778564453125</v>
      </c>
      <c r="L361" s="7">
        <f>data!M361</f>
        <v>0.70980715751647949</v>
      </c>
      <c r="M361" s="7">
        <f>data!N361</f>
        <v>-0.12708380818366999</v>
      </c>
      <c r="N361" s="32">
        <f>data!O361</f>
        <v>1.065334796905518</v>
      </c>
      <c r="O361" s="31">
        <f>data!P361</f>
        <v>5.4498558044433594</v>
      </c>
      <c r="P361" s="7">
        <f>data!Q361</f>
        <v>1.1927280426025391</v>
      </c>
      <c r="Q361" s="7">
        <f>data!R361</f>
        <v>0.1320463418960571</v>
      </c>
      <c r="R361" s="32">
        <f>data!S361</f>
        <v>1.98428738117218</v>
      </c>
      <c r="S361" s="7">
        <f t="shared" si="5"/>
        <v>6.9106819818373815</v>
      </c>
      <c r="T361" s="52">
        <f>data!F361</f>
        <v>0.4</v>
      </c>
      <c r="U361" s="34">
        <f>data!G361</f>
        <v>50</v>
      </c>
      <c r="V361" s="10" t="str">
        <f>VLOOKUP(A361,fantacalcio!A:N,4, FALSE)</f>
        <v>Dd;Dc</v>
      </c>
    </row>
    <row r="362" spans="1:22" x14ac:dyDescent="0.25">
      <c r="A362" s="33" t="str">
        <f>data!A362</f>
        <v>Fazio</v>
      </c>
      <c r="B362" s="34" t="str">
        <f>data!B362</f>
        <v>D</v>
      </c>
      <c r="C362" s="10" t="str">
        <f>data!C362</f>
        <v>Salernitana</v>
      </c>
      <c r="D362" s="10" t="str">
        <f>data!D362</f>
        <v>Juventus</v>
      </c>
      <c r="E362" s="10">
        <f>data!E362</f>
        <v>1</v>
      </c>
      <c r="F362" s="31">
        <f>data!H362</f>
        <v>5.7044812741019104</v>
      </c>
      <c r="G362" s="32">
        <f>data!I362</f>
        <v>0.66996097564697266</v>
      </c>
      <c r="H362" s="31">
        <f>data!J362</f>
        <v>5.6356052818606273</v>
      </c>
      <c r="I362" s="32">
        <f>data!K362</f>
        <v>0.71909427642822266</v>
      </c>
      <c r="J362" s="7" t="str">
        <f>IF(data!T362 &gt; 0,data!T362,"")</f>
        <v/>
      </c>
      <c r="K362" s="31">
        <f>data!L362</f>
        <v>5.7754898071289063</v>
      </c>
      <c r="L362" s="7">
        <f>data!M362</f>
        <v>0.80401849746704102</v>
      </c>
      <c r="M362" s="7">
        <f>data!N362</f>
        <v>-6.5053611993789673E-2</v>
      </c>
      <c r="N362" s="32">
        <f>data!O362</f>
        <v>0.94809001684188843</v>
      </c>
      <c r="O362" s="31">
        <f>data!P362</f>
        <v>5.3533282279968262</v>
      </c>
      <c r="P362" s="7">
        <f>data!Q362</f>
        <v>1.3463307619094851</v>
      </c>
      <c r="Q362" s="7">
        <f>data!R362</f>
        <v>0.15284433960914609</v>
      </c>
      <c r="R362" s="32">
        <f>data!S362</f>
        <v>1.9819515943527219</v>
      </c>
      <c r="S362" s="7">
        <f t="shared" si="5"/>
        <v>7.0737938347170726</v>
      </c>
      <c r="T362" s="52">
        <f>data!F362</f>
        <v>0</v>
      </c>
      <c r="U362" s="34">
        <f>data!G362</f>
        <v>0</v>
      </c>
      <c r="V362" s="10" t="str">
        <f>VLOOKUP(A362,fantacalcio!A:N,4, FALSE)</f>
        <v>Dc</v>
      </c>
    </row>
    <row r="363" spans="1:22" x14ac:dyDescent="0.25">
      <c r="A363" s="33" t="str">
        <f>data!A363</f>
        <v>Bradaric</v>
      </c>
      <c r="B363" s="34" t="str">
        <f>data!B363</f>
        <v>D</v>
      </c>
      <c r="C363" s="10" t="str">
        <f>data!C363</f>
        <v>Salernitana</v>
      </c>
      <c r="D363" s="10" t="str">
        <f>data!D363</f>
        <v>Juventus</v>
      </c>
      <c r="E363" s="10">
        <f>data!E363</f>
        <v>1</v>
      </c>
      <c r="F363" s="31">
        <f>data!H363</f>
        <v>5.5995256405654192</v>
      </c>
      <c r="G363" s="32">
        <f>data!I363</f>
        <v>0.40939164161682129</v>
      </c>
      <c r="H363" s="31">
        <f>data!J363</f>
        <v>5.5988764309573931</v>
      </c>
      <c r="I363" s="32">
        <f>data!K363</f>
        <v>0.43905997276306152</v>
      </c>
      <c r="J363" s="7" t="str">
        <f>IF(data!T363 &gt; 0,data!T363,"")</f>
        <v/>
      </c>
      <c r="K363" s="31">
        <f>data!L363</f>
        <v>5.6704254150390616</v>
      </c>
      <c r="L363" s="7">
        <f>data!M363</f>
        <v>0.53080499172210693</v>
      </c>
      <c r="M363" s="7">
        <f>data!N363</f>
        <v>-9.9201887845993042E-2</v>
      </c>
      <c r="N363" s="32">
        <f>data!O363</f>
        <v>1.335474848747253</v>
      </c>
      <c r="O363" s="31">
        <f>data!P363</f>
        <v>5.4748711585998544</v>
      </c>
      <c r="P363" s="7">
        <f>data!Q363</f>
        <v>0.86296540498733521</v>
      </c>
      <c r="Q363" s="7">
        <f>data!R363</f>
        <v>0.1062472611665726</v>
      </c>
      <c r="R363" s="32">
        <f>data!S363</f>
        <v>1.9886820316314699</v>
      </c>
      <c r="S363" s="7">
        <f t="shared" si="5"/>
        <v>6.4769963764835161</v>
      </c>
      <c r="T363" s="52">
        <f>data!F363</f>
        <v>1</v>
      </c>
      <c r="U363" s="34">
        <f>data!G363</f>
        <v>90</v>
      </c>
      <c r="V363" s="10" t="str">
        <f>VLOOKUP(A363,fantacalcio!A:N,4, FALSE)</f>
        <v>Ds;E</v>
      </c>
    </row>
    <row r="364" spans="1:22" x14ac:dyDescent="0.25">
      <c r="A364" s="33" t="str">
        <f>data!A364</f>
        <v>Lovato</v>
      </c>
      <c r="B364" s="34" t="str">
        <f>data!B364</f>
        <v>D</v>
      </c>
      <c r="C364" s="10" t="str">
        <f>data!C364</f>
        <v>Salernitana</v>
      </c>
      <c r="D364" s="10" t="str">
        <f>data!D364</f>
        <v>Juventus</v>
      </c>
      <c r="E364" s="10">
        <f>data!E364</f>
        <v>1</v>
      </c>
      <c r="F364" s="31">
        <f>data!H364</f>
        <v>5.5395899752904691</v>
      </c>
      <c r="G364" s="32">
        <f>data!I364</f>
        <v>0.45877790451049799</v>
      </c>
      <c r="H364" s="31">
        <f>data!J364</f>
        <v>5.4595898986907399</v>
      </c>
      <c r="I364" s="32">
        <f>data!K364</f>
        <v>0.41059970855712891</v>
      </c>
      <c r="J364" s="7" t="str">
        <f>IF(data!T364 &gt; 0,data!T364,"")</f>
        <v/>
      </c>
      <c r="K364" s="31">
        <f>data!L364</f>
        <v>5.7122039794921884</v>
      </c>
      <c r="L364" s="7">
        <f>data!M364</f>
        <v>0.6046828031539917</v>
      </c>
      <c r="M364" s="7">
        <f>data!N364</f>
        <v>-0.2097984850406647</v>
      </c>
      <c r="N364" s="32">
        <f>data!O364</f>
        <v>1.237552404403687</v>
      </c>
      <c r="O364" s="31">
        <f>data!P364</f>
        <v>5.5234851837158203</v>
      </c>
      <c r="P364" s="7">
        <f>data!Q364</f>
        <v>0.90441673994064331</v>
      </c>
      <c r="Q364" s="7">
        <f>data!R364</f>
        <v>-5.4063752293586731E-2</v>
      </c>
      <c r="R364" s="32">
        <f>data!S364</f>
        <v>1.9879893064498899</v>
      </c>
      <c r="S364" s="7">
        <f t="shared" si="5"/>
        <v>6.2807893158049977</v>
      </c>
      <c r="T364" s="52">
        <f>data!F364</f>
        <v>0.45</v>
      </c>
      <c r="U364" s="34">
        <f>data!G364</f>
        <v>35</v>
      </c>
      <c r="V364" s="10" t="str">
        <f>VLOOKUP(A364,fantacalcio!A:N,4, FALSE)</f>
        <v>Dc</v>
      </c>
    </row>
    <row r="365" spans="1:22" x14ac:dyDescent="0.25">
      <c r="A365" s="33" t="str">
        <f>data!A365</f>
        <v>Pirola</v>
      </c>
      <c r="B365" s="34" t="str">
        <f>data!B365</f>
        <v>D</v>
      </c>
      <c r="C365" s="10" t="str">
        <f>data!C365</f>
        <v>Salernitana</v>
      </c>
      <c r="D365" s="10" t="str">
        <f>data!D365</f>
        <v>Juventus</v>
      </c>
      <c r="E365" s="10">
        <f>data!E365</f>
        <v>1</v>
      </c>
      <c r="F365" s="31">
        <f>data!H365</f>
        <v>5.5056951352758086</v>
      </c>
      <c r="G365" s="32">
        <f>data!I365</f>
        <v>0.45742154121398931</v>
      </c>
      <c r="H365" s="31">
        <f>data!J365</f>
        <v>5.3952545663571359</v>
      </c>
      <c r="I365" s="32">
        <f>data!K365</f>
        <v>0.41255593299865723</v>
      </c>
      <c r="J365" s="7" t="str">
        <f>IF(data!T365 &gt; 0,data!T365,"")</f>
        <v/>
      </c>
      <c r="K365" s="31">
        <f>data!L365</f>
        <v>5.6821684837341309</v>
      </c>
      <c r="L365" s="7">
        <f>data!M365</f>
        <v>0.60448390245437622</v>
      </c>
      <c r="M365" s="7">
        <f>data!N365</f>
        <v>-0.21445983648300171</v>
      </c>
      <c r="N365" s="32">
        <f>data!O365</f>
        <v>1.2442440986633301</v>
      </c>
      <c r="O365" s="31">
        <f>data!P365</f>
        <v>5.4776167869567871</v>
      </c>
      <c r="P365" s="7">
        <f>data!Q365</f>
        <v>0.91461765766143799</v>
      </c>
      <c r="Q365" s="7">
        <f>data!R365</f>
        <v>-6.8947955965995789E-2</v>
      </c>
      <c r="R365" s="32">
        <f>data!S365</f>
        <v>1.9878114461898799</v>
      </c>
      <c r="S365" s="7">
        <f t="shared" si="5"/>
        <v>6.2203664323544503</v>
      </c>
      <c r="T365" s="52">
        <f>data!F365</f>
        <v>0</v>
      </c>
      <c r="U365" s="34">
        <f>data!G365</f>
        <v>30</v>
      </c>
      <c r="V365" s="10" t="str">
        <f>VLOOKUP(A365,fantacalcio!A:N,4, FALSE)</f>
        <v>Dc</v>
      </c>
    </row>
    <row r="366" spans="1:22" x14ac:dyDescent="0.25">
      <c r="A366" s="33" t="str">
        <f>data!A366</f>
        <v>Radovanovic</v>
      </c>
      <c r="B366" s="34" t="str">
        <f>data!B366</f>
        <v>D</v>
      </c>
      <c r="C366" s="10" t="str">
        <f>data!C366</f>
        <v>Salernitana</v>
      </c>
      <c r="D366" s="10" t="str">
        <f>data!D366</f>
        <v>Juventus</v>
      </c>
      <c r="E366" s="10">
        <f>data!E366</f>
        <v>1</v>
      </c>
      <c r="F366" s="31">
        <f>data!H366</f>
        <v>5.4906798339054292</v>
      </c>
      <c r="G366" s="32">
        <f>data!I366</f>
        <v>0.36863040924072271</v>
      </c>
      <c r="H366" s="31">
        <f>data!J366</f>
        <v>5.3039165869701126</v>
      </c>
      <c r="I366" s="32">
        <f>data!K366</f>
        <v>0.30752158164978027</v>
      </c>
      <c r="J366" s="7" t="str">
        <f>IF(data!T366 &gt; 0,data!T366,"")</f>
        <v/>
      </c>
      <c r="K366" s="31">
        <f>data!L366</f>
        <v>5.6945352554321289</v>
      </c>
      <c r="L366" s="7">
        <f>data!M366</f>
        <v>0.51301902532577515</v>
      </c>
      <c r="M366" s="7">
        <f>data!N366</f>
        <v>-0.28844675421714783</v>
      </c>
      <c r="N366" s="32">
        <f>data!O366</f>
        <v>1.3991712331771851</v>
      </c>
      <c r="O366" s="31">
        <f>data!P366</f>
        <v>5.5364089012145996</v>
      </c>
      <c r="P366" s="7">
        <f>data!Q366</f>
        <v>0.68530064821243286</v>
      </c>
      <c r="Q366" s="7">
        <f>data!R366</f>
        <v>-0.2466916739940643</v>
      </c>
      <c r="R366" s="32">
        <f>data!S366</f>
        <v>1.9905263185501101</v>
      </c>
      <c r="S366" s="7">
        <f t="shared" si="5"/>
        <v>5.9189597502696731</v>
      </c>
      <c r="T366" s="52">
        <f>data!F366</f>
        <v>0</v>
      </c>
      <c r="U366" s="34">
        <f>data!G366</f>
        <v>25</v>
      </c>
      <c r="V366" s="10" t="str">
        <f>VLOOKUP(A366,fantacalcio!A:N,4, FALSE)</f>
        <v>Dc</v>
      </c>
    </row>
    <row r="367" spans="1:22" x14ac:dyDescent="0.25">
      <c r="A367" s="33" t="str">
        <f>data!A367</f>
        <v>Candreva</v>
      </c>
      <c r="B367" s="34" t="str">
        <f>data!B367</f>
        <v>C</v>
      </c>
      <c r="C367" s="10" t="str">
        <f>data!C367</f>
        <v>Salernitana</v>
      </c>
      <c r="D367" s="10" t="str">
        <f>data!D367</f>
        <v>Juventus</v>
      </c>
      <c r="E367" s="10">
        <f>data!E367</f>
        <v>1</v>
      </c>
      <c r="F367" s="31">
        <f>data!H367</f>
        <v>6.0001687715962859</v>
      </c>
      <c r="G367" s="32">
        <f>data!I367</f>
        <v>0.47597503662109381</v>
      </c>
      <c r="H367" s="31">
        <f>data!J367</f>
        <v>6.2841452075446673</v>
      </c>
      <c r="I367" s="32">
        <f>data!K367</f>
        <v>0.73390984535217285</v>
      </c>
      <c r="J367" s="7" t="str">
        <f>IF(data!T367 &gt; 0,data!T367,"")</f>
        <v/>
      </c>
      <c r="K367" s="31">
        <f>data!L367</f>
        <v>6.0008234977722168</v>
      </c>
      <c r="L367" s="7">
        <f>data!M367</f>
        <v>0.57556170225143433</v>
      </c>
      <c r="M367" s="7">
        <f>data!N367</f>
        <v>-8.4432214498519897E-4</v>
      </c>
      <c r="N367" s="32">
        <f>data!O367</f>
        <v>1.1861082315444951</v>
      </c>
      <c r="O367" s="31">
        <f>data!P367</f>
        <v>5.768986701965332</v>
      </c>
      <c r="P367" s="7">
        <f>data!Q367</f>
        <v>1.0929936170578001</v>
      </c>
      <c r="Q367" s="7">
        <f>data!R367</f>
        <v>0.32775917649269098</v>
      </c>
      <c r="R367" s="32">
        <f>data!S367</f>
        <v>1.9861841201782231</v>
      </c>
      <c r="S367" s="7">
        <f t="shared" si="5"/>
        <v>7.751964898249013</v>
      </c>
      <c r="T367" s="52">
        <f>data!F367</f>
        <v>1</v>
      </c>
      <c r="U367" s="34">
        <f>data!G367</f>
        <v>90</v>
      </c>
      <c r="V367" s="10" t="str">
        <f>VLOOKUP(A367,fantacalcio!A:N,4, FALSE)</f>
        <v>W</v>
      </c>
    </row>
    <row r="368" spans="1:22" x14ac:dyDescent="0.25">
      <c r="A368" s="33" t="str">
        <f>data!A368</f>
        <v>Nicolussi Caviglia</v>
      </c>
      <c r="B368" s="34" t="str">
        <f>data!B368</f>
        <v>C</v>
      </c>
      <c r="C368" s="10" t="str">
        <f>data!C368</f>
        <v>Salernitana</v>
      </c>
      <c r="D368" s="10" t="str">
        <f>data!D368</f>
        <v>Juventus</v>
      </c>
      <c r="E368" s="10">
        <f>data!E368</f>
        <v>1</v>
      </c>
      <c r="F368" s="31">
        <f>data!H368</f>
        <v>5.9866104970912044</v>
      </c>
      <c r="G368" s="32">
        <f>data!I368</f>
        <v>0.44162607192993159</v>
      </c>
      <c r="H368" s="31">
        <f>data!J368</f>
        <v>6.1939702275747326</v>
      </c>
      <c r="I368" s="32">
        <f>data!K368</f>
        <v>0.59285140037536621</v>
      </c>
      <c r="J368" s="7" t="str">
        <f>IF(data!T368 &gt; 0,data!T368,"")</f>
        <v/>
      </c>
      <c r="K368" s="31">
        <f>data!L368</f>
        <v>5.9213662147521973</v>
      </c>
      <c r="L368" s="7">
        <f>data!M368</f>
        <v>0.50941818952560425</v>
      </c>
      <c r="M368" s="7">
        <f>data!N368</f>
        <v>9.5063410699367523E-2</v>
      </c>
      <c r="N368" s="32">
        <f>data!O368</f>
        <v>1.287095785140991</v>
      </c>
      <c r="O368" s="31">
        <f>data!P368</f>
        <v>5.8115992546081543</v>
      </c>
      <c r="P368" s="7">
        <f>data!Q368</f>
        <v>0.93433624505996704</v>
      </c>
      <c r="Q368" s="7">
        <f>data!R368</f>
        <v>0.2889481782913208</v>
      </c>
      <c r="R368" s="32">
        <f>data!S368</f>
        <v>1.988202810287476</v>
      </c>
      <c r="S368" s="7">
        <f t="shared" si="5"/>
        <v>7.379673028325465</v>
      </c>
      <c r="T368" s="52">
        <f>data!F368</f>
        <v>0.6</v>
      </c>
      <c r="U368" s="34">
        <f>data!G368</f>
        <v>60</v>
      </c>
      <c r="V368" s="10" t="str">
        <f>VLOOKUP(A368,fantacalcio!A:N,4, FALSE)</f>
        <v>M;C</v>
      </c>
    </row>
    <row r="369" spans="1:22" x14ac:dyDescent="0.25">
      <c r="A369" s="33" t="str">
        <f>data!A369</f>
        <v>Vilhena</v>
      </c>
      <c r="B369" s="34" t="str">
        <f>data!B369</f>
        <v>C</v>
      </c>
      <c r="C369" s="10" t="str">
        <f>data!C369</f>
        <v>Salernitana</v>
      </c>
      <c r="D369" s="10" t="str">
        <f>data!D369</f>
        <v>Juventus</v>
      </c>
      <c r="E369" s="10">
        <f>data!E369</f>
        <v>1</v>
      </c>
      <c r="F369" s="31">
        <f>data!H369</f>
        <v>5.8055669022939167</v>
      </c>
      <c r="G369" s="32">
        <f>data!I369</f>
        <v>0.47567009925842291</v>
      </c>
      <c r="H369" s="31">
        <f>data!J369</f>
        <v>6.1364746268903296</v>
      </c>
      <c r="I369" s="32">
        <f>data!K369</f>
        <v>0.7694849967956543</v>
      </c>
      <c r="J369" s="7" t="str">
        <f>IF(data!T369 &gt; 0,data!T369,"")</f>
        <v/>
      </c>
      <c r="K369" s="31">
        <f>data!L369</f>
        <v>5.6916847229003906</v>
      </c>
      <c r="L369" s="7">
        <f>data!M369</f>
        <v>0.52366852760314941</v>
      </c>
      <c r="M369" s="7">
        <f>data!N369</f>
        <v>0.1606114059686661</v>
      </c>
      <c r="N369" s="32">
        <f>data!O369</f>
        <v>1.2564864158630371</v>
      </c>
      <c r="O369" s="31">
        <f>data!P369</f>
        <v>5.4793391227722168</v>
      </c>
      <c r="P369" s="7">
        <f>data!Q369</f>
        <v>0.92740929126739502</v>
      </c>
      <c r="Q369" s="7">
        <f>data!R369</f>
        <v>0.46097239851951599</v>
      </c>
      <c r="R369" s="32">
        <f>data!S369</f>
        <v>1.988172650337219</v>
      </c>
      <c r="S369" s="7">
        <f t="shared" si="5"/>
        <v>7.6754446204816382</v>
      </c>
      <c r="T369" s="52">
        <f>data!F369</f>
        <v>1</v>
      </c>
      <c r="U369" s="34">
        <f>data!G369</f>
        <v>90</v>
      </c>
      <c r="V369" s="10" t="str">
        <f>VLOOKUP(A369,fantacalcio!A:N,4, FALSE)</f>
        <v>E;C</v>
      </c>
    </row>
    <row r="370" spans="1:22" x14ac:dyDescent="0.25">
      <c r="A370" s="33" t="str">
        <f>data!A370</f>
        <v>Crnigoj</v>
      </c>
      <c r="B370" s="34" t="str">
        <f>data!B370</f>
        <v>C</v>
      </c>
      <c r="C370" s="10" t="str">
        <f>data!C370</f>
        <v>Salernitana</v>
      </c>
      <c r="D370" s="10" t="str">
        <f>data!D370</f>
        <v>Juventus</v>
      </c>
      <c r="E370" s="10">
        <f>data!E370</f>
        <v>1</v>
      </c>
      <c r="F370" s="31">
        <f>data!H370</f>
        <v>5.9175118699827127</v>
      </c>
      <c r="G370" s="32">
        <f>data!I370</f>
        <v>0.40507769584655762</v>
      </c>
      <c r="H370" s="31">
        <f>data!J370</f>
        <v>6.1356308079172166</v>
      </c>
      <c r="I370" s="32">
        <f>data!K370</f>
        <v>0.60645580291748047</v>
      </c>
      <c r="J370" s="7" t="str">
        <f>IF(data!T370 &gt; 0,data!T370,"")</f>
        <v/>
      </c>
      <c r="K370" s="31">
        <f>data!L370</f>
        <v>5.8404068946838379</v>
      </c>
      <c r="L370" s="7">
        <f>data!M370</f>
        <v>0.45857691764831537</v>
      </c>
      <c r="M370" s="7">
        <f>data!N370</f>
        <v>0.1247351318597794</v>
      </c>
      <c r="N370" s="32">
        <f>data!O370</f>
        <v>1.3814313411712651</v>
      </c>
      <c r="O370" s="31">
        <f>data!P370</f>
        <v>5.6646590232849121</v>
      </c>
      <c r="P370" s="7">
        <f>data!Q370</f>
        <v>0.82611894607543945</v>
      </c>
      <c r="Q370" s="7">
        <f>data!R370</f>
        <v>0.38595914840698242</v>
      </c>
      <c r="R370" s="32">
        <f>data!S370</f>
        <v>1.989548444747925</v>
      </c>
      <c r="S370" s="7">
        <f t="shared" si="5"/>
        <v>7.3485424137521775</v>
      </c>
      <c r="T370" s="52">
        <f>data!F370</f>
        <v>0</v>
      </c>
      <c r="U370" s="34">
        <f>data!G370</f>
        <v>55</v>
      </c>
      <c r="V370" s="10" t="str">
        <f>VLOOKUP(A370,fantacalcio!A:N,4, FALSE)</f>
        <v>C</v>
      </c>
    </row>
    <row r="371" spans="1:22" x14ac:dyDescent="0.25">
      <c r="A371" s="33" t="str">
        <f>data!A371</f>
        <v>Coulibaly L.</v>
      </c>
      <c r="B371" s="34" t="str">
        <f>data!B371</f>
        <v>C</v>
      </c>
      <c r="C371" s="10" t="str">
        <f>data!C371</f>
        <v>Salernitana</v>
      </c>
      <c r="D371" s="10" t="str">
        <f>data!D371</f>
        <v>Juventus</v>
      </c>
      <c r="E371" s="10">
        <f>data!E371</f>
        <v>1</v>
      </c>
      <c r="F371" s="31">
        <f>data!H371</f>
        <v>5.848594682931255</v>
      </c>
      <c r="G371" s="32">
        <f>data!I371</f>
        <v>0.51712250709533691</v>
      </c>
      <c r="H371" s="31">
        <f>data!J371</f>
        <v>6.0480849194775814</v>
      </c>
      <c r="I371" s="32">
        <f>data!K371</f>
        <v>0.73379683494567871</v>
      </c>
      <c r="J371" s="7" t="str">
        <f>IF(data!T371 &gt; 0,data!T371,"")</f>
        <v/>
      </c>
      <c r="K371" s="31">
        <f>data!L371</f>
        <v>5.8384218215942383</v>
      </c>
      <c r="L371" s="7">
        <f>data!M371</f>
        <v>0.61858129501342773</v>
      </c>
      <c r="M371" s="7">
        <f>data!N371</f>
        <v>1.2193143367767331E-2</v>
      </c>
      <c r="N371" s="32">
        <f>data!O371</f>
        <v>1.145987749099731</v>
      </c>
      <c r="O371" s="31">
        <f>data!P371</f>
        <v>5.5388493537902832</v>
      </c>
      <c r="P371" s="7">
        <f>data!Q371</f>
        <v>1.1019753217697139</v>
      </c>
      <c r="Q371" s="7">
        <f>data!R371</f>
        <v>0.3221108615398407</v>
      </c>
      <c r="R371" s="32">
        <f>data!S371</f>
        <v>1.9858438968658449</v>
      </c>
      <c r="S371" s="7">
        <f t="shared" si="5"/>
        <v>7.5156785893689388</v>
      </c>
      <c r="T371" s="52">
        <f>data!F371</f>
        <v>1</v>
      </c>
      <c r="U371" s="34">
        <f>data!G371</f>
        <v>90</v>
      </c>
      <c r="V371" s="10" t="str">
        <f>VLOOKUP(A371,fantacalcio!A:N,4, FALSE)</f>
        <v>M;C</v>
      </c>
    </row>
    <row r="372" spans="1:22" x14ac:dyDescent="0.25">
      <c r="A372" s="33" t="str">
        <f>data!A372</f>
        <v>Maggiore</v>
      </c>
      <c r="B372" s="34" t="str">
        <f>data!B372</f>
        <v>C</v>
      </c>
      <c r="C372" s="10" t="str">
        <f>data!C372</f>
        <v>Salernitana</v>
      </c>
      <c r="D372" s="10" t="str">
        <f>data!D372</f>
        <v>Juventus</v>
      </c>
      <c r="E372" s="10">
        <f>data!E372</f>
        <v>1</v>
      </c>
      <c r="F372" s="31">
        <f>data!H372</f>
        <v>5.9100191403942706</v>
      </c>
      <c r="G372" s="32">
        <f>data!I372</f>
        <v>0.28576278686523438</v>
      </c>
      <c r="H372" s="31">
        <f>data!J372</f>
        <v>5.9040601279417357</v>
      </c>
      <c r="I372" s="32">
        <f>data!K372</f>
        <v>0.32179141044616699</v>
      </c>
      <c r="J372" s="7" t="str">
        <f>IF(data!T372 &gt; 0,data!T372,"")</f>
        <v/>
      </c>
      <c r="K372" s="31">
        <f>data!L372</f>
        <v>5.9236946105957031</v>
      </c>
      <c r="L372" s="7">
        <f>data!M372</f>
        <v>0.36967369914054871</v>
      </c>
      <c r="M372" s="7">
        <f>data!N372</f>
        <v>-2.763743698596954E-2</v>
      </c>
      <c r="N372" s="32">
        <f>data!O372</f>
        <v>1.558578729629517</v>
      </c>
      <c r="O372" s="31">
        <f>data!P372</f>
        <v>5.8261423110961914</v>
      </c>
      <c r="P372" s="7">
        <f>data!Q372</f>
        <v>0.64275509119033813</v>
      </c>
      <c r="Q372" s="7">
        <f>data!R372</f>
        <v>8.9887544512748718E-2</v>
      </c>
      <c r="R372" s="32">
        <f>data!S372</f>
        <v>1.991474866867065</v>
      </c>
      <c r="S372" s="7">
        <f t="shared" si="5"/>
        <v>6.5476429488340697</v>
      </c>
      <c r="T372" s="52">
        <f>data!F372</f>
        <v>0</v>
      </c>
      <c r="U372" s="34">
        <f>data!G372</f>
        <v>0</v>
      </c>
      <c r="V372" s="10" t="str">
        <f>VLOOKUP(A372,fantacalcio!A:N,4, FALSE)</f>
        <v>C;T</v>
      </c>
    </row>
    <row r="373" spans="1:22" x14ac:dyDescent="0.25">
      <c r="A373" s="33" t="str">
        <f>data!A373</f>
        <v>Kastanos</v>
      </c>
      <c r="B373" s="34" t="str">
        <f>data!B373</f>
        <v>C</v>
      </c>
      <c r="C373" s="10" t="str">
        <f>data!C373</f>
        <v>Salernitana</v>
      </c>
      <c r="D373" s="10" t="str">
        <f>data!D373</f>
        <v>Juventus</v>
      </c>
      <c r="E373" s="10">
        <f>data!E373</f>
        <v>1</v>
      </c>
      <c r="F373" s="31">
        <f>data!H373</f>
        <v>5.8650734704845791</v>
      </c>
      <c r="G373" s="32">
        <f>data!I373</f>
        <v>0.25535321235656738</v>
      </c>
      <c r="H373" s="31">
        <f>data!J373</f>
        <v>5.788137882280175</v>
      </c>
      <c r="I373" s="32">
        <f>data!K373</f>
        <v>0.25477099418640142</v>
      </c>
      <c r="J373" s="7" t="str">
        <f>IF(data!T373 &gt; 0,data!T373,"")</f>
        <v/>
      </c>
      <c r="K373" s="31">
        <f>data!L373</f>
        <v>5.9090437889099121</v>
      </c>
      <c r="L373" s="7">
        <f>data!M373</f>
        <v>0.34839698672294622</v>
      </c>
      <c r="M373" s="7">
        <f>data!N373</f>
        <v>-9.399278461933136E-2</v>
      </c>
      <c r="N373" s="32">
        <f>data!O373</f>
        <v>1.6097415685653691</v>
      </c>
      <c r="O373" s="31">
        <f>data!P373</f>
        <v>5.8322067260742188</v>
      </c>
      <c r="P373" s="7">
        <f>data!Q373</f>
        <v>0.56183135509490967</v>
      </c>
      <c r="Q373" s="7">
        <f>data!R373</f>
        <v>-5.836997926235199E-2</v>
      </c>
      <c r="R373" s="32">
        <f>data!S373</f>
        <v>1.99228298664093</v>
      </c>
      <c r="S373" s="7">
        <f t="shared" si="5"/>
        <v>6.2976798706529777</v>
      </c>
      <c r="T373" s="52">
        <f>data!F373</f>
        <v>0</v>
      </c>
      <c r="U373" s="34">
        <f>data!G373</f>
        <v>40</v>
      </c>
      <c r="V373" s="10" t="str">
        <f>VLOOKUP(A373,fantacalcio!A:N,4, FALSE)</f>
        <v>C;T</v>
      </c>
    </row>
    <row r="374" spans="1:22" x14ac:dyDescent="0.25">
      <c r="A374" s="33" t="str">
        <f>data!A374</f>
        <v>Bohinen</v>
      </c>
      <c r="B374" s="34" t="str">
        <f>data!B374</f>
        <v>C</v>
      </c>
      <c r="C374" s="10" t="str">
        <f>data!C374</f>
        <v>Salernitana</v>
      </c>
      <c r="D374" s="10" t="str">
        <f>data!D374</f>
        <v>Juventus</v>
      </c>
      <c r="E374" s="10">
        <f>data!E374</f>
        <v>1</v>
      </c>
      <c r="F374" s="31">
        <f>data!H374</f>
        <v>5.7984846475785332</v>
      </c>
      <c r="G374" s="32">
        <f>data!I374</f>
        <v>0.2486531734466553</v>
      </c>
      <c r="H374" s="31">
        <f>data!J374</f>
        <v>5.7060034144476628</v>
      </c>
      <c r="I374" s="32">
        <f>data!K374</f>
        <v>0.24026155471801761</v>
      </c>
      <c r="J374" s="7" t="str">
        <f>IF(data!T374 &gt; 0,data!T374,"")</f>
        <v/>
      </c>
      <c r="K374" s="31">
        <f>data!L374</f>
        <v>5.8705282211303711</v>
      </c>
      <c r="L374" s="7">
        <f>data!M374</f>
        <v>0.35095244646072388</v>
      </c>
      <c r="M374" s="7">
        <f>data!N374</f>
        <v>-0.15193554759025571</v>
      </c>
      <c r="N374" s="32">
        <f>data!O374</f>
        <v>1.6198185682296751</v>
      </c>
      <c r="O374" s="31">
        <f>data!P374</f>
        <v>5.8214044570922852</v>
      </c>
      <c r="P374" s="7">
        <f>data!Q374</f>
        <v>0.54081970453262329</v>
      </c>
      <c r="Q374" s="7">
        <f>data!R374</f>
        <v>-0.1566604673862457</v>
      </c>
      <c r="R374" s="32">
        <f>data!S374</f>
        <v>1.992443442344666</v>
      </c>
      <c r="S374" s="7">
        <f t="shared" si="5"/>
        <v>6.1865265238836979</v>
      </c>
      <c r="T374" s="52">
        <f>data!F374</f>
        <v>0.4</v>
      </c>
      <c r="U374" s="34">
        <f>data!G374</f>
        <v>55</v>
      </c>
      <c r="V374" s="10" t="str">
        <f>VLOOKUP(A374,fantacalcio!A:N,4, FALSE)</f>
        <v>M;C</v>
      </c>
    </row>
    <row r="375" spans="1:22" x14ac:dyDescent="0.25">
      <c r="A375" s="33" t="str">
        <f>data!A375</f>
        <v>Dia</v>
      </c>
      <c r="B375" s="34" t="str">
        <f>data!B375</f>
        <v>A</v>
      </c>
      <c r="C375" s="10" t="str">
        <f>data!C375</f>
        <v>Salernitana</v>
      </c>
      <c r="D375" s="10" t="str">
        <f>data!D375</f>
        <v>Juventus</v>
      </c>
      <c r="E375" s="10">
        <f>data!E375</f>
        <v>1</v>
      </c>
      <c r="F375" s="31">
        <f>data!H375</f>
        <v>6.2302773027693847</v>
      </c>
      <c r="G375" s="32">
        <f>data!I375</f>
        <v>0.71033430099487305</v>
      </c>
      <c r="H375" s="31">
        <f>data!J375</f>
        <v>7.5588222154613716</v>
      </c>
      <c r="I375" s="32">
        <f>data!K375</f>
        <v>2.090255498886108</v>
      </c>
      <c r="J375" s="7" t="str">
        <f>IF(data!T375 &gt; 0,data!T375,"")</f>
        <v/>
      </c>
      <c r="K375" s="31">
        <f>data!L375</f>
        <v>5.933103084564209</v>
      </c>
      <c r="L375" s="7">
        <f>data!M375</f>
        <v>0.73724365234375</v>
      </c>
      <c r="M375" s="7">
        <f>data!N375</f>
        <v>0.29328244924545288</v>
      </c>
      <c r="N375" s="32">
        <f>data!O375</f>
        <v>0.93255072832107544</v>
      </c>
      <c r="O375" s="31">
        <f>data!P375</f>
        <v>5.4230551719665527</v>
      </c>
      <c r="P375" s="7">
        <f>data!Q375</f>
        <v>1.3753395080566411</v>
      </c>
      <c r="Q375" s="7">
        <f>data!R375</f>
        <v>0.79440581798553467</v>
      </c>
      <c r="R375" s="32">
        <f>data!S375</f>
        <v>1.9827476739883421</v>
      </c>
      <c r="S375" s="7">
        <f t="shared" si="5"/>
        <v>11.739333213233587</v>
      </c>
      <c r="T375" s="52">
        <f>data!F375</f>
        <v>1</v>
      </c>
      <c r="U375" s="34">
        <f>data!G375</f>
        <v>90</v>
      </c>
      <c r="V375" s="10" t="str">
        <f>VLOOKUP(A375,fantacalcio!A:N,4, FALSE)</f>
        <v>Pc</v>
      </c>
    </row>
    <row r="376" spans="1:22" x14ac:dyDescent="0.25">
      <c r="A376" s="33" t="str">
        <f>data!A376</f>
        <v>Piatek</v>
      </c>
      <c r="B376" s="34" t="str">
        <f>data!B376</f>
        <v>A</v>
      </c>
      <c r="C376" s="10" t="str">
        <f>data!C376</f>
        <v>Salernitana</v>
      </c>
      <c r="D376" s="10" t="str">
        <f>data!D376</f>
        <v>Juventus</v>
      </c>
      <c r="E376" s="10">
        <f>data!E376</f>
        <v>1</v>
      </c>
      <c r="F376" s="31">
        <f>data!H376</f>
        <v>5.9846366256494212</v>
      </c>
      <c r="G376" s="32">
        <f>data!I376</f>
        <v>0.61809992790222168</v>
      </c>
      <c r="H376" s="31">
        <f>data!J376</f>
        <v>6.8914692460139513</v>
      </c>
      <c r="I376" s="32">
        <f>data!K376</f>
        <v>1.438149690628052</v>
      </c>
      <c r="J376" s="7" t="str">
        <f>IF(data!T376 &gt; 0,data!T376,"")</f>
        <v/>
      </c>
      <c r="K376" s="31">
        <f>data!L376</f>
        <v>5.7223143577575684</v>
      </c>
      <c r="L376" s="7">
        <f>data!M376</f>
        <v>0.62013131380081177</v>
      </c>
      <c r="M376" s="7">
        <f>data!N376</f>
        <v>0.30733463168144232</v>
      </c>
      <c r="N376" s="32">
        <f>data!O376</f>
        <v>1.106709957122803</v>
      </c>
      <c r="O376" s="31">
        <f>data!P376</f>
        <v>5.4503216743469238</v>
      </c>
      <c r="P376" s="7">
        <f>data!Q376</f>
        <v>1.125399231910706</v>
      </c>
      <c r="Q376" s="7">
        <f>data!R376</f>
        <v>0.70327109098434448</v>
      </c>
      <c r="R376" s="32">
        <f>data!S376</f>
        <v>1.986071705818176</v>
      </c>
      <c r="S376" s="7">
        <f t="shared" si="5"/>
        <v>9.7677686272700548</v>
      </c>
      <c r="T376" s="52">
        <f>data!F376</f>
        <v>1</v>
      </c>
      <c r="U376" s="34">
        <f>data!G376</f>
        <v>90</v>
      </c>
      <c r="V376" s="10" t="str">
        <f>VLOOKUP(A376,fantacalcio!A:N,4, FALSE)</f>
        <v>Pc</v>
      </c>
    </row>
    <row r="377" spans="1:22" x14ac:dyDescent="0.25">
      <c r="A377" s="33" t="str">
        <f>data!A377</f>
        <v>Bonazzoli</v>
      </c>
      <c r="B377" s="34" t="str">
        <f>data!B377</f>
        <v>A</v>
      </c>
      <c r="C377" s="10" t="str">
        <f>data!C377</f>
        <v>Salernitana</v>
      </c>
      <c r="D377" s="10" t="str">
        <f>data!D377</f>
        <v>Juventus</v>
      </c>
      <c r="E377" s="10">
        <f>data!E377</f>
        <v>1</v>
      </c>
      <c r="F377" s="31">
        <f>data!H377</f>
        <v>5.9953241055038591</v>
      </c>
      <c r="G377" s="32">
        <f>data!I377</f>
        <v>0.48776912689208979</v>
      </c>
      <c r="H377" s="31">
        <f>data!J377</f>
        <v>6.4434376916347551</v>
      </c>
      <c r="I377" s="32">
        <f>data!K377</f>
        <v>0.89883995056152344</v>
      </c>
      <c r="J377" s="7" t="str">
        <f>IF(data!T377 &gt; 0,data!T377,"")</f>
        <v/>
      </c>
      <c r="K377" s="31">
        <f>data!L377</f>
        <v>5.8403186798095703</v>
      </c>
      <c r="L377" s="7">
        <f>data!M377</f>
        <v>0.51204556226730347</v>
      </c>
      <c r="M377" s="7">
        <f>data!N377</f>
        <v>0.22220143675804141</v>
      </c>
      <c r="N377" s="32">
        <f>data!O377</f>
        <v>1.268852233886719</v>
      </c>
      <c r="O377" s="31">
        <f>data!P377</f>
        <v>5.6250648498535156</v>
      </c>
      <c r="P377" s="7">
        <f>data!Q377</f>
        <v>0.96142458915710449</v>
      </c>
      <c r="Q377" s="7">
        <f>data!R377</f>
        <v>0.53059506416320801</v>
      </c>
      <c r="R377" s="32">
        <f>data!S377</f>
        <v>1.9880490303039551</v>
      </c>
      <c r="S377" s="7">
        <f t="shared" si="5"/>
        <v>8.2411175927578029</v>
      </c>
      <c r="T377" s="52">
        <f>data!F377</f>
        <v>0</v>
      </c>
      <c r="U377" s="34">
        <f>data!G377</f>
        <v>60</v>
      </c>
      <c r="V377" s="10" t="str">
        <f>VLOOKUP(A377,fantacalcio!A:N,4, FALSE)</f>
        <v>Pc</v>
      </c>
    </row>
    <row r="378" spans="1:22" x14ac:dyDescent="0.25">
      <c r="A378" s="33" t="str">
        <f>data!A378</f>
        <v>Botheim</v>
      </c>
      <c r="B378" s="34" t="str">
        <f>data!B378</f>
        <v>A</v>
      </c>
      <c r="C378" s="10" t="str">
        <f>data!C378</f>
        <v>Salernitana</v>
      </c>
      <c r="D378" s="10" t="str">
        <f>data!D378</f>
        <v>Juventus</v>
      </c>
      <c r="E378" s="10">
        <f>data!E378</f>
        <v>1</v>
      </c>
      <c r="F378" s="31">
        <f>data!H378</f>
        <v>5.8290149227233297</v>
      </c>
      <c r="G378" s="32">
        <f>data!I378</f>
        <v>0.48238635063171392</v>
      </c>
      <c r="H378" s="31">
        <f>data!J378</f>
        <v>6.2303243220947193</v>
      </c>
      <c r="I378" s="32">
        <f>data!K378</f>
        <v>0.81030988693237305</v>
      </c>
      <c r="J378" s="7" t="str">
        <f>IF(data!T378 &gt; 0,data!T378,"")</f>
        <v/>
      </c>
      <c r="K378" s="31">
        <f>data!L378</f>
        <v>5.698143482208252</v>
      </c>
      <c r="L378" s="7">
        <f>data!M378</f>
        <v>0.52116686105728149</v>
      </c>
      <c r="M378" s="7">
        <f>data!N378</f>
        <v>0.185079500079155</v>
      </c>
      <c r="N378" s="32">
        <f>data!O378</f>
        <v>1.27616274356842</v>
      </c>
      <c r="O378" s="31">
        <f>data!P378</f>
        <v>5.5018367767333984</v>
      </c>
      <c r="P378" s="7">
        <f>data!Q378</f>
        <v>0.89051687717437744</v>
      </c>
      <c r="Q378" s="7">
        <f>data!R378</f>
        <v>0.51499688625335693</v>
      </c>
      <c r="R378" s="32">
        <f>data!S378</f>
        <v>1.9888249635696409</v>
      </c>
      <c r="S378" s="7">
        <f t="shared" si="5"/>
        <v>7.8509440959594654</v>
      </c>
      <c r="T378" s="52">
        <f>data!F378</f>
        <v>0</v>
      </c>
      <c r="U378" s="34">
        <f>data!G378</f>
        <v>50</v>
      </c>
      <c r="V378" s="10" t="str">
        <f>VLOOKUP(A378,fantacalcio!A:N,4, FALSE)</f>
        <v>Pc</v>
      </c>
    </row>
    <row r="379" spans="1:22" x14ac:dyDescent="0.25">
      <c r="A379" s="33" t="str">
        <f>data!A379</f>
        <v>Valencia D.</v>
      </c>
      <c r="B379" s="34" t="str">
        <f>data!B379</f>
        <v>A</v>
      </c>
      <c r="C379" s="10" t="str">
        <f>data!C379</f>
        <v>Salernitana</v>
      </c>
      <c r="D379" s="10" t="str">
        <f>data!D379</f>
        <v>Juventus</v>
      </c>
      <c r="E379" s="10">
        <f>data!E379</f>
        <v>1</v>
      </c>
      <c r="F379" s="31">
        <f>data!H379</f>
        <v>5.7627107868697864</v>
      </c>
      <c r="G379" s="32">
        <f>data!I379</f>
        <v>0.27103447914123541</v>
      </c>
      <c r="H379" s="31">
        <f>data!J379</f>
        <v>5.8063945126382661</v>
      </c>
      <c r="I379" s="32">
        <f>data!K379</f>
        <v>0.37058091163635248</v>
      </c>
      <c r="J379" s="7" t="str">
        <f>IF(data!T379 &gt; 0,data!T379,"")</f>
        <v/>
      </c>
      <c r="K379" s="31">
        <f>data!L379</f>
        <v>5.800809383392334</v>
      </c>
      <c r="L379" s="7">
        <f>data!M379</f>
        <v>0.36492899060249329</v>
      </c>
      <c r="M379" s="7">
        <f>data!N379</f>
        <v>-7.7841445803642273E-2</v>
      </c>
      <c r="N379" s="32">
        <f>data!O379</f>
        <v>1.593504667282104</v>
      </c>
      <c r="O379" s="31">
        <f>data!P379</f>
        <v>5.5889716148376456</v>
      </c>
      <c r="P379" s="7">
        <f>data!Q379</f>
        <v>0.61406815052032471</v>
      </c>
      <c r="Q379" s="7">
        <f>data!R379</f>
        <v>0.25309622287750239</v>
      </c>
      <c r="R379" s="32">
        <f>data!S379</f>
        <v>1.991848468780518</v>
      </c>
      <c r="S379" s="7">
        <f t="shared" si="5"/>
        <v>6.5475563359109712</v>
      </c>
      <c r="T379" s="52">
        <f>data!F379</f>
        <v>0</v>
      </c>
      <c r="U379" s="34">
        <f>data!G379</f>
        <v>0</v>
      </c>
      <c r="V379" s="10" t="str">
        <f>VLOOKUP(A379,fantacalcio!A:N,4, FALSE)</f>
        <v>A</v>
      </c>
    </row>
    <row r="380" spans="1:22" x14ac:dyDescent="0.25">
      <c r="A380" s="33" t="str">
        <f>data!A380</f>
        <v>Audero</v>
      </c>
      <c r="B380" s="34" t="str">
        <f>data!B380</f>
        <v>P</v>
      </c>
      <c r="C380" s="10" t="str">
        <f>data!C380</f>
        <v>Sampdoria</v>
      </c>
      <c r="D380" s="10" t="str">
        <f>data!D380</f>
        <v>Monza</v>
      </c>
      <c r="E380" s="10">
        <f>data!E380</f>
        <v>0</v>
      </c>
      <c r="F380" s="31">
        <f>data!H380</f>
        <v>6.0256483877860187</v>
      </c>
      <c r="G380" s="32">
        <f>data!I380</f>
        <v>0.12553977966308591</v>
      </c>
      <c r="H380" s="31">
        <f>data!J380</f>
        <v>4.0676027067091134</v>
      </c>
      <c r="I380" s="32">
        <f>data!K380</f>
        <v>0.45351207256317139</v>
      </c>
      <c r="J380" s="7">
        <f>IF(data!T380 &gt; 0,data!T380,"")</f>
        <v>1.0423909872770309</v>
      </c>
      <c r="K380" s="31">
        <f>data!L380</f>
        <v>5.991696834564209</v>
      </c>
      <c r="L380" s="7">
        <f>data!M380</f>
        <v>0.1314365565776825</v>
      </c>
      <c r="M380" s="7">
        <f>data!N380</f>
        <v>0.1880777329206467</v>
      </c>
      <c r="N380" s="32">
        <f>data!O380</f>
        <v>1.998781800270081</v>
      </c>
      <c r="O380" s="31">
        <f>data!P380</f>
        <v>4.1292858123779297</v>
      </c>
      <c r="P380" s="7">
        <f>data!Q380</f>
        <v>0.8095695972442627</v>
      </c>
      <c r="Q380" s="7">
        <f>data!R380</f>
        <v>-5.7608850300312042E-2</v>
      </c>
      <c r="R380" s="32">
        <f>data!S380</f>
        <v>1.549313545227051</v>
      </c>
      <c r="S380" s="7">
        <f t="shared" si="5"/>
        <v>3.1605785615827706</v>
      </c>
      <c r="T380" s="52">
        <f>data!F380</f>
        <v>1</v>
      </c>
      <c r="U380" s="34">
        <f>data!G380</f>
        <v>90</v>
      </c>
      <c r="V380" s="10" t="str">
        <f>VLOOKUP(A380,fantacalcio!A:N,4, FALSE)</f>
        <v>Por</v>
      </c>
    </row>
    <row r="381" spans="1:22" x14ac:dyDescent="0.25">
      <c r="A381" s="33" t="str">
        <f>data!A381</f>
        <v>Ravaglia</v>
      </c>
      <c r="B381" s="34" t="str">
        <f>data!B381</f>
        <v>P</v>
      </c>
      <c r="C381" s="10" t="str">
        <f>data!C381</f>
        <v>Sampdoria</v>
      </c>
      <c r="D381" s="10" t="str">
        <f>data!D381</f>
        <v>Monza</v>
      </c>
      <c r="E381" s="10">
        <f>data!E381</f>
        <v>0</v>
      </c>
      <c r="F381" s="31">
        <f>data!H381</f>
        <v>6.0256483877860187</v>
      </c>
      <c r="G381" s="32">
        <f>data!I381</f>
        <v>0.12553977966308591</v>
      </c>
      <c r="H381" s="31">
        <f>data!J381</f>
        <v>4.0676027067091134</v>
      </c>
      <c r="I381" s="32">
        <f>data!K381</f>
        <v>0.45351207256317139</v>
      </c>
      <c r="J381" s="7">
        <f>IF(data!T381 &gt; 0,data!T381,"")</f>
        <v>1.0423909872770309</v>
      </c>
      <c r="K381" s="31">
        <f>data!L381</f>
        <v>5.991696834564209</v>
      </c>
      <c r="L381" s="7">
        <f>data!M381</f>
        <v>0.1314365565776825</v>
      </c>
      <c r="M381" s="7">
        <f>data!N381</f>
        <v>0.1880777329206467</v>
      </c>
      <c r="N381" s="32">
        <f>data!O381</f>
        <v>1.998781800270081</v>
      </c>
      <c r="O381" s="31">
        <f>data!P381</f>
        <v>4.1292858123779297</v>
      </c>
      <c r="P381" s="7">
        <f>data!Q381</f>
        <v>0.8095695972442627</v>
      </c>
      <c r="Q381" s="7">
        <f>data!R381</f>
        <v>-5.7608850300312042E-2</v>
      </c>
      <c r="R381" s="32">
        <f>data!S381</f>
        <v>1.549313545227051</v>
      </c>
      <c r="S381" s="7">
        <f t="shared" si="5"/>
        <v>3.1605785615827706</v>
      </c>
      <c r="T381" s="52">
        <f>data!F381</f>
        <v>0</v>
      </c>
      <c r="U381" s="34">
        <f>data!G381</f>
        <v>5</v>
      </c>
      <c r="V381" s="10" t="str">
        <f>VLOOKUP(A381,fantacalcio!A:N,4, FALSE)</f>
        <v>Por</v>
      </c>
    </row>
    <row r="382" spans="1:22" x14ac:dyDescent="0.25">
      <c r="A382" s="33" t="str">
        <f>data!A382</f>
        <v>Turk</v>
      </c>
      <c r="B382" s="34" t="str">
        <f>data!B382</f>
        <v>P</v>
      </c>
      <c r="C382" s="10" t="str">
        <f>data!C382</f>
        <v>Sampdoria</v>
      </c>
      <c r="D382" s="10" t="str">
        <f>data!D382</f>
        <v>Monza</v>
      </c>
      <c r="E382" s="10">
        <f>data!E382</f>
        <v>0</v>
      </c>
      <c r="F382" s="31">
        <f>data!H382</f>
        <v>6.0256483877860187</v>
      </c>
      <c r="G382" s="32">
        <f>data!I382</f>
        <v>0.12553977966308591</v>
      </c>
      <c r="H382" s="31">
        <f>data!J382</f>
        <v>4.0676027067091134</v>
      </c>
      <c r="I382" s="32">
        <f>data!K382</f>
        <v>0.45351207256317139</v>
      </c>
      <c r="J382" s="7">
        <f>IF(data!T382 &gt; 0,data!T382,"")</f>
        <v>1.0423909872770309</v>
      </c>
      <c r="K382" s="31">
        <f>data!L382</f>
        <v>5.991696834564209</v>
      </c>
      <c r="L382" s="7">
        <f>data!M382</f>
        <v>0.1314365565776825</v>
      </c>
      <c r="M382" s="7">
        <f>data!N382</f>
        <v>0.1880777329206467</v>
      </c>
      <c r="N382" s="32">
        <f>data!O382</f>
        <v>1.998781800270081</v>
      </c>
      <c r="O382" s="31">
        <f>data!P382</f>
        <v>4.1292858123779297</v>
      </c>
      <c r="P382" s="7">
        <f>data!Q382</f>
        <v>0.8095695972442627</v>
      </c>
      <c r="Q382" s="7">
        <f>data!R382</f>
        <v>-5.7608850300312042E-2</v>
      </c>
      <c r="R382" s="32">
        <f>data!S382</f>
        <v>1.549313545227051</v>
      </c>
      <c r="S382" s="7">
        <f t="shared" si="5"/>
        <v>3.1605785615827706</v>
      </c>
      <c r="T382" s="52">
        <f>data!F382</f>
        <v>0</v>
      </c>
      <c r="U382" s="34">
        <f>data!G382</f>
        <v>1</v>
      </c>
      <c r="V382" s="10" t="str">
        <f>VLOOKUP(A382,fantacalcio!A:N,4, FALSE)</f>
        <v>Por</v>
      </c>
    </row>
    <row r="383" spans="1:22" x14ac:dyDescent="0.25">
      <c r="A383" s="33" t="str">
        <f>data!A383</f>
        <v>Conti</v>
      </c>
      <c r="B383" s="34" t="str">
        <f>data!B383</f>
        <v>D</v>
      </c>
      <c r="C383" s="10" t="str">
        <f>data!C383</f>
        <v>Sampdoria</v>
      </c>
      <c r="D383" s="10" t="str">
        <f>data!D383</f>
        <v>Monza</v>
      </c>
      <c r="E383" s="10">
        <f>data!E383</f>
        <v>0</v>
      </c>
      <c r="F383" s="31">
        <f>data!H383</f>
        <v>5.8905181607697994</v>
      </c>
      <c r="G383" s="32">
        <f>data!I383</f>
        <v>0.50202226638793945</v>
      </c>
      <c r="H383" s="31">
        <f>data!J383</f>
        <v>6.2172324452378174</v>
      </c>
      <c r="I383" s="32">
        <f>data!K383</f>
        <v>0.81885409355163574</v>
      </c>
      <c r="J383" s="7" t="str">
        <f>IF(data!T383 &gt; 0,data!T383,"")</f>
        <v/>
      </c>
      <c r="K383" s="31">
        <f>data!L383</f>
        <v>5.7883973121643066</v>
      </c>
      <c r="L383" s="7">
        <f>data!M383</f>
        <v>0.56281298398971558</v>
      </c>
      <c r="M383" s="7">
        <f>data!N383</f>
        <v>0.1341350972652435</v>
      </c>
      <c r="N383" s="32">
        <f>data!O383</f>
        <v>1.1944344043731689</v>
      </c>
      <c r="O383" s="31">
        <f>data!P383</f>
        <v>5.5279860496520996</v>
      </c>
      <c r="P383" s="7">
        <f>data!Q383</f>
        <v>1.008689284324646</v>
      </c>
      <c r="Q383" s="7">
        <f>data!R383</f>
        <v>0.44793596863746638</v>
      </c>
      <c r="R383" s="32">
        <f>data!S383</f>
        <v>1.986788272857666</v>
      </c>
      <c r="S383" s="7">
        <f t="shared" si="5"/>
        <v>7.8549406323410889</v>
      </c>
      <c r="T383" s="52">
        <f>data!F383</f>
        <v>0</v>
      </c>
      <c r="U383" s="34">
        <f>data!G383</f>
        <v>0</v>
      </c>
      <c r="V383" s="10" t="str">
        <f>VLOOKUP(A383,fantacalcio!A:N,4, FALSE)</f>
        <v>Dd;E</v>
      </c>
    </row>
    <row r="384" spans="1:22" x14ac:dyDescent="0.25">
      <c r="A384" s="33" t="str">
        <f>data!A384</f>
        <v>Augello</v>
      </c>
      <c r="B384" s="34" t="str">
        <f>data!B384</f>
        <v>D</v>
      </c>
      <c r="C384" s="10" t="str">
        <f>data!C384</f>
        <v>Sampdoria</v>
      </c>
      <c r="D384" s="10" t="str">
        <f>data!D384</f>
        <v>Monza</v>
      </c>
      <c r="E384" s="10">
        <f>data!E384</f>
        <v>0</v>
      </c>
      <c r="F384" s="31">
        <f>data!H384</f>
        <v>5.8036139252074079</v>
      </c>
      <c r="G384" s="32">
        <f>data!I384</f>
        <v>0.45722770690917969</v>
      </c>
      <c r="H384" s="31">
        <f>data!J384</f>
        <v>5.9939589497094738</v>
      </c>
      <c r="I384" s="32">
        <f>data!K384</f>
        <v>0.64731144905090332</v>
      </c>
      <c r="J384" s="7" t="str">
        <f>IF(data!T384 &gt; 0,data!T384,"")</f>
        <v/>
      </c>
      <c r="K384" s="31">
        <f>data!L384</f>
        <v>5.7481784820556641</v>
      </c>
      <c r="L384" s="7">
        <f>data!M384</f>
        <v>0.53335690498352051</v>
      </c>
      <c r="M384" s="7">
        <f>data!N384</f>
        <v>7.7192693948745728E-2</v>
      </c>
      <c r="N384" s="32">
        <f>data!O384</f>
        <v>1.274818897247314</v>
      </c>
      <c r="O384" s="31">
        <f>data!P384</f>
        <v>5.5287928581237793</v>
      </c>
      <c r="P384" s="7">
        <f>data!Q384</f>
        <v>0.94693952798843384</v>
      </c>
      <c r="Q384" s="7">
        <f>data!R384</f>
        <v>0.33979812264442438</v>
      </c>
      <c r="R384" s="32">
        <f>data!S384</f>
        <v>1.9879080057144169</v>
      </c>
      <c r="S384" s="7">
        <f t="shared" si="5"/>
        <v>7.2885818478112805</v>
      </c>
      <c r="T384" s="52">
        <f>data!F384</f>
        <v>1</v>
      </c>
      <c r="U384" s="34">
        <f>data!G384</f>
        <v>90</v>
      </c>
      <c r="V384" s="10" t="str">
        <f>VLOOKUP(A384,fantacalcio!A:N,4, FALSE)</f>
        <v>Ds;E</v>
      </c>
    </row>
    <row r="385" spans="1:22" x14ac:dyDescent="0.25">
      <c r="A385" s="33" t="str">
        <f>data!A385</f>
        <v>Nuytinck</v>
      </c>
      <c r="B385" s="34" t="str">
        <f>data!B385</f>
        <v>D</v>
      </c>
      <c r="C385" s="10" t="str">
        <f>data!C385</f>
        <v>Sampdoria</v>
      </c>
      <c r="D385" s="10" t="str">
        <f>data!D385</f>
        <v>Monza</v>
      </c>
      <c r="E385" s="10">
        <f>data!E385</f>
        <v>0</v>
      </c>
      <c r="F385" s="31">
        <f>data!H385</f>
        <v>5.8851674838387851</v>
      </c>
      <c r="G385" s="32">
        <f>data!I385</f>
        <v>0.49355149269103998</v>
      </c>
      <c r="H385" s="31">
        <f>data!J385</f>
        <v>5.9571510678226476</v>
      </c>
      <c r="I385" s="32">
        <f>data!K385</f>
        <v>0.54882025718688965</v>
      </c>
      <c r="J385" s="7" t="str">
        <f>IF(data!T385 &gt; 0,data!T385,"")</f>
        <v/>
      </c>
      <c r="K385" s="31">
        <f>data!L385</f>
        <v>5.9720911979675293</v>
      </c>
      <c r="L385" s="7">
        <f>data!M385</f>
        <v>0.61911821365356445</v>
      </c>
      <c r="M385" s="7">
        <f>data!N385</f>
        <v>-0.1038584858179092</v>
      </c>
      <c r="N385" s="32">
        <f>data!O385</f>
        <v>1.1478515863418579</v>
      </c>
      <c r="O385" s="31">
        <f>data!P385</f>
        <v>5.7315945625305176</v>
      </c>
      <c r="P385" s="7">
        <f>data!Q385</f>
        <v>1.0165500640869141</v>
      </c>
      <c r="Q385" s="7">
        <f>data!R385</f>
        <v>0.16250373423099521</v>
      </c>
      <c r="R385" s="32">
        <f>data!S385</f>
        <v>1.986941456794739</v>
      </c>
      <c r="S385" s="7">
        <f t="shared" si="5"/>
        <v>7.0547915821964269</v>
      </c>
      <c r="T385" s="52">
        <f>data!F385</f>
        <v>1</v>
      </c>
      <c r="U385" s="34">
        <f>data!G385</f>
        <v>90</v>
      </c>
      <c r="V385" s="10" t="str">
        <f>VLOOKUP(A385,fantacalcio!A:N,4, FALSE)</f>
        <v>Dc</v>
      </c>
    </row>
    <row r="386" spans="1:22" x14ac:dyDescent="0.25">
      <c r="A386" s="33" t="str">
        <f>data!A386</f>
        <v>Colley</v>
      </c>
      <c r="B386" s="34" t="str">
        <f>data!B386</f>
        <v>D</v>
      </c>
      <c r="C386" s="10" t="str">
        <f>data!C386</f>
        <v>Sampdoria</v>
      </c>
      <c r="D386" s="10" t="str">
        <f>data!D386</f>
        <v>Monza</v>
      </c>
      <c r="E386" s="10">
        <f>data!E386</f>
        <v>0</v>
      </c>
      <c r="F386" s="31">
        <f>data!H386</f>
        <v>5.7709621875110244</v>
      </c>
      <c r="G386" s="32">
        <f>data!I386</f>
        <v>0.55228519439697266</v>
      </c>
      <c r="H386" s="31">
        <f>data!J386</f>
        <v>5.9285450736148499</v>
      </c>
      <c r="I386" s="32">
        <f>data!K386</f>
        <v>0.72899985313415527</v>
      </c>
      <c r="J386" s="7" t="str">
        <f>IF(data!T386 &gt; 0,data!T386,"")</f>
        <v/>
      </c>
      <c r="K386" s="31">
        <f>data!L386</f>
        <v>5.809323787689209</v>
      </c>
      <c r="L386" s="7">
        <f>data!M386</f>
        <v>0.67121529579162598</v>
      </c>
      <c r="M386" s="7">
        <f>data!N386</f>
        <v>-4.2291879653930657E-2</v>
      </c>
      <c r="N386" s="32">
        <f>data!O386</f>
        <v>1.0887472629547119</v>
      </c>
      <c r="O386" s="31">
        <f>data!P386</f>
        <v>5.469202995300293</v>
      </c>
      <c r="P386" s="7">
        <f>data!Q386</f>
        <v>1.1633949279785161</v>
      </c>
      <c r="Q386" s="7">
        <f>data!R386</f>
        <v>0.27973949909210211</v>
      </c>
      <c r="R386" s="32">
        <f>data!S386</f>
        <v>1.984883189201355</v>
      </c>
      <c r="S386" s="7">
        <f t="shared" ref="S386:S449" si="6">IF(B386="P",H386-2*I386,H386+2*I386)</f>
        <v>7.3865447798831605</v>
      </c>
      <c r="T386" s="52">
        <f>data!F386</f>
        <v>0.6</v>
      </c>
      <c r="U386" s="34">
        <f>data!G386</f>
        <v>60</v>
      </c>
      <c r="V386" s="10" t="str">
        <f>VLOOKUP(A386,fantacalcio!A:N,4, FALSE)</f>
        <v>Dc</v>
      </c>
    </row>
    <row r="387" spans="1:22" x14ac:dyDescent="0.25">
      <c r="A387" s="33" t="str">
        <f>data!A387</f>
        <v>Zanoli</v>
      </c>
      <c r="B387" s="34" t="str">
        <f>data!B387</f>
        <v>D</v>
      </c>
      <c r="C387" s="10" t="str">
        <f>data!C387</f>
        <v>Sampdoria</v>
      </c>
      <c r="D387" s="10" t="str">
        <f>data!D387</f>
        <v>Monza</v>
      </c>
      <c r="E387" s="10">
        <f>data!E387</f>
        <v>0</v>
      </c>
      <c r="F387" s="31">
        <f>data!H387</f>
        <v>5.9386821733981296</v>
      </c>
      <c r="G387" s="32">
        <f>data!I387</f>
        <v>0.2453200817108154</v>
      </c>
      <c r="H387" s="31">
        <f>data!J387</f>
        <v>5.9101058787851466</v>
      </c>
      <c r="I387" s="32">
        <f>data!K387</f>
        <v>0.23573946952819819</v>
      </c>
      <c r="J387" s="7" t="str">
        <f>IF(data!T387 &gt; 0,data!T387,"")</f>
        <v/>
      </c>
      <c r="K387" s="31">
        <f>data!L387</f>
        <v>5.9870305061340332</v>
      </c>
      <c r="L387" s="7">
        <f>data!M387</f>
        <v>0.33789503574371338</v>
      </c>
      <c r="M387" s="7">
        <f>data!N387</f>
        <v>-0.1064480096101761</v>
      </c>
      <c r="N387" s="32">
        <f>data!O387</f>
        <v>1.619610071182251</v>
      </c>
      <c r="O387" s="31">
        <f>data!P387</f>
        <v>5.9888358116149902</v>
      </c>
      <c r="P387" s="7">
        <f>data!Q387</f>
        <v>0.52803552150726318</v>
      </c>
      <c r="Q387" s="7">
        <f>data!R387</f>
        <v>-0.11029538512229919</v>
      </c>
      <c r="R387" s="32">
        <f>data!S387</f>
        <v>1.9926877021789551</v>
      </c>
      <c r="S387" s="7">
        <f t="shared" si="6"/>
        <v>6.3815848178415431</v>
      </c>
      <c r="T387" s="52">
        <f>data!F387</f>
        <v>0</v>
      </c>
      <c r="U387" s="34">
        <f>data!G387</f>
        <v>55</v>
      </c>
      <c r="V387" s="10" t="str">
        <f>VLOOKUP(A387,fantacalcio!A:N,4, FALSE)</f>
        <v>Dd;E</v>
      </c>
    </row>
    <row r="388" spans="1:22" x14ac:dyDescent="0.25">
      <c r="A388" s="33" t="str">
        <f>data!A388</f>
        <v>Gunter</v>
      </c>
      <c r="B388" s="34" t="str">
        <f>data!B388</f>
        <v>D</v>
      </c>
      <c r="C388" s="10" t="str">
        <f>data!C388</f>
        <v>Sampdoria</v>
      </c>
      <c r="D388" s="10" t="str">
        <f>data!D388</f>
        <v>Monza</v>
      </c>
      <c r="E388" s="10">
        <f>data!E388</f>
        <v>0</v>
      </c>
      <c r="F388" s="31">
        <f>data!H388</f>
        <v>5.753109825015974</v>
      </c>
      <c r="G388" s="32">
        <f>data!I388</f>
        <v>0.52032208442687988</v>
      </c>
      <c r="H388" s="31">
        <f>data!J388</f>
        <v>5.9063442811101527</v>
      </c>
      <c r="I388" s="32">
        <f>data!K388</f>
        <v>0.67849063873291016</v>
      </c>
      <c r="J388" s="7" t="str">
        <f>IF(data!T388 &gt; 0,data!T388,"")</f>
        <v/>
      </c>
      <c r="K388" s="31">
        <f>data!L388</f>
        <v>5.8044118881225586</v>
      </c>
      <c r="L388" s="7">
        <f>data!M388</f>
        <v>0.64027935266494751</v>
      </c>
      <c r="M388" s="7">
        <f>data!N388</f>
        <v>-5.9336215257644653E-2</v>
      </c>
      <c r="N388" s="32">
        <f>data!O388</f>
        <v>1.1291570663452151</v>
      </c>
      <c r="O388" s="31">
        <f>data!P388</f>
        <v>5.4947023391723633</v>
      </c>
      <c r="P388" s="7">
        <f>data!Q388</f>
        <v>1.104637980461121</v>
      </c>
      <c r="Q388" s="7">
        <f>data!R388</f>
        <v>0.26535475254058838</v>
      </c>
      <c r="R388" s="32">
        <f>data!S388</f>
        <v>1.985629677772522</v>
      </c>
      <c r="S388" s="7">
        <f t="shared" si="6"/>
        <v>7.2633255585759731</v>
      </c>
      <c r="T388" s="52">
        <f>data!F388</f>
        <v>1</v>
      </c>
      <c r="U388" s="34">
        <f>data!G388</f>
        <v>80</v>
      </c>
      <c r="V388" s="10" t="str">
        <f>VLOOKUP(A388,fantacalcio!A:N,4, FALSE)</f>
        <v>Dc</v>
      </c>
    </row>
    <row r="389" spans="1:22" x14ac:dyDescent="0.25">
      <c r="A389" s="33" t="str">
        <f>data!A389</f>
        <v>Murru</v>
      </c>
      <c r="B389" s="34" t="str">
        <f>data!B389</f>
        <v>D</v>
      </c>
      <c r="C389" s="10" t="str">
        <f>data!C389</f>
        <v>Sampdoria</v>
      </c>
      <c r="D389" s="10" t="str">
        <f>data!D389</f>
        <v>Monza</v>
      </c>
      <c r="E389" s="10">
        <f>data!E389</f>
        <v>0</v>
      </c>
      <c r="F389" s="31">
        <f>data!H389</f>
        <v>5.6442123198181324</v>
      </c>
      <c r="G389" s="32">
        <f>data!I389</f>
        <v>0.41756629943847662</v>
      </c>
      <c r="H389" s="31">
        <f>data!J389</f>
        <v>5.6610361660903434</v>
      </c>
      <c r="I389" s="32">
        <f>data!K389</f>
        <v>0.46211385726928711</v>
      </c>
      <c r="J389" s="7" t="str">
        <f>IF(data!T389 &gt; 0,data!T389,"")</f>
        <v/>
      </c>
      <c r="K389" s="31">
        <f>data!L389</f>
        <v>5.7155838012695313</v>
      </c>
      <c r="L389" s="7">
        <f>data!M389</f>
        <v>0.53847479820251465</v>
      </c>
      <c r="M389" s="7">
        <f>data!N389</f>
        <v>-9.8400086164474487E-2</v>
      </c>
      <c r="N389" s="32">
        <f>data!O389</f>
        <v>1.308739185333252</v>
      </c>
      <c r="O389" s="31">
        <f>data!P389</f>
        <v>5.4898576736450204</v>
      </c>
      <c r="P389" s="7">
        <f>data!Q389</f>
        <v>0.87386196851730347</v>
      </c>
      <c r="Q389" s="7">
        <f>data!R389</f>
        <v>0.1440162658691406</v>
      </c>
      <c r="R389" s="32">
        <f>data!S389</f>
        <v>1.9885849952697749</v>
      </c>
      <c r="S389" s="7">
        <f t="shared" si="6"/>
        <v>6.5852638806289177</v>
      </c>
      <c r="T389" s="52">
        <f>data!F389</f>
        <v>0</v>
      </c>
      <c r="U389" s="34">
        <f>data!G389</f>
        <v>40</v>
      </c>
      <c r="V389" s="10" t="str">
        <f>VLOOKUP(A389,fantacalcio!A:N,4, FALSE)</f>
        <v>Ds;E</v>
      </c>
    </row>
    <row r="390" spans="1:22" x14ac:dyDescent="0.25">
      <c r="A390" s="33" t="str">
        <f>data!A390</f>
        <v>Amione</v>
      </c>
      <c r="B390" s="34" t="str">
        <f>data!B390</f>
        <v>D</v>
      </c>
      <c r="C390" s="10" t="str">
        <f>data!C390</f>
        <v>Sampdoria</v>
      </c>
      <c r="D390" s="10" t="str">
        <f>data!D390</f>
        <v>Monza</v>
      </c>
      <c r="E390" s="10">
        <f>data!E390</f>
        <v>0</v>
      </c>
      <c r="F390" s="31">
        <f>data!H390</f>
        <v>5.5567024827827032</v>
      </c>
      <c r="G390" s="32">
        <f>data!I390</f>
        <v>0.42876219749450678</v>
      </c>
      <c r="H390" s="31">
        <f>data!J390</f>
        <v>5.4865420173569648</v>
      </c>
      <c r="I390" s="32">
        <f>data!K390</f>
        <v>0.40162777900695801</v>
      </c>
      <c r="J390" s="7" t="str">
        <f>IF(data!T390 &gt; 0,data!T390,"")</f>
        <v/>
      </c>
      <c r="K390" s="31">
        <f>data!L390</f>
        <v>5.6956019401550293</v>
      </c>
      <c r="L390" s="7">
        <f>data!M390</f>
        <v>0.56753283739089966</v>
      </c>
      <c r="M390" s="7">
        <f>data!N390</f>
        <v>-0.18048906326293951</v>
      </c>
      <c r="N390" s="32">
        <f>data!O390</f>
        <v>1.2903192043304439</v>
      </c>
      <c r="O390" s="31">
        <f>data!P390</f>
        <v>5.4840826988220206</v>
      </c>
      <c r="P390" s="7">
        <f>data!Q390</f>
        <v>0.85848712921142578</v>
      </c>
      <c r="Q390" s="7">
        <f>data!R390</f>
        <v>1.6263946890830989E-3</v>
      </c>
      <c r="R390" s="32">
        <f>data!S390</f>
        <v>1.988620400428772</v>
      </c>
      <c r="S390" s="7">
        <f t="shared" si="6"/>
        <v>6.2897975753708808</v>
      </c>
      <c r="T390" s="52">
        <f>data!F390</f>
        <v>0.4</v>
      </c>
      <c r="U390" s="34">
        <f>data!G390</f>
        <v>50</v>
      </c>
      <c r="V390" s="10" t="str">
        <f>VLOOKUP(A390,fantacalcio!A:N,4, FALSE)</f>
        <v>Ds;Dc</v>
      </c>
    </row>
    <row r="391" spans="1:22" x14ac:dyDescent="0.25">
      <c r="A391" s="33" t="str">
        <f>data!A391</f>
        <v>Murillo</v>
      </c>
      <c r="B391" s="34" t="str">
        <f>data!B391</f>
        <v>D</v>
      </c>
      <c r="C391" s="10" t="str">
        <f>data!C391</f>
        <v>Sampdoria</v>
      </c>
      <c r="D391" s="10" t="str">
        <f>data!D391</f>
        <v>Monza</v>
      </c>
      <c r="E391" s="10">
        <f>data!E391</f>
        <v>0</v>
      </c>
      <c r="F391" s="31">
        <f>data!H391</f>
        <v>5.5732995024266696</v>
      </c>
      <c r="G391" s="32">
        <f>data!I391</f>
        <v>0.35295224189758301</v>
      </c>
      <c r="H391" s="31">
        <f>data!J391</f>
        <v>5.4356373951648269</v>
      </c>
      <c r="I391" s="32">
        <f>data!K391</f>
        <v>0.3005363941192627</v>
      </c>
      <c r="J391" s="7" t="str">
        <f>IF(data!T391 &gt; 0,data!T391,"")</f>
        <v/>
      </c>
      <c r="K391" s="31">
        <f>data!L391</f>
        <v>5.7265777587890616</v>
      </c>
      <c r="L391" s="7">
        <f>data!M391</f>
        <v>0.48858392238616938</v>
      </c>
      <c r="M391" s="7">
        <f>data!N391</f>
        <v>-0.2299322783946991</v>
      </c>
      <c r="N391" s="32">
        <f>data!O391</f>
        <v>1.421916246414185</v>
      </c>
      <c r="O391" s="31">
        <f>data!P391</f>
        <v>5.5814757347106934</v>
      </c>
      <c r="P391" s="7">
        <f>data!Q391</f>
        <v>0.6770208477973938</v>
      </c>
      <c r="Q391" s="7">
        <f>data!R391</f>
        <v>-0.15898224711418149</v>
      </c>
      <c r="R391" s="32">
        <f>data!S391</f>
        <v>1.99073338508606</v>
      </c>
      <c r="S391" s="7">
        <f t="shared" si="6"/>
        <v>6.0367101834033523</v>
      </c>
      <c r="T391" s="52">
        <f>data!F391</f>
        <v>0</v>
      </c>
      <c r="U391" s="34">
        <f>data!G391</f>
        <v>30</v>
      </c>
      <c r="V391" s="10" t="str">
        <f>VLOOKUP(A391,fantacalcio!A:N,4, FALSE)</f>
        <v>Dc</v>
      </c>
    </row>
    <row r="392" spans="1:22" x14ac:dyDescent="0.25">
      <c r="A392" s="33" t="str">
        <f>data!A392</f>
        <v>Djuricic</v>
      </c>
      <c r="B392" s="34" t="str">
        <f>data!B392</f>
        <v>C</v>
      </c>
      <c r="C392" s="10" t="str">
        <f>data!C392</f>
        <v>Sampdoria</v>
      </c>
      <c r="D392" s="10" t="str">
        <f>data!D392</f>
        <v>Monza</v>
      </c>
      <c r="E392" s="10">
        <f>data!E392</f>
        <v>0</v>
      </c>
      <c r="F392" s="31">
        <f>data!H392</f>
        <v>5.6819374000393603</v>
      </c>
      <c r="G392" s="32">
        <f>data!I392</f>
        <v>0.49166059494018549</v>
      </c>
      <c r="H392" s="31">
        <f>data!J392</f>
        <v>6.0854017543385774</v>
      </c>
      <c r="I392" s="32">
        <f>data!K392</f>
        <v>0.81717538833618164</v>
      </c>
      <c r="J392" s="7" t="str">
        <f>IF(data!T392 &gt; 0,data!T392,"")</f>
        <v/>
      </c>
      <c r="K392" s="31">
        <f>data!L392</f>
        <v>5.582392692565918</v>
      </c>
      <c r="L392" s="7">
        <f>data!M392</f>
        <v>0.55149829387664795</v>
      </c>
      <c r="M392" s="7">
        <f>data!N392</f>
        <v>0.13346616923809049</v>
      </c>
      <c r="N392" s="32">
        <f>data!O392</f>
        <v>1.2050402164459231</v>
      </c>
      <c r="O392" s="31">
        <f>data!P392</f>
        <v>5.3824033737182617</v>
      </c>
      <c r="P392" s="7">
        <f>data!Q392</f>
        <v>0.97329723834991455</v>
      </c>
      <c r="Q392" s="7">
        <f>data!R392</f>
        <v>0.46804606914520258</v>
      </c>
      <c r="R392" s="32">
        <f>data!S392</f>
        <v>1.987160921096802</v>
      </c>
      <c r="S392" s="7">
        <f t="shared" si="6"/>
        <v>7.7197525310109407</v>
      </c>
      <c r="T392" s="52">
        <f>data!F392</f>
        <v>0.55000000000000004</v>
      </c>
      <c r="U392" s="34">
        <f>data!G392</f>
        <v>55</v>
      </c>
      <c r="V392" s="10" t="str">
        <f>VLOOKUP(A392,fantacalcio!A:N,4, FALSE)</f>
        <v>W;T</v>
      </c>
    </row>
    <row r="393" spans="1:22" x14ac:dyDescent="0.25">
      <c r="A393" s="33" t="str">
        <f>data!A393</f>
        <v>Paoletti</v>
      </c>
      <c r="B393" s="34" t="str">
        <f>data!B393</f>
        <v>C</v>
      </c>
      <c r="C393" s="10" t="str">
        <f>data!C393</f>
        <v>Sampdoria</v>
      </c>
      <c r="D393" s="10" t="str">
        <f>data!D393</f>
        <v>Monza</v>
      </c>
      <c r="E393" s="10">
        <f>data!E393</f>
        <v>0</v>
      </c>
      <c r="F393" s="31">
        <f>data!H393</f>
        <v>5.9897877867574776</v>
      </c>
      <c r="G393" s="32">
        <f>data!I393</f>
        <v>0.43453168869018549</v>
      </c>
      <c r="H393" s="31">
        <f>data!J393</f>
        <v>6.0511734646734094</v>
      </c>
      <c r="I393" s="32">
        <f>data!K393</f>
        <v>0.45978903770446777</v>
      </c>
      <c r="J393" s="7" t="str">
        <f>IF(data!T393 &gt; 0,data!T393,"")</f>
        <v/>
      </c>
      <c r="K393" s="31">
        <f>data!L393</f>
        <v>6.0016579627990723</v>
      </c>
      <c r="L393" s="7">
        <f>data!M393</f>
        <v>0.53420114517211914</v>
      </c>
      <c r="M393" s="7">
        <f>data!N393</f>
        <v>-1.652032881975174E-2</v>
      </c>
      <c r="N393" s="32">
        <f>data!O393</f>
        <v>1.254321336746216</v>
      </c>
      <c r="O393" s="31">
        <f>data!P393</f>
        <v>5.857083797454834</v>
      </c>
      <c r="P393" s="7">
        <f>data!Q393</f>
        <v>0.84705346822738647</v>
      </c>
      <c r="Q393" s="7">
        <f>data!R393</f>
        <v>0.16768825054168701</v>
      </c>
      <c r="R393" s="32">
        <f>data!S393</f>
        <v>1.989154577255249</v>
      </c>
      <c r="S393" s="7">
        <f t="shared" si="6"/>
        <v>6.970751540082345</v>
      </c>
      <c r="T393" s="52">
        <f>data!F393</f>
        <v>0</v>
      </c>
      <c r="U393" s="34">
        <f>data!G393</f>
        <v>25</v>
      </c>
      <c r="V393" s="10" t="str">
        <f>VLOOKUP(A393,fantacalcio!A:N,4, FALSE)</f>
        <v>M</v>
      </c>
    </row>
    <row r="394" spans="1:22" x14ac:dyDescent="0.25">
      <c r="A394" s="33" t="str">
        <f>data!A394</f>
        <v>Malagrida</v>
      </c>
      <c r="B394" s="34" t="str">
        <f>data!B394</f>
        <v>C</v>
      </c>
      <c r="C394" s="10" t="str">
        <f>data!C394</f>
        <v>Sampdoria</v>
      </c>
      <c r="D394" s="10" t="str">
        <f>data!D394</f>
        <v>Monza</v>
      </c>
      <c r="E394" s="10">
        <f>data!E394</f>
        <v>0</v>
      </c>
      <c r="F394" s="31">
        <f>data!H394</f>
        <v>5.8805629368133259</v>
      </c>
      <c r="G394" s="32">
        <f>data!I394</f>
        <v>0.45833206176757813</v>
      </c>
      <c r="H394" s="31">
        <f>data!J394</f>
        <v>5.9784771132475436</v>
      </c>
      <c r="I394" s="32">
        <f>data!K394</f>
        <v>0.5686955451965332</v>
      </c>
      <c r="J394" s="7" t="str">
        <f>IF(data!T394 &gt; 0,data!T394,"")</f>
        <v/>
      </c>
      <c r="K394" s="31">
        <f>data!L394</f>
        <v>5.8996758460998544</v>
      </c>
      <c r="L394" s="7">
        <f>data!M394</f>
        <v>0.56351476907730103</v>
      </c>
      <c r="M394" s="7">
        <f>data!N394</f>
        <v>-2.5195524096488949E-2</v>
      </c>
      <c r="N394" s="32">
        <f>data!O394</f>
        <v>1.2233996391296389</v>
      </c>
      <c r="O394" s="31">
        <f>data!P394</f>
        <v>5.6677751541137704</v>
      </c>
      <c r="P394" s="7">
        <f>data!Q394</f>
        <v>0.9699784517288208</v>
      </c>
      <c r="Q394" s="7">
        <f>data!R394</f>
        <v>0.23063585162162781</v>
      </c>
      <c r="R394" s="32">
        <f>data!S394</f>
        <v>1.987542867660522</v>
      </c>
      <c r="S394" s="7">
        <f t="shared" si="6"/>
        <v>7.11586820364061</v>
      </c>
      <c r="T394" s="52">
        <f>data!F394</f>
        <v>0</v>
      </c>
      <c r="U394" s="34">
        <f>data!G394</f>
        <v>25</v>
      </c>
      <c r="V394" s="10" t="str">
        <f>VLOOKUP(A394,fantacalcio!A:N,4, FALSE)</f>
        <v>W;T;A</v>
      </c>
    </row>
    <row r="395" spans="1:22" x14ac:dyDescent="0.25">
      <c r="A395" s="33" t="str">
        <f>data!A395</f>
        <v>Sabiri</v>
      </c>
      <c r="B395" s="34" t="str">
        <f>data!B395</f>
        <v>C</v>
      </c>
      <c r="C395" s="10" t="str">
        <f>data!C395</f>
        <v>Sampdoria</v>
      </c>
      <c r="D395" s="10" t="str">
        <f>data!D395</f>
        <v>Monza</v>
      </c>
      <c r="E395" s="10">
        <f>data!E395</f>
        <v>0</v>
      </c>
      <c r="F395" s="31">
        <f>data!H395</f>
        <v>5.7139961598408311</v>
      </c>
      <c r="G395" s="32">
        <f>data!I395</f>
        <v>0.44810056686401373</v>
      </c>
      <c r="H395" s="31">
        <f>data!J395</f>
        <v>5.9633873618843003</v>
      </c>
      <c r="I395" s="32">
        <f>data!K395</f>
        <v>0.68414855003356934</v>
      </c>
      <c r="J395" s="7" t="str">
        <f>IF(data!T395 &gt; 0,data!T395,"")</f>
        <v/>
      </c>
      <c r="K395" s="31">
        <f>data!L395</f>
        <v>5.6570520401000977</v>
      </c>
      <c r="L395" s="7">
        <f>data!M395</f>
        <v>0.52112501859664917</v>
      </c>
      <c r="M395" s="7">
        <f>data!N395</f>
        <v>8.1127583980560303E-2</v>
      </c>
      <c r="N395" s="32">
        <f>data!O395</f>
        <v>1.266725540161133</v>
      </c>
      <c r="O395" s="31">
        <f>data!P395</f>
        <v>5.4262509346008301</v>
      </c>
      <c r="P395" s="7">
        <f>data!Q395</f>
        <v>0.92077833414077759</v>
      </c>
      <c r="Q395" s="7">
        <f>data!R395</f>
        <v>0.39352986216545099</v>
      </c>
      <c r="R395" s="32">
        <f>data!S395</f>
        <v>1.987890481948853</v>
      </c>
      <c r="S395" s="7">
        <f t="shared" si="6"/>
        <v>7.331684461951439</v>
      </c>
      <c r="T395" s="52">
        <f>data!F395</f>
        <v>0</v>
      </c>
      <c r="U395" s="34">
        <f>data!G395</f>
        <v>0</v>
      </c>
      <c r="V395" s="10" t="str">
        <f>VLOOKUP(A395,fantacalcio!A:N,4, FALSE)</f>
        <v>T;A</v>
      </c>
    </row>
    <row r="396" spans="1:22" x14ac:dyDescent="0.25">
      <c r="A396" s="33" t="str">
        <f>data!A396</f>
        <v>Trimboli</v>
      </c>
      <c r="B396" s="34" t="str">
        <f>data!B396</f>
        <v>C</v>
      </c>
      <c r="C396" s="10" t="str">
        <f>data!C396</f>
        <v>Sampdoria</v>
      </c>
      <c r="D396" s="10" t="str">
        <f>data!D396</f>
        <v>Monza</v>
      </c>
      <c r="E396" s="10">
        <f>data!E396</f>
        <v>0</v>
      </c>
      <c r="F396" s="31">
        <f>data!H396</f>
        <v>5.8303536368319859</v>
      </c>
      <c r="G396" s="32">
        <f>data!I396</f>
        <v>0.48050594329833979</v>
      </c>
      <c r="H396" s="31">
        <f>data!J396</f>
        <v>5.9604060749005594</v>
      </c>
      <c r="I396" s="32">
        <f>data!K396</f>
        <v>0.61740517616271973</v>
      </c>
      <c r="J396" s="7" t="str">
        <f>IF(data!T396 &gt; 0,data!T396,"")</f>
        <v/>
      </c>
      <c r="K396" s="31">
        <f>data!L396</f>
        <v>5.8516631126403809</v>
      </c>
      <c r="L396" s="7">
        <f>data!M396</f>
        <v>0.58872139453887939</v>
      </c>
      <c r="M396" s="7">
        <f>data!N396</f>
        <v>-2.686676383018494E-2</v>
      </c>
      <c r="N396" s="32">
        <f>data!O396</f>
        <v>1.1925408840179439</v>
      </c>
      <c r="O396" s="31">
        <f>data!P396</f>
        <v>5.596776008605957</v>
      </c>
      <c r="P396" s="7">
        <f>data!Q396</f>
        <v>1.019898533821106</v>
      </c>
      <c r="Q396" s="7">
        <f>data!R396</f>
        <v>0.25478047132492071</v>
      </c>
      <c r="R396" s="32">
        <f>data!S396</f>
        <v>1.9868688583374019</v>
      </c>
      <c r="S396" s="7">
        <f t="shared" si="6"/>
        <v>7.1952164272259989</v>
      </c>
      <c r="T396" s="52">
        <f>data!F396</f>
        <v>0</v>
      </c>
      <c r="U396" s="34">
        <f>data!G396</f>
        <v>0</v>
      </c>
      <c r="V396" s="10" t="str">
        <f>VLOOKUP(A396,fantacalcio!A:N,4, FALSE)</f>
        <v>C</v>
      </c>
    </row>
    <row r="397" spans="1:22" x14ac:dyDescent="0.25">
      <c r="A397" s="33" t="str">
        <f>data!A397</f>
        <v>Winks</v>
      </c>
      <c r="B397" s="34" t="str">
        <f>data!B397</f>
        <v>C</v>
      </c>
      <c r="C397" s="10" t="str">
        <f>data!C397</f>
        <v>Sampdoria</v>
      </c>
      <c r="D397" s="10" t="str">
        <f>data!D397</f>
        <v>Monza</v>
      </c>
      <c r="E397" s="10">
        <f>data!E397</f>
        <v>0</v>
      </c>
      <c r="F397" s="31">
        <f>data!H397</f>
        <v>5.8141557608697578</v>
      </c>
      <c r="G397" s="32">
        <f>data!I397</f>
        <v>0.5135805606842041</v>
      </c>
      <c r="H397" s="31">
        <f>data!J397</f>
        <v>5.9388084632792664</v>
      </c>
      <c r="I397" s="32">
        <f>data!K397</f>
        <v>0.6449437141418457</v>
      </c>
      <c r="J397" s="7" t="str">
        <f>IF(data!T397 &gt; 0,data!T397,"")</f>
        <v/>
      </c>
      <c r="K397" s="31">
        <f>data!L397</f>
        <v>5.8583450317382813</v>
      </c>
      <c r="L397" s="7">
        <f>data!M397</f>
        <v>0.63068479299545288</v>
      </c>
      <c r="M397" s="7">
        <f>data!N397</f>
        <v>-5.190373957157135E-2</v>
      </c>
      <c r="N397" s="32">
        <f>data!O397</f>
        <v>1.1345551013946531</v>
      </c>
      <c r="O397" s="31">
        <f>data!P397</f>
        <v>5.5679793357849121</v>
      </c>
      <c r="P397" s="7">
        <f>data!Q397</f>
        <v>1.076779961585999</v>
      </c>
      <c r="Q397" s="7">
        <f>data!R397</f>
        <v>0.24673616886138919</v>
      </c>
      <c r="R397" s="32">
        <f>data!S397</f>
        <v>1.986044645309448</v>
      </c>
      <c r="S397" s="7">
        <f t="shared" si="6"/>
        <v>7.2286958915629578</v>
      </c>
      <c r="T397" s="52">
        <f>data!F397</f>
        <v>1</v>
      </c>
      <c r="U397" s="34">
        <f>data!G397</f>
        <v>90</v>
      </c>
      <c r="V397" s="10" t="str">
        <f>VLOOKUP(A397,fantacalcio!A:N,4, FALSE)</f>
        <v>M;C</v>
      </c>
    </row>
    <row r="398" spans="1:22" x14ac:dyDescent="0.25">
      <c r="A398" s="33" t="str">
        <f>data!A398</f>
        <v>Ilkhan</v>
      </c>
      <c r="B398" s="34" t="str">
        <f>data!B398</f>
        <v>C</v>
      </c>
      <c r="C398" s="10" t="str">
        <f>data!C398</f>
        <v>Sampdoria</v>
      </c>
      <c r="D398" s="10" t="str">
        <f>data!D398</f>
        <v>Monza</v>
      </c>
      <c r="E398" s="10">
        <f>data!E398</f>
        <v>0</v>
      </c>
      <c r="F398" s="31">
        <f>data!H398</f>
        <v>5.7807376734528546</v>
      </c>
      <c r="G398" s="32">
        <f>data!I398</f>
        <v>0.49792313575744629</v>
      </c>
      <c r="H398" s="31">
        <f>data!J398</f>
        <v>5.8574736790012212</v>
      </c>
      <c r="I398" s="32">
        <f>data!K398</f>
        <v>0.58627963066101074</v>
      </c>
      <c r="J398" s="7" t="str">
        <f>IF(data!T398 &gt; 0,data!T398,"")</f>
        <v/>
      </c>
      <c r="K398" s="31">
        <f>data!L398</f>
        <v>5.8448524475097656</v>
      </c>
      <c r="L398" s="7">
        <f>data!M398</f>
        <v>0.61973005533218384</v>
      </c>
      <c r="M398" s="7">
        <f>data!N398</f>
        <v>-7.6634421944618225E-2</v>
      </c>
      <c r="N398" s="32">
        <f>data!O398</f>
        <v>1.1590874195098879</v>
      </c>
      <c r="O398" s="31">
        <f>data!P398</f>
        <v>5.563624382019043</v>
      </c>
      <c r="P398" s="7">
        <f>data!Q398</f>
        <v>1.030626535415649</v>
      </c>
      <c r="Q398" s="7">
        <f>data!R398</f>
        <v>0.20666387677192691</v>
      </c>
      <c r="R398" s="32">
        <f>data!S398</f>
        <v>1.9866592884063721</v>
      </c>
      <c r="S398" s="7">
        <f t="shared" si="6"/>
        <v>7.0300329403232427</v>
      </c>
      <c r="T398" s="52">
        <f>data!F398</f>
        <v>0</v>
      </c>
      <c r="U398" s="34">
        <f>data!G398</f>
        <v>55</v>
      </c>
      <c r="V398" s="10" t="str">
        <f>VLOOKUP(A398,fantacalcio!A:N,4, FALSE)</f>
        <v>C;T</v>
      </c>
    </row>
    <row r="399" spans="1:22" x14ac:dyDescent="0.25">
      <c r="A399" s="33" t="str">
        <f>data!A399</f>
        <v>Leris</v>
      </c>
      <c r="B399" s="34" t="str">
        <f>data!B399</f>
        <v>C</v>
      </c>
      <c r="C399" s="10" t="str">
        <f>data!C399</f>
        <v>Sampdoria</v>
      </c>
      <c r="D399" s="10" t="str">
        <f>data!D399</f>
        <v>Monza</v>
      </c>
      <c r="E399" s="10">
        <f>data!E399</f>
        <v>0</v>
      </c>
      <c r="F399" s="31">
        <f>data!H399</f>
        <v>5.699537048319959</v>
      </c>
      <c r="G399" s="32">
        <f>data!I399</f>
        <v>0.38087129592895508</v>
      </c>
      <c r="H399" s="31">
        <f>data!J399</f>
        <v>5.7403502202886116</v>
      </c>
      <c r="I399" s="32">
        <f>data!K399</f>
        <v>0.48371195793151861</v>
      </c>
      <c r="J399" s="7" t="str">
        <f>IF(data!T399 &gt; 0,data!T399,"")</f>
        <v/>
      </c>
      <c r="K399" s="31">
        <f>data!L399</f>
        <v>5.7025151252746582</v>
      </c>
      <c r="L399" s="7">
        <f>data!M399</f>
        <v>0.47375380992889399</v>
      </c>
      <c r="M399" s="7">
        <f>data!N399</f>
        <v>-4.687480628490448E-3</v>
      </c>
      <c r="N399" s="32">
        <f>data!O399</f>
        <v>1.3929369449615481</v>
      </c>
      <c r="O399" s="31">
        <f>data!P399</f>
        <v>5.4481782913208008</v>
      </c>
      <c r="P399" s="7">
        <f>data!Q399</f>
        <v>0.79004549980163574</v>
      </c>
      <c r="Q399" s="7">
        <f>data!R399</f>
        <v>0.26346945762634277</v>
      </c>
      <c r="R399" s="32">
        <f>data!S399</f>
        <v>1.9897317886352539</v>
      </c>
      <c r="S399" s="7">
        <f t="shared" si="6"/>
        <v>6.7077741361516487</v>
      </c>
      <c r="T399" s="52">
        <f>data!F399</f>
        <v>1</v>
      </c>
      <c r="U399" s="34">
        <f>data!G399</f>
        <v>90</v>
      </c>
      <c r="V399" s="10" t="str">
        <f>VLOOKUP(A399,fantacalcio!A:N,4, FALSE)</f>
        <v>W</v>
      </c>
    </row>
    <row r="400" spans="1:22" x14ac:dyDescent="0.25">
      <c r="A400" s="33" t="str">
        <f>data!A400</f>
        <v>Cuisance</v>
      </c>
      <c r="B400" s="34" t="str">
        <f>data!B400</f>
        <v>C</v>
      </c>
      <c r="C400" s="10" t="str">
        <f>data!C400</f>
        <v>Sampdoria</v>
      </c>
      <c r="D400" s="10" t="str">
        <f>data!D400</f>
        <v>Monza</v>
      </c>
      <c r="E400" s="10">
        <f>data!E400</f>
        <v>0</v>
      </c>
      <c r="F400" s="31">
        <f>data!H400</f>
        <v>5.7113749481790412</v>
      </c>
      <c r="G400" s="32">
        <f>data!I400</f>
        <v>0.35486650466918951</v>
      </c>
      <c r="H400" s="31">
        <f>data!J400</f>
        <v>5.6877189187984927</v>
      </c>
      <c r="I400" s="32">
        <f>data!K400</f>
        <v>0.39552903175353998</v>
      </c>
      <c r="J400" s="7" t="str">
        <f>IF(data!T400 &gt; 0,data!T400,"")</f>
        <v/>
      </c>
      <c r="K400" s="31">
        <f>data!L400</f>
        <v>5.7420310974121094</v>
      </c>
      <c r="L400" s="7">
        <f>data!M400</f>
        <v>0.45650047063827509</v>
      </c>
      <c r="M400" s="7">
        <f>data!N400</f>
        <v>-5.0066530704498291E-2</v>
      </c>
      <c r="N400" s="32">
        <f>data!O400</f>
        <v>1.432827472686768</v>
      </c>
      <c r="O400" s="31">
        <f>data!P400</f>
        <v>5.5222969055175781</v>
      </c>
      <c r="P400" s="7">
        <f>data!Q400</f>
        <v>0.73045474290847778</v>
      </c>
      <c r="Q400" s="7">
        <f>data!R400</f>
        <v>0.16580083966255191</v>
      </c>
      <c r="R400" s="32">
        <f>data!S400</f>
        <v>1.990384697914124</v>
      </c>
      <c r="S400" s="7">
        <f t="shared" si="6"/>
        <v>6.4787769823055728</v>
      </c>
      <c r="T400" s="52">
        <f>data!F400</f>
        <v>0.45</v>
      </c>
      <c r="U400" s="34">
        <f>data!G400</f>
        <v>60</v>
      </c>
      <c r="V400" s="10" t="str">
        <f>VLOOKUP(A400,fantacalcio!A:N,4, FALSE)</f>
        <v>C;T</v>
      </c>
    </row>
    <row r="401" spans="1:22" x14ac:dyDescent="0.25">
      <c r="A401" s="33" t="str">
        <f>data!A401</f>
        <v>Rincon</v>
      </c>
      <c r="B401" s="34" t="str">
        <f>data!B401</f>
        <v>C</v>
      </c>
      <c r="C401" s="10" t="str">
        <f>data!C401</f>
        <v>Sampdoria</v>
      </c>
      <c r="D401" s="10" t="str">
        <f>data!D401</f>
        <v>Monza</v>
      </c>
      <c r="E401" s="10">
        <f>data!E401</f>
        <v>0</v>
      </c>
      <c r="F401" s="31">
        <f>data!H401</f>
        <v>5.6774522663821401</v>
      </c>
      <c r="G401" s="32">
        <f>data!I401</f>
        <v>0.41953563690185552</v>
      </c>
      <c r="H401" s="31">
        <f>data!J401</f>
        <v>5.6531950789051129</v>
      </c>
      <c r="I401" s="32">
        <f>data!K401</f>
        <v>0.43675971031188959</v>
      </c>
      <c r="J401" s="7" t="str">
        <f>IF(data!T401 &gt; 0,data!T401,"")</f>
        <v/>
      </c>
      <c r="K401" s="31">
        <f>data!L401</f>
        <v>5.7621231079101563</v>
      </c>
      <c r="L401" s="7">
        <f>data!M401</f>
        <v>0.54402750730514526</v>
      </c>
      <c r="M401" s="7">
        <f>data!N401</f>
        <v>-0.1154100149869919</v>
      </c>
      <c r="N401" s="32">
        <f>data!O401</f>
        <v>1.300728440284729</v>
      </c>
      <c r="O401" s="31">
        <f>data!P401</f>
        <v>5.5509958267211914</v>
      </c>
      <c r="P401" s="7">
        <f>data!Q401</f>
        <v>0.87438273429870605</v>
      </c>
      <c r="Q401" s="7">
        <f>data!R401</f>
        <v>8.6581200361251831E-2</v>
      </c>
      <c r="R401" s="32">
        <f>data!S401</f>
        <v>1.988556861877441</v>
      </c>
      <c r="S401" s="7">
        <f t="shared" si="6"/>
        <v>6.5267144995288922</v>
      </c>
      <c r="T401" s="52">
        <f>data!F401</f>
        <v>1</v>
      </c>
      <c r="U401" s="34">
        <f>data!G401</f>
        <v>85</v>
      </c>
      <c r="V401" s="10" t="str">
        <f>VLOOKUP(A401,fantacalcio!A:N,4, FALSE)</f>
        <v>M</v>
      </c>
    </row>
    <row r="402" spans="1:22" x14ac:dyDescent="0.25">
      <c r="A402" s="33" t="str">
        <f>data!A402</f>
        <v>Yepes</v>
      </c>
      <c r="B402" s="34" t="str">
        <f>data!B402</f>
        <v>C</v>
      </c>
      <c r="C402" s="10" t="str">
        <f>data!C402</f>
        <v>Sampdoria</v>
      </c>
      <c r="D402" s="10" t="str">
        <f>data!D402</f>
        <v>Monza</v>
      </c>
      <c r="E402" s="10">
        <f>data!E402</f>
        <v>0</v>
      </c>
      <c r="F402" s="31">
        <f>data!H402</f>
        <v>5.6570962002103871</v>
      </c>
      <c r="G402" s="32">
        <f>data!I402</f>
        <v>0.44861412048339838</v>
      </c>
      <c r="H402" s="31">
        <f>data!J402</f>
        <v>5.6218785827114353</v>
      </c>
      <c r="I402" s="32">
        <f>data!K402</f>
        <v>0.43858098983764648</v>
      </c>
      <c r="J402" s="7" t="str">
        <f>IF(data!T402 &gt; 0,data!T402,"")</f>
        <v/>
      </c>
      <c r="K402" s="31">
        <f>data!L402</f>
        <v>5.763944149017334</v>
      </c>
      <c r="L402" s="7">
        <f>data!M402</f>
        <v>0.58015751838684082</v>
      </c>
      <c r="M402" s="7">
        <f>data!N402</f>
        <v>-0.13625872135162351</v>
      </c>
      <c r="N402" s="32">
        <f>data!O402</f>
        <v>1.2483489513397219</v>
      </c>
      <c r="O402" s="31">
        <f>data!P402</f>
        <v>5.547142505645752</v>
      </c>
      <c r="P402" s="7">
        <f>data!Q402</f>
        <v>0.89716732501983643</v>
      </c>
      <c r="Q402" s="7">
        <f>data!R402</f>
        <v>6.1705257743597031E-2</v>
      </c>
      <c r="R402" s="32">
        <f>data!S402</f>
        <v>1.988236665725708</v>
      </c>
      <c r="S402" s="7">
        <f t="shared" si="6"/>
        <v>6.4990405623867282</v>
      </c>
      <c r="T402" s="52">
        <f>data!F402</f>
        <v>0</v>
      </c>
      <c r="U402" s="34">
        <f>data!G402</f>
        <v>0</v>
      </c>
      <c r="V402" s="10" t="str">
        <f>VLOOKUP(A402,fantacalcio!A:N,4, FALSE)</f>
        <v>M</v>
      </c>
    </row>
    <row r="403" spans="1:22" x14ac:dyDescent="0.25">
      <c r="A403" s="33" t="str">
        <f>data!A403</f>
        <v>Gabbiadini</v>
      </c>
      <c r="B403" s="34" t="str">
        <f>data!B403</f>
        <v>A</v>
      </c>
      <c r="C403" s="10" t="str">
        <f>data!C403</f>
        <v>Sampdoria</v>
      </c>
      <c r="D403" s="10" t="str">
        <f>data!D403</f>
        <v>Monza</v>
      </c>
      <c r="E403" s="10">
        <f>data!E403</f>
        <v>0</v>
      </c>
      <c r="F403" s="31">
        <f>data!H403</f>
        <v>5.7774693705755356</v>
      </c>
      <c r="G403" s="32">
        <f>data!I403</f>
        <v>0.51796317100524902</v>
      </c>
      <c r="H403" s="31">
        <f>data!J403</f>
        <v>6.2679493108137452</v>
      </c>
      <c r="I403" s="32">
        <f>data!K403</f>
        <v>0.92561912536621094</v>
      </c>
      <c r="J403" s="7" t="str">
        <f>IF(data!T403 &gt; 0,data!T403,"")</f>
        <v/>
      </c>
      <c r="K403" s="31">
        <f>data!L403</f>
        <v>5.6345453262329102</v>
      </c>
      <c r="L403" s="7">
        <f>data!M403</f>
        <v>0.56017923355102539</v>
      </c>
      <c r="M403" s="7">
        <f>data!N403</f>
        <v>0.18784672021865839</v>
      </c>
      <c r="N403" s="32">
        <f>data!O403</f>
        <v>1.19724428653717</v>
      </c>
      <c r="O403" s="31">
        <f>data!P403</f>
        <v>5.4254107475280762</v>
      </c>
      <c r="P403" s="7">
        <f>data!Q403</f>
        <v>0.99061745405197144</v>
      </c>
      <c r="Q403" s="7">
        <f>data!R403</f>
        <v>0.53033089637756348</v>
      </c>
      <c r="R403" s="32">
        <f>data!S403</f>
        <v>1.9873324632644651</v>
      </c>
      <c r="S403" s="7">
        <f t="shared" si="6"/>
        <v>8.1191875615461662</v>
      </c>
      <c r="T403" s="52">
        <f>data!F403</f>
        <v>1</v>
      </c>
      <c r="U403" s="34">
        <f>data!G403</f>
        <v>90</v>
      </c>
      <c r="V403" s="10" t="str">
        <f>VLOOKUP(A403,fantacalcio!A:N,4, FALSE)</f>
        <v>A</v>
      </c>
    </row>
    <row r="404" spans="1:22" x14ac:dyDescent="0.25">
      <c r="A404" s="33" t="str">
        <f>data!A404</f>
        <v>Pussetto</v>
      </c>
      <c r="B404" s="34" t="str">
        <f>data!B404</f>
        <v>A</v>
      </c>
      <c r="C404" s="10" t="str">
        <f>data!C404</f>
        <v>Sampdoria</v>
      </c>
      <c r="D404" s="10" t="str">
        <f>data!D404</f>
        <v>Monza</v>
      </c>
      <c r="E404" s="10">
        <f>data!E404</f>
        <v>0</v>
      </c>
      <c r="F404" s="31">
        <f>data!H404</f>
        <v>5.8381375208264767</v>
      </c>
      <c r="G404" s="32">
        <f>data!I404</f>
        <v>0.50911140441894531</v>
      </c>
      <c r="H404" s="31">
        <f>data!J404</f>
        <v>6.2250225784034816</v>
      </c>
      <c r="I404" s="32">
        <f>data!K404</f>
        <v>0.83696341514587402</v>
      </c>
      <c r="J404" s="7" t="str">
        <f>IF(data!T404 &gt; 0,data!T404,"")</f>
        <v/>
      </c>
      <c r="K404" s="31">
        <f>data!L404</f>
        <v>5.694427490234375</v>
      </c>
      <c r="L404" s="7">
        <f>data!M404</f>
        <v>0.54821974039077759</v>
      </c>
      <c r="M404" s="7">
        <f>data!N404</f>
        <v>0.19294717907905579</v>
      </c>
      <c r="N404" s="32">
        <f>data!O404</f>
        <v>1.214668989181519</v>
      </c>
      <c r="O404" s="31">
        <f>data!P404</f>
        <v>5.4855136871337891</v>
      </c>
      <c r="P404" s="7">
        <f>data!Q404</f>
        <v>0.95158445835113525</v>
      </c>
      <c r="Q404" s="7">
        <f>data!R404</f>
        <v>0.49535974860191351</v>
      </c>
      <c r="R404" s="32">
        <f>data!S404</f>
        <v>1.987916946411133</v>
      </c>
      <c r="S404" s="7">
        <f t="shared" si="6"/>
        <v>7.8989494086952297</v>
      </c>
      <c r="T404" s="52">
        <f>data!F404</f>
        <v>0</v>
      </c>
      <c r="U404" s="34">
        <f>data!G404</f>
        <v>30</v>
      </c>
      <c r="V404" s="10" t="str">
        <f>VLOOKUP(A404,fantacalcio!A:N,4, FALSE)</f>
        <v>W;A</v>
      </c>
    </row>
    <row r="405" spans="1:22" x14ac:dyDescent="0.25">
      <c r="A405" s="33" t="str">
        <f>data!A405</f>
        <v>Lammers</v>
      </c>
      <c r="B405" s="34" t="str">
        <f>data!B405</f>
        <v>A</v>
      </c>
      <c r="C405" s="10" t="str">
        <f>data!C405</f>
        <v>Sampdoria</v>
      </c>
      <c r="D405" s="10" t="str">
        <f>data!D405</f>
        <v>Monza</v>
      </c>
      <c r="E405" s="10">
        <f>data!E405</f>
        <v>0</v>
      </c>
      <c r="F405" s="31">
        <f>data!H405</f>
        <v>5.7498745734272516</v>
      </c>
      <c r="G405" s="32">
        <f>data!I405</f>
        <v>0.44954180717468262</v>
      </c>
      <c r="H405" s="31">
        <f>data!J405</f>
        <v>6.0498043649996802</v>
      </c>
      <c r="I405" s="32">
        <f>data!K405</f>
        <v>0.68236660957336426</v>
      </c>
      <c r="J405" s="7" t="str">
        <f>IF(data!T405 &gt; 0,data!T405,"")</f>
        <v/>
      </c>
      <c r="K405" s="31">
        <f>data!L405</f>
        <v>5.6596698760986328</v>
      </c>
      <c r="L405" s="7">
        <f>data!M405</f>
        <v>0.50542145967483521</v>
      </c>
      <c r="M405" s="7">
        <f>data!N405</f>
        <v>0.1322271525859833</v>
      </c>
      <c r="N405" s="32">
        <f>data!O405</f>
        <v>1.3213155269622801</v>
      </c>
      <c r="O405" s="31">
        <f>data!P405</f>
        <v>5.4679951667785636</v>
      </c>
      <c r="P405" s="7">
        <f>data!Q405</f>
        <v>0.82459324598312378</v>
      </c>
      <c r="Q405" s="7">
        <f>data!R405</f>
        <v>0.45935183763504028</v>
      </c>
      <c r="R405" s="32">
        <f>data!S405</f>
        <v>1.989542961120605</v>
      </c>
      <c r="S405" s="7">
        <f t="shared" si="6"/>
        <v>7.4145375841464087</v>
      </c>
      <c r="T405" s="52">
        <f>data!F405</f>
        <v>1</v>
      </c>
      <c r="U405" s="34">
        <f>data!G405</f>
        <v>90</v>
      </c>
      <c r="V405" s="10" t="str">
        <f>VLOOKUP(A405,fantacalcio!A:N,4, FALSE)</f>
        <v>Pc</v>
      </c>
    </row>
    <row r="406" spans="1:22" x14ac:dyDescent="0.25">
      <c r="A406" s="33" t="str">
        <f>data!A406</f>
        <v>Quagliarella</v>
      </c>
      <c r="B406" s="34" t="str">
        <f>data!B406</f>
        <v>A</v>
      </c>
      <c r="C406" s="10" t="str">
        <f>data!C406</f>
        <v>Sampdoria</v>
      </c>
      <c r="D406" s="10" t="str">
        <f>data!D406</f>
        <v>Monza</v>
      </c>
      <c r="E406" s="10">
        <f>data!E406</f>
        <v>0</v>
      </c>
      <c r="F406" s="31">
        <f>data!H406</f>
        <v>5.7990203050156186</v>
      </c>
      <c r="G406" s="32">
        <f>data!I406</f>
        <v>0.40017914772033691</v>
      </c>
      <c r="H406" s="31">
        <f>data!J406</f>
        <v>6.0311872874488186</v>
      </c>
      <c r="I406" s="32">
        <f>data!K406</f>
        <v>0.6230158805847168</v>
      </c>
      <c r="J406" s="7" t="str">
        <f>IF(data!T406 &gt; 0,data!T406,"")</f>
        <v/>
      </c>
      <c r="K406" s="31">
        <f>data!L406</f>
        <v>5.7419319152832031</v>
      </c>
      <c r="L406" s="7">
        <f>data!M406</f>
        <v>0.46521228551864618</v>
      </c>
      <c r="M406" s="7">
        <f>data!N406</f>
        <v>9.1254614293575287E-2</v>
      </c>
      <c r="N406" s="32">
        <f>data!O406</f>
        <v>1.388271689414978</v>
      </c>
      <c r="O406" s="31">
        <f>data!P406</f>
        <v>5.5258688926696777</v>
      </c>
      <c r="P406" s="7">
        <f>data!Q406</f>
        <v>0.80734682083129883</v>
      </c>
      <c r="Q406" s="7">
        <f>data!R406</f>
        <v>0.41707327961921692</v>
      </c>
      <c r="R406" s="32">
        <f>data!S406</f>
        <v>1.9897341728210449</v>
      </c>
      <c r="S406" s="7">
        <f t="shared" si="6"/>
        <v>7.2772190486182522</v>
      </c>
      <c r="T406" s="52">
        <f>data!F406</f>
        <v>0</v>
      </c>
      <c r="U406" s="34">
        <f>data!G406</f>
        <v>50</v>
      </c>
      <c r="V406" s="10" t="str">
        <f>VLOOKUP(A406,fantacalcio!A:N,4, FALSE)</f>
        <v>Pc</v>
      </c>
    </row>
    <row r="407" spans="1:22" x14ac:dyDescent="0.25">
      <c r="A407" s="33" t="str">
        <f>data!A407</f>
        <v>De Luca</v>
      </c>
      <c r="B407" s="34" t="str">
        <f>data!B407</f>
        <v>A</v>
      </c>
      <c r="C407" s="10" t="str">
        <f>data!C407</f>
        <v>Sampdoria</v>
      </c>
      <c r="D407" s="10" t="str">
        <f>data!D407</f>
        <v>Monza</v>
      </c>
      <c r="E407" s="10">
        <f>data!E407</f>
        <v>0</v>
      </c>
      <c r="F407" s="31">
        <f>data!H407</f>
        <v>5.7938768361665627</v>
      </c>
      <c r="G407" s="32">
        <f>data!I407</f>
        <v>0.48784494400024409</v>
      </c>
      <c r="H407" s="31">
        <f>data!J407</f>
        <v>5.9848501621851007</v>
      </c>
      <c r="I407" s="32">
        <f>data!K407</f>
        <v>0.69490480422973633</v>
      </c>
      <c r="J407" s="7" t="str">
        <f>IF(data!T407 &gt; 0,data!T407,"")</f>
        <v/>
      </c>
      <c r="K407" s="31">
        <f>data!L407</f>
        <v>5.7889695167541504</v>
      </c>
      <c r="L407" s="7">
        <f>data!M407</f>
        <v>0.58764588832855225</v>
      </c>
      <c r="M407" s="7">
        <f>data!N407</f>
        <v>6.1977729201316833E-3</v>
      </c>
      <c r="N407" s="32">
        <f>data!O407</f>
        <v>1.182597279548645</v>
      </c>
      <c r="O407" s="31">
        <f>data!P407</f>
        <v>5.5045523643493652</v>
      </c>
      <c r="P407" s="7">
        <f>data!Q407</f>
        <v>1.0466905832290649</v>
      </c>
      <c r="Q407" s="7">
        <f>data!R407</f>
        <v>0.32010936737060552</v>
      </c>
      <c r="R407" s="32">
        <f>data!S407</f>
        <v>1.986217856407166</v>
      </c>
      <c r="S407" s="7">
        <f t="shared" si="6"/>
        <v>7.3746597706445733</v>
      </c>
      <c r="T407" s="52">
        <f>data!F407</f>
        <v>0</v>
      </c>
      <c r="U407" s="34">
        <f>data!G407</f>
        <v>0</v>
      </c>
      <c r="V407" s="10" t="str">
        <f>VLOOKUP(A407,fantacalcio!A:N,4, FALSE)</f>
        <v>Pc</v>
      </c>
    </row>
    <row r="408" spans="1:22" x14ac:dyDescent="0.25">
      <c r="A408" s="33" t="str">
        <f>data!A408</f>
        <v>Montevago</v>
      </c>
      <c r="B408" s="34" t="str">
        <f>data!B408</f>
        <v>A</v>
      </c>
      <c r="C408" s="10" t="str">
        <f>data!C408</f>
        <v>Sampdoria</v>
      </c>
      <c r="D408" s="10" t="str">
        <f>data!D408</f>
        <v>Monza</v>
      </c>
      <c r="E408" s="10">
        <f>data!E408</f>
        <v>0</v>
      </c>
      <c r="F408" s="31">
        <f>data!H408</f>
        <v>5.7492277484959287</v>
      </c>
      <c r="G408" s="32">
        <f>data!I408</f>
        <v>0.42938709259033198</v>
      </c>
      <c r="H408" s="31">
        <f>data!J408</f>
        <v>5.851979973694224</v>
      </c>
      <c r="I408" s="32">
        <f>data!K408</f>
        <v>0.50339269638061523</v>
      </c>
      <c r="J408" s="7" t="str">
        <f>IF(data!T408 &gt; 0,data!T408,"")</f>
        <v/>
      </c>
      <c r="K408" s="31">
        <f>data!L408</f>
        <v>5.689300537109375</v>
      </c>
      <c r="L408" s="7">
        <f>data!M408</f>
        <v>0.49862819910049438</v>
      </c>
      <c r="M408" s="7">
        <f>data!N408</f>
        <v>8.9316993951797485E-2</v>
      </c>
      <c r="N408" s="32">
        <f>data!O408</f>
        <v>1.3404630422592161</v>
      </c>
      <c r="O408" s="31">
        <f>data!P408</f>
        <v>5.5017824172973633</v>
      </c>
      <c r="P408" s="7">
        <f>data!Q408</f>
        <v>0.75538414716720581</v>
      </c>
      <c r="Q408" s="7">
        <f>data!R408</f>
        <v>0.32292532920837402</v>
      </c>
      <c r="R408" s="32">
        <f>data!S408</f>
        <v>1.9902358055114751</v>
      </c>
      <c r="S408" s="7">
        <f t="shared" si="6"/>
        <v>6.8587653664554544</v>
      </c>
      <c r="T408" s="52">
        <f>data!F408</f>
        <v>0</v>
      </c>
      <c r="U408" s="34">
        <f>data!G408</f>
        <v>0</v>
      </c>
      <c r="V408" s="10" t="str">
        <f>VLOOKUP(A408,fantacalcio!A:N,4, FALSE)</f>
        <v>Pc</v>
      </c>
    </row>
    <row r="409" spans="1:22" x14ac:dyDescent="0.25">
      <c r="A409" s="33" t="str">
        <f>data!A409</f>
        <v>Pegolo</v>
      </c>
      <c r="B409" s="34" t="str">
        <f>data!B409</f>
        <v>P</v>
      </c>
      <c r="C409" s="10" t="str">
        <f>data!C409</f>
        <v>Sassuolo</v>
      </c>
      <c r="D409" s="10" t="str">
        <f>data!D409</f>
        <v>Atalanta</v>
      </c>
      <c r="E409" s="10">
        <f>data!E409</f>
        <v>1</v>
      </c>
      <c r="F409" s="31">
        <f>data!H409</f>
        <v>6.118263846525883</v>
      </c>
      <c r="G409" s="32">
        <f>data!I409</f>
        <v>0.26638650894165039</v>
      </c>
      <c r="H409" s="31">
        <f>data!J409</f>
        <v>3.7267797720609992</v>
      </c>
      <c r="I409" s="32">
        <f>data!K409</f>
        <v>0.86749088764190674</v>
      </c>
      <c r="J409" s="7">
        <f>IF(data!T409 &gt; 0,data!T409,"")</f>
        <v>1.3268236070871351</v>
      </c>
      <c r="K409" s="31">
        <f>data!L409</f>
        <v>6.0750799179077148</v>
      </c>
      <c r="L409" s="7">
        <f>data!M409</f>
        <v>0.3163832426071167</v>
      </c>
      <c r="M409" s="7">
        <f>data!N409</f>
        <v>0.1010531187057495</v>
      </c>
      <c r="N409" s="32">
        <f>data!O409</f>
        <v>1.9975781440734861</v>
      </c>
      <c r="O409" s="31">
        <f>data!P409</f>
        <v>4.1305599212646484</v>
      </c>
      <c r="P409" s="7">
        <f>data!Q409</f>
        <v>1.2394447326660161</v>
      </c>
      <c r="Q409" s="7">
        <f>data!R409</f>
        <v>-0.26489627361297607</v>
      </c>
      <c r="R409" s="32">
        <f>data!S409</f>
        <v>1.240367650985718</v>
      </c>
      <c r="S409" s="7">
        <f t="shared" si="6"/>
        <v>1.9917979967771857</v>
      </c>
      <c r="T409" s="52">
        <f>data!F409</f>
        <v>0</v>
      </c>
      <c r="U409" s="34">
        <f>data!G409</f>
        <v>5</v>
      </c>
      <c r="V409" s="10" t="str">
        <f>VLOOKUP(A409,fantacalcio!A:N,4, FALSE)</f>
        <v>Por</v>
      </c>
    </row>
    <row r="410" spans="1:22" x14ac:dyDescent="0.25">
      <c r="A410" s="33" t="str">
        <f>data!A410</f>
        <v>Consigli</v>
      </c>
      <c r="B410" s="34" t="str">
        <f>data!B410</f>
        <v>P</v>
      </c>
      <c r="C410" s="10" t="str">
        <f>data!C410</f>
        <v>Sassuolo</v>
      </c>
      <c r="D410" s="10" t="str">
        <f>data!D410</f>
        <v>Atalanta</v>
      </c>
      <c r="E410" s="10">
        <f>data!E410</f>
        <v>1</v>
      </c>
      <c r="F410" s="31">
        <f>data!H410</f>
        <v>5.9945492777554774</v>
      </c>
      <c r="G410" s="32">
        <f>data!I410</f>
        <v>0.2069551944732666</v>
      </c>
      <c r="H410" s="31">
        <f>data!J410</f>
        <v>3.3616408097378359</v>
      </c>
      <c r="I410" s="32">
        <f>data!K410</f>
        <v>0.85535526275634766</v>
      </c>
      <c r="J410" s="7">
        <f>IF(data!T410 &gt; 0,data!T410,"")</f>
        <v>0.48165293410420418</v>
      </c>
      <c r="K410" s="31">
        <f>data!L410</f>
        <v>6.037938117980957</v>
      </c>
      <c r="L410" s="7">
        <f>data!M410</f>
        <v>0.30818969011306763</v>
      </c>
      <c r="M410" s="7">
        <f>data!N410</f>
        <v>-0.1041864901781082</v>
      </c>
      <c r="N410" s="32">
        <f>data!O410</f>
        <v>1.997912645339966</v>
      </c>
      <c r="O410" s="31">
        <f>data!P410</f>
        <v>3.8165137767791748</v>
      </c>
      <c r="P410" s="7">
        <f>data!Q410</f>
        <v>1.1598455905914311</v>
      </c>
      <c r="Q410" s="7">
        <f>data!R410</f>
        <v>-0.32383626699447632</v>
      </c>
      <c r="R410" s="32">
        <f>data!S410</f>
        <v>1.2276589870452881</v>
      </c>
      <c r="S410" s="7">
        <f t="shared" si="6"/>
        <v>1.6509302842251405</v>
      </c>
      <c r="T410" s="52">
        <f>data!F410</f>
        <v>1</v>
      </c>
      <c r="U410" s="34">
        <f>data!G410</f>
        <v>90</v>
      </c>
      <c r="V410" s="10" t="str">
        <f>VLOOKUP(A410,fantacalcio!A:N,4, FALSE)</f>
        <v>Por</v>
      </c>
    </row>
    <row r="411" spans="1:22" x14ac:dyDescent="0.25">
      <c r="A411" s="33" t="str">
        <f>data!A411</f>
        <v>Russo A.</v>
      </c>
      <c r="B411" s="34" t="str">
        <f>data!B411</f>
        <v>P</v>
      </c>
      <c r="C411" s="10" t="str">
        <f>data!C411</f>
        <v>Sassuolo</v>
      </c>
      <c r="D411" s="10" t="str">
        <f>data!D411</f>
        <v>Atalanta</v>
      </c>
      <c r="E411" s="10">
        <f>data!E411</f>
        <v>1</v>
      </c>
      <c r="F411" s="31">
        <f>data!H411</f>
        <v>5.9945492777554774</v>
      </c>
      <c r="G411" s="32">
        <f>data!I411</f>
        <v>0.2069551944732666</v>
      </c>
      <c r="H411" s="31">
        <f>data!J411</f>
        <v>3.3616408097378359</v>
      </c>
      <c r="I411" s="32">
        <f>data!K411</f>
        <v>0.85535526275634766</v>
      </c>
      <c r="J411" s="7">
        <f>IF(data!T411 &gt; 0,data!T411,"")</f>
        <v>0.48165293410420418</v>
      </c>
      <c r="K411" s="31">
        <f>data!L411</f>
        <v>6.037938117980957</v>
      </c>
      <c r="L411" s="7">
        <f>data!M411</f>
        <v>0.30818969011306763</v>
      </c>
      <c r="M411" s="7">
        <f>data!N411</f>
        <v>-0.1041864901781082</v>
      </c>
      <c r="N411" s="32">
        <f>data!O411</f>
        <v>1.997912645339966</v>
      </c>
      <c r="O411" s="31">
        <f>data!P411</f>
        <v>3.8165137767791748</v>
      </c>
      <c r="P411" s="7">
        <f>data!Q411</f>
        <v>1.1598455905914311</v>
      </c>
      <c r="Q411" s="7">
        <f>data!R411</f>
        <v>-0.32383626699447632</v>
      </c>
      <c r="R411" s="32">
        <f>data!S411</f>
        <v>1.2276589870452881</v>
      </c>
      <c r="S411" s="7">
        <f t="shared" si="6"/>
        <v>1.6509302842251405</v>
      </c>
      <c r="T411" s="52">
        <f>data!F411</f>
        <v>0</v>
      </c>
      <c r="U411" s="34">
        <f>data!G411</f>
        <v>1</v>
      </c>
      <c r="V411" s="10" t="str">
        <f>VLOOKUP(A411,fantacalcio!A:N,4, FALSE)</f>
        <v>Por</v>
      </c>
    </row>
    <row r="412" spans="1:22" x14ac:dyDescent="0.25">
      <c r="A412" s="33" t="str">
        <f>data!A412</f>
        <v>Zortea</v>
      </c>
      <c r="B412" s="34" t="str">
        <f>data!B412</f>
        <v>D</v>
      </c>
      <c r="C412" s="10" t="str">
        <f>data!C412</f>
        <v>Sassuolo</v>
      </c>
      <c r="D412" s="10" t="str">
        <f>data!D412</f>
        <v>Atalanta</v>
      </c>
      <c r="E412" s="10">
        <f>data!E412</f>
        <v>1</v>
      </c>
      <c r="F412" s="31">
        <f>data!H412</f>
        <v>5.9158678513584686</v>
      </c>
      <c r="G412" s="32">
        <f>data!I412</f>
        <v>0.40728664398193359</v>
      </c>
      <c r="H412" s="31">
        <f>data!J412</f>
        <v>6.0629670436075127</v>
      </c>
      <c r="I412" s="32">
        <f>data!K412</f>
        <v>0.59280157089233398</v>
      </c>
      <c r="J412" s="7" t="str">
        <f>IF(data!T412 &gt; 0,data!T412,"")</f>
        <v/>
      </c>
      <c r="K412" s="31">
        <f>data!L412</f>
        <v>5.8700270652770996</v>
      </c>
      <c r="L412" s="7">
        <f>data!M412</f>
        <v>0.47946378588676453</v>
      </c>
      <c r="M412" s="7">
        <f>data!N412</f>
        <v>7.1128875017166138E-2</v>
      </c>
      <c r="N412" s="32">
        <f>data!O412</f>
        <v>1.351365447044373</v>
      </c>
      <c r="O412" s="31">
        <f>data!P412</f>
        <v>5.6602449417114258</v>
      </c>
      <c r="P412" s="7">
        <f>data!Q412</f>
        <v>0.90418118238449097</v>
      </c>
      <c r="Q412" s="7">
        <f>data!R412</f>
        <v>0.31171384453773499</v>
      </c>
      <c r="R412" s="32">
        <f>data!S412</f>
        <v>1.988512516021729</v>
      </c>
      <c r="S412" s="7">
        <f t="shared" si="6"/>
        <v>7.2485701853921807</v>
      </c>
      <c r="T412" s="52">
        <f>data!F412</f>
        <v>0.6</v>
      </c>
      <c r="U412" s="34">
        <f>data!G412</f>
        <v>60</v>
      </c>
      <c r="V412" s="10" t="str">
        <f>VLOOKUP(A412,fantacalcio!A:N,4, FALSE)</f>
        <v>Dd;Ds;E</v>
      </c>
    </row>
    <row r="413" spans="1:22" x14ac:dyDescent="0.25">
      <c r="A413" s="33" t="str">
        <f>data!A413</f>
        <v>Romagna</v>
      </c>
      <c r="B413" s="34" t="str">
        <f>data!B413</f>
        <v>D</v>
      </c>
      <c r="C413" s="10" t="str">
        <f>data!C413</f>
        <v>Sassuolo</v>
      </c>
      <c r="D413" s="10" t="str">
        <f>data!D413</f>
        <v>Atalanta</v>
      </c>
      <c r="E413" s="10">
        <f>data!E413</f>
        <v>1</v>
      </c>
      <c r="F413" s="31">
        <f>data!H413</f>
        <v>5.8712479171799954</v>
      </c>
      <c r="G413" s="32">
        <f>data!I413</f>
        <v>0.44934582710266108</v>
      </c>
      <c r="H413" s="31">
        <f>data!J413</f>
        <v>5.9361906119652952</v>
      </c>
      <c r="I413" s="32">
        <f>data!K413</f>
        <v>0.56223583221435547</v>
      </c>
      <c r="J413" s="7" t="str">
        <f>IF(data!T413 &gt; 0,data!T413,"")</f>
        <v/>
      </c>
      <c r="K413" s="31">
        <f>data!L413</f>
        <v>5.9497575759887704</v>
      </c>
      <c r="L413" s="7">
        <f>data!M413</f>
        <v>0.57106781005859375</v>
      </c>
      <c r="M413" s="7">
        <f>data!N413</f>
        <v>-0.1018777787685394</v>
      </c>
      <c r="N413" s="32">
        <f>data!O413</f>
        <v>1.2231655120849609</v>
      </c>
      <c r="O413" s="31">
        <f>data!P413</f>
        <v>5.7042813301086426</v>
      </c>
      <c r="P413" s="7">
        <f>data!Q413</f>
        <v>1.0405398607254031</v>
      </c>
      <c r="Q413" s="7">
        <f>data!R413</f>
        <v>0.1631864607334137</v>
      </c>
      <c r="R413" s="32">
        <f>data!S413</f>
        <v>1.98661208152771</v>
      </c>
      <c r="S413" s="7">
        <f t="shared" si="6"/>
        <v>7.0606622763940061</v>
      </c>
      <c r="T413" s="52">
        <f>data!F413</f>
        <v>0</v>
      </c>
      <c r="U413" s="34">
        <f>data!G413</f>
        <v>0</v>
      </c>
      <c r="V413" s="10" t="str">
        <f>VLOOKUP(A413,fantacalcio!A:N,4, FALSE)</f>
        <v>Dc</v>
      </c>
    </row>
    <row r="414" spans="1:22" x14ac:dyDescent="0.25">
      <c r="A414" s="33" t="str">
        <f>data!A414</f>
        <v>Ferrari G.</v>
      </c>
      <c r="B414" s="34" t="str">
        <f>data!B414</f>
        <v>D</v>
      </c>
      <c r="C414" s="10" t="str">
        <f>data!C414</f>
        <v>Sassuolo</v>
      </c>
      <c r="D414" s="10" t="str">
        <f>data!D414</f>
        <v>Atalanta</v>
      </c>
      <c r="E414" s="10">
        <f>data!E414</f>
        <v>1</v>
      </c>
      <c r="F414" s="31">
        <f>data!H414</f>
        <v>5.7383002329602002</v>
      </c>
      <c r="G414" s="32">
        <f>data!I414</f>
        <v>0.53995251655578613</v>
      </c>
      <c r="H414" s="31">
        <f>data!J414</f>
        <v>5.7890839265113936</v>
      </c>
      <c r="I414" s="32">
        <f>data!K414</f>
        <v>0.64553666114807129</v>
      </c>
      <c r="J414" s="7" t="str">
        <f>IF(data!T414 &gt; 0,data!T414,"")</f>
        <v/>
      </c>
      <c r="K414" s="31">
        <f>data!L414</f>
        <v>5.8274264335632324</v>
      </c>
      <c r="L414" s="7">
        <f>data!M414</f>
        <v>0.67056125402450562</v>
      </c>
      <c r="M414" s="7">
        <f>data!N414</f>
        <v>-9.82331782579422E-2</v>
      </c>
      <c r="N414" s="32">
        <f>data!O414</f>
        <v>1.1016778945922849</v>
      </c>
      <c r="O414" s="31">
        <f>data!P414</f>
        <v>5.5094771385192871</v>
      </c>
      <c r="P414" s="7">
        <f>data!Q414</f>
        <v>1.181488513946533</v>
      </c>
      <c r="Q414" s="7">
        <f>data!R414</f>
        <v>0.17273539304733279</v>
      </c>
      <c r="R414" s="32">
        <f>data!S414</f>
        <v>1.984559297561646</v>
      </c>
      <c r="S414" s="7">
        <f t="shared" si="6"/>
        <v>7.0801572488075362</v>
      </c>
      <c r="T414" s="52">
        <f>data!F414</f>
        <v>1</v>
      </c>
      <c r="U414" s="34">
        <f>data!G414</f>
        <v>75</v>
      </c>
      <c r="V414" s="10" t="str">
        <f>VLOOKUP(A414,fantacalcio!A:N,4, FALSE)</f>
        <v>Dc</v>
      </c>
    </row>
    <row r="415" spans="1:22" x14ac:dyDescent="0.25">
      <c r="A415" s="33" t="str">
        <f>data!A415</f>
        <v>Rogerio</v>
      </c>
      <c r="B415" s="34" t="str">
        <f>data!B415</f>
        <v>D</v>
      </c>
      <c r="C415" s="10" t="str">
        <f>data!C415</f>
        <v>Sassuolo</v>
      </c>
      <c r="D415" s="10" t="str">
        <f>data!D415</f>
        <v>Atalanta</v>
      </c>
      <c r="E415" s="10">
        <f>data!E415</f>
        <v>1</v>
      </c>
      <c r="F415" s="31">
        <f>data!H415</f>
        <v>5.737781609825138</v>
      </c>
      <c r="G415" s="32">
        <f>data!I415</f>
        <v>0.43165159225463873</v>
      </c>
      <c r="H415" s="31">
        <f>data!J415</f>
        <v>5.7805998188261478</v>
      </c>
      <c r="I415" s="32">
        <f>data!K415</f>
        <v>0.48097443580627441</v>
      </c>
      <c r="J415" s="7" t="str">
        <f>IF(data!T415 &gt; 0,data!T415,"")</f>
        <v/>
      </c>
      <c r="K415" s="31">
        <f>data!L415</f>
        <v>5.8217911720275879</v>
      </c>
      <c r="L415" s="7">
        <f>data!M415</f>
        <v>0.55586588382720947</v>
      </c>
      <c r="M415" s="7">
        <f>data!N415</f>
        <v>-0.11203896999359129</v>
      </c>
      <c r="N415" s="32">
        <f>data!O415</f>
        <v>1.272061228752136</v>
      </c>
      <c r="O415" s="31">
        <f>data!P415</f>
        <v>5.649653434753418</v>
      </c>
      <c r="P415" s="7">
        <f>data!Q415</f>
        <v>0.949005126953125</v>
      </c>
      <c r="Q415" s="7">
        <f>data!R415</f>
        <v>0.10200810432434081</v>
      </c>
      <c r="R415" s="32">
        <f>data!S415</f>
        <v>1.9876880645751951</v>
      </c>
      <c r="S415" s="7">
        <f t="shared" si="6"/>
        <v>6.7425486904386966</v>
      </c>
      <c r="T415" s="52">
        <f>data!F415</f>
        <v>1</v>
      </c>
      <c r="U415" s="34">
        <f>data!G415</f>
        <v>90</v>
      </c>
      <c r="V415" s="10" t="str">
        <f>VLOOKUP(A415,fantacalcio!A:N,4, FALSE)</f>
        <v>Ds;E</v>
      </c>
    </row>
    <row r="416" spans="1:22" x14ac:dyDescent="0.25">
      <c r="A416" s="33" t="str">
        <f>data!A416</f>
        <v>Erlic</v>
      </c>
      <c r="B416" s="34" t="str">
        <f>data!B416</f>
        <v>D</v>
      </c>
      <c r="C416" s="10" t="str">
        <f>data!C416</f>
        <v>Sassuolo</v>
      </c>
      <c r="D416" s="10" t="str">
        <f>data!D416</f>
        <v>Atalanta</v>
      </c>
      <c r="E416" s="10">
        <f>data!E416</f>
        <v>1</v>
      </c>
      <c r="F416" s="31">
        <f>data!H416</f>
        <v>5.7410122161042878</v>
      </c>
      <c r="G416" s="32">
        <f>data!I416</f>
        <v>0.4821014404296875</v>
      </c>
      <c r="H416" s="31">
        <f>data!J416</f>
        <v>5.7705899373669194</v>
      </c>
      <c r="I416" s="32">
        <f>data!K416</f>
        <v>0.52104687690734863</v>
      </c>
      <c r="J416" s="7" t="str">
        <f>IF(data!T416 &gt; 0,data!T416,"")</f>
        <v/>
      </c>
      <c r="K416" s="31">
        <f>data!L416</f>
        <v>5.8614392280578613</v>
      </c>
      <c r="L416" s="7">
        <f>data!M416</f>
        <v>0.61646461486816406</v>
      </c>
      <c r="M416" s="7">
        <f>data!N416</f>
        <v>-0.14427876472473139</v>
      </c>
      <c r="N416" s="32">
        <f>data!O416</f>
        <v>1.179880023002625</v>
      </c>
      <c r="O416" s="31">
        <f>data!P416</f>
        <v>5.6275639533996582</v>
      </c>
      <c r="P416" s="7">
        <f>data!Q416</f>
        <v>1.027168750762939</v>
      </c>
      <c r="Q416" s="7">
        <f>data!R416</f>
        <v>0.1027965843677521</v>
      </c>
      <c r="R416" s="32">
        <f>data!S416</f>
        <v>1.986655592918396</v>
      </c>
      <c r="S416" s="7">
        <f t="shared" si="6"/>
        <v>6.8126836911816167</v>
      </c>
      <c r="T416" s="52">
        <f>data!F416</f>
        <v>1</v>
      </c>
      <c r="U416" s="34">
        <f>data!G416</f>
        <v>90</v>
      </c>
      <c r="V416" s="10" t="str">
        <f>VLOOKUP(A416,fantacalcio!A:N,4, FALSE)</f>
        <v>Dc</v>
      </c>
    </row>
    <row r="417" spans="1:22" x14ac:dyDescent="0.25">
      <c r="A417" s="33" t="str">
        <f>data!A417</f>
        <v>Marchizza</v>
      </c>
      <c r="B417" s="34" t="str">
        <f>data!B417</f>
        <v>D</v>
      </c>
      <c r="C417" s="10" t="str">
        <f>data!C417</f>
        <v>Sassuolo</v>
      </c>
      <c r="D417" s="10" t="str">
        <f>data!D417</f>
        <v>Atalanta</v>
      </c>
      <c r="E417" s="10">
        <f>data!E417</f>
        <v>1</v>
      </c>
      <c r="F417" s="31">
        <f>data!H417</f>
        <v>5.7875746955956124</v>
      </c>
      <c r="G417" s="32">
        <f>data!I417</f>
        <v>0.319671630859375</v>
      </c>
      <c r="H417" s="31">
        <f>data!J417</f>
        <v>5.7148056736283621</v>
      </c>
      <c r="I417" s="32">
        <f>data!K417</f>
        <v>0.34036660194396973</v>
      </c>
      <c r="J417" s="7" t="str">
        <f>IF(data!T417 &gt; 0,data!T417,"")</f>
        <v/>
      </c>
      <c r="K417" s="31">
        <f>data!L417</f>
        <v>5.8721890449523926</v>
      </c>
      <c r="L417" s="7">
        <f>data!M417</f>
        <v>0.43487221002578741</v>
      </c>
      <c r="M417" s="7">
        <f>data!N417</f>
        <v>-0.1441844254732132</v>
      </c>
      <c r="N417" s="32">
        <f>data!O417</f>
        <v>1.471907258033752</v>
      </c>
      <c r="O417" s="31">
        <f>data!P417</f>
        <v>5.7224154472351074</v>
      </c>
      <c r="P417" s="7">
        <f>data!Q417</f>
        <v>0.7317546010017395</v>
      </c>
      <c r="Q417" s="7">
        <f>data!R417</f>
        <v>-7.8841857612133026E-3</v>
      </c>
      <c r="R417" s="32">
        <f>data!S417</f>
        <v>1.990290641784668</v>
      </c>
      <c r="S417" s="7">
        <f t="shared" si="6"/>
        <v>6.3955388775163016</v>
      </c>
      <c r="T417" s="52">
        <f>data!F417</f>
        <v>0</v>
      </c>
      <c r="U417" s="34">
        <f>data!G417</f>
        <v>35</v>
      </c>
      <c r="V417" s="10" t="str">
        <f>VLOOKUP(A417,fantacalcio!A:N,4, FALSE)</f>
        <v>Ds;Dc</v>
      </c>
    </row>
    <row r="418" spans="1:22" x14ac:dyDescent="0.25">
      <c r="A418" s="33" t="str">
        <f>data!A418</f>
        <v>Muldur</v>
      </c>
      <c r="B418" s="34" t="str">
        <f>data!B418</f>
        <v>D</v>
      </c>
      <c r="C418" s="10" t="str">
        <f>data!C418</f>
        <v>Sassuolo</v>
      </c>
      <c r="D418" s="10" t="str">
        <f>data!D418</f>
        <v>Atalanta</v>
      </c>
      <c r="E418" s="10">
        <f>data!E418</f>
        <v>1</v>
      </c>
      <c r="F418" s="31">
        <f>data!H418</f>
        <v>5.7115609084567946</v>
      </c>
      <c r="G418" s="32">
        <f>data!I418</f>
        <v>0.38630843162536621</v>
      </c>
      <c r="H418" s="31">
        <f>data!J418</f>
        <v>5.6948417992195122</v>
      </c>
      <c r="I418" s="32">
        <f>data!K418</f>
        <v>0.40049386024475098</v>
      </c>
      <c r="J418" s="7" t="str">
        <f>IF(data!T418 &gt; 0,data!T418,"")</f>
        <v/>
      </c>
      <c r="K418" s="31">
        <f>data!L418</f>
        <v>5.8056473731994629</v>
      </c>
      <c r="L418" s="7">
        <f>data!M418</f>
        <v>0.51059460639953613</v>
      </c>
      <c r="M418" s="7">
        <f>data!N418</f>
        <v>-0.1365262567996979</v>
      </c>
      <c r="N418" s="32">
        <f>data!O418</f>
        <v>1.353023767471313</v>
      </c>
      <c r="O418" s="31">
        <f>data!P418</f>
        <v>5.6584229469299316</v>
      </c>
      <c r="P418" s="7">
        <f>data!Q418</f>
        <v>0.83841830492019653</v>
      </c>
      <c r="Q418" s="7">
        <f>data!R418</f>
        <v>3.2153613865375519E-2</v>
      </c>
      <c r="R418" s="32">
        <f>data!S418</f>
        <v>1.989002466201782</v>
      </c>
      <c r="S418" s="7">
        <f t="shared" si="6"/>
        <v>6.4958295197090141</v>
      </c>
      <c r="T418" s="52">
        <f>data!F418</f>
        <v>0</v>
      </c>
      <c r="U418" s="34">
        <f>data!G418</f>
        <v>0</v>
      </c>
      <c r="V418" s="10" t="str">
        <f>VLOOKUP(A418,fantacalcio!A:N,4, FALSE)</f>
        <v>Dd;E</v>
      </c>
    </row>
    <row r="419" spans="1:22" x14ac:dyDescent="0.25">
      <c r="A419" s="33" t="str">
        <f>data!A419</f>
        <v>Toljan</v>
      </c>
      <c r="B419" s="34" t="str">
        <f>data!B419</f>
        <v>D</v>
      </c>
      <c r="C419" s="10" t="str">
        <f>data!C419</f>
        <v>Sassuolo</v>
      </c>
      <c r="D419" s="10" t="str">
        <f>data!D419</f>
        <v>Atalanta</v>
      </c>
      <c r="E419" s="10">
        <f>data!E419</f>
        <v>1</v>
      </c>
      <c r="F419" s="31">
        <f>data!H419</f>
        <v>5.6744256223324614</v>
      </c>
      <c r="G419" s="32">
        <f>data!I419</f>
        <v>0.38643789291381841</v>
      </c>
      <c r="H419" s="31">
        <f>data!J419</f>
        <v>5.6569669690847242</v>
      </c>
      <c r="I419" s="32">
        <f>data!K419</f>
        <v>0.40338492393493652</v>
      </c>
      <c r="J419" s="7" t="str">
        <f>IF(data!T419 &gt; 0,data!T419,"")</f>
        <v/>
      </c>
      <c r="K419" s="31">
        <f>data!L419</f>
        <v>5.7831110954284668</v>
      </c>
      <c r="L419" s="7">
        <f>data!M419</f>
        <v>0.51471495628356934</v>
      </c>
      <c r="M419" s="7">
        <f>data!N419</f>
        <v>-0.1561761200428009</v>
      </c>
      <c r="N419" s="32">
        <f>data!O419</f>
        <v>1.3543200492858889</v>
      </c>
      <c r="O419" s="31">
        <f>data!P419</f>
        <v>5.6305580139160156</v>
      </c>
      <c r="P419" s="7">
        <f>data!Q419</f>
        <v>0.85008817911148071</v>
      </c>
      <c r="Q419" s="7">
        <f>data!R419</f>
        <v>2.2872220724821091E-2</v>
      </c>
      <c r="R419" s="32">
        <f>data!S419</f>
        <v>1.988831758499146</v>
      </c>
      <c r="S419" s="7">
        <f t="shared" si="6"/>
        <v>6.4637368169545972</v>
      </c>
      <c r="T419" s="52">
        <f>data!F419</f>
        <v>0</v>
      </c>
      <c r="U419" s="34">
        <f>data!G419</f>
        <v>0</v>
      </c>
      <c r="V419" s="10" t="str">
        <f>VLOOKUP(A419,fantacalcio!A:N,4, FALSE)</f>
        <v>Dd;E</v>
      </c>
    </row>
    <row r="420" spans="1:22" x14ac:dyDescent="0.25">
      <c r="A420" s="33" t="str">
        <f>data!A420</f>
        <v>Ruan</v>
      </c>
      <c r="B420" s="34" t="str">
        <f>data!B420</f>
        <v>D</v>
      </c>
      <c r="C420" s="10" t="str">
        <f>data!C420</f>
        <v>Sassuolo</v>
      </c>
      <c r="D420" s="10" t="str">
        <f>data!D420</f>
        <v>Atalanta</v>
      </c>
      <c r="E420" s="10">
        <f>data!E420</f>
        <v>1</v>
      </c>
      <c r="F420" s="31">
        <f>data!H420</f>
        <v>5.4255269466022336</v>
      </c>
      <c r="G420" s="32">
        <f>data!I420</f>
        <v>0.48172330856323242</v>
      </c>
      <c r="H420" s="31">
        <f>data!J420</f>
        <v>5.1673991007034026</v>
      </c>
      <c r="I420" s="32">
        <f>data!K420</f>
        <v>0.41460585594177252</v>
      </c>
      <c r="J420" s="7" t="str">
        <f>IF(data!T420 &gt; 0,data!T420,"")</f>
        <v/>
      </c>
      <c r="K420" s="31">
        <f>data!L420</f>
        <v>5.7310481071472168</v>
      </c>
      <c r="L420" s="7">
        <f>data!M420</f>
        <v>0.64173620939254761</v>
      </c>
      <c r="M420" s="7">
        <f>data!N420</f>
        <v>-0.34362608194351202</v>
      </c>
      <c r="N420" s="32">
        <f>data!O420</f>
        <v>1.208035945892334</v>
      </c>
      <c r="O420" s="31">
        <f>data!P420</f>
        <v>5.3852062225341797</v>
      </c>
      <c r="P420" s="7">
        <f>data!Q420</f>
        <v>0.9430500864982605</v>
      </c>
      <c r="Q420" s="7">
        <f>data!R420</f>
        <v>-0.17715474963188171</v>
      </c>
      <c r="R420" s="32">
        <f>data!S420</f>
        <v>1.987240076065063</v>
      </c>
      <c r="S420" s="7">
        <f t="shared" si="6"/>
        <v>5.9966108125869475</v>
      </c>
      <c r="T420" s="52">
        <f>data!F420</f>
        <v>0.4</v>
      </c>
      <c r="U420" s="34">
        <f>data!G420</f>
        <v>50</v>
      </c>
      <c r="V420" s="10" t="str">
        <f>VLOOKUP(A420,fantacalcio!A:N,4, FALSE)</f>
        <v>Dc</v>
      </c>
    </row>
    <row r="421" spans="1:22" x14ac:dyDescent="0.25">
      <c r="A421" s="33" t="str">
        <f>data!A421</f>
        <v>Frattesi</v>
      </c>
      <c r="B421" s="34" t="str">
        <f>data!B421</f>
        <v>C</v>
      </c>
      <c r="C421" s="10" t="str">
        <f>data!C421</f>
        <v>Sassuolo</v>
      </c>
      <c r="D421" s="10" t="str">
        <f>data!D421</f>
        <v>Atalanta</v>
      </c>
      <c r="E421" s="10">
        <f>data!E421</f>
        <v>1</v>
      </c>
      <c r="F421" s="31">
        <f>data!H421</f>
        <v>6.1828434008663749</v>
      </c>
      <c r="G421" s="32">
        <f>data!I421</f>
        <v>0.6362450122833252</v>
      </c>
      <c r="H421" s="31">
        <f>data!J421</f>
        <v>7.0438286884403398</v>
      </c>
      <c r="I421" s="32">
        <f>data!K421</f>
        <v>1.5381824970245359</v>
      </c>
      <c r="J421" s="7" t="str">
        <f>IF(data!T421 &gt; 0,data!T421,"")</f>
        <v/>
      </c>
      <c r="K421" s="31">
        <f>data!L421</f>
        <v>6.0073833465576172</v>
      </c>
      <c r="L421" s="7">
        <f>data!M421</f>
        <v>0.69456267356872559</v>
      </c>
      <c r="M421" s="7">
        <f>data!N421</f>
        <v>0.1853897422552109</v>
      </c>
      <c r="N421" s="32">
        <f>data!O421</f>
        <v>0.98752868175506592</v>
      </c>
      <c r="O421" s="31">
        <f>data!P421</f>
        <v>5.5223402976989746</v>
      </c>
      <c r="P421" s="7">
        <f>data!Q421</f>
        <v>1.2740437984466551</v>
      </c>
      <c r="Q421" s="7">
        <f>data!R421</f>
        <v>0.6728406548500061</v>
      </c>
      <c r="R421" s="32">
        <f>data!S421</f>
        <v>1.984066247940063</v>
      </c>
      <c r="S421" s="7">
        <f t="shared" si="6"/>
        <v>10.120193682489411</v>
      </c>
      <c r="T421" s="52">
        <f>data!F421</f>
        <v>1</v>
      </c>
      <c r="U421" s="34">
        <f>data!G421</f>
        <v>90</v>
      </c>
      <c r="V421" s="10" t="str">
        <f>VLOOKUP(A421,fantacalcio!A:N,4, FALSE)</f>
        <v>C</v>
      </c>
    </row>
    <row r="422" spans="1:22" x14ac:dyDescent="0.25">
      <c r="A422" s="33" t="str">
        <f>data!A422</f>
        <v>D'andrea</v>
      </c>
      <c r="B422" s="34" t="str">
        <f>data!B422</f>
        <v>C</v>
      </c>
      <c r="C422" s="10" t="str">
        <f>data!C422</f>
        <v>Sassuolo</v>
      </c>
      <c r="D422" s="10" t="str">
        <f>data!D422</f>
        <v>Atalanta</v>
      </c>
      <c r="E422" s="10">
        <f>data!E422</f>
        <v>1</v>
      </c>
      <c r="F422" s="31">
        <f>data!H422</f>
        <v>5.9916380467063908</v>
      </c>
      <c r="G422" s="32">
        <f>data!I422</f>
        <v>0.33818864822387701</v>
      </c>
      <c r="H422" s="31">
        <f>data!J422</f>
        <v>6.12704041515852</v>
      </c>
      <c r="I422" s="32">
        <f>data!K422</f>
        <v>0.46922135353088379</v>
      </c>
      <c r="J422" s="7" t="str">
        <f>IF(data!T422 &gt; 0,data!T422,"")</f>
        <v/>
      </c>
      <c r="K422" s="31">
        <f>data!L422</f>
        <v>5.966278076171875</v>
      </c>
      <c r="L422" s="7">
        <f>data!M422</f>
        <v>0.40932375192642212</v>
      </c>
      <c r="M422" s="7">
        <f>data!N422</f>
        <v>4.621751606464386E-2</v>
      </c>
      <c r="N422" s="32">
        <f>data!O422</f>
        <v>1.4662067890167241</v>
      </c>
      <c r="O422" s="31">
        <f>data!P422</f>
        <v>5.8626179695129386</v>
      </c>
      <c r="P422" s="7">
        <f>data!Q422</f>
        <v>0.79091739654541016</v>
      </c>
      <c r="Q422" s="7">
        <f>data!R422</f>
        <v>0.24001346528530121</v>
      </c>
      <c r="R422" s="32">
        <f>data!S422</f>
        <v>1.989910840988159</v>
      </c>
      <c r="S422" s="7">
        <f t="shared" si="6"/>
        <v>7.0654831222202876</v>
      </c>
      <c r="T422" s="52">
        <f>data!F422</f>
        <v>0</v>
      </c>
      <c r="U422" s="34">
        <f>data!G422</f>
        <v>30</v>
      </c>
      <c r="V422" s="10" t="str">
        <f>VLOOKUP(A422,fantacalcio!A:N,4, FALSE)</f>
        <v>T;A</v>
      </c>
    </row>
    <row r="423" spans="1:22" x14ac:dyDescent="0.25">
      <c r="A423" s="33" t="str">
        <f>data!A423</f>
        <v>Bajrami</v>
      </c>
      <c r="B423" s="34" t="str">
        <f>data!B423</f>
        <v>C</v>
      </c>
      <c r="C423" s="10" t="str">
        <f>data!C423</f>
        <v>Sassuolo</v>
      </c>
      <c r="D423" s="10" t="str">
        <f>data!D423</f>
        <v>Atalanta</v>
      </c>
      <c r="E423" s="10">
        <f>data!E423</f>
        <v>1</v>
      </c>
      <c r="F423" s="31">
        <f>data!H423</f>
        <v>5.8585623748547402</v>
      </c>
      <c r="G423" s="32">
        <f>data!I423</f>
        <v>0.44730782508850098</v>
      </c>
      <c r="H423" s="31">
        <f>data!J423</f>
        <v>6.0855075621287442</v>
      </c>
      <c r="I423" s="32">
        <f>data!K423</f>
        <v>0.69143486022949219</v>
      </c>
      <c r="J423" s="7" t="str">
        <f>IF(data!T423 &gt; 0,data!T423,"")</f>
        <v/>
      </c>
      <c r="K423" s="31">
        <f>data!L423</f>
        <v>5.7737340927124023</v>
      </c>
      <c r="L423" s="7">
        <f>data!M423</f>
        <v>0.50563472509384155</v>
      </c>
      <c r="M423" s="7">
        <f>data!N423</f>
        <v>0.1243192255496979</v>
      </c>
      <c r="N423" s="32">
        <f>data!O423</f>
        <v>1.2955218553543091</v>
      </c>
      <c r="O423" s="31">
        <f>data!P423</f>
        <v>5.5272951126098633</v>
      </c>
      <c r="P423" s="7">
        <f>data!Q423</f>
        <v>0.90100628137588501</v>
      </c>
      <c r="Q423" s="7">
        <f>data!R423</f>
        <v>0.41364645957946777</v>
      </c>
      <c r="R423" s="32">
        <f>data!S423</f>
        <v>1.988500595092773</v>
      </c>
      <c r="S423" s="7">
        <f t="shared" si="6"/>
        <v>7.4683772825877286</v>
      </c>
      <c r="T423" s="52">
        <f>data!F423</f>
        <v>0.55000000000000004</v>
      </c>
      <c r="U423" s="34">
        <f>data!G423</f>
        <v>55</v>
      </c>
      <c r="V423" s="10" t="str">
        <f>VLOOKUP(A423,fantacalcio!A:N,4, FALSE)</f>
        <v>T</v>
      </c>
    </row>
    <row r="424" spans="1:22" x14ac:dyDescent="0.25">
      <c r="A424" s="33" t="str">
        <f>data!A424</f>
        <v>Thorstvedt</v>
      </c>
      <c r="B424" s="34" t="str">
        <f>data!B424</f>
        <v>C</v>
      </c>
      <c r="C424" s="10" t="str">
        <f>data!C424</f>
        <v>Sassuolo</v>
      </c>
      <c r="D424" s="10" t="str">
        <f>data!D424</f>
        <v>Atalanta</v>
      </c>
      <c r="E424" s="10">
        <f>data!E424</f>
        <v>1</v>
      </c>
      <c r="F424" s="31">
        <f>data!H424</f>
        <v>5.8934361593059901</v>
      </c>
      <c r="G424" s="32">
        <f>data!I424</f>
        <v>0.40125846862792969</v>
      </c>
      <c r="H424" s="31">
        <f>data!J424</f>
        <v>6.0028779251971107</v>
      </c>
      <c r="I424" s="32">
        <f>data!K424</f>
        <v>0.56049752235412598</v>
      </c>
      <c r="J424" s="7" t="str">
        <f>IF(data!T424 &gt; 0,data!T424,"")</f>
        <v/>
      </c>
      <c r="K424" s="31">
        <f>data!L424</f>
        <v>5.8501415252685547</v>
      </c>
      <c r="L424" s="7">
        <f>data!M424</f>
        <v>0.47375351190567022</v>
      </c>
      <c r="M424" s="7">
        <f>data!N424</f>
        <v>6.8008780479431152E-2</v>
      </c>
      <c r="N424" s="32">
        <f>data!O424</f>
        <v>1.3615201711654661</v>
      </c>
      <c r="O424" s="31">
        <f>data!P424</f>
        <v>5.6361241340637207</v>
      </c>
      <c r="P424" s="7">
        <f>data!Q424</f>
        <v>0.875893235206604</v>
      </c>
      <c r="Q424" s="7">
        <f>data!R424</f>
        <v>0.29495802521705627</v>
      </c>
      <c r="R424" s="32">
        <f>data!S424</f>
        <v>1.988816499710083</v>
      </c>
      <c r="S424" s="7">
        <f t="shared" si="6"/>
        <v>7.1238729699053627</v>
      </c>
      <c r="T424" s="52">
        <f>data!F424</f>
        <v>0.45</v>
      </c>
      <c r="U424" s="34">
        <f>data!G424</f>
        <v>55</v>
      </c>
      <c r="V424" s="10" t="str">
        <f>VLOOKUP(A424,fantacalcio!A:N,4, FALSE)</f>
        <v>C;T</v>
      </c>
    </row>
    <row r="425" spans="1:22" x14ac:dyDescent="0.25">
      <c r="A425" s="33" t="str">
        <f>data!A425</f>
        <v>Matheus Henrique</v>
      </c>
      <c r="B425" s="34" t="str">
        <f>data!B425</f>
        <v>C</v>
      </c>
      <c r="C425" s="10" t="str">
        <f>data!C425</f>
        <v>Sassuolo</v>
      </c>
      <c r="D425" s="10" t="str">
        <f>data!D425</f>
        <v>Atalanta</v>
      </c>
      <c r="E425" s="10">
        <f>data!E425</f>
        <v>1</v>
      </c>
      <c r="F425" s="31">
        <f>data!H425</f>
        <v>5.8939055897027446</v>
      </c>
      <c r="G425" s="32">
        <f>data!I425</f>
        <v>0.36922168731689448</v>
      </c>
      <c r="H425" s="31">
        <f>data!J425</f>
        <v>5.971552994179552</v>
      </c>
      <c r="I425" s="32">
        <f>data!K425</f>
        <v>0.50360250473022461</v>
      </c>
      <c r="J425" s="7" t="str">
        <f>IF(data!T425 &gt; 0,data!T425,"")</f>
        <v/>
      </c>
      <c r="K425" s="31">
        <f>data!L425</f>
        <v>5.8831877708435059</v>
      </c>
      <c r="L425" s="7">
        <f>data!M425</f>
        <v>0.45328056812286383</v>
      </c>
      <c r="M425" s="7">
        <f>data!N425</f>
        <v>1.7633505165576931E-2</v>
      </c>
      <c r="N425" s="32">
        <f>data!O425</f>
        <v>1.4048252105712891</v>
      </c>
      <c r="O425" s="31">
        <f>data!P425</f>
        <v>5.6886882781982422</v>
      </c>
      <c r="P425" s="7">
        <f>data!Q425</f>
        <v>0.84984159469604492</v>
      </c>
      <c r="Q425" s="7">
        <f>data!R425</f>
        <v>0.23903319239616391</v>
      </c>
      <c r="R425" s="32">
        <f>data!S425</f>
        <v>1.9891097545623779</v>
      </c>
      <c r="S425" s="7">
        <f t="shared" si="6"/>
        <v>6.9787580036400012</v>
      </c>
      <c r="T425" s="52">
        <f>data!F425</f>
        <v>0</v>
      </c>
      <c r="U425" s="34">
        <f>data!G425</f>
        <v>50</v>
      </c>
      <c r="V425" s="10" t="str">
        <f>VLOOKUP(A425,fantacalcio!A:N,4, FALSE)</f>
        <v>M;C</v>
      </c>
    </row>
    <row r="426" spans="1:22" x14ac:dyDescent="0.25">
      <c r="A426" s="33" t="str">
        <f>data!A426</f>
        <v>Ceide</v>
      </c>
      <c r="B426" s="34" t="str">
        <f>data!B426</f>
        <v>C</v>
      </c>
      <c r="C426" s="10" t="str">
        <f>data!C426</f>
        <v>Sassuolo</v>
      </c>
      <c r="D426" s="10" t="str">
        <f>data!D426</f>
        <v>Atalanta</v>
      </c>
      <c r="E426" s="10">
        <f>data!E426</f>
        <v>1</v>
      </c>
      <c r="F426" s="31">
        <f>data!H426</f>
        <v>5.9346425326606456</v>
      </c>
      <c r="G426" s="32">
        <f>data!I426</f>
        <v>0.31673097610473627</v>
      </c>
      <c r="H426" s="31">
        <f>data!J426</f>
        <v>5.9437265077541994</v>
      </c>
      <c r="I426" s="32">
        <f>data!K426</f>
        <v>0.33169317245483398</v>
      </c>
      <c r="J426" s="7" t="str">
        <f>IF(data!T426 &gt; 0,data!T426,"")</f>
        <v/>
      </c>
      <c r="K426" s="31">
        <f>data!L426</f>
        <v>5.9254412651062012</v>
      </c>
      <c r="L426" s="7">
        <f>data!M426</f>
        <v>0.39355900883674622</v>
      </c>
      <c r="M426" s="7">
        <f>data!N426</f>
        <v>1.7461009323596951E-2</v>
      </c>
      <c r="N426" s="32">
        <f>data!O426</f>
        <v>1.506986618041992</v>
      </c>
      <c r="O426" s="31">
        <f>data!P426</f>
        <v>5.8563828468322754</v>
      </c>
      <c r="P426" s="7">
        <f>data!Q426</f>
        <v>0.6572607159614563</v>
      </c>
      <c r="Q426" s="7">
        <f>data!R426</f>
        <v>9.8433800041675568E-2</v>
      </c>
      <c r="R426" s="32">
        <f>data!S426</f>
        <v>1.9913280010223391</v>
      </c>
      <c r="S426" s="7">
        <f t="shared" si="6"/>
        <v>6.6071128526638674</v>
      </c>
      <c r="T426" s="52">
        <f>data!F426</f>
        <v>0</v>
      </c>
      <c r="U426" s="34">
        <f>data!G426</f>
        <v>35</v>
      </c>
      <c r="V426" s="10" t="str">
        <f>VLOOKUP(A426,fantacalcio!A:N,4, FALSE)</f>
        <v>W;A</v>
      </c>
    </row>
    <row r="427" spans="1:22" x14ac:dyDescent="0.25">
      <c r="A427" s="33" t="str">
        <f>data!A427</f>
        <v>Harroui</v>
      </c>
      <c r="B427" s="34" t="str">
        <f>data!B427</f>
        <v>C</v>
      </c>
      <c r="C427" s="10" t="str">
        <f>data!C427</f>
        <v>Sassuolo</v>
      </c>
      <c r="D427" s="10" t="str">
        <f>data!D427</f>
        <v>Atalanta</v>
      </c>
      <c r="E427" s="10">
        <f>data!E427</f>
        <v>1</v>
      </c>
      <c r="F427" s="31">
        <f>data!H427</f>
        <v>5.838781671678956</v>
      </c>
      <c r="G427" s="32">
        <f>data!I427</f>
        <v>0.34533524513244629</v>
      </c>
      <c r="H427" s="31">
        <f>data!J427</f>
        <v>5.9093081094016711</v>
      </c>
      <c r="I427" s="32">
        <f>data!K427</f>
        <v>0.47313690185546881</v>
      </c>
      <c r="J427" s="7" t="str">
        <f>IF(data!T427 &gt; 0,data!T427,"")</f>
        <v/>
      </c>
      <c r="K427" s="31">
        <f>data!L427</f>
        <v>5.8231167793273926</v>
      </c>
      <c r="L427" s="7">
        <f>data!M427</f>
        <v>0.423797607421875</v>
      </c>
      <c r="M427" s="7">
        <f>data!N427</f>
        <v>2.7586475014686581E-2</v>
      </c>
      <c r="N427" s="32">
        <f>data!O427</f>
        <v>1.4641692638397219</v>
      </c>
      <c r="O427" s="31">
        <f>data!P427</f>
        <v>5.6088461875915527</v>
      </c>
      <c r="P427" s="7">
        <f>data!Q427</f>
        <v>0.75274515151977539</v>
      </c>
      <c r="Q427" s="7">
        <f>data!R427</f>
        <v>0.2824590802192688</v>
      </c>
      <c r="R427" s="32">
        <f>data!S427</f>
        <v>1.99027943611145</v>
      </c>
      <c r="S427" s="7">
        <f t="shared" si="6"/>
        <v>6.8555819131126086</v>
      </c>
      <c r="T427" s="52">
        <f>data!F427</f>
        <v>0</v>
      </c>
      <c r="U427" s="34">
        <f>data!G427</f>
        <v>30</v>
      </c>
      <c r="V427" s="10" t="str">
        <f>VLOOKUP(A427,fantacalcio!A:N,4, FALSE)</f>
        <v>M;C</v>
      </c>
    </row>
    <row r="428" spans="1:22" x14ac:dyDescent="0.25">
      <c r="A428" s="33" t="str">
        <f>data!A428</f>
        <v>Lopez M.</v>
      </c>
      <c r="B428" s="34" t="str">
        <f>data!B428</f>
        <v>C</v>
      </c>
      <c r="C428" s="10" t="str">
        <f>data!C428</f>
        <v>Sassuolo</v>
      </c>
      <c r="D428" s="10" t="str">
        <f>data!D428</f>
        <v>Atalanta</v>
      </c>
      <c r="E428" s="10">
        <f>data!E428</f>
        <v>1</v>
      </c>
      <c r="F428" s="31">
        <f>data!H428</f>
        <v>5.9075436891668831</v>
      </c>
      <c r="G428" s="32">
        <f>data!I428</f>
        <v>0.36168789863586431</v>
      </c>
      <c r="H428" s="31">
        <f>data!J428</f>
        <v>5.9012876935812111</v>
      </c>
      <c r="I428" s="32">
        <f>data!K428</f>
        <v>0.44110321998596191</v>
      </c>
      <c r="J428" s="7" t="str">
        <f>IF(data!T428 &gt; 0,data!T428,"")</f>
        <v/>
      </c>
      <c r="K428" s="31">
        <f>data!L428</f>
        <v>5.9846057891845703</v>
      </c>
      <c r="L428" s="7">
        <f>data!M428</f>
        <v>0.47694209218025208</v>
      </c>
      <c r="M428" s="7">
        <f>data!N428</f>
        <v>-0.1199012100696564</v>
      </c>
      <c r="N428" s="32">
        <f>data!O428</f>
        <v>1.3749339580535891</v>
      </c>
      <c r="O428" s="31">
        <f>data!P428</f>
        <v>5.7994885444641113</v>
      </c>
      <c r="P428" s="7">
        <f>data!Q428</f>
        <v>0.88404011726379395</v>
      </c>
      <c r="Q428" s="7">
        <f>data!R428</f>
        <v>8.5338592529296875E-2</v>
      </c>
      <c r="R428" s="32">
        <f>data!S428</f>
        <v>1.9885755777359011</v>
      </c>
      <c r="S428" s="7">
        <f t="shared" si="6"/>
        <v>6.7834941335531349</v>
      </c>
      <c r="T428" s="52">
        <f>data!F428</f>
        <v>0.4</v>
      </c>
      <c r="U428" s="34">
        <f>data!G428</f>
        <v>60</v>
      </c>
      <c r="V428" s="10" t="str">
        <f>VLOOKUP(A428,fantacalcio!A:N,4, FALSE)</f>
        <v>M;C</v>
      </c>
    </row>
    <row r="429" spans="1:22" x14ac:dyDescent="0.25">
      <c r="A429" s="33" t="str">
        <f>data!A429</f>
        <v>Obiang</v>
      </c>
      <c r="B429" s="34" t="str">
        <f>data!B429</f>
        <v>C</v>
      </c>
      <c r="C429" s="10" t="str">
        <f>data!C429</f>
        <v>Sassuolo</v>
      </c>
      <c r="D429" s="10" t="str">
        <f>data!D429</f>
        <v>Atalanta</v>
      </c>
      <c r="E429" s="10">
        <f>data!E429</f>
        <v>1</v>
      </c>
      <c r="F429" s="31">
        <f>data!H429</f>
        <v>5.9220167570360474</v>
      </c>
      <c r="G429" s="32">
        <f>data!I429</f>
        <v>0.2691185474395752</v>
      </c>
      <c r="H429" s="31">
        <f>data!J429</f>
        <v>5.8775716293416664</v>
      </c>
      <c r="I429" s="32">
        <f>data!K429</f>
        <v>0.26777267456054688</v>
      </c>
      <c r="J429" s="7" t="str">
        <f>IF(data!T429 &gt; 0,data!T429,"")</f>
        <v/>
      </c>
      <c r="K429" s="31">
        <f>data!L429</f>
        <v>5.9640440940856934</v>
      </c>
      <c r="L429" s="7">
        <f>data!M429</f>
        <v>0.36295056343078608</v>
      </c>
      <c r="M429" s="7">
        <f>data!N429</f>
        <v>-8.6280941963195801E-2</v>
      </c>
      <c r="N429" s="32">
        <f>data!O429</f>
        <v>1.5748000144958501</v>
      </c>
      <c r="O429" s="31">
        <f>data!P429</f>
        <v>5.902369499206543</v>
      </c>
      <c r="P429" s="7">
        <f>data!Q429</f>
        <v>0.58343738317489624</v>
      </c>
      <c r="Q429" s="7">
        <f>data!R429</f>
        <v>-3.1684234738349908E-2</v>
      </c>
      <c r="R429" s="32">
        <f>data!S429</f>
        <v>1.9920833110809331</v>
      </c>
      <c r="S429" s="7">
        <f t="shared" si="6"/>
        <v>6.4131169784627602</v>
      </c>
      <c r="T429" s="52">
        <f>data!F429</f>
        <v>0.6</v>
      </c>
      <c r="U429" s="34">
        <f>data!G429</f>
        <v>60</v>
      </c>
      <c r="V429" s="10" t="str">
        <f>VLOOKUP(A429,fantacalcio!A:N,4, FALSE)</f>
        <v>M;C</v>
      </c>
    </row>
    <row r="430" spans="1:22" x14ac:dyDescent="0.25">
      <c r="A430" s="33" t="str">
        <f>data!A430</f>
        <v>Berardi</v>
      </c>
      <c r="B430" s="34" t="str">
        <f>data!B430</f>
        <v>A</v>
      </c>
      <c r="C430" s="10" t="str">
        <f>data!C430</f>
        <v>Sassuolo</v>
      </c>
      <c r="D430" s="10" t="str">
        <f>data!D430</f>
        <v>Atalanta</v>
      </c>
      <c r="E430" s="10">
        <f>data!E430</f>
        <v>1</v>
      </c>
      <c r="F430" s="31">
        <f>data!H430</f>
        <v>6.404317321967282</v>
      </c>
      <c r="G430" s="32">
        <f>data!I430</f>
        <v>0.71388602256774902</v>
      </c>
      <c r="H430" s="31">
        <f>data!J430</f>
        <v>7.734404226452714</v>
      </c>
      <c r="I430" s="32">
        <f>data!K430</f>
        <v>2.2495062351226811</v>
      </c>
      <c r="J430" s="7" t="str">
        <f>IF(data!T430 &gt; 0,data!T430,"")</f>
        <v/>
      </c>
      <c r="K430" s="31">
        <f>data!L430</f>
        <v>6.2021074295043954</v>
      </c>
      <c r="L430" s="7">
        <f>data!M430</f>
        <v>0.78125512599945068</v>
      </c>
      <c r="M430" s="7">
        <f>data!N430</f>
        <v>0.18942487239837649</v>
      </c>
      <c r="N430" s="32">
        <f>data!O430</f>
        <v>0.86778295040130615</v>
      </c>
      <c r="O430" s="31">
        <f>data!P430</f>
        <v>5.4365816116333008</v>
      </c>
      <c r="P430" s="7">
        <f>data!Q430</f>
        <v>1.4278333187103269</v>
      </c>
      <c r="Q430" s="7">
        <f>data!R430</f>
        <v>0.81263387203216553</v>
      </c>
      <c r="R430" s="32">
        <f>data!S430</f>
        <v>1.982012152671814</v>
      </c>
      <c r="S430" s="7">
        <f t="shared" si="6"/>
        <v>12.233416696698075</v>
      </c>
      <c r="T430" s="52">
        <f>data!F430</f>
        <v>1</v>
      </c>
      <c r="U430" s="34">
        <f>data!G430</f>
        <v>90</v>
      </c>
      <c r="V430" s="10" t="str">
        <f>VLOOKUP(A430,fantacalcio!A:N,4, FALSE)</f>
        <v>A</v>
      </c>
    </row>
    <row r="431" spans="1:22" x14ac:dyDescent="0.25">
      <c r="A431" s="33" t="str">
        <f>data!A431</f>
        <v>Lauriente'</v>
      </c>
      <c r="B431" s="34" t="str">
        <f>data!B431</f>
        <v>A</v>
      </c>
      <c r="C431" s="10" t="str">
        <f>data!C431</f>
        <v>Sassuolo</v>
      </c>
      <c r="D431" s="10" t="str">
        <f>data!D431</f>
        <v>Atalanta</v>
      </c>
      <c r="E431" s="10">
        <f>data!E431</f>
        <v>1</v>
      </c>
      <c r="F431" s="31">
        <f>data!H431</f>
        <v>6.2921964816704588</v>
      </c>
      <c r="G431" s="32">
        <f>data!I431</f>
        <v>0.68189907073974609</v>
      </c>
      <c r="H431" s="31">
        <f>data!J431</f>
        <v>7.3954121627870153</v>
      </c>
      <c r="I431" s="32">
        <f>data!K431</f>
        <v>1.9073412418365481</v>
      </c>
      <c r="J431" s="7" t="str">
        <f>IF(data!T431 &gt; 0,data!T431,"")</f>
        <v/>
      </c>
      <c r="K431" s="31">
        <f>data!L431</f>
        <v>6.1239829063415527</v>
      </c>
      <c r="L431" s="7">
        <f>data!M431</f>
        <v>0.75328516960144043</v>
      </c>
      <c r="M431" s="7">
        <f>data!N431</f>
        <v>0.1637811362743378</v>
      </c>
      <c r="N431" s="32">
        <f>data!O431</f>
        <v>0.90960627794265747</v>
      </c>
      <c r="O431" s="31">
        <f>data!P431</f>
        <v>5.4629034996032706</v>
      </c>
      <c r="P431" s="7">
        <f>data!Q431</f>
        <v>1.3661313056945801</v>
      </c>
      <c r="Q431" s="7">
        <f>data!R431</f>
        <v>0.75021755695343018</v>
      </c>
      <c r="R431" s="32">
        <f>data!S431</f>
        <v>1.9828366041183469</v>
      </c>
      <c r="S431" s="7">
        <f t="shared" si="6"/>
        <v>11.210094646460112</v>
      </c>
      <c r="T431" s="52">
        <f>data!F431</f>
        <v>1</v>
      </c>
      <c r="U431" s="34">
        <f>data!G431</f>
        <v>90</v>
      </c>
      <c r="V431" s="10" t="str">
        <f>VLOOKUP(A431,fantacalcio!A:N,4, FALSE)</f>
        <v>A</v>
      </c>
    </row>
    <row r="432" spans="1:22" x14ac:dyDescent="0.25">
      <c r="A432" s="33" t="str">
        <f>data!A432</f>
        <v>Alvarez A.</v>
      </c>
      <c r="B432" s="34" t="str">
        <f>data!B432</f>
        <v>A</v>
      </c>
      <c r="C432" s="10" t="str">
        <f>data!C432</f>
        <v>Sassuolo</v>
      </c>
      <c r="D432" s="10" t="str">
        <f>data!D432</f>
        <v>Atalanta</v>
      </c>
      <c r="E432" s="10">
        <f>data!E432</f>
        <v>1</v>
      </c>
      <c r="F432" s="31">
        <f>data!H432</f>
        <v>5.9786509883749073</v>
      </c>
      <c r="G432" s="32">
        <f>data!I432</f>
        <v>0.51367068290710449</v>
      </c>
      <c r="H432" s="31">
        <f>data!J432</f>
        <v>6.4242165451358062</v>
      </c>
      <c r="I432" s="32">
        <f>data!K432</f>
        <v>0.93834519386291504</v>
      </c>
      <c r="J432" s="7" t="str">
        <f>IF(data!T432 &gt; 0,data!T432,"")</f>
        <v/>
      </c>
      <c r="K432" s="31">
        <f>data!L432</f>
        <v>5.8332390785217294</v>
      </c>
      <c r="L432" s="7">
        <f>data!M432</f>
        <v>0.55318105220794678</v>
      </c>
      <c r="M432" s="7">
        <f>data!N432</f>
        <v>0.19345153868198389</v>
      </c>
      <c r="N432" s="32">
        <f>data!O432</f>
        <v>1.2046294212341311</v>
      </c>
      <c r="O432" s="31">
        <f>data!P432</f>
        <v>5.5782170295715332</v>
      </c>
      <c r="P432" s="7">
        <f>data!Q432</f>
        <v>1.02507495880127</v>
      </c>
      <c r="Q432" s="7">
        <f>data!R432</f>
        <v>0.51855695247650146</v>
      </c>
      <c r="R432" s="32">
        <f>data!S432</f>
        <v>1.987088799476624</v>
      </c>
      <c r="S432" s="7">
        <f t="shared" si="6"/>
        <v>8.3009069328616363</v>
      </c>
      <c r="T432" s="52">
        <f>data!F432</f>
        <v>0</v>
      </c>
      <c r="U432" s="34">
        <f>data!G432</f>
        <v>55</v>
      </c>
      <c r="V432" s="10" t="str">
        <f>VLOOKUP(A432,fantacalcio!A:N,4, FALSE)</f>
        <v>Pc</v>
      </c>
    </row>
    <row r="433" spans="1:22" x14ac:dyDescent="0.25">
      <c r="A433" s="33" t="str">
        <f>data!A433</f>
        <v>Pinamonti</v>
      </c>
      <c r="B433" s="34" t="str">
        <f>data!B433</f>
        <v>A</v>
      </c>
      <c r="C433" s="10" t="str">
        <f>data!C433</f>
        <v>Sassuolo</v>
      </c>
      <c r="D433" s="10" t="str">
        <f>data!D433</f>
        <v>Atalanta</v>
      </c>
      <c r="E433" s="10">
        <f>data!E433</f>
        <v>1</v>
      </c>
      <c r="F433" s="31">
        <f>data!H433</f>
        <v>5.7999553168068596</v>
      </c>
      <c r="G433" s="32">
        <f>data!I433</f>
        <v>0.51263689994812012</v>
      </c>
      <c r="H433" s="31">
        <f>data!J433</f>
        <v>6.1922079523837619</v>
      </c>
      <c r="I433" s="32">
        <f>data!K433</f>
        <v>0.84937167167663574</v>
      </c>
      <c r="J433" s="7" t="str">
        <f>IF(data!T433 &gt; 0,data!T433,"")</f>
        <v/>
      </c>
      <c r="K433" s="31">
        <f>data!L433</f>
        <v>5.652458667755127</v>
      </c>
      <c r="L433" s="7">
        <f>data!M433</f>
        <v>0.55011075735092163</v>
      </c>
      <c r="M433" s="7">
        <f>data!N433</f>
        <v>0.19728145003318789</v>
      </c>
      <c r="N433" s="32">
        <f>data!O433</f>
        <v>1.221528053283691</v>
      </c>
      <c r="O433" s="31">
        <f>data!P433</f>
        <v>5.426386833190918</v>
      </c>
      <c r="P433" s="7">
        <f>data!Q433</f>
        <v>0.92782682180404663</v>
      </c>
      <c r="Q433" s="7">
        <f>data!R433</f>
        <v>0.51851046085357666</v>
      </c>
      <c r="R433" s="32">
        <f>data!S433</f>
        <v>1.988268256187439</v>
      </c>
      <c r="S433" s="7">
        <f t="shared" si="6"/>
        <v>7.8909512957370334</v>
      </c>
      <c r="T433" s="52">
        <f>data!F433</f>
        <v>0</v>
      </c>
      <c r="U433" s="34">
        <f>data!G433</f>
        <v>0</v>
      </c>
      <c r="V433" s="10" t="str">
        <f>VLOOKUP(A433,fantacalcio!A:N,4, FALSE)</f>
        <v>Pc</v>
      </c>
    </row>
    <row r="434" spans="1:22" x14ac:dyDescent="0.25">
      <c r="A434" s="33" t="str">
        <f>data!A434</f>
        <v>Defrel</v>
      </c>
      <c r="B434" s="34" t="str">
        <f>data!B434</f>
        <v>A</v>
      </c>
      <c r="C434" s="10" t="str">
        <f>data!C434</f>
        <v>Sassuolo</v>
      </c>
      <c r="D434" s="10" t="str">
        <f>data!D434</f>
        <v>Atalanta</v>
      </c>
      <c r="E434" s="10">
        <f>data!E434</f>
        <v>1</v>
      </c>
      <c r="F434" s="31">
        <f>data!H434</f>
        <v>5.7514862404127731</v>
      </c>
      <c r="G434" s="32">
        <f>data!I434</f>
        <v>0.4608461856842041</v>
      </c>
      <c r="H434" s="31">
        <f>data!J434</f>
        <v>6.0585660036332758</v>
      </c>
      <c r="I434" s="32">
        <f>data!K434</f>
        <v>0.71847343444824219</v>
      </c>
      <c r="J434" s="7" t="str">
        <f>IF(data!T434 &gt; 0,data!T434,"")</f>
        <v/>
      </c>
      <c r="K434" s="31">
        <f>data!L434</f>
        <v>5.6524829864501953</v>
      </c>
      <c r="L434" s="7">
        <f>data!M434</f>
        <v>0.51403188705444336</v>
      </c>
      <c r="M434" s="7">
        <f>data!N434</f>
        <v>0.14252981543540949</v>
      </c>
      <c r="N434" s="32">
        <f>data!O434</f>
        <v>1.2957074642181401</v>
      </c>
      <c r="O434" s="31">
        <f>data!P434</f>
        <v>5.4424185752868652</v>
      </c>
      <c r="P434" s="7">
        <f>data!Q434</f>
        <v>0.86027133464813232</v>
      </c>
      <c r="Q434" s="7">
        <f>data!R434</f>
        <v>0.46484306454658508</v>
      </c>
      <c r="R434" s="32">
        <f>data!S434</f>
        <v>1.9890931844711299</v>
      </c>
      <c r="S434" s="7">
        <f t="shared" si="6"/>
        <v>7.4955128725297602</v>
      </c>
      <c r="T434" s="52">
        <f>data!F434</f>
        <v>1</v>
      </c>
      <c r="U434" s="34">
        <f>data!G434</f>
        <v>85</v>
      </c>
      <c r="V434" s="10" t="str">
        <f>VLOOKUP(A434,fantacalcio!A:N,4, FALSE)</f>
        <v>A</v>
      </c>
    </row>
    <row r="435" spans="1:22" x14ac:dyDescent="0.25">
      <c r="A435" s="33" t="str">
        <f>data!A435</f>
        <v>Oddei</v>
      </c>
      <c r="B435" s="34" t="str">
        <f>data!B435</f>
        <v>A</v>
      </c>
      <c r="C435" s="10" t="str">
        <f>data!C435</f>
        <v>Sassuolo</v>
      </c>
      <c r="D435" s="10" t="str">
        <f>data!D435</f>
        <v>Atalanta</v>
      </c>
      <c r="E435" s="10">
        <f>data!E435</f>
        <v>1</v>
      </c>
      <c r="F435" s="31">
        <f>data!H435</f>
        <v>5.8926105881123876</v>
      </c>
      <c r="G435" s="32">
        <f>data!I435</f>
        <v>0.3834846019744873</v>
      </c>
      <c r="H435" s="31">
        <f>data!J435</f>
        <v>5.9316257267198891</v>
      </c>
      <c r="I435" s="32">
        <f>data!K435</f>
        <v>0.4844048023223877</v>
      </c>
      <c r="J435" s="7" t="str">
        <f>IF(data!T435 &gt; 0,data!T435,"")</f>
        <v/>
      </c>
      <c r="K435" s="31">
        <f>data!L435</f>
        <v>5.9205055236816406</v>
      </c>
      <c r="L435" s="7">
        <f>data!M435</f>
        <v>0.4852353036403656</v>
      </c>
      <c r="M435" s="7">
        <f>data!N435</f>
        <v>-4.2814120650291443E-2</v>
      </c>
      <c r="N435" s="32">
        <f>data!O435</f>
        <v>1.3560749292373659</v>
      </c>
      <c r="O435" s="31">
        <f>data!P435</f>
        <v>5.7202425003051758</v>
      </c>
      <c r="P435" s="7">
        <f>data!Q435</f>
        <v>0.88538593053817749</v>
      </c>
      <c r="Q435" s="7">
        <f>data!R435</f>
        <v>0.17445427179336551</v>
      </c>
      <c r="R435" s="32">
        <f>data!S435</f>
        <v>1.9886183738708501</v>
      </c>
      <c r="S435" s="7">
        <f t="shared" si="6"/>
        <v>6.9004353313646645</v>
      </c>
      <c r="T435" s="52">
        <f>data!F435</f>
        <v>0</v>
      </c>
      <c r="U435" s="34">
        <f>data!G435</f>
        <v>0</v>
      </c>
      <c r="V435" s="10" t="str">
        <f>VLOOKUP(A435,fantacalcio!A:N,4, FALSE)</f>
        <v>A</v>
      </c>
    </row>
    <row r="436" spans="1:22" x14ac:dyDescent="0.25">
      <c r="A436" s="33" t="str">
        <f>data!A436</f>
        <v>Zoet</v>
      </c>
      <c r="B436" s="34" t="str">
        <f>data!B436</f>
        <v>P</v>
      </c>
      <c r="C436" s="10" t="str">
        <f>data!C436</f>
        <v>Spezia</v>
      </c>
      <c r="D436" s="10" t="str">
        <f>data!D436</f>
        <v>Napoli</v>
      </c>
      <c r="E436" s="10">
        <f>data!E436</f>
        <v>1</v>
      </c>
      <c r="F436" s="31">
        <f>data!H436</f>
        <v>6.4648434506624213</v>
      </c>
      <c r="G436" s="32">
        <f>data!I436</f>
        <v>0.37094879150390619</v>
      </c>
      <c r="H436" s="31">
        <f>data!J436</f>
        <v>4.6040925878837999</v>
      </c>
      <c r="I436" s="32">
        <f>data!K436</f>
        <v>0.6781078577041626</v>
      </c>
      <c r="J436" s="7">
        <f>IF(data!T436 &gt; 0,data!T436,"")</f>
        <v>6.6621311008930206</v>
      </c>
      <c r="K436" s="31">
        <f>data!L436</f>
        <v>6.4201045036315918</v>
      </c>
      <c r="L436" s="7">
        <f>data!M436</f>
        <v>0.45753511786460882</v>
      </c>
      <c r="M436" s="7">
        <f>data!N436</f>
        <v>7.2632983326911926E-2</v>
      </c>
      <c r="N436" s="32">
        <f>data!O436</f>
        <v>1.996742367744446</v>
      </c>
      <c r="O436" s="31">
        <f>data!P436</f>
        <v>4.8448286056518546</v>
      </c>
      <c r="P436" s="7">
        <f>data!Q436</f>
        <v>1.0754261016845701</v>
      </c>
      <c r="Q436" s="7">
        <f>data!R436</f>
        <v>-0.16834598779678339</v>
      </c>
      <c r="R436" s="32">
        <f>data!S436</f>
        <v>1.355902433395386</v>
      </c>
      <c r="S436" s="7">
        <f t="shared" si="6"/>
        <v>3.2478768724754747</v>
      </c>
      <c r="T436" s="52">
        <f>data!F436</f>
        <v>0</v>
      </c>
      <c r="U436" s="34">
        <f>data!G436</f>
        <v>0</v>
      </c>
      <c r="V436" s="10" t="str">
        <f>VLOOKUP(A436,fantacalcio!A:N,4, FALSE)</f>
        <v>Por</v>
      </c>
    </row>
    <row r="437" spans="1:22" x14ac:dyDescent="0.25">
      <c r="A437" s="33" t="str">
        <f>data!A437</f>
        <v>Zovko</v>
      </c>
      <c r="B437" s="34" t="str">
        <f>data!B437</f>
        <v>P</v>
      </c>
      <c r="C437" s="10" t="str">
        <f>data!C437</f>
        <v>Spezia</v>
      </c>
      <c r="D437" s="10" t="str">
        <f>data!D437</f>
        <v>Napoli</v>
      </c>
      <c r="E437" s="10">
        <f>data!E437</f>
        <v>1</v>
      </c>
      <c r="F437" s="31">
        <f>data!H437</f>
        <v>5.6083576069637306</v>
      </c>
      <c r="G437" s="32">
        <f>data!I437</f>
        <v>0.1809349060058594</v>
      </c>
      <c r="H437" s="31">
        <f>data!J437</f>
        <v>2.8535518216510232</v>
      </c>
      <c r="I437" s="32">
        <f>data!K437</f>
        <v>1.085412979125977</v>
      </c>
      <c r="J437" s="7">
        <f>IF(data!T437 &gt; 0,data!T437,"")</f>
        <v>0.33754364121705288</v>
      </c>
      <c r="K437" s="31">
        <f>data!L437</f>
        <v>5.6739931106567383</v>
      </c>
      <c r="L437" s="7">
        <f>data!M437</f>
        <v>0.28187742829322809</v>
      </c>
      <c r="M437" s="7">
        <f>data!N437</f>
        <v>-0.17026473581790921</v>
      </c>
      <c r="N437" s="32">
        <f>data!O437</f>
        <v>1.9975477457046511</v>
      </c>
      <c r="O437" s="31">
        <f>data!P437</f>
        <v>3.4113442897796631</v>
      </c>
      <c r="P437" s="7">
        <f>data!Q437</f>
        <v>1.2902858257293699</v>
      </c>
      <c r="Q437" s="7">
        <f>data!R437</f>
        <v>-0.4220162034034729</v>
      </c>
      <c r="R437" s="32">
        <f>data!S437</f>
        <v>1.1419811248779299</v>
      </c>
      <c r="S437" s="7">
        <f t="shared" si="6"/>
        <v>0.68272586339906915</v>
      </c>
      <c r="T437" s="52">
        <f>data!F437</f>
        <v>0</v>
      </c>
      <c r="U437" s="34">
        <f>data!G437</f>
        <v>1</v>
      </c>
      <c r="V437" s="10" t="str">
        <f>VLOOKUP(A437,fantacalcio!A:N,4, FALSE)</f>
        <v>Por</v>
      </c>
    </row>
    <row r="438" spans="1:22" x14ac:dyDescent="0.25">
      <c r="A438" s="33" t="str">
        <f>data!A438</f>
        <v>Dragowski</v>
      </c>
      <c r="B438" s="34" t="str">
        <f>data!B438</f>
        <v>P</v>
      </c>
      <c r="C438" s="10" t="str">
        <f>data!C438</f>
        <v>Spezia</v>
      </c>
      <c r="D438" s="10" t="str">
        <f>data!D438</f>
        <v>Napoli</v>
      </c>
      <c r="E438" s="10">
        <f>data!E438</f>
        <v>1</v>
      </c>
      <c r="F438" s="31">
        <f>data!H438</f>
        <v>5.5875280288412368</v>
      </c>
      <c r="G438" s="32">
        <f>data!I438</f>
        <v>0.16874790191650391</v>
      </c>
      <c r="H438" s="31">
        <f>data!J438</f>
        <v>2.8490260342014251</v>
      </c>
      <c r="I438" s="32">
        <f>data!K438</f>
        <v>1.0503877401351931</v>
      </c>
      <c r="J438" s="7">
        <f>IF(data!T438 &gt; 0,data!T438,"")</f>
        <v>0.33774599432945251</v>
      </c>
      <c r="K438" s="31">
        <f>data!L438</f>
        <v>5.6484894752502441</v>
      </c>
      <c r="L438" s="7">
        <f>data!M438</f>
        <v>0.26280796527862549</v>
      </c>
      <c r="M438" s="7">
        <f>data!N438</f>
        <v>-0.1696372181177139</v>
      </c>
      <c r="N438" s="32">
        <f>data!O438</f>
        <v>1.9977045059204099</v>
      </c>
      <c r="O438" s="31">
        <f>data!P438</f>
        <v>3.3794007301330571</v>
      </c>
      <c r="P438" s="7">
        <f>data!Q438</f>
        <v>1.268531441688538</v>
      </c>
      <c r="Q438" s="7">
        <f>data!R438</f>
        <v>-0.40574795007705688</v>
      </c>
      <c r="R438" s="32">
        <f>data!S438</f>
        <v>1.163354873657227</v>
      </c>
      <c r="S438" s="7">
        <f t="shared" si="6"/>
        <v>0.7482505539310389</v>
      </c>
      <c r="T438" s="52">
        <f>data!F438</f>
        <v>1</v>
      </c>
      <c r="U438" s="34">
        <f>data!G438</f>
        <v>90</v>
      </c>
      <c r="V438" s="10" t="str">
        <f>VLOOKUP(A438,fantacalcio!A:N,4, FALSE)</f>
        <v>Por</v>
      </c>
    </row>
    <row r="439" spans="1:22" x14ac:dyDescent="0.25">
      <c r="A439" s="33" t="str">
        <f>data!A439</f>
        <v>Marchetti</v>
      </c>
      <c r="B439" s="34" t="str">
        <f>data!B439</f>
        <v>P</v>
      </c>
      <c r="C439" s="10" t="str">
        <f>data!C439</f>
        <v>Spezia</v>
      </c>
      <c r="D439" s="10" t="str">
        <f>data!D439</f>
        <v>Napoli</v>
      </c>
      <c r="E439" s="10">
        <f>data!E439</f>
        <v>1</v>
      </c>
      <c r="F439" s="31">
        <f>data!H439</f>
        <v>5.5875280288412368</v>
      </c>
      <c r="G439" s="32">
        <f>data!I439</f>
        <v>0.16874790191650391</v>
      </c>
      <c r="H439" s="31">
        <f>data!J439</f>
        <v>2.8490260342014251</v>
      </c>
      <c r="I439" s="32">
        <f>data!K439</f>
        <v>1.0503877401351931</v>
      </c>
      <c r="J439" s="7">
        <f>IF(data!T439 &gt; 0,data!T439,"")</f>
        <v>0.33774599432945251</v>
      </c>
      <c r="K439" s="31">
        <f>data!L439</f>
        <v>5.6484894752502441</v>
      </c>
      <c r="L439" s="7">
        <f>data!M439</f>
        <v>0.26280796527862549</v>
      </c>
      <c r="M439" s="7">
        <f>data!N439</f>
        <v>-0.1696372181177139</v>
      </c>
      <c r="N439" s="32">
        <f>data!O439</f>
        <v>1.9977045059204099</v>
      </c>
      <c r="O439" s="31">
        <f>data!P439</f>
        <v>3.3794007301330571</v>
      </c>
      <c r="P439" s="7">
        <f>data!Q439</f>
        <v>1.268531441688538</v>
      </c>
      <c r="Q439" s="7">
        <f>data!R439</f>
        <v>-0.40574795007705688</v>
      </c>
      <c r="R439" s="32">
        <f>data!S439</f>
        <v>1.163354873657227</v>
      </c>
      <c r="S439" s="7">
        <f t="shared" si="6"/>
        <v>0.7482505539310389</v>
      </c>
      <c r="T439" s="52">
        <f>data!F439</f>
        <v>0</v>
      </c>
      <c r="U439" s="34">
        <f>data!G439</f>
        <v>5</v>
      </c>
      <c r="V439" s="10" t="str">
        <f>VLOOKUP(A439,fantacalcio!A:N,4, FALSE)</f>
        <v>Por</v>
      </c>
    </row>
    <row r="440" spans="1:22" x14ac:dyDescent="0.25">
      <c r="A440" s="33" t="str">
        <f>data!A440</f>
        <v>Bastoni S.</v>
      </c>
      <c r="B440" s="34" t="str">
        <f>data!B440</f>
        <v>D</v>
      </c>
      <c r="C440" s="10" t="str">
        <f>data!C440</f>
        <v>Spezia</v>
      </c>
      <c r="D440" s="10" t="str">
        <f>data!D440</f>
        <v>Napoli</v>
      </c>
      <c r="E440" s="10">
        <f>data!E440</f>
        <v>1</v>
      </c>
      <c r="F440" s="31">
        <f>data!H440</f>
        <v>5.9285284993625451</v>
      </c>
      <c r="G440" s="32">
        <f>data!I440</f>
        <v>0.41516542434692377</v>
      </c>
      <c r="H440" s="31">
        <f>data!J440</f>
        <v>6.0810430435523939</v>
      </c>
      <c r="I440" s="32">
        <f>data!K440</f>
        <v>0.574188232421875</v>
      </c>
      <c r="J440" s="7" t="str">
        <f>IF(data!T440 &gt; 0,data!T440,"")</f>
        <v/>
      </c>
      <c r="K440" s="31">
        <f>data!L440</f>
        <v>5.9344363212585449</v>
      </c>
      <c r="L440" s="7">
        <f>data!M440</f>
        <v>0.51148808002471924</v>
      </c>
      <c r="M440" s="7">
        <f>data!N440</f>
        <v>-8.5972771048545837E-3</v>
      </c>
      <c r="N440" s="32">
        <f>data!O440</f>
        <v>1.3024758100509639</v>
      </c>
      <c r="O440" s="31">
        <f>data!P440</f>
        <v>5.7693986892700204</v>
      </c>
      <c r="P440" s="7">
        <f>data!Q440</f>
        <v>0.9818158745765686</v>
      </c>
      <c r="Q440" s="7">
        <f>data!R440</f>
        <v>0.22868029773235321</v>
      </c>
      <c r="R440" s="32">
        <f>data!S440</f>
        <v>1.98750364780426</v>
      </c>
      <c r="S440" s="7">
        <f t="shared" si="6"/>
        <v>7.2294195083961439</v>
      </c>
      <c r="T440" s="52">
        <f>data!F440</f>
        <v>0</v>
      </c>
      <c r="U440" s="34">
        <f>data!G440</f>
        <v>0</v>
      </c>
      <c r="V440" s="10" t="str">
        <f>VLOOKUP(A440,fantacalcio!A:N,4, FALSE)</f>
        <v>E;C</v>
      </c>
    </row>
    <row r="441" spans="1:22" x14ac:dyDescent="0.25">
      <c r="A441" s="33" t="str">
        <f>data!A441</f>
        <v>Reca</v>
      </c>
      <c r="B441" s="34" t="str">
        <f>data!B441</f>
        <v>D</v>
      </c>
      <c r="C441" s="10" t="str">
        <f>data!C441</f>
        <v>Spezia</v>
      </c>
      <c r="D441" s="10" t="str">
        <f>data!D441</f>
        <v>Napoli</v>
      </c>
      <c r="E441" s="10">
        <f>data!E441</f>
        <v>1</v>
      </c>
      <c r="F441" s="31">
        <f>data!H441</f>
        <v>5.7196152735464167</v>
      </c>
      <c r="G441" s="32">
        <f>data!I441</f>
        <v>0.45196866989135742</v>
      </c>
      <c r="H441" s="31">
        <f>data!J441</f>
        <v>5.8454393705784291</v>
      </c>
      <c r="I441" s="32">
        <f>data!K441</f>
        <v>0.57470583915710449</v>
      </c>
      <c r="J441" s="7" t="str">
        <f>IF(data!T441 &gt; 0,data!T441,"")</f>
        <v/>
      </c>
      <c r="K441" s="31">
        <f>data!L441</f>
        <v>5.7469663619995117</v>
      </c>
      <c r="L441" s="7">
        <f>data!M441</f>
        <v>0.56167799234390259</v>
      </c>
      <c r="M441" s="7">
        <f>data!N441</f>
        <v>-3.6199375987052917E-2</v>
      </c>
      <c r="N441" s="32">
        <f>data!O441</f>
        <v>1.260696649551392</v>
      </c>
      <c r="O441" s="31">
        <f>data!P441</f>
        <v>5.5588483810424796</v>
      </c>
      <c r="P441" s="7">
        <f>data!Q441</f>
        <v>1.0119800567626951</v>
      </c>
      <c r="Q441" s="7">
        <f>data!R441</f>
        <v>0.20534852147102359</v>
      </c>
      <c r="R441" s="32">
        <f>data!S441</f>
        <v>1.9869512319564819</v>
      </c>
      <c r="S441" s="7">
        <f t="shared" si="6"/>
        <v>6.9948510488926381</v>
      </c>
      <c r="T441" s="52">
        <f>data!F441</f>
        <v>1</v>
      </c>
      <c r="U441" s="34">
        <f>data!G441</f>
        <v>85</v>
      </c>
      <c r="V441" s="10" t="str">
        <f>VLOOKUP(A441,fantacalcio!A:N,4, FALSE)</f>
        <v>Ds;E</v>
      </c>
    </row>
    <row r="442" spans="1:22" x14ac:dyDescent="0.25">
      <c r="A442" s="33" t="str">
        <f>data!A442</f>
        <v>Holm</v>
      </c>
      <c r="B442" s="34" t="str">
        <f>data!B442</f>
        <v>D</v>
      </c>
      <c r="C442" s="10" t="str">
        <f>data!C442</f>
        <v>Spezia</v>
      </c>
      <c r="D442" s="10" t="str">
        <f>data!D442</f>
        <v>Napoli</v>
      </c>
      <c r="E442" s="10">
        <f>data!E442</f>
        <v>1</v>
      </c>
      <c r="F442" s="31">
        <f>data!H442</f>
        <v>5.7881039392723048</v>
      </c>
      <c r="G442" s="32">
        <f>data!I442</f>
        <v>0.35226845741271973</v>
      </c>
      <c r="H442" s="31">
        <f>data!J442</f>
        <v>5.8347738478119719</v>
      </c>
      <c r="I442" s="32">
        <f>data!K442</f>
        <v>0.4238746166229248</v>
      </c>
      <c r="J442" s="7" t="str">
        <f>IF(data!T442 &gt; 0,data!T442,"")</f>
        <v/>
      </c>
      <c r="K442" s="31">
        <f>data!L442</f>
        <v>5.7930002212524414</v>
      </c>
      <c r="L442" s="7">
        <f>data!M442</f>
        <v>0.442320317029953</v>
      </c>
      <c r="M442" s="7">
        <f>data!N442</f>
        <v>-8.2612931728363037E-3</v>
      </c>
      <c r="N442" s="32">
        <f>data!O442</f>
        <v>1.4457806348800659</v>
      </c>
      <c r="O442" s="31">
        <f>data!P442</f>
        <v>5.669154167175293</v>
      </c>
      <c r="P442" s="7">
        <f>data!Q442</f>
        <v>0.79382222890853882</v>
      </c>
      <c r="Q442" s="7">
        <f>data!R442</f>
        <v>0.1531494855880737</v>
      </c>
      <c r="R442" s="32">
        <f>data!S442</f>
        <v>1.989686965942383</v>
      </c>
      <c r="S442" s="7">
        <f t="shared" si="6"/>
        <v>6.6825230810578216</v>
      </c>
      <c r="T442" s="52">
        <f>data!F442</f>
        <v>0.65</v>
      </c>
      <c r="U442" s="34">
        <f>data!G442</f>
        <v>65</v>
      </c>
      <c r="V442" s="10" t="str">
        <f>VLOOKUP(A442,fantacalcio!A:N,4, FALSE)</f>
        <v>Dd;E</v>
      </c>
    </row>
    <row r="443" spans="1:22" x14ac:dyDescent="0.25">
      <c r="A443" s="33" t="str">
        <f>data!A443</f>
        <v>Ampadu</v>
      </c>
      <c r="B443" s="34" t="str">
        <f>data!B443</f>
        <v>D</v>
      </c>
      <c r="C443" s="10" t="str">
        <f>data!C443</f>
        <v>Spezia</v>
      </c>
      <c r="D443" s="10" t="str">
        <f>data!D443</f>
        <v>Napoli</v>
      </c>
      <c r="E443" s="10">
        <f>data!E443</f>
        <v>1</v>
      </c>
      <c r="F443" s="31">
        <f>data!H443</f>
        <v>5.6624129764308018</v>
      </c>
      <c r="G443" s="32">
        <f>data!I443</f>
        <v>0.52376008033752441</v>
      </c>
      <c r="H443" s="31">
        <f>data!J443</f>
        <v>5.7093656227175877</v>
      </c>
      <c r="I443" s="32">
        <f>data!K443</f>
        <v>0.59597921371459961</v>
      </c>
      <c r="J443" s="7" t="str">
        <f>IF(data!T443 &gt; 0,data!T443,"")</f>
        <v/>
      </c>
      <c r="K443" s="31">
        <f>data!L443</f>
        <v>5.7371349334716797</v>
      </c>
      <c r="L443" s="7">
        <f>data!M443</f>
        <v>0.65178191661834717</v>
      </c>
      <c r="M443" s="7">
        <f>data!N443</f>
        <v>-8.485567569732666E-2</v>
      </c>
      <c r="N443" s="32">
        <f>data!O443</f>
        <v>1.1401046514511111</v>
      </c>
      <c r="O443" s="31">
        <f>data!P443</f>
        <v>5.4935088157653809</v>
      </c>
      <c r="P443" s="7">
        <f>data!Q443</f>
        <v>1.1312223672866819</v>
      </c>
      <c r="Q443" s="7">
        <f>data!R443</f>
        <v>0.14006772637367251</v>
      </c>
      <c r="R443" s="32">
        <f>data!S443</f>
        <v>1.9852032661437991</v>
      </c>
      <c r="S443" s="7">
        <f t="shared" si="6"/>
        <v>6.901324050146787</v>
      </c>
      <c r="T443" s="52">
        <f>data!F443</f>
        <v>1</v>
      </c>
      <c r="U443" s="34">
        <f>data!G443</f>
        <v>90</v>
      </c>
      <c r="V443" s="10" t="str">
        <f>VLOOKUP(A443,fantacalcio!A:N,4, FALSE)</f>
        <v>Dc</v>
      </c>
    </row>
    <row r="444" spans="1:22" x14ac:dyDescent="0.25">
      <c r="A444" s="33" t="str">
        <f>data!A444</f>
        <v>Wisniewski</v>
      </c>
      <c r="B444" s="34" t="str">
        <f>data!B444</f>
        <v>D</v>
      </c>
      <c r="C444" s="10" t="str">
        <f>data!C444</f>
        <v>Spezia</v>
      </c>
      <c r="D444" s="10" t="str">
        <f>data!D444</f>
        <v>Napoli</v>
      </c>
      <c r="E444" s="10">
        <f>data!E444</f>
        <v>1</v>
      </c>
      <c r="F444" s="31">
        <f>data!H444</f>
        <v>5.6320680008102668</v>
      </c>
      <c r="G444" s="32">
        <f>data!I444</f>
        <v>0.48287296295166021</v>
      </c>
      <c r="H444" s="31">
        <f>data!J444</f>
        <v>5.6885676554875424</v>
      </c>
      <c r="I444" s="32">
        <f>data!K444</f>
        <v>0.55043840408325195</v>
      </c>
      <c r="J444" s="7" t="str">
        <f>IF(data!T444 &gt; 0,data!T444,"")</f>
        <v/>
      </c>
      <c r="K444" s="31">
        <f>data!L444</f>
        <v>5.6761012077331543</v>
      </c>
      <c r="L444" s="7">
        <f>data!M444</f>
        <v>0.60118371248245239</v>
      </c>
      <c r="M444" s="7">
        <f>data!N444</f>
        <v>-5.4369881749153137E-2</v>
      </c>
      <c r="N444" s="32">
        <f>data!O444</f>
        <v>1.2172199487686159</v>
      </c>
      <c r="O444" s="31">
        <f>data!P444</f>
        <v>5.4993305206298828</v>
      </c>
      <c r="P444" s="7">
        <f>data!Q444</f>
        <v>1.05368959903717</v>
      </c>
      <c r="Q444" s="7">
        <f>data!R444</f>
        <v>0.13211214542388919</v>
      </c>
      <c r="R444" s="32">
        <f>data!S444</f>
        <v>1.9862575531005859</v>
      </c>
      <c r="S444" s="7">
        <f t="shared" si="6"/>
        <v>6.7894444636540463</v>
      </c>
      <c r="T444" s="52">
        <f>data!F444</f>
        <v>0</v>
      </c>
      <c r="U444" s="34">
        <f>data!G444</f>
        <v>35</v>
      </c>
      <c r="V444" s="10" t="str">
        <f>VLOOKUP(A444,fantacalcio!A:N,4, FALSE)</f>
        <v>Dc</v>
      </c>
    </row>
    <row r="445" spans="1:22" x14ac:dyDescent="0.25">
      <c r="A445" s="33" t="str">
        <f>data!A445</f>
        <v>Ferrer</v>
      </c>
      <c r="B445" s="34" t="str">
        <f>data!B445</f>
        <v>D</v>
      </c>
      <c r="C445" s="10" t="str">
        <f>data!C445</f>
        <v>Spezia</v>
      </c>
      <c r="D445" s="10" t="str">
        <f>data!D445</f>
        <v>Napoli</v>
      </c>
      <c r="E445" s="10">
        <f>data!E445</f>
        <v>1</v>
      </c>
      <c r="F445" s="31">
        <f>data!H445</f>
        <v>5.6344429513619234</v>
      </c>
      <c r="G445" s="32">
        <f>data!I445</f>
        <v>0.52089524269104004</v>
      </c>
      <c r="H445" s="31">
        <f>data!J445</f>
        <v>5.6845921844950897</v>
      </c>
      <c r="I445" s="32">
        <f>data!K445</f>
        <v>0.5944828987121582</v>
      </c>
      <c r="J445" s="7" t="str">
        <f>IF(data!T445 &gt; 0,data!T445,"")</f>
        <v/>
      </c>
      <c r="K445" s="31">
        <f>data!L445</f>
        <v>5.7030653953552246</v>
      </c>
      <c r="L445" s="7">
        <f>data!M445</f>
        <v>0.64781707525253296</v>
      </c>
      <c r="M445" s="7">
        <f>data!N445</f>
        <v>-7.8444033861160278E-2</v>
      </c>
      <c r="N445" s="32">
        <f>data!O445</f>
        <v>1.15034544467926</v>
      </c>
      <c r="O445" s="31">
        <f>data!P445</f>
        <v>5.4658083915710449</v>
      </c>
      <c r="P445" s="7">
        <f>data!Q445</f>
        <v>1.1252511739730831</v>
      </c>
      <c r="Q445" s="7">
        <f>data!R445</f>
        <v>0.14267438650131231</v>
      </c>
      <c r="R445" s="32">
        <f>data!S445</f>
        <v>1.985270619392395</v>
      </c>
      <c r="S445" s="7">
        <f t="shared" si="6"/>
        <v>6.8735579819194061</v>
      </c>
      <c r="T445" s="52">
        <f>data!F445</f>
        <v>0.35</v>
      </c>
      <c r="U445" s="34">
        <f>data!G445</f>
        <v>50</v>
      </c>
      <c r="V445" s="10" t="str">
        <f>VLOOKUP(A445,fantacalcio!A:N,4, FALSE)</f>
        <v>Dd;Ds;E</v>
      </c>
    </row>
    <row r="446" spans="1:22" x14ac:dyDescent="0.25">
      <c r="A446" s="33" t="str">
        <f>data!A446</f>
        <v>Sala</v>
      </c>
      <c r="B446" s="34" t="str">
        <f>data!B446</f>
        <v>D</v>
      </c>
      <c r="C446" s="10" t="str">
        <f>data!C446</f>
        <v>Spezia</v>
      </c>
      <c r="D446" s="10" t="str">
        <f>data!D446</f>
        <v>Napoli</v>
      </c>
      <c r="E446" s="10">
        <f>data!E446</f>
        <v>1</v>
      </c>
      <c r="F446" s="31">
        <f>data!H446</f>
        <v>5.5653844129457344</v>
      </c>
      <c r="G446" s="32">
        <f>data!I446</f>
        <v>0.37611603736877441</v>
      </c>
      <c r="H446" s="31">
        <f>data!J446</f>
        <v>5.6245621013504534</v>
      </c>
      <c r="I446" s="32">
        <f>data!K446</f>
        <v>0.40766739845275879</v>
      </c>
      <c r="J446" s="7" t="str">
        <f>IF(data!T446 &gt; 0,data!T446,"")</f>
        <v/>
      </c>
      <c r="K446" s="31">
        <f>data!L446</f>
        <v>5.6215505599975586</v>
      </c>
      <c r="L446" s="7">
        <f>data!M446</f>
        <v>0.49102687835693359</v>
      </c>
      <c r="M446" s="7">
        <f>data!N446</f>
        <v>-8.5113048553466797E-2</v>
      </c>
      <c r="N446" s="32">
        <f>data!O446</f>
        <v>1.407570600509644</v>
      </c>
      <c r="O446" s="31">
        <f>data!P446</f>
        <v>5.5753707885742188</v>
      </c>
      <c r="P446" s="7">
        <f>data!Q446</f>
        <v>0.8464963436126709</v>
      </c>
      <c r="Q446" s="7">
        <f>data!R446</f>
        <v>4.306291788816452E-2</v>
      </c>
      <c r="R446" s="32">
        <f>data!S446</f>
        <v>1.988869786262512</v>
      </c>
      <c r="S446" s="7">
        <f t="shared" si="6"/>
        <v>6.439896898255971</v>
      </c>
      <c r="T446" s="52">
        <f>data!F446</f>
        <v>0</v>
      </c>
      <c r="U446" s="34">
        <f>data!G446</f>
        <v>30</v>
      </c>
      <c r="V446" s="10" t="str">
        <f>VLOOKUP(A446,fantacalcio!A:N,4, FALSE)</f>
        <v>E;C</v>
      </c>
    </row>
    <row r="447" spans="1:22" x14ac:dyDescent="0.25">
      <c r="A447" s="33" t="str">
        <f>data!A447</f>
        <v>Amian</v>
      </c>
      <c r="B447" s="34" t="str">
        <f>data!B447</f>
        <v>D</v>
      </c>
      <c r="C447" s="10" t="str">
        <f>data!C447</f>
        <v>Spezia</v>
      </c>
      <c r="D447" s="10" t="str">
        <f>data!D447</f>
        <v>Napoli</v>
      </c>
      <c r="E447" s="10">
        <f>data!E447</f>
        <v>1</v>
      </c>
      <c r="F447" s="31">
        <f>data!H447</f>
        <v>5.5448316083974971</v>
      </c>
      <c r="G447" s="32">
        <f>data!I447</f>
        <v>0.42435836791992188</v>
      </c>
      <c r="H447" s="31">
        <f>data!J447</f>
        <v>5.5403568521194204</v>
      </c>
      <c r="I447" s="32">
        <f>data!K447</f>
        <v>0.42558526992797852</v>
      </c>
      <c r="J447" s="7" t="str">
        <f>IF(data!T447 &gt; 0,data!T447,"")</f>
        <v/>
      </c>
      <c r="K447" s="31">
        <f>data!L447</f>
        <v>5.630495548248291</v>
      </c>
      <c r="L447" s="7">
        <f>data!M447</f>
        <v>0.55164879560470581</v>
      </c>
      <c r="M447" s="7">
        <f>data!N447</f>
        <v>-0.1151760667562485</v>
      </c>
      <c r="N447" s="32">
        <f>data!O447</f>
        <v>1.3137718439102171</v>
      </c>
      <c r="O447" s="31">
        <f>data!P447</f>
        <v>5.5055017471313477</v>
      </c>
      <c r="P447" s="7">
        <f>data!Q447</f>
        <v>0.89323383569717407</v>
      </c>
      <c r="Q447" s="7">
        <f>data!R447</f>
        <v>2.864860370755196E-2</v>
      </c>
      <c r="R447" s="32">
        <f>data!S447</f>
        <v>1.9882245063781741</v>
      </c>
      <c r="S447" s="7">
        <f t="shared" si="6"/>
        <v>6.3915273919753774</v>
      </c>
      <c r="T447" s="52">
        <f>data!F447</f>
        <v>1</v>
      </c>
      <c r="U447" s="34">
        <f>data!G447</f>
        <v>90</v>
      </c>
      <c r="V447" s="10" t="str">
        <f>VLOOKUP(A447,fantacalcio!A:N,4, FALSE)</f>
        <v>Dd;Dc</v>
      </c>
    </row>
    <row r="448" spans="1:22" x14ac:dyDescent="0.25">
      <c r="A448" s="33" t="str">
        <f>data!A448</f>
        <v>Caldara</v>
      </c>
      <c r="B448" s="34" t="str">
        <f>data!B448</f>
        <v>D</v>
      </c>
      <c r="C448" s="10" t="str">
        <f>data!C448</f>
        <v>Spezia</v>
      </c>
      <c r="D448" s="10" t="str">
        <f>data!D448</f>
        <v>Napoli</v>
      </c>
      <c r="E448" s="10">
        <f>data!E448</f>
        <v>1</v>
      </c>
      <c r="F448" s="31">
        <f>data!H448</f>
        <v>5.5573666246808253</v>
      </c>
      <c r="G448" s="32">
        <f>data!I448</f>
        <v>0.53641319274902344</v>
      </c>
      <c r="H448" s="31">
        <f>data!J448</f>
        <v>5.5343609871660897</v>
      </c>
      <c r="I448" s="32">
        <f>data!K448</f>
        <v>0.56407761573791504</v>
      </c>
      <c r="J448" s="7" t="str">
        <f>IF(data!T448 &gt; 0,data!T448,"")</f>
        <v/>
      </c>
      <c r="K448" s="31">
        <f>data!L448</f>
        <v>5.7061362266540527</v>
      </c>
      <c r="L448" s="7">
        <f>data!M448</f>
        <v>0.68103069067001343</v>
      </c>
      <c r="M448" s="7">
        <f>data!N448</f>
        <v>-0.16098156571388239</v>
      </c>
      <c r="N448" s="32">
        <f>data!O448</f>
        <v>1.121503591537476</v>
      </c>
      <c r="O448" s="31">
        <f>data!P448</f>
        <v>5.4202961921691886</v>
      </c>
      <c r="P448" s="7">
        <f>data!Q448</f>
        <v>1.143243193626404</v>
      </c>
      <c r="Q448" s="7">
        <f>data!R448</f>
        <v>7.2947025299072266E-2</v>
      </c>
      <c r="R448" s="32">
        <f>data!S448</f>
        <v>1.9848771095275879</v>
      </c>
      <c r="S448" s="7">
        <f t="shared" si="6"/>
        <v>6.6625162186419198</v>
      </c>
      <c r="T448" s="52">
        <f>data!F448</f>
        <v>1</v>
      </c>
      <c r="U448" s="34">
        <f>data!G448</f>
        <v>90</v>
      </c>
      <c r="V448" s="10" t="str">
        <f>VLOOKUP(A448,fantacalcio!A:N,4, FALSE)</f>
        <v>Dc</v>
      </c>
    </row>
    <row r="449" spans="1:22" x14ac:dyDescent="0.25">
      <c r="A449" s="33" t="str">
        <f>data!A449</f>
        <v>Moutinho J.</v>
      </c>
      <c r="B449" s="34" t="str">
        <f>data!B449</f>
        <v>D</v>
      </c>
      <c r="C449" s="10" t="str">
        <f>data!C449</f>
        <v>Spezia</v>
      </c>
      <c r="D449" s="10" t="str">
        <f>data!D449</f>
        <v>Napoli</v>
      </c>
      <c r="E449" s="10">
        <f>data!E449</f>
        <v>1</v>
      </c>
      <c r="F449" s="31">
        <f>data!H449</f>
        <v>5.5124973736883778</v>
      </c>
      <c r="G449" s="32">
        <f>data!I449</f>
        <v>0.37504148483276373</v>
      </c>
      <c r="H449" s="31">
        <f>data!J449</f>
        <v>5.4836701699952064</v>
      </c>
      <c r="I449" s="32">
        <f>data!K449</f>
        <v>0.36275553703308111</v>
      </c>
      <c r="J449" s="7" t="str">
        <f>IF(data!T449 &gt; 0,data!T449,"")</f>
        <v/>
      </c>
      <c r="K449" s="31">
        <f>data!L449</f>
        <v>5.608710765838623</v>
      </c>
      <c r="L449" s="7">
        <f>data!M449</f>
        <v>0.50208717584609985</v>
      </c>
      <c r="M449" s="7">
        <f>data!N449</f>
        <v>-0.14197725057601929</v>
      </c>
      <c r="N449" s="32">
        <f>data!O449</f>
        <v>1.4027514457702639</v>
      </c>
      <c r="O449" s="31">
        <f>data!P449</f>
        <v>5.5201053619384766</v>
      </c>
      <c r="P449" s="7">
        <f>data!Q449</f>
        <v>0.79137915372848511</v>
      </c>
      <c r="Q449" s="7">
        <f>data!R449</f>
        <v>-3.4787371754646301E-2</v>
      </c>
      <c r="R449" s="32">
        <f>data!S449</f>
        <v>1.9894363880157471</v>
      </c>
      <c r="S449" s="7">
        <f t="shared" si="6"/>
        <v>6.2091812440613685</v>
      </c>
      <c r="T449" s="52">
        <f>data!F449</f>
        <v>0</v>
      </c>
      <c r="U449" s="34">
        <f>data!G449</f>
        <v>0</v>
      </c>
      <c r="V449" s="10" t="str">
        <f>VLOOKUP(A449,fantacalcio!A:N,4, FALSE)</f>
        <v>Ds;E</v>
      </c>
    </row>
    <row r="450" spans="1:22" x14ac:dyDescent="0.25">
      <c r="A450" s="33" t="str">
        <f>data!A450</f>
        <v>Nikolaou</v>
      </c>
      <c r="B450" s="34" t="str">
        <f>data!B450</f>
        <v>D</v>
      </c>
      <c r="C450" s="10" t="str">
        <f>data!C450</f>
        <v>Spezia</v>
      </c>
      <c r="D450" s="10" t="str">
        <f>data!D450</f>
        <v>Napoli</v>
      </c>
      <c r="E450" s="10">
        <f>data!E450</f>
        <v>1</v>
      </c>
      <c r="F450" s="31">
        <f>data!H450</f>
        <v>5.5178229095277143</v>
      </c>
      <c r="G450" s="32">
        <f>data!I450</f>
        <v>0.46770691871643072</v>
      </c>
      <c r="H450" s="31">
        <f>data!J450</f>
        <v>5.4326112140199836</v>
      </c>
      <c r="I450" s="32">
        <f>data!K450</f>
        <v>0.44878911972045898</v>
      </c>
      <c r="J450" s="7" t="str">
        <f>IF(data!T450 &gt; 0,data!T450,"")</f>
        <v/>
      </c>
      <c r="K450" s="31">
        <f>data!L450</f>
        <v>5.6536493301391602</v>
      </c>
      <c r="L450" s="7">
        <f>data!M450</f>
        <v>0.60849857330322266</v>
      </c>
      <c r="M450" s="7">
        <f>data!N450</f>
        <v>-0.1647469103336334</v>
      </c>
      <c r="N450" s="32">
        <f>data!O450</f>
        <v>1.2332408428192141</v>
      </c>
      <c r="O450" s="31">
        <f>data!P450</f>
        <v>5.4653000831604004</v>
      </c>
      <c r="P450" s="7">
        <f>data!Q450</f>
        <v>0.9759705662727356</v>
      </c>
      <c r="Q450" s="7">
        <f>data!R450</f>
        <v>-2.6664309203624729E-2</v>
      </c>
      <c r="R450" s="32">
        <f>data!S450</f>
        <v>1.9870536327362061</v>
      </c>
      <c r="S450" s="7">
        <f t="shared" ref="S450:S513" si="7">IF(B450="P",H450-2*I450,H450+2*I450)</f>
        <v>6.3301894534609016</v>
      </c>
      <c r="T450" s="52">
        <f>data!F450</f>
        <v>1</v>
      </c>
      <c r="U450" s="34">
        <f>data!G450</f>
        <v>90</v>
      </c>
      <c r="V450" s="10" t="str">
        <f>VLOOKUP(A450,fantacalcio!A:N,4, FALSE)</f>
        <v>Dc</v>
      </c>
    </row>
    <row r="451" spans="1:22" x14ac:dyDescent="0.25">
      <c r="A451" s="33" t="str">
        <f>data!A451</f>
        <v>Maldini</v>
      </c>
      <c r="B451" s="34" t="str">
        <f>data!B451</f>
        <v>C</v>
      </c>
      <c r="C451" s="10" t="str">
        <f>data!C451</f>
        <v>Spezia</v>
      </c>
      <c r="D451" s="10" t="str">
        <f>data!D451</f>
        <v>Napoli</v>
      </c>
      <c r="E451" s="10">
        <f>data!E451</f>
        <v>1</v>
      </c>
      <c r="F451" s="31">
        <f>data!H451</f>
        <v>5.8999663849157384</v>
      </c>
      <c r="G451" s="32">
        <f>data!I451</f>
        <v>0.38628387451171881</v>
      </c>
      <c r="H451" s="31">
        <f>data!J451</f>
        <v>6.1049336902968347</v>
      </c>
      <c r="I451" s="32">
        <f>data!K451</f>
        <v>0.5792546272277832</v>
      </c>
      <c r="J451" s="7" t="str">
        <f>IF(data!T451 &gt; 0,data!T451,"")</f>
        <v/>
      </c>
      <c r="K451" s="31">
        <f>data!L451</f>
        <v>5.8379006385803223</v>
      </c>
      <c r="L451" s="7">
        <f>data!M451</f>
        <v>0.44518876075744629</v>
      </c>
      <c r="M451" s="7">
        <f>data!N451</f>
        <v>0.1036214306950569</v>
      </c>
      <c r="N451" s="32">
        <f>data!O451</f>
        <v>1.4106167554855349</v>
      </c>
      <c r="O451" s="31">
        <f>data!P451</f>
        <v>5.6666393280029297</v>
      </c>
      <c r="P451" s="7">
        <f>data!Q451</f>
        <v>0.81005221605300903</v>
      </c>
      <c r="Q451" s="7">
        <f>data!R451</f>
        <v>0.36924964189529419</v>
      </c>
      <c r="R451" s="32">
        <f>data!S451</f>
        <v>1.9897235631942749</v>
      </c>
      <c r="S451" s="7">
        <f t="shared" si="7"/>
        <v>7.2634429447524012</v>
      </c>
      <c r="T451" s="52">
        <f>data!F451</f>
        <v>0.4</v>
      </c>
      <c r="U451" s="34">
        <f>data!G451</f>
        <v>60</v>
      </c>
      <c r="V451" s="10" t="str">
        <f>VLOOKUP(A451,fantacalcio!A:N,4, FALSE)</f>
        <v>T;A</v>
      </c>
    </row>
    <row r="452" spans="1:22" x14ac:dyDescent="0.25">
      <c r="A452" s="33" t="str">
        <f>data!A452</f>
        <v>Zurkowski</v>
      </c>
      <c r="B452" s="34" t="str">
        <f>data!B452</f>
        <v>C</v>
      </c>
      <c r="C452" s="10" t="str">
        <f>data!C452</f>
        <v>Spezia</v>
      </c>
      <c r="D452" s="10" t="str">
        <f>data!D452</f>
        <v>Napoli</v>
      </c>
      <c r="E452" s="10">
        <f>data!E452</f>
        <v>1</v>
      </c>
      <c r="F452" s="31">
        <f>data!H452</f>
        <v>5.9268012288656076</v>
      </c>
      <c r="G452" s="32">
        <f>data!I452</f>
        <v>0.42635273933410639</v>
      </c>
      <c r="H452" s="31">
        <f>data!J452</f>
        <v>6.1026625887080952</v>
      </c>
      <c r="I452" s="32">
        <f>data!K452</f>
        <v>0.58509039878845215</v>
      </c>
      <c r="J452" s="7" t="str">
        <f>IF(data!T452 &gt; 0,data!T452,"")</f>
        <v/>
      </c>
      <c r="K452" s="31">
        <f>data!L452</f>
        <v>5.8752779960632324</v>
      </c>
      <c r="L452" s="7">
        <f>data!M452</f>
        <v>0.49877512454986572</v>
      </c>
      <c r="M452" s="7">
        <f>data!N452</f>
        <v>7.678300142288208E-2</v>
      </c>
      <c r="N452" s="32">
        <f>data!O452</f>
        <v>1.316252589225769</v>
      </c>
      <c r="O452" s="31">
        <f>data!P452</f>
        <v>5.7171869277954102</v>
      </c>
      <c r="P452" s="7">
        <f>data!Q452</f>
        <v>0.91039144992828369</v>
      </c>
      <c r="Q452" s="7">
        <f>data!R452</f>
        <v>0.29793626070022577</v>
      </c>
      <c r="R452" s="32">
        <f>data!S452</f>
        <v>1.9884524345397949</v>
      </c>
      <c r="S452" s="7">
        <f t="shared" si="7"/>
        <v>7.2728433862849995</v>
      </c>
      <c r="T452" s="52">
        <f>data!F452</f>
        <v>0</v>
      </c>
      <c r="U452" s="34">
        <f>data!G452</f>
        <v>0</v>
      </c>
      <c r="V452" s="10" t="str">
        <f>VLOOKUP(A452,fantacalcio!A:N,4, FALSE)</f>
        <v>C</v>
      </c>
    </row>
    <row r="453" spans="1:22" x14ac:dyDescent="0.25">
      <c r="A453" s="33" t="str">
        <f>data!A453</f>
        <v>Gyasi</v>
      </c>
      <c r="B453" s="34" t="str">
        <f>data!B453</f>
        <v>C</v>
      </c>
      <c r="C453" s="10" t="str">
        <f>data!C453</f>
        <v>Spezia</v>
      </c>
      <c r="D453" s="10" t="str">
        <f>data!D453</f>
        <v>Napoli</v>
      </c>
      <c r="E453" s="10">
        <f>data!E453</f>
        <v>1</v>
      </c>
      <c r="F453" s="31">
        <f>data!H453</f>
        <v>5.7052161127581131</v>
      </c>
      <c r="G453" s="32">
        <f>data!I453</f>
        <v>0.44867086410522461</v>
      </c>
      <c r="H453" s="31">
        <f>data!J453</f>
        <v>5.918801052276768</v>
      </c>
      <c r="I453" s="32">
        <f>data!K453</f>
        <v>0.62892460823059082</v>
      </c>
      <c r="J453" s="7" t="str">
        <f>IF(data!T453 &gt; 0,data!T453,"")</f>
        <v/>
      </c>
      <c r="K453" s="31">
        <f>data!L453</f>
        <v>5.6566076278686523</v>
      </c>
      <c r="L453" s="7">
        <f>data!M453</f>
        <v>0.52697467803955078</v>
      </c>
      <c r="M453" s="7">
        <f>data!N453</f>
        <v>6.8555660545825958E-2</v>
      </c>
      <c r="N453" s="32">
        <f>data!O453</f>
        <v>1.2934316396713259</v>
      </c>
      <c r="O453" s="31">
        <f>data!P453</f>
        <v>5.4659953117370614</v>
      </c>
      <c r="P453" s="7">
        <f>data!Q453</f>
        <v>0.91870415210723877</v>
      </c>
      <c r="Q453" s="7">
        <f>data!R453</f>
        <v>0.34077903628349299</v>
      </c>
      <c r="R453" s="32">
        <f>data!S453</f>
        <v>1.9882311820983889</v>
      </c>
      <c r="S453" s="7">
        <f t="shared" si="7"/>
        <v>7.1766502687379496</v>
      </c>
      <c r="T453" s="52">
        <f>data!F453</f>
        <v>0</v>
      </c>
      <c r="U453" s="34">
        <f>data!G453</f>
        <v>0</v>
      </c>
      <c r="V453" s="10" t="str">
        <f>VLOOKUP(A453,fantacalcio!A:N,4, FALSE)</f>
        <v>W;A</v>
      </c>
    </row>
    <row r="454" spans="1:22" x14ac:dyDescent="0.25">
      <c r="A454" s="33" t="str">
        <f>data!A454</f>
        <v>Kovalenko</v>
      </c>
      <c r="B454" s="34" t="str">
        <f>data!B454</f>
        <v>C</v>
      </c>
      <c r="C454" s="10" t="str">
        <f>data!C454</f>
        <v>Spezia</v>
      </c>
      <c r="D454" s="10" t="str">
        <f>data!D454</f>
        <v>Napoli</v>
      </c>
      <c r="E454" s="10">
        <f>data!E454</f>
        <v>1</v>
      </c>
      <c r="F454" s="31">
        <f>data!H454</f>
        <v>5.8859157559190338</v>
      </c>
      <c r="G454" s="32">
        <f>data!I454</f>
        <v>0.30320358276367188</v>
      </c>
      <c r="H454" s="31">
        <f>data!J454</f>
        <v>5.8765986526958276</v>
      </c>
      <c r="I454" s="32">
        <f>data!K454</f>
        <v>0.35581302642822271</v>
      </c>
      <c r="J454" s="7" t="str">
        <f>IF(data!T454 &gt; 0,data!T454,"")</f>
        <v/>
      </c>
      <c r="K454" s="31">
        <f>data!L454</f>
        <v>5.8979191780090332</v>
      </c>
      <c r="L454" s="7">
        <f>data!M454</f>
        <v>0.38904687762260443</v>
      </c>
      <c r="M454" s="7">
        <f>data!N454</f>
        <v>-2.3045629262924191E-2</v>
      </c>
      <c r="N454" s="32">
        <f>data!O454</f>
        <v>1.5263359546661379</v>
      </c>
      <c r="O454" s="31">
        <f>data!P454</f>
        <v>5.7765145301818848</v>
      </c>
      <c r="P454" s="7">
        <f>data!Q454</f>
        <v>0.70001393556594849</v>
      </c>
      <c r="Q454" s="7">
        <f>data!R454</f>
        <v>0.1057965606451035</v>
      </c>
      <c r="R454" s="32">
        <f>data!S454</f>
        <v>1.9908032417297361</v>
      </c>
      <c r="S454" s="7">
        <f t="shared" si="7"/>
        <v>6.5882247055522729</v>
      </c>
      <c r="T454" s="52">
        <f>data!F454</f>
        <v>0</v>
      </c>
      <c r="U454" s="34">
        <f>data!G454</f>
        <v>0</v>
      </c>
      <c r="V454" s="10" t="str">
        <f>VLOOKUP(A454,fantacalcio!A:N,4, FALSE)</f>
        <v>C;T</v>
      </c>
    </row>
    <row r="455" spans="1:22" x14ac:dyDescent="0.25">
      <c r="A455" s="33" t="str">
        <f>data!A455</f>
        <v>Bourabia</v>
      </c>
      <c r="B455" s="34" t="str">
        <f>data!B455</f>
        <v>C</v>
      </c>
      <c r="C455" s="10" t="str">
        <f>data!C455</f>
        <v>Spezia</v>
      </c>
      <c r="D455" s="10" t="str">
        <f>data!D455</f>
        <v>Napoli</v>
      </c>
      <c r="E455" s="10">
        <f>data!E455</f>
        <v>1</v>
      </c>
      <c r="F455" s="31">
        <f>data!H455</f>
        <v>5.7127195782613143</v>
      </c>
      <c r="G455" s="32">
        <f>data!I455</f>
        <v>0.39284348487853998</v>
      </c>
      <c r="H455" s="31">
        <f>data!J455</f>
        <v>5.8141784504713687</v>
      </c>
      <c r="I455" s="32">
        <f>data!K455</f>
        <v>0.46845102310180659</v>
      </c>
      <c r="J455" s="7" t="str">
        <f>IF(data!T455 &gt; 0,data!T455,"")</f>
        <v/>
      </c>
      <c r="K455" s="31">
        <f>data!L455</f>
        <v>5.7394452095031738</v>
      </c>
      <c r="L455" s="7">
        <f>data!M455</f>
        <v>0.49720072746276861</v>
      </c>
      <c r="M455" s="7">
        <f>data!N455</f>
        <v>-4.0043503046035767E-2</v>
      </c>
      <c r="N455" s="32">
        <f>data!O455</f>
        <v>1.367423295974731</v>
      </c>
      <c r="O455" s="31">
        <f>data!P455</f>
        <v>5.6458864212036133</v>
      </c>
      <c r="P455" s="7">
        <f>data!Q455</f>
        <v>0.89051389694213867</v>
      </c>
      <c r="Q455" s="7">
        <f>data!R455</f>
        <v>0.1390661150217056</v>
      </c>
      <c r="R455" s="32">
        <f>data!S455</f>
        <v>1.988472700119019</v>
      </c>
      <c r="S455" s="7">
        <f t="shared" si="7"/>
        <v>6.751080496674982</v>
      </c>
      <c r="T455" s="52">
        <f>data!F455</f>
        <v>1</v>
      </c>
      <c r="U455" s="34">
        <f>data!G455</f>
        <v>90</v>
      </c>
      <c r="V455" s="10" t="str">
        <f>VLOOKUP(A455,fantacalcio!A:N,4, FALSE)</f>
        <v>M;C</v>
      </c>
    </row>
    <row r="456" spans="1:22" x14ac:dyDescent="0.25">
      <c r="A456" s="33" t="str">
        <f>data!A456</f>
        <v>Agudelo</v>
      </c>
      <c r="B456" s="34" t="str">
        <f>data!B456</f>
        <v>C</v>
      </c>
      <c r="C456" s="10" t="str">
        <f>data!C456</f>
        <v>Spezia</v>
      </c>
      <c r="D456" s="10" t="str">
        <f>data!D456</f>
        <v>Napoli</v>
      </c>
      <c r="E456" s="10">
        <f>data!E456</f>
        <v>1</v>
      </c>
      <c r="F456" s="31">
        <f>data!H456</f>
        <v>5.8152094846908664</v>
      </c>
      <c r="G456" s="32">
        <f>data!I456</f>
        <v>0.28379368782043463</v>
      </c>
      <c r="H456" s="31">
        <f>data!J456</f>
        <v>5.7653984866079542</v>
      </c>
      <c r="I456" s="32">
        <f>data!K456</f>
        <v>0.30559945106506348</v>
      </c>
      <c r="J456" s="7" t="str">
        <f>IF(data!T456 &gt; 0,data!T456,"")</f>
        <v/>
      </c>
      <c r="K456" s="31">
        <f>data!L456</f>
        <v>5.8466496467590332</v>
      </c>
      <c r="L456" s="7">
        <f>data!M456</f>
        <v>0.37625777721405029</v>
      </c>
      <c r="M456" s="7">
        <f>data!N456</f>
        <v>-6.2350451946258538E-2</v>
      </c>
      <c r="N456" s="32">
        <f>data!O456</f>
        <v>1.5638365745544429</v>
      </c>
      <c r="O456" s="31">
        <f>data!P456</f>
        <v>5.7323417663574219</v>
      </c>
      <c r="P456" s="7">
        <f>data!Q456</f>
        <v>0.6370694637298584</v>
      </c>
      <c r="Q456" s="7">
        <f>data!R456</f>
        <v>3.8630679249763489E-2</v>
      </c>
      <c r="R456" s="32">
        <f>data!S456</f>
        <v>1.9914557933807371</v>
      </c>
      <c r="S456" s="7">
        <f t="shared" si="7"/>
        <v>6.3765973887380811</v>
      </c>
      <c r="T456" s="52">
        <f>data!F456</f>
        <v>0.6</v>
      </c>
      <c r="U456" s="34">
        <f>data!G456</f>
        <v>60</v>
      </c>
      <c r="V456" s="10" t="str">
        <f>VLOOKUP(A456,fantacalcio!A:N,4, FALSE)</f>
        <v>T;A</v>
      </c>
    </row>
    <row r="457" spans="1:22" x14ac:dyDescent="0.25">
      <c r="A457" s="33" t="str">
        <f>data!A457</f>
        <v>Cipot</v>
      </c>
      <c r="B457" s="34" t="str">
        <f>data!B457</f>
        <v>C</v>
      </c>
      <c r="C457" s="10" t="str">
        <f>data!C457</f>
        <v>Spezia</v>
      </c>
      <c r="D457" s="10" t="str">
        <f>data!D457</f>
        <v>Napoli</v>
      </c>
      <c r="E457" s="10">
        <f>data!E457</f>
        <v>1</v>
      </c>
      <c r="F457" s="31">
        <f>data!H457</f>
        <v>5.6531813289365376</v>
      </c>
      <c r="G457" s="32">
        <f>data!I457</f>
        <v>0.45271897315978998</v>
      </c>
      <c r="H457" s="31">
        <f>data!J457</f>
        <v>5.7384590441547116</v>
      </c>
      <c r="I457" s="32">
        <f>data!K457</f>
        <v>0.53481841087341309</v>
      </c>
      <c r="J457" s="7" t="str">
        <f>IF(data!T457 &gt; 0,data!T457,"")</f>
        <v/>
      </c>
      <c r="K457" s="31">
        <f>data!L457</f>
        <v>5.6886324882507324</v>
      </c>
      <c r="L457" s="7">
        <f>data!M457</f>
        <v>0.56597864627838135</v>
      </c>
      <c r="M457" s="7">
        <f>data!N457</f>
        <v>-4.6559065580368042E-2</v>
      </c>
      <c r="N457" s="32">
        <f>data!O457</f>
        <v>1.266737103462219</v>
      </c>
      <c r="O457" s="31">
        <f>data!P457</f>
        <v>5.5297203063964844</v>
      </c>
      <c r="P457" s="7">
        <f>data!Q457</f>
        <v>1.0012538433074949</v>
      </c>
      <c r="Q457" s="7">
        <f>data!R457</f>
        <v>0.15294553339481351</v>
      </c>
      <c r="R457" s="32">
        <f>data!S457</f>
        <v>1.987002849578857</v>
      </c>
      <c r="S457" s="7">
        <f t="shared" si="7"/>
        <v>6.8080958659015378</v>
      </c>
      <c r="T457" s="52">
        <f>data!F457</f>
        <v>0.4</v>
      </c>
      <c r="U457" s="34">
        <f>data!G457</f>
        <v>55</v>
      </c>
      <c r="V457" s="10" t="str">
        <f>VLOOKUP(A457,fantacalcio!A:N,4, FALSE)</f>
        <v>C;W;T</v>
      </c>
    </row>
    <row r="458" spans="1:22" x14ac:dyDescent="0.25">
      <c r="A458" s="33" t="str">
        <f>data!A458</f>
        <v>Esposito Sa.</v>
      </c>
      <c r="B458" s="34" t="str">
        <f>data!B458</f>
        <v>C</v>
      </c>
      <c r="C458" s="10" t="str">
        <f>data!C458</f>
        <v>Spezia</v>
      </c>
      <c r="D458" s="10" t="str">
        <f>data!D458</f>
        <v>Napoli</v>
      </c>
      <c r="E458" s="10">
        <f>data!E458</f>
        <v>1</v>
      </c>
      <c r="F458" s="31">
        <f>data!H458</f>
        <v>5.6582572898620276</v>
      </c>
      <c r="G458" s="32">
        <f>data!I458</f>
        <v>0.52788782119750977</v>
      </c>
      <c r="H458" s="31">
        <f>data!J458</f>
        <v>5.7044307346116918</v>
      </c>
      <c r="I458" s="32">
        <f>data!K458</f>
        <v>0.60772895812988281</v>
      </c>
      <c r="J458" s="7" t="str">
        <f>IF(data!T458 &gt; 0,data!T458,"")</f>
        <v/>
      </c>
      <c r="K458" s="31">
        <f>data!L458</f>
        <v>5.7226829528808594</v>
      </c>
      <c r="L458" s="7">
        <f>data!M458</f>
        <v>0.65379619598388672</v>
      </c>
      <c r="M458" s="7">
        <f>data!N458</f>
        <v>-7.2962358593940735E-2</v>
      </c>
      <c r="N458" s="32">
        <f>data!O458</f>
        <v>1.1375317573547361</v>
      </c>
      <c r="O458" s="31">
        <f>data!P458</f>
        <v>5.4692978858947754</v>
      </c>
      <c r="P458" s="7">
        <f>data!Q458</f>
        <v>1.139711976051331</v>
      </c>
      <c r="Q458" s="7">
        <f>data!R458</f>
        <v>0.1511843204498291</v>
      </c>
      <c r="R458" s="32">
        <f>data!S458</f>
        <v>1.9850844144821169</v>
      </c>
      <c r="S458" s="7">
        <f t="shared" si="7"/>
        <v>6.9198886508714574</v>
      </c>
      <c r="T458" s="52">
        <f>data!F458</f>
        <v>0</v>
      </c>
      <c r="U458" s="34">
        <f>data!G458</f>
        <v>55</v>
      </c>
      <c r="V458" s="10" t="str">
        <f>VLOOKUP(A458,fantacalcio!A:N,4, FALSE)</f>
        <v>M;C</v>
      </c>
    </row>
    <row r="459" spans="1:22" x14ac:dyDescent="0.25">
      <c r="A459" s="33" t="str">
        <f>data!A459</f>
        <v>Ekdal</v>
      </c>
      <c r="B459" s="34" t="str">
        <f>data!B459</f>
        <v>C</v>
      </c>
      <c r="C459" s="10" t="str">
        <f>data!C459</f>
        <v>Spezia</v>
      </c>
      <c r="D459" s="10" t="str">
        <f>data!D459</f>
        <v>Napoli</v>
      </c>
      <c r="E459" s="10">
        <f>data!E459</f>
        <v>1</v>
      </c>
      <c r="F459" s="31">
        <f>data!H459</f>
        <v>5.6592048910467803</v>
      </c>
      <c r="G459" s="32">
        <f>data!I459</f>
        <v>0.3092496395111084</v>
      </c>
      <c r="H459" s="31">
        <f>data!J459</f>
        <v>5.6616627477344474</v>
      </c>
      <c r="I459" s="32">
        <f>data!K459</f>
        <v>0.30869150161743159</v>
      </c>
      <c r="J459" s="7" t="str">
        <f>IF(data!T459 &gt; 0,data!T459,"")</f>
        <v/>
      </c>
      <c r="K459" s="31">
        <f>data!L459</f>
        <v>5.730618953704834</v>
      </c>
      <c r="L459" s="7">
        <f>data!M459</f>
        <v>0.4211006760597229</v>
      </c>
      <c r="M459" s="7">
        <f>data!N459</f>
        <v>-0.12591846287250519</v>
      </c>
      <c r="N459" s="32">
        <f>data!O459</f>
        <v>1.51531457901001</v>
      </c>
      <c r="O459" s="31">
        <f>data!P459</f>
        <v>5.7157306671142578</v>
      </c>
      <c r="P459" s="7">
        <f>data!Q459</f>
        <v>0.68077617883682251</v>
      </c>
      <c r="Q459" s="7">
        <f>data!R459</f>
        <v>-5.9258259832859039E-2</v>
      </c>
      <c r="R459" s="32">
        <f>data!S459</f>
        <v>1.99084484577179</v>
      </c>
      <c r="S459" s="7">
        <f t="shared" si="7"/>
        <v>6.2790457509693107</v>
      </c>
      <c r="T459" s="52">
        <f>data!F459</f>
        <v>0</v>
      </c>
      <c r="U459" s="34">
        <f>data!G459</f>
        <v>0</v>
      </c>
      <c r="V459" s="10" t="str">
        <f>VLOOKUP(A459,fantacalcio!A:N,4, FALSE)</f>
        <v>M;C</v>
      </c>
    </row>
    <row r="460" spans="1:22" x14ac:dyDescent="0.25">
      <c r="A460" s="33" t="str">
        <f>data!A460</f>
        <v>Nzola</v>
      </c>
      <c r="B460" s="34" t="str">
        <f>data!B460</f>
        <v>A</v>
      </c>
      <c r="C460" s="10" t="str">
        <f>data!C460</f>
        <v>Spezia</v>
      </c>
      <c r="D460" s="10" t="str">
        <f>data!D460</f>
        <v>Napoli</v>
      </c>
      <c r="E460" s="10">
        <f>data!E460</f>
        <v>1</v>
      </c>
      <c r="F460" s="31">
        <f>data!H460</f>
        <v>6.1230905970235572</v>
      </c>
      <c r="G460" s="32">
        <f>data!I460</f>
        <v>0.65641045570373535</v>
      </c>
      <c r="H460" s="31">
        <f>data!J460</f>
        <v>7.1480197591626107</v>
      </c>
      <c r="I460" s="32">
        <f>data!K460</f>
        <v>1.686726570129395</v>
      </c>
      <c r="J460" s="7" t="str">
        <f>IF(data!T460 &gt; 0,data!T460,"")</f>
        <v/>
      </c>
      <c r="K460" s="31">
        <f>data!L460</f>
        <v>5.8666238784790039</v>
      </c>
      <c r="L460" s="7">
        <f>data!M460</f>
        <v>0.68189889192581177</v>
      </c>
      <c r="M460" s="7">
        <f>data!N460</f>
        <v>0.2742297351360321</v>
      </c>
      <c r="N460" s="32">
        <f>data!O460</f>
        <v>1.0085775852203369</v>
      </c>
      <c r="O460" s="31">
        <f>data!P460</f>
        <v>5.4524312019348136</v>
      </c>
      <c r="P460" s="7">
        <f>data!Q460</f>
        <v>1.286885023117065</v>
      </c>
      <c r="Q460" s="7">
        <f>data!R460</f>
        <v>0.71690917015075684</v>
      </c>
      <c r="R460" s="32">
        <f>data!S460</f>
        <v>1.983879923820496</v>
      </c>
      <c r="S460" s="7">
        <f t="shared" si="7"/>
        <v>10.521472899421401</v>
      </c>
      <c r="T460" s="52">
        <f>data!F460</f>
        <v>0</v>
      </c>
      <c r="U460" s="34">
        <f>data!G460</f>
        <v>0</v>
      </c>
      <c r="V460" s="10" t="str">
        <f>VLOOKUP(A460,fantacalcio!A:N,4, FALSE)</f>
        <v>Pc</v>
      </c>
    </row>
    <row r="461" spans="1:22" x14ac:dyDescent="0.25">
      <c r="A461" s="33" t="str">
        <f>data!A461</f>
        <v>Verde</v>
      </c>
      <c r="B461" s="34" t="str">
        <f>data!B461</f>
        <v>A</v>
      </c>
      <c r="C461" s="10" t="str">
        <f>data!C461</f>
        <v>Spezia</v>
      </c>
      <c r="D461" s="10" t="str">
        <f>data!D461</f>
        <v>Napoli</v>
      </c>
      <c r="E461" s="10">
        <f>data!E461</f>
        <v>1</v>
      </c>
      <c r="F461" s="31">
        <f>data!H461</f>
        <v>5.9023529836123387</v>
      </c>
      <c r="G461" s="32">
        <f>data!I461</f>
        <v>0.46679520606994629</v>
      </c>
      <c r="H461" s="31">
        <f>data!J461</f>
        <v>6.2891737271323134</v>
      </c>
      <c r="I461" s="32">
        <f>data!K461</f>
        <v>0.80874276161193848</v>
      </c>
      <c r="J461" s="7" t="str">
        <f>IF(data!T461 &gt; 0,data!T461,"")</f>
        <v/>
      </c>
      <c r="K461" s="31">
        <f>data!L461</f>
        <v>5.783083438873291</v>
      </c>
      <c r="L461" s="7">
        <f>data!M461</f>
        <v>0.50891345739364624</v>
      </c>
      <c r="M461" s="7">
        <f>data!N461</f>
        <v>0.1729502081871033</v>
      </c>
      <c r="N461" s="32">
        <f>data!O461</f>
        <v>1.284186124801636</v>
      </c>
      <c r="O461" s="31">
        <f>data!P461</f>
        <v>5.5794215202331543</v>
      </c>
      <c r="P461" s="7">
        <f>data!Q461</f>
        <v>0.93101894855499268</v>
      </c>
      <c r="Q461" s="7">
        <f>data!R461</f>
        <v>0.48806297779083252</v>
      </c>
      <c r="R461" s="32">
        <f>data!S461</f>
        <v>1.9883188009262081</v>
      </c>
      <c r="S461" s="7">
        <f t="shared" si="7"/>
        <v>7.9066592503561903</v>
      </c>
      <c r="T461" s="52">
        <f>data!F461</f>
        <v>0.6</v>
      </c>
      <c r="U461" s="34">
        <f>data!G461</f>
        <v>60</v>
      </c>
      <c r="V461" s="10" t="str">
        <f>VLOOKUP(A461,fantacalcio!A:N,4, FALSE)</f>
        <v>A</v>
      </c>
    </row>
    <row r="462" spans="1:22" x14ac:dyDescent="0.25">
      <c r="A462" s="33" t="str">
        <f>data!A462</f>
        <v>Shomurodov</v>
      </c>
      <c r="B462" s="34" t="str">
        <f>data!B462</f>
        <v>A</v>
      </c>
      <c r="C462" s="10" t="str">
        <f>data!C462</f>
        <v>Spezia</v>
      </c>
      <c r="D462" s="10" t="str">
        <f>data!D462</f>
        <v>Napoli</v>
      </c>
      <c r="E462" s="10">
        <f>data!E462</f>
        <v>1</v>
      </c>
      <c r="F462" s="31">
        <f>data!H462</f>
        <v>5.8991451281903347</v>
      </c>
      <c r="G462" s="32">
        <f>data!I462</f>
        <v>0.4376060962677002</v>
      </c>
      <c r="H462" s="31">
        <f>data!J462</f>
        <v>6.2441354030761156</v>
      </c>
      <c r="I462" s="32">
        <f>data!K462</f>
        <v>0.75922989845275879</v>
      </c>
      <c r="J462" s="7" t="str">
        <f>IF(data!T462 &gt; 0,data!T462,"")</f>
        <v/>
      </c>
      <c r="K462" s="31">
        <f>data!L462</f>
        <v>5.7927722930908203</v>
      </c>
      <c r="L462" s="7">
        <f>data!M462</f>
        <v>0.47995471954345698</v>
      </c>
      <c r="M462" s="7">
        <f>data!N462</f>
        <v>0.16378727555274961</v>
      </c>
      <c r="N462" s="32">
        <f>data!O462</f>
        <v>1.3430881500244141</v>
      </c>
      <c r="O462" s="31">
        <f>data!P462</f>
        <v>5.5716233253479004</v>
      </c>
      <c r="P462" s="7">
        <f>data!Q462</f>
        <v>0.85921293497085571</v>
      </c>
      <c r="Q462" s="7">
        <f>data!R462</f>
        <v>0.49799007177352911</v>
      </c>
      <c r="R462" s="32">
        <f>data!S462</f>
        <v>1.9892305135726931</v>
      </c>
      <c r="S462" s="7">
        <f t="shared" si="7"/>
        <v>7.7625951999816332</v>
      </c>
      <c r="T462" s="52">
        <f>data!F462</f>
        <v>1</v>
      </c>
      <c r="U462" s="34">
        <f>data!G462</f>
        <v>90</v>
      </c>
      <c r="V462" s="10" t="str">
        <f>VLOOKUP(A462,fantacalcio!A:N,4, FALSE)</f>
        <v>Pc</v>
      </c>
    </row>
    <row r="463" spans="1:22" x14ac:dyDescent="0.25">
      <c r="A463" s="33" t="str">
        <f>data!A463</f>
        <v>Krollis</v>
      </c>
      <c r="B463" s="34" t="str">
        <f>data!B463</f>
        <v>A</v>
      </c>
      <c r="C463" s="10" t="str">
        <f>data!C463</f>
        <v>Spezia</v>
      </c>
      <c r="D463" s="10" t="str">
        <f>data!D463</f>
        <v>Napoli</v>
      </c>
      <c r="E463" s="10">
        <f>data!E463</f>
        <v>1</v>
      </c>
      <c r="F463" s="31">
        <f>data!H463</f>
        <v>5.6566614417894314</v>
      </c>
      <c r="G463" s="32">
        <f>data!I463</f>
        <v>0.44533395767211909</v>
      </c>
      <c r="H463" s="31">
        <f>data!J463</f>
        <v>5.7489324328168516</v>
      </c>
      <c r="I463" s="32">
        <f>data!K463</f>
        <v>0.54969406127929688</v>
      </c>
      <c r="J463" s="7" t="str">
        <f>IF(data!T463 &gt; 0,data!T463,"")</f>
        <v/>
      </c>
      <c r="K463" s="31">
        <f>data!L463</f>
        <v>5.6843538284301758</v>
      </c>
      <c r="L463" s="7">
        <f>data!M463</f>
        <v>0.5554395318031311</v>
      </c>
      <c r="M463" s="7">
        <f>data!N463</f>
        <v>-3.7079945206642151E-2</v>
      </c>
      <c r="N463" s="32">
        <f>data!O463</f>
        <v>1.282030344009399</v>
      </c>
      <c r="O463" s="31">
        <f>data!P463</f>
        <v>5.503319263458252</v>
      </c>
      <c r="P463" s="7">
        <f>data!Q463</f>
        <v>0.99855786561965942</v>
      </c>
      <c r="Q463" s="7">
        <f>data!R463</f>
        <v>0.17947852611541751</v>
      </c>
      <c r="R463" s="32">
        <f>data!S463</f>
        <v>1.987057209014893</v>
      </c>
      <c r="S463" s="7">
        <f t="shared" si="7"/>
        <v>6.8483205553754454</v>
      </c>
      <c r="T463" s="52">
        <f>data!F463</f>
        <v>0</v>
      </c>
      <c r="U463" s="34">
        <f>data!G463</f>
        <v>50</v>
      </c>
      <c r="V463" s="10" t="str">
        <f>VLOOKUP(A463,fantacalcio!A:N,4, FALSE)</f>
        <v>Pc</v>
      </c>
    </row>
    <row r="464" spans="1:22" x14ac:dyDescent="0.25">
      <c r="A464" s="33" t="str">
        <f>data!A464</f>
        <v>Milinkovic-Savic V.</v>
      </c>
      <c r="B464" s="34" t="str">
        <f>data!B464</f>
        <v>P</v>
      </c>
      <c r="C464" s="10" t="str">
        <f>data!C464</f>
        <v>Torino</v>
      </c>
      <c r="D464" s="10" t="str">
        <f>data!D464</f>
        <v>Udinese</v>
      </c>
      <c r="E464" s="10">
        <f>data!E464</f>
        <v>1</v>
      </c>
      <c r="F464" s="31">
        <f>data!H464</f>
        <v>6.0149174064280473</v>
      </c>
      <c r="G464" s="32">
        <f>data!I464</f>
        <v>4.7024726867675781E-2</v>
      </c>
      <c r="H464" s="31">
        <f>data!J464</f>
        <v>4.6179048499900706</v>
      </c>
      <c r="I464" s="32">
        <f>data!K464</f>
        <v>0.3361504077911377</v>
      </c>
      <c r="J464" s="7">
        <f>IF(data!T464 &gt; 0,data!T464,"")</f>
        <v>5.5259935557842246</v>
      </c>
      <c r="K464" s="31">
        <f>data!L464</f>
        <v>6.0050201416015616</v>
      </c>
      <c r="L464" s="7">
        <f>data!M464</f>
        <v>5.3094916045665741E-2</v>
      </c>
      <c r="M464" s="7">
        <f>data!N464</f>
        <v>0.13721279799938199</v>
      </c>
      <c r="N464" s="32">
        <f>data!O464</f>
        <v>1.999579548835754</v>
      </c>
      <c r="O464" s="31">
        <f>data!P464</f>
        <v>4.6554937362670898</v>
      </c>
      <c r="P464" s="7">
        <f>data!Q464</f>
        <v>0.62932014465332031</v>
      </c>
      <c r="Q464" s="7">
        <f>data!R464</f>
        <v>-4.4663019478321082E-2</v>
      </c>
      <c r="R464" s="32">
        <f>data!S464</f>
        <v>1.6764299869537349</v>
      </c>
      <c r="S464" s="7">
        <f t="shared" si="7"/>
        <v>3.9456040344077952</v>
      </c>
      <c r="T464" s="52">
        <f>data!F464</f>
        <v>1</v>
      </c>
      <c r="U464" s="34">
        <f>data!G464</f>
        <v>80</v>
      </c>
      <c r="V464" s="10" t="str">
        <f>VLOOKUP(A464,fantacalcio!A:N,4, FALSE)</f>
        <v>Por</v>
      </c>
    </row>
    <row r="465" spans="1:22" x14ac:dyDescent="0.25">
      <c r="A465" s="33" t="str">
        <f>data!A465</f>
        <v>Berisha</v>
      </c>
      <c r="B465" s="34" t="str">
        <f>data!B465</f>
        <v>P</v>
      </c>
      <c r="C465" s="10" t="str">
        <f>data!C465</f>
        <v>Torino</v>
      </c>
      <c r="D465" s="10" t="str">
        <f>data!D465</f>
        <v>Udinese</v>
      </c>
      <c r="E465" s="10">
        <f>data!E465</f>
        <v>1</v>
      </c>
      <c r="F465" s="31">
        <f>data!H465</f>
        <v>6.0149174064280473</v>
      </c>
      <c r="G465" s="32">
        <f>data!I465</f>
        <v>4.7024726867675781E-2</v>
      </c>
      <c r="H465" s="31">
        <f>data!J465</f>
        <v>4.6179048499900706</v>
      </c>
      <c r="I465" s="32">
        <f>data!K465</f>
        <v>0.3361504077911377</v>
      </c>
      <c r="J465" s="7">
        <f>IF(data!T465 &gt; 0,data!T465,"")</f>
        <v>5.5259935557842246</v>
      </c>
      <c r="K465" s="31">
        <f>data!L465</f>
        <v>6.0050201416015616</v>
      </c>
      <c r="L465" s="7">
        <f>data!M465</f>
        <v>5.3094916045665741E-2</v>
      </c>
      <c r="M465" s="7">
        <f>data!N465</f>
        <v>0.13721279799938199</v>
      </c>
      <c r="N465" s="32">
        <f>data!O465</f>
        <v>1.999579548835754</v>
      </c>
      <c r="O465" s="31">
        <f>data!P465</f>
        <v>4.6554937362670898</v>
      </c>
      <c r="P465" s="7">
        <f>data!Q465</f>
        <v>0.62932014465332031</v>
      </c>
      <c r="Q465" s="7">
        <f>data!R465</f>
        <v>-4.4663019478321082E-2</v>
      </c>
      <c r="R465" s="32">
        <f>data!S465</f>
        <v>1.6764299869537349</v>
      </c>
      <c r="S465" s="7">
        <f t="shared" si="7"/>
        <v>3.9456040344077952</v>
      </c>
      <c r="T465" s="52">
        <f>data!F465</f>
        <v>0</v>
      </c>
      <c r="U465" s="34">
        <f>data!G465</f>
        <v>1</v>
      </c>
      <c r="V465" s="10" t="str">
        <f>VLOOKUP(A465,fantacalcio!A:N,4, FALSE)</f>
        <v>Por</v>
      </c>
    </row>
    <row r="466" spans="1:22" x14ac:dyDescent="0.25">
      <c r="A466" s="33" t="str">
        <f>data!A466</f>
        <v>Gemello</v>
      </c>
      <c r="B466" s="34" t="str">
        <f>data!B466</f>
        <v>P</v>
      </c>
      <c r="C466" s="10" t="str">
        <f>data!C466</f>
        <v>Torino</v>
      </c>
      <c r="D466" s="10" t="str">
        <f>data!D466</f>
        <v>Udinese</v>
      </c>
      <c r="E466" s="10">
        <f>data!E466</f>
        <v>1</v>
      </c>
      <c r="F466" s="31">
        <f>data!H466</f>
        <v>6.0149174064280473</v>
      </c>
      <c r="G466" s="32">
        <f>data!I466</f>
        <v>4.7024726867675781E-2</v>
      </c>
      <c r="H466" s="31">
        <f>data!J466</f>
        <v>4.6179048499900706</v>
      </c>
      <c r="I466" s="32">
        <f>data!K466</f>
        <v>0.3361504077911377</v>
      </c>
      <c r="J466" s="7">
        <f>IF(data!T466 &gt; 0,data!T466,"")</f>
        <v>5.5259935557842246</v>
      </c>
      <c r="K466" s="31">
        <f>data!L466</f>
        <v>6.0050201416015616</v>
      </c>
      <c r="L466" s="7">
        <f>data!M466</f>
        <v>5.3094916045665741E-2</v>
      </c>
      <c r="M466" s="7">
        <f>data!N466</f>
        <v>0.13721279799938199</v>
      </c>
      <c r="N466" s="32">
        <f>data!O466</f>
        <v>1.999579548835754</v>
      </c>
      <c r="O466" s="31">
        <f>data!P466</f>
        <v>4.6554937362670898</v>
      </c>
      <c r="P466" s="7">
        <f>data!Q466</f>
        <v>0.62932014465332031</v>
      </c>
      <c r="Q466" s="7">
        <f>data!R466</f>
        <v>-4.4663019478321082E-2</v>
      </c>
      <c r="R466" s="32">
        <f>data!S466</f>
        <v>1.6764299869537349</v>
      </c>
      <c r="S466" s="7">
        <f t="shared" si="7"/>
        <v>3.9456040344077952</v>
      </c>
      <c r="T466" s="52">
        <f>data!F466</f>
        <v>0</v>
      </c>
      <c r="U466" s="34">
        <f>data!G466</f>
        <v>5</v>
      </c>
      <c r="V466" s="10" t="str">
        <f>VLOOKUP(A466,fantacalcio!A:N,4, FALSE)</f>
        <v>Por</v>
      </c>
    </row>
    <row r="467" spans="1:22" x14ac:dyDescent="0.25">
      <c r="A467" s="33" t="str">
        <f>data!A467</f>
        <v>Schuurs</v>
      </c>
      <c r="B467" s="34" t="str">
        <f>data!B467</f>
        <v>D</v>
      </c>
      <c r="C467" s="10" t="str">
        <f>data!C467</f>
        <v>Torino</v>
      </c>
      <c r="D467" s="10" t="str">
        <f>data!D467</f>
        <v>Udinese</v>
      </c>
      <c r="E467" s="10">
        <f>data!E467</f>
        <v>1</v>
      </c>
      <c r="F467" s="31">
        <f>data!H467</f>
        <v>6.1184381943177266</v>
      </c>
      <c r="G467" s="32">
        <f>data!I467</f>
        <v>0.34205389022827148</v>
      </c>
      <c r="H467" s="31">
        <f>data!J467</f>
        <v>6.1465155088116301</v>
      </c>
      <c r="I467" s="32">
        <f>data!K467</f>
        <v>0.3590090274810791</v>
      </c>
      <c r="J467" s="7" t="str">
        <f>IF(data!T467 &gt; 0,data!T467,"")</f>
        <v/>
      </c>
      <c r="K467" s="31">
        <f>data!L467</f>
        <v>6.1287651062011719</v>
      </c>
      <c r="L467" s="7">
        <f>data!M467</f>
        <v>0.43018847703933721</v>
      </c>
      <c r="M467" s="7">
        <f>data!N467</f>
        <v>-1.7904780805110931E-2</v>
      </c>
      <c r="N467" s="32">
        <f>data!O467</f>
        <v>1.412753701210022</v>
      </c>
      <c r="O467" s="31">
        <f>data!P467</f>
        <v>6.0671215057373047</v>
      </c>
      <c r="P467" s="7">
        <f>data!Q467</f>
        <v>0.72232002019882202</v>
      </c>
      <c r="Q467" s="7">
        <f>data!R467</f>
        <v>8.1572800874710083E-2</v>
      </c>
      <c r="R467" s="32">
        <f>data!S467</f>
        <v>1.9906518459320071</v>
      </c>
      <c r="S467" s="7">
        <f t="shared" si="7"/>
        <v>6.8645335637737883</v>
      </c>
      <c r="T467" s="52">
        <f>data!F467</f>
        <v>1</v>
      </c>
      <c r="U467" s="34">
        <f>data!G467</f>
        <v>80</v>
      </c>
      <c r="V467" s="10" t="str">
        <f>VLOOKUP(A467,fantacalcio!A:N,4, FALSE)</f>
        <v>Dc</v>
      </c>
    </row>
    <row r="468" spans="1:22" x14ac:dyDescent="0.25">
      <c r="A468" s="33" t="str">
        <f>data!A468</f>
        <v>Vojvoda</v>
      </c>
      <c r="B468" s="34" t="str">
        <f>data!B468</f>
        <v>D</v>
      </c>
      <c r="C468" s="10" t="str">
        <f>data!C468</f>
        <v>Torino</v>
      </c>
      <c r="D468" s="10" t="str">
        <f>data!D468</f>
        <v>Udinese</v>
      </c>
      <c r="E468" s="10">
        <f>data!E468</f>
        <v>1</v>
      </c>
      <c r="F468" s="31">
        <f>data!H468</f>
        <v>5.9788972127557001</v>
      </c>
      <c r="G468" s="32">
        <f>data!I468</f>
        <v>0.39392447471618652</v>
      </c>
      <c r="H468" s="31">
        <f>data!J468</f>
        <v>6.1002151842015602</v>
      </c>
      <c r="I468" s="32">
        <f>data!K468</f>
        <v>0.50413990020751953</v>
      </c>
      <c r="J468" s="7" t="str">
        <f>IF(data!T468 &gt; 0,data!T468,"")</f>
        <v/>
      </c>
      <c r="K468" s="31">
        <f>data!L468</f>
        <v>5.9946413040161133</v>
      </c>
      <c r="L468" s="7">
        <f>data!M468</f>
        <v>0.49125581979751592</v>
      </c>
      <c r="M468" s="7">
        <f>data!N468</f>
        <v>-2.3864910006523129E-2</v>
      </c>
      <c r="N468" s="32">
        <f>data!O468</f>
        <v>1.3289955854415889</v>
      </c>
      <c r="O468" s="31">
        <f>data!P468</f>
        <v>5.8468914031982422</v>
      </c>
      <c r="P468" s="7">
        <f>data!Q468</f>
        <v>0.88593107461929321</v>
      </c>
      <c r="Q468" s="7">
        <f>data!R468</f>
        <v>0.20725300908088681</v>
      </c>
      <c r="R468" s="32">
        <f>data!S468</f>
        <v>1.9887217283248899</v>
      </c>
      <c r="S468" s="7">
        <f t="shared" si="7"/>
        <v>7.1084949846165992</v>
      </c>
      <c r="T468" s="52">
        <f>data!F468</f>
        <v>0.6</v>
      </c>
      <c r="U468" s="34">
        <f>data!G468</f>
        <v>60</v>
      </c>
      <c r="V468" s="10" t="str">
        <f>VLOOKUP(A468,fantacalcio!A:N,4, FALSE)</f>
        <v>E</v>
      </c>
    </row>
    <row r="469" spans="1:22" x14ac:dyDescent="0.25">
      <c r="A469" s="33" t="str">
        <f>data!A469</f>
        <v>Bayeye</v>
      </c>
      <c r="B469" s="34" t="str">
        <f>data!B469</f>
        <v>D</v>
      </c>
      <c r="C469" s="10" t="str">
        <f>data!C469</f>
        <v>Torino</v>
      </c>
      <c r="D469" s="10" t="str">
        <f>data!D469</f>
        <v>Udinese</v>
      </c>
      <c r="E469" s="10">
        <f>data!E469</f>
        <v>1</v>
      </c>
      <c r="F469" s="31">
        <f>data!H469</f>
        <v>5.9932877865345704</v>
      </c>
      <c r="G469" s="32">
        <f>data!I469</f>
        <v>0.43415617942810059</v>
      </c>
      <c r="H469" s="31">
        <f>data!J469</f>
        <v>6.0938732099586952</v>
      </c>
      <c r="I469" s="32">
        <f>data!K469</f>
        <v>0.5034031867980957</v>
      </c>
      <c r="J469" s="7" t="str">
        <f>IF(data!T469 &gt; 0,data!T469,"")</f>
        <v/>
      </c>
      <c r="K469" s="31">
        <f>data!L469</f>
        <v>6.0450725555419922</v>
      </c>
      <c r="L469" s="7">
        <f>data!M469</f>
        <v>0.54621303081512451</v>
      </c>
      <c r="M469" s="7">
        <f>data!N469</f>
        <v>-7.0375725626945496E-2</v>
      </c>
      <c r="N469" s="32">
        <f>data!O469</f>
        <v>1.238499522209167</v>
      </c>
      <c r="O469" s="31">
        <f>data!P469</f>
        <v>5.8766989707946777</v>
      </c>
      <c r="P469" s="7">
        <f>data!Q469</f>
        <v>0.92252516746520996</v>
      </c>
      <c r="Q469" s="7">
        <f>data!R469</f>
        <v>0.17210780084133151</v>
      </c>
      <c r="R469" s="32">
        <f>data!S469</f>
        <v>1.9882445335388179</v>
      </c>
      <c r="S469" s="7">
        <f t="shared" si="7"/>
        <v>7.1006795835548866</v>
      </c>
      <c r="T469" s="52">
        <f>data!F469</f>
        <v>0</v>
      </c>
      <c r="U469" s="34">
        <f>data!G469</f>
        <v>20</v>
      </c>
      <c r="V469" s="10" t="str">
        <f>VLOOKUP(A469,fantacalcio!A:N,4, FALSE)</f>
        <v>E</v>
      </c>
    </row>
    <row r="470" spans="1:22" x14ac:dyDescent="0.25">
      <c r="A470" s="33" t="str">
        <f>data!A470</f>
        <v>Aina</v>
      </c>
      <c r="B470" s="34" t="str">
        <f>data!B470</f>
        <v>D</v>
      </c>
      <c r="C470" s="10" t="str">
        <f>data!C470</f>
        <v>Torino</v>
      </c>
      <c r="D470" s="10" t="str">
        <f>data!D470</f>
        <v>Udinese</v>
      </c>
      <c r="E470" s="10">
        <f>data!E470</f>
        <v>1</v>
      </c>
      <c r="F470" s="31">
        <f>data!H470</f>
        <v>5.9293270394276583</v>
      </c>
      <c r="G470" s="32">
        <f>data!I470</f>
        <v>0.42050552368164063</v>
      </c>
      <c r="H470" s="31">
        <f>data!J470</f>
        <v>6.0914001029245286</v>
      </c>
      <c r="I470" s="32">
        <f>data!K470</f>
        <v>0.60666179656982422</v>
      </c>
      <c r="J470" s="7" t="str">
        <f>IF(data!T470 &gt; 0,data!T470,"")</f>
        <v/>
      </c>
      <c r="K470" s="31">
        <f>data!L470</f>
        <v>5.896449089050293</v>
      </c>
      <c r="L470" s="7">
        <f>data!M470</f>
        <v>0.50105476379394531</v>
      </c>
      <c r="M470" s="7">
        <f>data!N470</f>
        <v>4.8820462077856057E-2</v>
      </c>
      <c r="N470" s="32">
        <f>data!O470</f>
        <v>1.3134762048721309</v>
      </c>
      <c r="O470" s="31">
        <f>data!P470</f>
        <v>5.6876873970031738</v>
      </c>
      <c r="P470" s="7">
        <f>data!Q470</f>
        <v>0.93792045116424561</v>
      </c>
      <c r="Q470" s="7">
        <f>data!R470</f>
        <v>0.30236369371414179</v>
      </c>
      <c r="R470" s="32">
        <f>data!S470</f>
        <v>1.988090991973877</v>
      </c>
      <c r="S470" s="7">
        <f t="shared" si="7"/>
        <v>7.304723696064177</v>
      </c>
      <c r="T470" s="52">
        <f>data!F470</f>
        <v>0.4</v>
      </c>
      <c r="U470" s="34">
        <f>data!G470</f>
        <v>55</v>
      </c>
      <c r="V470" s="10" t="str">
        <f>VLOOKUP(A470,fantacalcio!A:N,4, FALSE)</f>
        <v>E</v>
      </c>
    </row>
    <row r="471" spans="1:22" x14ac:dyDescent="0.25">
      <c r="A471" s="33" t="str">
        <f>data!A471</f>
        <v>Lazaro</v>
      </c>
      <c r="B471" s="34" t="str">
        <f>data!B471</f>
        <v>D</v>
      </c>
      <c r="C471" s="10" t="str">
        <f>data!C471</f>
        <v>Torino</v>
      </c>
      <c r="D471" s="10" t="str">
        <f>data!D471</f>
        <v>Udinese</v>
      </c>
      <c r="E471" s="10">
        <f>data!E471</f>
        <v>1</v>
      </c>
      <c r="F471" s="31">
        <f>data!H471</f>
        <v>5.9505828829003233</v>
      </c>
      <c r="G471" s="32">
        <f>data!I471</f>
        <v>0.42599081993103027</v>
      </c>
      <c r="H471" s="31">
        <f>data!J471</f>
        <v>6.0427097678573434</v>
      </c>
      <c r="I471" s="32">
        <f>data!K471</f>
        <v>0.51044702529907227</v>
      </c>
      <c r="J471" s="7" t="str">
        <f>IF(data!T471 &gt; 0,data!T471,"")</f>
        <v/>
      </c>
      <c r="K471" s="31">
        <f>data!L471</f>
        <v>5.9674801826477051</v>
      </c>
      <c r="L471" s="7">
        <f>data!M471</f>
        <v>0.527060866355896</v>
      </c>
      <c r="M471" s="7">
        <f>data!N471</f>
        <v>-2.384418249130249E-2</v>
      </c>
      <c r="N471" s="32">
        <f>data!O471</f>
        <v>1.273330092430115</v>
      </c>
      <c r="O471" s="31">
        <f>data!P471</f>
        <v>5.7912421226501456</v>
      </c>
      <c r="P471" s="7">
        <f>data!Q471</f>
        <v>0.9025648832321167</v>
      </c>
      <c r="Q471" s="7">
        <f>data!R471</f>
        <v>0.2022131085395813</v>
      </c>
      <c r="R471" s="32">
        <f>data!S471</f>
        <v>1.9884747266769409</v>
      </c>
      <c r="S471" s="7">
        <f t="shared" si="7"/>
        <v>7.0636038184554879</v>
      </c>
      <c r="T471" s="52">
        <f>data!F471</f>
        <v>0</v>
      </c>
      <c r="U471" s="34">
        <f>data!G471</f>
        <v>0</v>
      </c>
      <c r="V471" s="10" t="str">
        <f>VLOOKUP(A471,fantacalcio!A:N,4, FALSE)</f>
        <v>E</v>
      </c>
    </row>
    <row r="472" spans="1:22" x14ac:dyDescent="0.25">
      <c r="A472" s="33" t="str">
        <f>data!A472</f>
        <v>Gravillon</v>
      </c>
      <c r="B472" s="34" t="str">
        <f>data!B472</f>
        <v>D</v>
      </c>
      <c r="C472" s="10" t="str">
        <f>data!C472</f>
        <v>Torino</v>
      </c>
      <c r="D472" s="10" t="str">
        <f>data!D472</f>
        <v>Udinese</v>
      </c>
      <c r="E472" s="10">
        <f>data!E472</f>
        <v>1</v>
      </c>
      <c r="F472" s="31">
        <f>data!H472</f>
        <v>5.9476226400326171</v>
      </c>
      <c r="G472" s="32">
        <f>data!I472</f>
        <v>0.41899609565734858</v>
      </c>
      <c r="H472" s="31">
        <f>data!J472</f>
        <v>6.0080595812296229</v>
      </c>
      <c r="I472" s="32">
        <f>data!K472</f>
        <v>0.4785614013671875</v>
      </c>
      <c r="J472" s="7" t="str">
        <f>IF(data!T472 &gt; 0,data!T472,"")</f>
        <v/>
      </c>
      <c r="K472" s="31">
        <f>data!L472</f>
        <v>5.9980788230895996</v>
      </c>
      <c r="L472" s="7">
        <f>data!M472</f>
        <v>0.53028309345245361</v>
      </c>
      <c r="M472" s="7">
        <f>data!N472</f>
        <v>-7.0681765675544739E-2</v>
      </c>
      <c r="N472" s="32">
        <f>data!O472</f>
        <v>1.27276611328125</v>
      </c>
      <c r="O472" s="31">
        <f>data!P472</f>
        <v>5.8310656547546387</v>
      </c>
      <c r="P472" s="7">
        <f>data!Q472</f>
        <v>0.90513747930526733</v>
      </c>
      <c r="Q472" s="7">
        <f>data!R472</f>
        <v>0.1437804996967316</v>
      </c>
      <c r="R472" s="32">
        <f>data!S472</f>
        <v>1.988400459289551</v>
      </c>
      <c r="S472" s="7">
        <f t="shared" si="7"/>
        <v>6.9651823839639979</v>
      </c>
      <c r="T472" s="52">
        <f>data!F472</f>
        <v>0</v>
      </c>
      <c r="U472" s="34">
        <f>data!G472</f>
        <v>35</v>
      </c>
      <c r="V472" s="10" t="str">
        <f>VLOOKUP(A472,fantacalcio!A:N,4, FALSE)</f>
        <v>Dd;Dc</v>
      </c>
    </row>
    <row r="473" spans="1:22" x14ac:dyDescent="0.25">
      <c r="A473" s="33" t="str">
        <f>data!A473</f>
        <v>Singo</v>
      </c>
      <c r="B473" s="34" t="str">
        <f>data!B473</f>
        <v>D</v>
      </c>
      <c r="C473" s="10" t="str">
        <f>data!C473</f>
        <v>Torino</v>
      </c>
      <c r="D473" s="10" t="str">
        <f>data!D473</f>
        <v>Udinese</v>
      </c>
      <c r="E473" s="10">
        <f>data!E473</f>
        <v>1</v>
      </c>
      <c r="F473" s="31">
        <f>data!H473</f>
        <v>5.9624348173404833</v>
      </c>
      <c r="G473" s="32">
        <f>data!I473</f>
        <v>0.33805036544799799</v>
      </c>
      <c r="H473" s="31">
        <f>data!J473</f>
        <v>5.9765921546712502</v>
      </c>
      <c r="I473" s="32">
        <f>data!K473</f>
        <v>0.37588286399841309</v>
      </c>
      <c r="J473" s="7" t="str">
        <f>IF(data!T473 &gt; 0,data!T473,"")</f>
        <v/>
      </c>
      <c r="K473" s="31">
        <f>data!L473</f>
        <v>5.9877767562866211</v>
      </c>
      <c r="L473" s="7">
        <f>data!M473</f>
        <v>0.43342694640159612</v>
      </c>
      <c r="M473" s="7">
        <f>data!N473</f>
        <v>-4.3601870536804199E-2</v>
      </c>
      <c r="N473" s="32">
        <f>data!O473</f>
        <v>1.4359568357467649</v>
      </c>
      <c r="O473" s="31">
        <f>data!P473</f>
        <v>5.8775229454040527</v>
      </c>
      <c r="P473" s="7">
        <f>data!Q473</f>
        <v>0.74452275037765503</v>
      </c>
      <c r="Q473" s="7">
        <f>data!R473</f>
        <v>9.8553486168384552E-2</v>
      </c>
      <c r="R473" s="32">
        <f>data!S473</f>
        <v>1.990319967269897</v>
      </c>
      <c r="S473" s="7">
        <f t="shared" si="7"/>
        <v>6.7283578826680763</v>
      </c>
      <c r="T473" s="52">
        <f>data!F473</f>
        <v>1</v>
      </c>
      <c r="U473" s="34">
        <f>data!G473</f>
        <v>80</v>
      </c>
      <c r="V473" s="10" t="str">
        <f>VLOOKUP(A473,fantacalcio!A:N,4, FALSE)</f>
        <v>E</v>
      </c>
    </row>
    <row r="474" spans="1:22" x14ac:dyDescent="0.25">
      <c r="A474" s="33" t="str">
        <f>data!A474</f>
        <v>Rodriguez R.</v>
      </c>
      <c r="B474" s="34" t="str">
        <f>data!B474</f>
        <v>D</v>
      </c>
      <c r="C474" s="10" t="str">
        <f>data!C474</f>
        <v>Torino</v>
      </c>
      <c r="D474" s="10" t="str">
        <f>data!D474</f>
        <v>Udinese</v>
      </c>
      <c r="E474" s="10">
        <f>data!E474</f>
        <v>1</v>
      </c>
      <c r="F474" s="31">
        <f>data!H474</f>
        <v>5.9811390506130033</v>
      </c>
      <c r="G474" s="32">
        <f>data!I474</f>
        <v>0.36468243598937988</v>
      </c>
      <c r="H474" s="31">
        <f>data!J474</f>
        <v>5.9710740851964603</v>
      </c>
      <c r="I474" s="32">
        <f>data!K474</f>
        <v>0.34732437133789063</v>
      </c>
      <c r="J474" s="7" t="str">
        <f>IF(data!T474 &gt; 0,data!T474,"")</f>
        <v/>
      </c>
      <c r="K474" s="31">
        <f>data!L474</f>
        <v>6.0699567794799796</v>
      </c>
      <c r="L474" s="7">
        <f>data!M474</f>
        <v>0.48213213682174683</v>
      </c>
      <c r="M474" s="7">
        <f>data!N474</f>
        <v>-0.1364916265010834</v>
      </c>
      <c r="N474" s="32">
        <f>data!O474</f>
        <v>1.3542793989181521</v>
      </c>
      <c r="O474" s="31">
        <f>data!P474</f>
        <v>5.9457907676696777</v>
      </c>
      <c r="P474" s="7">
        <f>data!Q474</f>
        <v>0.73064911365509033</v>
      </c>
      <c r="Q474" s="7">
        <f>data!R474</f>
        <v>2.5737570598721501E-2</v>
      </c>
      <c r="R474" s="32">
        <f>data!S474</f>
        <v>1.9904429912567141</v>
      </c>
      <c r="S474" s="7">
        <f t="shared" si="7"/>
        <v>6.6657228278722416</v>
      </c>
      <c r="T474" s="52">
        <f>data!F474</f>
        <v>1</v>
      </c>
      <c r="U474" s="34">
        <f>data!G474</f>
        <v>80</v>
      </c>
      <c r="V474" s="10" t="str">
        <f>VLOOKUP(A474,fantacalcio!A:N,4, FALSE)</f>
        <v>Ds;Dc;E</v>
      </c>
    </row>
    <row r="475" spans="1:22" x14ac:dyDescent="0.25">
      <c r="A475" s="33" t="str">
        <f>data!A475</f>
        <v>Djidji</v>
      </c>
      <c r="B475" s="34" t="str">
        <f>data!B475</f>
        <v>D</v>
      </c>
      <c r="C475" s="10" t="str">
        <f>data!C475</f>
        <v>Torino</v>
      </c>
      <c r="D475" s="10" t="str">
        <f>data!D475</f>
        <v>Udinese</v>
      </c>
      <c r="E475" s="10">
        <f>data!E475</f>
        <v>1</v>
      </c>
      <c r="F475" s="31">
        <f>data!H475</f>
        <v>5.8353738947839009</v>
      </c>
      <c r="G475" s="32">
        <f>data!I475</f>
        <v>0.43590736389160162</v>
      </c>
      <c r="H475" s="31">
        <f>data!J475</f>
        <v>5.9026248479440948</v>
      </c>
      <c r="I475" s="32">
        <f>data!K475</f>
        <v>0.5091252326965332</v>
      </c>
      <c r="J475" s="7" t="str">
        <f>IF(data!T475 &gt; 0,data!T475,"")</f>
        <v/>
      </c>
      <c r="K475" s="31">
        <f>data!L475</f>
        <v>5.8602113723754883</v>
      </c>
      <c r="L475" s="7">
        <f>data!M475</f>
        <v>0.54191184043884277</v>
      </c>
      <c r="M475" s="7">
        <f>data!N475</f>
        <v>-3.4080386161804199E-2</v>
      </c>
      <c r="N475" s="32">
        <f>data!O475</f>
        <v>1.270250558853149</v>
      </c>
      <c r="O475" s="31">
        <f>data!P475</f>
        <v>5.6667919158935547</v>
      </c>
      <c r="P475" s="7">
        <f>data!Q475</f>
        <v>0.91636902093887329</v>
      </c>
      <c r="Q475" s="7">
        <f>data!R475</f>
        <v>0.1874753683805466</v>
      </c>
      <c r="R475" s="32">
        <f>data!S475</f>
        <v>1.988214373588562</v>
      </c>
      <c r="S475" s="7">
        <f t="shared" si="7"/>
        <v>6.9208753133371612</v>
      </c>
      <c r="T475" s="52">
        <f>data!F475</f>
        <v>0</v>
      </c>
      <c r="U475" s="34">
        <f>data!G475</f>
        <v>25</v>
      </c>
      <c r="V475" s="10" t="str">
        <f>VLOOKUP(A475,fantacalcio!A:N,4, FALSE)</f>
        <v>Dd;Ds;Dc</v>
      </c>
    </row>
    <row r="476" spans="1:22" x14ac:dyDescent="0.25">
      <c r="A476" s="33" t="str">
        <f>data!A476</f>
        <v>Buongiorno</v>
      </c>
      <c r="B476" s="34" t="str">
        <f>data!B476</f>
        <v>D</v>
      </c>
      <c r="C476" s="10" t="str">
        <f>data!C476</f>
        <v>Torino</v>
      </c>
      <c r="D476" s="10" t="str">
        <f>data!D476</f>
        <v>Udinese</v>
      </c>
      <c r="E476" s="10">
        <f>data!E476</f>
        <v>1</v>
      </c>
      <c r="F476" s="31">
        <f>data!H476</f>
        <v>5.9163927308926967</v>
      </c>
      <c r="G476" s="32">
        <f>data!I476</f>
        <v>0.366943359375</v>
      </c>
      <c r="H476" s="31">
        <f>data!J476</f>
        <v>5.853468920515966</v>
      </c>
      <c r="I476" s="32">
        <f>data!K476</f>
        <v>0.32731270790100098</v>
      </c>
      <c r="J476" s="7" t="str">
        <f>IF(data!T476 &gt; 0,data!T476,"")</f>
        <v/>
      </c>
      <c r="K476" s="31">
        <f>data!L476</f>
        <v>6.0419626235961914</v>
      </c>
      <c r="L476" s="7">
        <f>data!M476</f>
        <v>0.4934447705745697</v>
      </c>
      <c r="M476" s="7">
        <f>data!N476</f>
        <v>-0.18759503960609439</v>
      </c>
      <c r="N476" s="32">
        <f>data!O476</f>
        <v>1.3502311706542971</v>
      </c>
      <c r="O476" s="31">
        <f>data!P476</f>
        <v>5.8828401565551758</v>
      </c>
      <c r="P476" s="7">
        <f>data!Q476</f>
        <v>0.71258437633514404</v>
      </c>
      <c r="Q476" s="7">
        <f>data!R476</f>
        <v>-3.0837096273899078E-2</v>
      </c>
      <c r="R476" s="32">
        <f>data!S476</f>
        <v>1.990571260452271</v>
      </c>
      <c r="S476" s="7">
        <f t="shared" si="7"/>
        <v>6.508094336317968</v>
      </c>
      <c r="T476" s="52">
        <f>data!F476</f>
        <v>0.6</v>
      </c>
      <c r="U476" s="34">
        <f>data!G476</f>
        <v>60</v>
      </c>
      <c r="V476" s="10" t="str">
        <f>VLOOKUP(A476,fantacalcio!A:N,4, FALSE)</f>
        <v>Ds;Dc</v>
      </c>
    </row>
    <row r="477" spans="1:22" x14ac:dyDescent="0.25">
      <c r="A477" s="33" t="str">
        <f>data!A477</f>
        <v>Zima</v>
      </c>
      <c r="B477" s="34" t="str">
        <f>data!B477</f>
        <v>D</v>
      </c>
      <c r="C477" s="10" t="str">
        <f>data!C477</f>
        <v>Torino</v>
      </c>
      <c r="D477" s="10" t="str">
        <f>data!D477</f>
        <v>Udinese</v>
      </c>
      <c r="E477" s="10">
        <f>data!E477</f>
        <v>1</v>
      </c>
      <c r="F477" s="31">
        <f>data!H477</f>
        <v>5.8865190310551627</v>
      </c>
      <c r="G477" s="32">
        <f>data!I477</f>
        <v>0.376953125</v>
      </c>
      <c r="H477" s="31">
        <f>data!J477</f>
        <v>5.8496565020637599</v>
      </c>
      <c r="I477" s="32">
        <f>data!K477</f>
        <v>0.33717608451843262</v>
      </c>
      <c r="J477" s="7" t="str">
        <f>IF(data!T477 &gt; 0,data!T477,"")</f>
        <v/>
      </c>
      <c r="K477" s="31">
        <f>data!L477</f>
        <v>5.9837017059326172</v>
      </c>
      <c r="L477" s="7">
        <f>data!M477</f>
        <v>0.49865680932998657</v>
      </c>
      <c r="M477" s="7">
        <f>data!N477</f>
        <v>-0.14428411424160001</v>
      </c>
      <c r="N477" s="32">
        <f>data!O477</f>
        <v>1.3429791927337651</v>
      </c>
      <c r="O477" s="31">
        <f>data!P477</f>
        <v>5.8533382415771484</v>
      </c>
      <c r="P477" s="7">
        <f>data!Q477</f>
        <v>0.72318333387374878</v>
      </c>
      <c r="Q477" s="7">
        <f>data!R477</f>
        <v>-3.886789083480835E-3</v>
      </c>
      <c r="R477" s="32">
        <f>data!S477</f>
        <v>1.990458488464355</v>
      </c>
      <c r="S477" s="7">
        <f t="shared" si="7"/>
        <v>6.5240086711006251</v>
      </c>
      <c r="T477" s="52">
        <f>data!F477</f>
        <v>0</v>
      </c>
      <c r="U477" s="34">
        <f>data!G477</f>
        <v>0</v>
      </c>
      <c r="V477" s="10" t="str">
        <f>VLOOKUP(A477,fantacalcio!A:N,4, FALSE)</f>
        <v>Dc</v>
      </c>
    </row>
    <row r="478" spans="1:22" x14ac:dyDescent="0.25">
      <c r="A478" s="33" t="str">
        <f>data!A478</f>
        <v>Adopo</v>
      </c>
      <c r="B478" s="34" t="str">
        <f>data!B478</f>
        <v>D</v>
      </c>
      <c r="C478" s="10" t="str">
        <f>data!C478</f>
        <v>Torino</v>
      </c>
      <c r="D478" s="10" t="str">
        <f>data!D478</f>
        <v>Udinese</v>
      </c>
      <c r="E478" s="10">
        <f>data!E478</f>
        <v>1</v>
      </c>
      <c r="F478" s="31">
        <f>data!H478</f>
        <v>5.8890617513493604</v>
      </c>
      <c r="G478" s="32">
        <f>data!I478</f>
        <v>0.26125574111938482</v>
      </c>
      <c r="H478" s="31">
        <f>data!J478</f>
        <v>5.8243146763047147</v>
      </c>
      <c r="I478" s="32">
        <f>data!K478</f>
        <v>0.24358463287353521</v>
      </c>
      <c r="J478" s="7" t="str">
        <f>IF(data!T478 &gt; 0,data!T478,"")</f>
        <v/>
      </c>
      <c r="K478" s="31">
        <f>data!L478</f>
        <v>5.9599161148071289</v>
      </c>
      <c r="L478" s="7">
        <f>data!M478</f>
        <v>0.36426910758018488</v>
      </c>
      <c r="M478" s="7">
        <f>data!N478</f>
        <v>-0.14413689076900479</v>
      </c>
      <c r="N478" s="32">
        <f>data!O478</f>
        <v>1.582677364349365</v>
      </c>
      <c r="O478" s="31">
        <f>data!P478</f>
        <v>5.9122753143310547</v>
      </c>
      <c r="P478" s="7">
        <f>data!Q478</f>
        <v>0.54643028974533081</v>
      </c>
      <c r="Q478" s="7">
        <f>data!R478</f>
        <v>-0.1189518570899963</v>
      </c>
      <c r="R478" s="32">
        <f>data!S478</f>
        <v>1.99244213104248</v>
      </c>
      <c r="S478" s="7">
        <f t="shared" si="7"/>
        <v>6.311483942051785</v>
      </c>
      <c r="T478" s="52">
        <f>data!F478</f>
        <v>0.4</v>
      </c>
      <c r="U478" s="34">
        <f>data!G478</f>
        <v>35</v>
      </c>
      <c r="V478" s="10" t="str">
        <f>VLOOKUP(A478,fantacalcio!A:N,4, FALSE)</f>
        <v>Dc</v>
      </c>
    </row>
    <row r="479" spans="1:22" x14ac:dyDescent="0.25">
      <c r="A479" s="33" t="str">
        <f>data!A479</f>
        <v>Miranchuk</v>
      </c>
      <c r="B479" s="34" t="str">
        <f>data!B479</f>
        <v>C</v>
      </c>
      <c r="C479" s="10" t="str">
        <f>data!C479</f>
        <v>Torino</v>
      </c>
      <c r="D479" s="10" t="str">
        <f>data!D479</f>
        <v>Udinese</v>
      </c>
      <c r="E479" s="10">
        <f>data!E479</f>
        <v>1</v>
      </c>
      <c r="F479" s="31">
        <f>data!H479</f>
        <v>6.2603491440377317</v>
      </c>
      <c r="G479" s="32">
        <f>data!I479</f>
        <v>0.5682830810546875</v>
      </c>
      <c r="H479" s="31">
        <f>data!J479</f>
        <v>7.1525889217641074</v>
      </c>
      <c r="I479" s="32">
        <f>data!K479</f>
        <v>1.463432312011719</v>
      </c>
      <c r="J479" s="7" t="str">
        <f>IF(data!T479 &gt; 0,data!T479,"")</f>
        <v/>
      </c>
      <c r="K479" s="31">
        <f>data!L479</f>
        <v>6.0503802299499512</v>
      </c>
      <c r="L479" s="7">
        <f>data!M479</f>
        <v>0.58892405033111572</v>
      </c>
      <c r="M479" s="7">
        <f>data!N479</f>
        <v>0.26043421030044561</v>
      </c>
      <c r="N479" s="32">
        <f>data!O479</f>
        <v>1.104971766471863</v>
      </c>
      <c r="O479" s="31">
        <f>data!P479</f>
        <v>5.7020869255065918</v>
      </c>
      <c r="P479" s="7">
        <f>data!Q479</f>
        <v>1.203462481498718</v>
      </c>
      <c r="Q479" s="7">
        <f>data!R479</f>
        <v>0.67662358283996582</v>
      </c>
      <c r="R479" s="32">
        <f>data!S479</f>
        <v>1.9851899147033689</v>
      </c>
      <c r="S479" s="7">
        <f t="shared" si="7"/>
        <v>10.079453545787546</v>
      </c>
      <c r="T479" s="52">
        <f>data!F479</f>
        <v>1</v>
      </c>
      <c r="U479" s="34">
        <f>data!G479</f>
        <v>90</v>
      </c>
      <c r="V479" s="10" t="str">
        <f>VLOOKUP(A479,fantacalcio!A:N,4, FALSE)</f>
        <v>T;A</v>
      </c>
    </row>
    <row r="480" spans="1:22" x14ac:dyDescent="0.25">
      <c r="A480" s="33" t="str">
        <f>data!A480</f>
        <v>Vlasic</v>
      </c>
      <c r="B480" s="34" t="str">
        <f>data!B480</f>
        <v>C</v>
      </c>
      <c r="C480" s="10" t="str">
        <f>data!C480</f>
        <v>Torino</v>
      </c>
      <c r="D480" s="10" t="str">
        <f>data!D480</f>
        <v>Udinese</v>
      </c>
      <c r="E480" s="10">
        <f>data!E480</f>
        <v>1</v>
      </c>
      <c r="F480" s="31">
        <f>data!H480</f>
        <v>6.1745696140779698</v>
      </c>
      <c r="G480" s="32">
        <f>data!I480</f>
        <v>0.52820992469787598</v>
      </c>
      <c r="H480" s="31">
        <f>data!J480</f>
        <v>6.7745621127486313</v>
      </c>
      <c r="I480" s="32">
        <f>data!K480</f>
        <v>1.1036820411682129</v>
      </c>
      <c r="J480" s="7" t="str">
        <f>IF(data!T480 &gt; 0,data!T480,"")</f>
        <v/>
      </c>
      <c r="K480" s="31">
        <f>data!L480</f>
        <v>5.9875173568725586</v>
      </c>
      <c r="L480" s="7">
        <f>data!M480</f>
        <v>0.54687356948852539</v>
      </c>
      <c r="M480" s="7">
        <f>data!N480</f>
        <v>0.25019055604934692</v>
      </c>
      <c r="N480" s="32">
        <f>data!O480</f>
        <v>1.1820119619369509</v>
      </c>
      <c r="O480" s="31">
        <f>data!P480</f>
        <v>5.7362580299377441</v>
      </c>
      <c r="P480" s="7">
        <f>data!Q480</f>
        <v>1.088864207267761</v>
      </c>
      <c r="Q480" s="7">
        <f>data!R480</f>
        <v>0.57645761966705322</v>
      </c>
      <c r="R480" s="32">
        <f>data!S480</f>
        <v>1.9865777492523189</v>
      </c>
      <c r="S480" s="7">
        <f t="shared" si="7"/>
        <v>8.9819261950850571</v>
      </c>
      <c r="T480" s="52">
        <f>data!F480</f>
        <v>1</v>
      </c>
      <c r="U480" s="34">
        <f>data!G480</f>
        <v>80</v>
      </c>
      <c r="V480" s="10" t="str">
        <f>VLOOKUP(A480,fantacalcio!A:N,4, FALSE)</f>
        <v>W;T</v>
      </c>
    </row>
    <row r="481" spans="1:22" x14ac:dyDescent="0.25">
      <c r="A481" s="33" t="str">
        <f>data!A481</f>
        <v>Ricci S.</v>
      </c>
      <c r="B481" s="34" t="str">
        <f>data!B481</f>
        <v>C</v>
      </c>
      <c r="C481" s="10" t="str">
        <f>data!C481</f>
        <v>Torino</v>
      </c>
      <c r="D481" s="10" t="str">
        <f>data!D481</f>
        <v>Udinese</v>
      </c>
      <c r="E481" s="10">
        <f>data!E481</f>
        <v>1</v>
      </c>
      <c r="F481" s="31">
        <f>data!H481</f>
        <v>6.1496076148751353</v>
      </c>
      <c r="G481" s="32">
        <f>data!I481</f>
        <v>0.41134452819824219</v>
      </c>
      <c r="H481" s="31">
        <f>data!J481</f>
        <v>6.4743565926217919</v>
      </c>
      <c r="I481" s="32">
        <f>data!K481</f>
        <v>0.67828130722045898</v>
      </c>
      <c r="J481" s="7" t="str">
        <f>IF(data!T481 &gt; 0,data!T481,"")</f>
        <v/>
      </c>
      <c r="K481" s="31">
        <f>data!L481</f>
        <v>6.0589804649353027</v>
      </c>
      <c r="L481" s="7">
        <f>data!M481</f>
        <v>0.45740419626235962</v>
      </c>
      <c r="M481" s="7">
        <f>data!N481</f>
        <v>0.1466553658246994</v>
      </c>
      <c r="N481" s="32">
        <f>data!O481</f>
        <v>1.3425552845001221</v>
      </c>
      <c r="O481" s="31">
        <f>data!P481</f>
        <v>5.9707770347595206</v>
      </c>
      <c r="P481" s="7">
        <f>data!Q481</f>
        <v>0.96506738662719727</v>
      </c>
      <c r="Q481" s="7">
        <f>data!R481</f>
        <v>0.35802686214447021</v>
      </c>
      <c r="R481" s="32">
        <f>data!S481</f>
        <v>1.988000869750977</v>
      </c>
      <c r="S481" s="7">
        <f t="shared" si="7"/>
        <v>7.8309192070627098</v>
      </c>
      <c r="T481" s="52">
        <f>data!F481</f>
        <v>1</v>
      </c>
      <c r="U481" s="34">
        <f>data!G481</f>
        <v>85</v>
      </c>
      <c r="V481" s="10" t="str">
        <f>VLOOKUP(A481,fantacalcio!A:N,4, FALSE)</f>
        <v>M;C</v>
      </c>
    </row>
    <row r="482" spans="1:22" x14ac:dyDescent="0.25">
      <c r="A482" s="33" t="str">
        <f>data!A482</f>
        <v>Radonjic</v>
      </c>
      <c r="B482" s="34" t="str">
        <f>data!B482</f>
        <v>C</v>
      </c>
      <c r="C482" s="10" t="str">
        <f>data!C482</f>
        <v>Torino</v>
      </c>
      <c r="D482" s="10" t="str">
        <f>data!D482</f>
        <v>Udinese</v>
      </c>
      <c r="E482" s="10">
        <f>data!E482</f>
        <v>1</v>
      </c>
      <c r="F482" s="31">
        <f>data!H482</f>
        <v>6.1273592073409278</v>
      </c>
      <c r="G482" s="32">
        <f>data!I482</f>
        <v>0.44314932823181152</v>
      </c>
      <c r="H482" s="31">
        <f>data!J482</f>
        <v>6.4695192174798217</v>
      </c>
      <c r="I482" s="32">
        <f>data!K482</f>
        <v>0.7635643482208252</v>
      </c>
      <c r="J482" s="7" t="str">
        <f>IF(data!T482 &gt; 0,data!T482,"")</f>
        <v/>
      </c>
      <c r="K482" s="31">
        <f>data!L482</f>
        <v>5.9976205825805664</v>
      </c>
      <c r="L482" s="7">
        <f>data!M482</f>
        <v>0.47120881080627441</v>
      </c>
      <c r="M482" s="7">
        <f>data!N482</f>
        <v>0.20259483158588409</v>
      </c>
      <c r="N482" s="32">
        <f>data!O482</f>
        <v>1.3174083232879641</v>
      </c>
      <c r="O482" s="31">
        <f>data!P482</f>
        <v>5.8357396125793457</v>
      </c>
      <c r="P482" s="7">
        <f>data!Q482</f>
        <v>0.95966231822967529</v>
      </c>
      <c r="Q482" s="7">
        <f>data!R482</f>
        <v>0.43577545881271362</v>
      </c>
      <c r="R482" s="32">
        <f>data!S482</f>
        <v>1.988085269927979</v>
      </c>
      <c r="S482" s="7">
        <f t="shared" si="7"/>
        <v>7.9966479139214721</v>
      </c>
      <c r="T482" s="52">
        <f>data!F482</f>
        <v>0</v>
      </c>
      <c r="U482" s="34">
        <f>data!G482</f>
        <v>50</v>
      </c>
      <c r="V482" s="10" t="str">
        <f>VLOOKUP(A482,fantacalcio!A:N,4, FALSE)</f>
        <v>W</v>
      </c>
    </row>
    <row r="483" spans="1:22" x14ac:dyDescent="0.25">
      <c r="A483" s="33" t="str">
        <f>data!A483</f>
        <v>Linetty</v>
      </c>
      <c r="B483" s="34" t="str">
        <f>data!B483</f>
        <v>C</v>
      </c>
      <c r="C483" s="10" t="str">
        <f>data!C483</f>
        <v>Torino</v>
      </c>
      <c r="D483" s="10" t="str">
        <f>data!D483</f>
        <v>Udinese</v>
      </c>
      <c r="E483" s="10">
        <f>data!E483</f>
        <v>1</v>
      </c>
      <c r="F483" s="31">
        <f>data!H483</f>
        <v>5.9223500980059089</v>
      </c>
      <c r="G483" s="32">
        <f>data!I483</f>
        <v>0.41740012168884277</v>
      </c>
      <c r="H483" s="31">
        <f>data!J483</f>
        <v>6.1315481879758789</v>
      </c>
      <c r="I483" s="32">
        <f>data!K483</f>
        <v>0.65323209762573242</v>
      </c>
      <c r="J483" s="7" t="str">
        <f>IF(data!T483 &gt; 0,data!T483,"")</f>
        <v/>
      </c>
      <c r="K483" s="31">
        <f>data!L483</f>
        <v>5.8581271171569824</v>
      </c>
      <c r="L483" s="7">
        <f>data!M483</f>
        <v>0.48120823502540588</v>
      </c>
      <c r="M483" s="7">
        <f>data!N483</f>
        <v>9.9125608801841736E-2</v>
      </c>
      <c r="N483" s="32">
        <f>data!O483</f>
        <v>1.3378340005874629</v>
      </c>
      <c r="O483" s="31">
        <f>data!P483</f>
        <v>5.6247272491455078</v>
      </c>
      <c r="P483" s="7">
        <f>data!Q483</f>
        <v>0.89058190584182739</v>
      </c>
      <c r="Q483" s="7">
        <f>data!R483</f>
        <v>0.38541415333747858</v>
      </c>
      <c r="R483" s="32">
        <f>data!S483</f>
        <v>1.988713145256042</v>
      </c>
      <c r="S483" s="7">
        <f t="shared" si="7"/>
        <v>7.4380123832273437</v>
      </c>
      <c r="T483" s="52">
        <f>data!F483</f>
        <v>0</v>
      </c>
      <c r="U483" s="34">
        <f>data!G483</f>
        <v>60</v>
      </c>
      <c r="V483" s="10" t="str">
        <f>VLOOKUP(A483,fantacalcio!A:N,4, FALSE)</f>
        <v>C</v>
      </c>
    </row>
    <row r="484" spans="1:22" x14ac:dyDescent="0.25">
      <c r="A484" s="33" t="str">
        <f>data!A484</f>
        <v>Ilic</v>
      </c>
      <c r="B484" s="34" t="str">
        <f>data!B484</f>
        <v>C</v>
      </c>
      <c r="C484" s="10" t="str">
        <f>data!C484</f>
        <v>Torino</v>
      </c>
      <c r="D484" s="10" t="str">
        <f>data!D484</f>
        <v>Udinese</v>
      </c>
      <c r="E484" s="10">
        <f>data!E484</f>
        <v>1</v>
      </c>
      <c r="F484" s="31">
        <f>data!H484</f>
        <v>5.9691182482538423</v>
      </c>
      <c r="G484" s="32">
        <f>data!I484</f>
        <v>0.40067291259765619</v>
      </c>
      <c r="H484" s="31">
        <f>data!J484</f>
        <v>6.0211465082469067</v>
      </c>
      <c r="I484" s="32">
        <f>data!K484</f>
        <v>0.44650673866271973</v>
      </c>
      <c r="J484" s="7" t="str">
        <f>IF(data!T484 &gt; 0,data!T484,"")</f>
        <v/>
      </c>
      <c r="K484" s="31">
        <f>data!L484</f>
        <v>5.9800505638122559</v>
      </c>
      <c r="L484" s="7">
        <f>data!M484</f>
        <v>0.49697798490524292</v>
      </c>
      <c r="M484" s="7">
        <f>data!N484</f>
        <v>-1.637887209653854E-2</v>
      </c>
      <c r="N484" s="32">
        <f>data!O484</f>
        <v>1.320290088653564</v>
      </c>
      <c r="O484" s="31">
        <f>data!P484</f>
        <v>5.8412208557128906</v>
      </c>
      <c r="P484" s="7">
        <f>data!Q484</f>
        <v>0.83094143867492676</v>
      </c>
      <c r="Q484" s="7">
        <f>data!R484</f>
        <v>0.1587657034397125</v>
      </c>
      <c r="R484" s="32">
        <f>data!S484</f>
        <v>1.9893326759338379</v>
      </c>
      <c r="S484" s="7">
        <f t="shared" si="7"/>
        <v>6.9141599855723461</v>
      </c>
      <c r="T484" s="52">
        <f>data!F484</f>
        <v>1</v>
      </c>
      <c r="U484" s="34">
        <f>data!G484</f>
        <v>80</v>
      </c>
      <c r="V484" s="10" t="str">
        <f>VLOOKUP(A484,fantacalcio!A:N,4, FALSE)</f>
        <v>C;T</v>
      </c>
    </row>
    <row r="485" spans="1:22" x14ac:dyDescent="0.25">
      <c r="A485" s="33" t="str">
        <f>data!A485</f>
        <v>Vieira</v>
      </c>
      <c r="B485" s="34" t="str">
        <f>data!B485</f>
        <v>C</v>
      </c>
      <c r="C485" s="10" t="str">
        <f>data!C485</f>
        <v>Torino</v>
      </c>
      <c r="D485" s="10" t="str">
        <f>data!D485</f>
        <v>Udinese</v>
      </c>
      <c r="E485" s="10">
        <f>data!E485</f>
        <v>1</v>
      </c>
      <c r="F485" s="31">
        <f>data!H485</f>
        <v>5.6379298126311026</v>
      </c>
      <c r="G485" s="32">
        <f>data!I485</f>
        <v>0.37930965423583979</v>
      </c>
      <c r="H485" s="31">
        <f>data!J485</f>
        <v>5.6708094861964744</v>
      </c>
      <c r="I485" s="32">
        <f>data!K485</f>
        <v>0.45985960960388178</v>
      </c>
      <c r="J485" s="7" t="str">
        <f>IF(data!T485 &gt; 0,data!T485,"")</f>
        <v/>
      </c>
      <c r="K485" s="31">
        <f>data!L485</f>
        <v>5.6650447845458984</v>
      </c>
      <c r="L485" s="7">
        <f>data!M485</f>
        <v>0.48212552070617681</v>
      </c>
      <c r="M485" s="7">
        <f>data!N485</f>
        <v>-4.1910231113433838E-2</v>
      </c>
      <c r="N485" s="32">
        <f>data!O485</f>
        <v>1.3878815174102781</v>
      </c>
      <c r="O485" s="31">
        <f>data!P485</f>
        <v>5.4137091636657706</v>
      </c>
      <c r="P485" s="7">
        <f>data!Q485</f>
        <v>0.77766305208206177</v>
      </c>
      <c r="Q485" s="7">
        <f>data!R485</f>
        <v>0.23752795159816739</v>
      </c>
      <c r="R485" s="32">
        <f>data!S485</f>
        <v>1.989832401275635</v>
      </c>
      <c r="S485" s="7">
        <f t="shared" si="7"/>
        <v>6.5905287054042381</v>
      </c>
      <c r="T485" s="52">
        <f>data!F485</f>
        <v>0</v>
      </c>
      <c r="U485" s="34">
        <f>data!G485</f>
        <v>50</v>
      </c>
      <c r="V485" s="10" t="str">
        <f>VLOOKUP(A485,fantacalcio!A:N,4, FALSE)</f>
        <v>M;C</v>
      </c>
    </row>
    <row r="486" spans="1:22" x14ac:dyDescent="0.25">
      <c r="A486" s="33" t="str">
        <f>data!A486</f>
        <v>Sanabria</v>
      </c>
      <c r="B486" s="34" t="str">
        <f>data!B486</f>
        <v>A</v>
      </c>
      <c r="C486" s="10" t="str">
        <f>data!C486</f>
        <v>Torino</v>
      </c>
      <c r="D486" s="10" t="str">
        <f>data!D486</f>
        <v>Udinese</v>
      </c>
      <c r="E486" s="10">
        <f>data!E486</f>
        <v>1</v>
      </c>
      <c r="F486" s="31">
        <f>data!H486</f>
        <v>6.1184382296853306</v>
      </c>
      <c r="G486" s="32">
        <f>data!I486</f>
        <v>0.55460143089294434</v>
      </c>
      <c r="H486" s="31">
        <f>data!J486</f>
        <v>6.8551870105848556</v>
      </c>
      <c r="I486" s="32">
        <f>data!K486</f>
        <v>1.285664319992065</v>
      </c>
      <c r="J486" s="7" t="str">
        <f>IF(data!T486 &gt; 0,data!T486,"")</f>
        <v/>
      </c>
      <c r="K486" s="31">
        <f>data!L486</f>
        <v>5.9092979431152344</v>
      </c>
      <c r="L486" s="7">
        <f>data!M486</f>
        <v>0.56783932447433472</v>
      </c>
      <c r="M486" s="7">
        <f>data!N486</f>
        <v>0.26881107687950129</v>
      </c>
      <c r="N486" s="32">
        <f>data!O486</f>
        <v>1.159322142601013</v>
      </c>
      <c r="O486" s="31">
        <f>data!P486</f>
        <v>5.6006627082824707</v>
      </c>
      <c r="P486" s="7">
        <f>data!Q486</f>
        <v>1.1284629106521611</v>
      </c>
      <c r="Q486" s="7">
        <f>data!R486</f>
        <v>0.64116322994232178</v>
      </c>
      <c r="R486" s="32">
        <f>data!S486</f>
        <v>1.98605740070343</v>
      </c>
      <c r="S486" s="7">
        <f t="shared" si="7"/>
        <v>9.4265156505689855</v>
      </c>
      <c r="T486" s="52">
        <f>data!F486</f>
        <v>0.55000000000000004</v>
      </c>
      <c r="U486" s="34">
        <f>data!G486</f>
        <v>55</v>
      </c>
      <c r="V486" s="10" t="str">
        <f>VLOOKUP(A486,fantacalcio!A:N,4, FALSE)</f>
        <v>Pc</v>
      </c>
    </row>
    <row r="487" spans="1:22" x14ac:dyDescent="0.25">
      <c r="A487" s="33" t="str">
        <f>data!A487</f>
        <v>Pellegri</v>
      </c>
      <c r="B487" s="34" t="str">
        <f>data!B487</f>
        <v>A</v>
      </c>
      <c r="C487" s="10" t="str">
        <f>data!C487</f>
        <v>Torino</v>
      </c>
      <c r="D487" s="10" t="str">
        <f>data!D487</f>
        <v>Udinese</v>
      </c>
      <c r="E487" s="10">
        <f>data!E487</f>
        <v>1</v>
      </c>
      <c r="F487" s="31">
        <f>data!H487</f>
        <v>5.8544684037927626</v>
      </c>
      <c r="G487" s="32">
        <f>data!I487</f>
        <v>0.41578817367553711</v>
      </c>
      <c r="H487" s="31">
        <f>data!J487</f>
        <v>6.1792931681008536</v>
      </c>
      <c r="I487" s="32">
        <f>data!K487</f>
        <v>0.71974301338195801</v>
      </c>
      <c r="J487" s="7" t="str">
        <f>IF(data!T487 &gt; 0,data!T487,"")</f>
        <v/>
      </c>
      <c r="K487" s="31">
        <f>data!L487</f>
        <v>5.773017406463623</v>
      </c>
      <c r="L487" s="7">
        <f>data!M487</f>
        <v>0.46908602118492132</v>
      </c>
      <c r="M487" s="7">
        <f>data!N487</f>
        <v>0.1287560909986496</v>
      </c>
      <c r="N487" s="32">
        <f>data!O487</f>
        <v>1.369985938072205</v>
      </c>
      <c r="O487" s="31">
        <f>data!P487</f>
        <v>5.5560922622680664</v>
      </c>
      <c r="P487" s="7">
        <f>data!Q487</f>
        <v>0.84829294681549072</v>
      </c>
      <c r="Q487" s="7">
        <f>data!R487</f>
        <v>0.47418326139450068</v>
      </c>
      <c r="R487" s="32">
        <f>data!S487</f>
        <v>1.9893249273300171</v>
      </c>
      <c r="S487" s="7">
        <f t="shared" si="7"/>
        <v>7.6187791948647696</v>
      </c>
      <c r="T487" s="52">
        <f>data!F487</f>
        <v>0</v>
      </c>
      <c r="U487" s="34">
        <f>data!G487</f>
        <v>0</v>
      </c>
      <c r="V487" s="10" t="str">
        <f>VLOOKUP(A487,fantacalcio!A:N,4, FALSE)</f>
        <v>Pc</v>
      </c>
    </row>
    <row r="488" spans="1:22" x14ac:dyDescent="0.25">
      <c r="A488" s="33" t="str">
        <f>data!A488</f>
        <v>Seck</v>
      </c>
      <c r="B488" s="34" t="str">
        <f>data!B488</f>
        <v>A</v>
      </c>
      <c r="C488" s="10" t="str">
        <f>data!C488</f>
        <v>Torino</v>
      </c>
      <c r="D488" s="10" t="str">
        <f>data!D488</f>
        <v>Udinese</v>
      </c>
      <c r="E488" s="10">
        <f>data!E488</f>
        <v>1</v>
      </c>
      <c r="F488" s="31">
        <f>data!H488</f>
        <v>6.0370415837536626</v>
      </c>
      <c r="G488" s="32">
        <f>data!I488</f>
        <v>0.29787373542785639</v>
      </c>
      <c r="H488" s="31">
        <f>data!J488</f>
        <v>6.1170069688319666</v>
      </c>
      <c r="I488" s="32">
        <f>data!K488</f>
        <v>0.37813735008239752</v>
      </c>
      <c r="J488" s="7" t="str">
        <f>IF(data!T488 &gt; 0,data!T488,"")</f>
        <v/>
      </c>
      <c r="K488" s="31">
        <f>data!L488</f>
        <v>6.0193419456481934</v>
      </c>
      <c r="L488" s="7">
        <f>data!M488</f>
        <v>0.36607861518859858</v>
      </c>
      <c r="M488" s="7">
        <f>data!N488</f>
        <v>3.6107741296291351E-2</v>
      </c>
      <c r="N488" s="32">
        <f>data!O488</f>
        <v>1.5397906303405759</v>
      </c>
      <c r="O488" s="31">
        <f>data!P488</f>
        <v>5.9797372817993164</v>
      </c>
      <c r="P488" s="7">
        <f>data!Q488</f>
        <v>0.71799391508102417</v>
      </c>
      <c r="Q488" s="7">
        <f>data!R488</f>
        <v>0.1406801640987396</v>
      </c>
      <c r="R488" s="32">
        <f>data!S488</f>
        <v>1.990719676017761</v>
      </c>
      <c r="S488" s="7">
        <f t="shared" si="7"/>
        <v>6.8732816689967615</v>
      </c>
      <c r="T488" s="52">
        <f>data!F488</f>
        <v>0.45</v>
      </c>
      <c r="U488" s="34">
        <f>data!G488</f>
        <v>55</v>
      </c>
      <c r="V488" s="10" t="str">
        <f>VLOOKUP(A488,fantacalcio!A:N,4, FALSE)</f>
        <v>W;A</v>
      </c>
    </row>
    <row r="489" spans="1:22" x14ac:dyDescent="0.25">
      <c r="A489" s="33" t="str">
        <f>data!A489</f>
        <v>Karamoh</v>
      </c>
      <c r="B489" s="34" t="str">
        <f>data!B489</f>
        <v>A</v>
      </c>
      <c r="C489" s="10" t="str">
        <f>data!C489</f>
        <v>Torino</v>
      </c>
      <c r="D489" s="10" t="str">
        <f>data!D489</f>
        <v>Udinese</v>
      </c>
      <c r="E489" s="10">
        <f>data!E489</f>
        <v>1</v>
      </c>
      <c r="F489" s="31">
        <f>data!H489</f>
        <v>5.896747372884577</v>
      </c>
      <c r="G489" s="32">
        <f>data!I489</f>
        <v>0.31310105323791498</v>
      </c>
      <c r="H489" s="31">
        <f>data!J489</f>
        <v>5.9250716668101351</v>
      </c>
      <c r="I489" s="32">
        <f>data!K489</f>
        <v>0.38005971908569341</v>
      </c>
      <c r="J489" s="7" t="str">
        <f>IF(data!T489 &gt; 0,data!T489,"")</f>
        <v/>
      </c>
      <c r="K489" s="31">
        <f>data!L489</f>
        <v>5.8858237266540527</v>
      </c>
      <c r="L489" s="7">
        <f>data!M489</f>
        <v>0.38866272568702698</v>
      </c>
      <c r="M489" s="7">
        <f>data!N489</f>
        <v>2.0992964506149289E-2</v>
      </c>
      <c r="N489" s="32">
        <f>data!O489</f>
        <v>1.5215668678283689</v>
      </c>
      <c r="O489" s="31">
        <f>data!P489</f>
        <v>5.724698543548584</v>
      </c>
      <c r="P489" s="7">
        <f>data!Q489</f>
        <v>0.65759605169296265</v>
      </c>
      <c r="Q489" s="7">
        <f>data!R489</f>
        <v>0.22004583477973941</v>
      </c>
      <c r="R489" s="32">
        <f>data!S489</f>
        <v>1.99137806892395</v>
      </c>
      <c r="S489" s="7">
        <f t="shared" si="7"/>
        <v>6.6851911049815218</v>
      </c>
      <c r="T489" s="52">
        <f>data!F489</f>
        <v>0</v>
      </c>
      <c r="U489" s="34">
        <f>data!G489</f>
        <v>40</v>
      </c>
      <c r="V489" s="10" t="str">
        <f>VLOOKUP(A489,fantacalcio!A:N,4, FALSE)</f>
        <v>A</v>
      </c>
    </row>
    <row r="490" spans="1:22" x14ac:dyDescent="0.25">
      <c r="A490" s="33" t="str">
        <f>data!A490</f>
        <v>Silvestri</v>
      </c>
      <c r="B490" s="34" t="str">
        <f>data!B490</f>
        <v>P</v>
      </c>
      <c r="C490" s="10" t="str">
        <f>data!C490</f>
        <v>Udinese</v>
      </c>
      <c r="D490" s="10" t="str">
        <f>data!D490</f>
        <v>Torino</v>
      </c>
      <c r="E490" s="10">
        <f>data!E490</f>
        <v>0</v>
      </c>
      <c r="F490" s="31">
        <f>data!H490</f>
        <v>6.2936952672350026</v>
      </c>
      <c r="G490" s="32">
        <f>data!I490</f>
        <v>0.67104268074035645</v>
      </c>
      <c r="H490" s="31">
        <f>data!J490</f>
        <v>5.5684239467509746</v>
      </c>
      <c r="I490" s="32">
        <f>data!K490</f>
        <v>0.7830965518951416</v>
      </c>
      <c r="J490" s="7">
        <f>IF(data!T490 &gt; 0,data!T490,"")</f>
        <v>50.966733694076538</v>
      </c>
      <c r="K490" s="31">
        <f>data!L490</f>
        <v>6.028963565826416</v>
      </c>
      <c r="L490" s="7">
        <f>data!M490</f>
        <v>0.55845832824707031</v>
      </c>
      <c r="M490" s="7">
        <f>data!N490</f>
        <v>0.32913917303085333</v>
      </c>
      <c r="N490" s="32">
        <f>data!O490</f>
        <v>1.9968575239181521</v>
      </c>
      <c r="O490" s="31">
        <f>data!P490</f>
        <v>6.2292442321777344</v>
      </c>
      <c r="P490" s="7">
        <f>data!Q490</f>
        <v>0.97359436750411987</v>
      </c>
      <c r="Q490" s="7">
        <f>data!R490</f>
        <v>-0.47892898321151728</v>
      </c>
      <c r="R490" s="32">
        <f>data!S490</f>
        <v>1.249419689178467</v>
      </c>
      <c r="S490" s="7">
        <f t="shared" si="7"/>
        <v>4.0022308429606914</v>
      </c>
      <c r="T490" s="52">
        <f>data!F490</f>
        <v>1</v>
      </c>
      <c r="U490" s="34">
        <f>data!G490</f>
        <v>90</v>
      </c>
      <c r="V490" s="10" t="str">
        <f>VLOOKUP(A490,fantacalcio!A:N,4, FALSE)</f>
        <v>Por</v>
      </c>
    </row>
    <row r="491" spans="1:22" x14ac:dyDescent="0.25">
      <c r="A491" s="33" t="str">
        <f>data!A491</f>
        <v>Padelli</v>
      </c>
      <c r="B491" s="34" t="str">
        <f>data!B491</f>
        <v>P</v>
      </c>
      <c r="C491" s="10" t="str">
        <f>data!C491</f>
        <v>Udinese</v>
      </c>
      <c r="D491" s="10" t="str">
        <f>data!D491</f>
        <v>Torino</v>
      </c>
      <c r="E491" s="10">
        <f>data!E491</f>
        <v>0</v>
      </c>
      <c r="F491" s="31">
        <f>data!H491</f>
        <v>6.2936952672350026</v>
      </c>
      <c r="G491" s="32">
        <f>data!I491</f>
        <v>0.67104268074035645</v>
      </c>
      <c r="H491" s="31">
        <f>data!J491</f>
        <v>5.5684239467509746</v>
      </c>
      <c r="I491" s="32">
        <f>data!K491</f>
        <v>0.7830965518951416</v>
      </c>
      <c r="J491" s="7">
        <f>IF(data!T491 &gt; 0,data!T491,"")</f>
        <v>50.966733694076538</v>
      </c>
      <c r="K491" s="31">
        <f>data!L491</f>
        <v>6.028963565826416</v>
      </c>
      <c r="L491" s="7">
        <f>data!M491</f>
        <v>0.55845832824707031</v>
      </c>
      <c r="M491" s="7">
        <f>data!N491</f>
        <v>0.32913917303085333</v>
      </c>
      <c r="N491" s="32">
        <f>data!O491</f>
        <v>1.9968575239181521</v>
      </c>
      <c r="O491" s="31">
        <f>data!P491</f>
        <v>6.2292442321777344</v>
      </c>
      <c r="P491" s="7">
        <f>data!Q491</f>
        <v>0.97359436750411987</v>
      </c>
      <c r="Q491" s="7">
        <f>data!R491</f>
        <v>-0.47892898321151728</v>
      </c>
      <c r="R491" s="32">
        <f>data!S491</f>
        <v>1.249419689178467</v>
      </c>
      <c r="S491" s="7">
        <f t="shared" si="7"/>
        <v>4.0022308429606914</v>
      </c>
      <c r="T491" s="52">
        <f>data!F491</f>
        <v>0</v>
      </c>
      <c r="U491" s="34">
        <f>data!G491</f>
        <v>5</v>
      </c>
      <c r="V491" s="10" t="str">
        <f>VLOOKUP(A491,fantacalcio!A:N,4, FALSE)</f>
        <v>Por</v>
      </c>
    </row>
    <row r="492" spans="1:22" x14ac:dyDescent="0.25">
      <c r="A492" s="33" t="str">
        <f>data!A492</f>
        <v>Piana</v>
      </c>
      <c r="B492" s="34" t="str">
        <f>data!B492</f>
        <v>P</v>
      </c>
      <c r="C492" s="10" t="str">
        <f>data!C492</f>
        <v>Udinese</v>
      </c>
      <c r="D492" s="10" t="str">
        <f>data!D492</f>
        <v>Torino</v>
      </c>
      <c r="E492" s="10">
        <f>data!E492</f>
        <v>0</v>
      </c>
      <c r="F492" s="31">
        <f>data!H492</f>
        <v>6.2936952672350026</v>
      </c>
      <c r="G492" s="32">
        <f>data!I492</f>
        <v>0.67104268074035645</v>
      </c>
      <c r="H492" s="31">
        <f>data!J492</f>
        <v>5.5684239467509746</v>
      </c>
      <c r="I492" s="32">
        <f>data!K492</f>
        <v>0.7830965518951416</v>
      </c>
      <c r="J492" s="7">
        <f>IF(data!T492 &gt; 0,data!T492,"")</f>
        <v>50.966733694076538</v>
      </c>
      <c r="K492" s="31">
        <f>data!L492</f>
        <v>6.028963565826416</v>
      </c>
      <c r="L492" s="7">
        <f>data!M492</f>
        <v>0.55845832824707031</v>
      </c>
      <c r="M492" s="7">
        <f>data!N492</f>
        <v>0.32913917303085333</v>
      </c>
      <c r="N492" s="32">
        <f>data!O492</f>
        <v>1.9968575239181521</v>
      </c>
      <c r="O492" s="31">
        <f>data!P492</f>
        <v>6.2292442321777344</v>
      </c>
      <c r="P492" s="7">
        <f>data!Q492</f>
        <v>0.97359436750411987</v>
      </c>
      <c r="Q492" s="7">
        <f>data!R492</f>
        <v>-0.47892898321151728</v>
      </c>
      <c r="R492" s="32">
        <f>data!S492</f>
        <v>1.249419689178467</v>
      </c>
      <c r="S492" s="7">
        <f t="shared" si="7"/>
        <v>4.0022308429606914</v>
      </c>
      <c r="T492" s="52">
        <f>data!F492</f>
        <v>0</v>
      </c>
      <c r="U492" s="34">
        <f>data!G492</f>
        <v>0</v>
      </c>
      <c r="V492" s="10" t="str">
        <f>VLOOKUP(A492,fantacalcio!A:N,4, FALSE)</f>
        <v>Por</v>
      </c>
    </row>
    <row r="493" spans="1:22" x14ac:dyDescent="0.25">
      <c r="A493" s="33" t="str">
        <f>data!A493</f>
        <v>Udogie</v>
      </c>
      <c r="B493" s="34" t="str">
        <f>data!B493</f>
        <v>D</v>
      </c>
      <c r="C493" s="10" t="str">
        <f>data!C493</f>
        <v>Udinese</v>
      </c>
      <c r="D493" s="10" t="str">
        <f>data!D493</f>
        <v>Torino</v>
      </c>
      <c r="E493" s="10">
        <f>data!E493</f>
        <v>0</v>
      </c>
      <c r="F493" s="31">
        <f>data!H493</f>
        <v>6.0044262797134849</v>
      </c>
      <c r="G493" s="32">
        <f>data!I493</f>
        <v>0.50279045104980469</v>
      </c>
      <c r="H493" s="31">
        <f>data!J493</f>
        <v>6.4429563271581713</v>
      </c>
      <c r="I493" s="32">
        <f>data!K493</f>
        <v>0.91001391410827637</v>
      </c>
      <c r="J493" s="7" t="str">
        <f>IF(data!T493 &gt; 0,data!T493,"")</f>
        <v/>
      </c>
      <c r="K493" s="31">
        <f>data!L493</f>
        <v>5.8853178024291992</v>
      </c>
      <c r="L493" s="7">
        <f>data!M493</f>
        <v>0.55473786592483521</v>
      </c>
      <c r="M493" s="7">
        <f>data!N493</f>
        <v>0.15847679972648621</v>
      </c>
      <c r="N493" s="32">
        <f>data!O493</f>
        <v>1.202067613601685</v>
      </c>
      <c r="O493" s="31">
        <f>data!P493</f>
        <v>5.6380438804626456</v>
      </c>
      <c r="P493" s="7">
        <f>data!Q493</f>
        <v>1.0325026512146001</v>
      </c>
      <c r="Q493" s="7">
        <f>data!R493</f>
        <v>0.49661317467689509</v>
      </c>
      <c r="R493" s="32">
        <f>data!S493</f>
        <v>1.986999034881592</v>
      </c>
      <c r="S493" s="7">
        <f t="shared" si="7"/>
        <v>8.2629841553747241</v>
      </c>
      <c r="T493" s="52">
        <f>data!F493</f>
        <v>1</v>
      </c>
      <c r="U493" s="34">
        <f>data!G493</f>
        <v>90</v>
      </c>
      <c r="V493" s="10" t="str">
        <f>VLOOKUP(A493,fantacalcio!A:N,4, FALSE)</f>
        <v>Ds;E</v>
      </c>
    </row>
    <row r="494" spans="1:22" x14ac:dyDescent="0.25">
      <c r="A494" s="33" t="str">
        <f>data!A494</f>
        <v>Perez N.</v>
      </c>
      <c r="B494" s="34" t="str">
        <f>data!B494</f>
        <v>D</v>
      </c>
      <c r="C494" s="10" t="str">
        <f>data!C494</f>
        <v>Udinese</v>
      </c>
      <c r="D494" s="10" t="str">
        <f>data!D494</f>
        <v>Torino</v>
      </c>
      <c r="E494" s="10">
        <f>data!E494</f>
        <v>0</v>
      </c>
      <c r="F494" s="31">
        <f>data!H494</f>
        <v>6.0350939629252087</v>
      </c>
      <c r="G494" s="32">
        <f>data!I494</f>
        <v>0.43860721588134771</v>
      </c>
      <c r="H494" s="31">
        <f>data!J494</f>
        <v>6.2518263326325334</v>
      </c>
      <c r="I494" s="32">
        <f>data!K494</f>
        <v>0.57670783996582031</v>
      </c>
      <c r="J494" s="7" t="str">
        <f>IF(data!T494 &gt; 0,data!T494,"")</f>
        <v/>
      </c>
      <c r="K494" s="31">
        <f>data!L494</f>
        <v>6.1630783081054688</v>
      </c>
      <c r="L494" s="7">
        <f>data!M494</f>
        <v>0.56732571125030518</v>
      </c>
      <c r="M494" s="7">
        <f>data!N494</f>
        <v>-0.16640916466712949</v>
      </c>
      <c r="N494" s="32">
        <f>data!O494</f>
        <v>1.2037532329559331</v>
      </c>
      <c r="O494" s="31">
        <f>data!P494</f>
        <v>5.952672004699707</v>
      </c>
      <c r="P494" s="7">
        <f>data!Q494</f>
        <v>1.0024024248123169</v>
      </c>
      <c r="Q494" s="7">
        <f>data!R494</f>
        <v>0.2158062607049942</v>
      </c>
      <c r="R494" s="32">
        <f>data!S494</f>
        <v>1.9873378276824949</v>
      </c>
      <c r="S494" s="7">
        <f t="shared" si="7"/>
        <v>7.405242012564174</v>
      </c>
      <c r="T494" s="52">
        <f>data!F494</f>
        <v>1</v>
      </c>
      <c r="U494" s="34">
        <f>data!G494</f>
        <v>85</v>
      </c>
      <c r="V494" s="10" t="str">
        <f>VLOOKUP(A494,fantacalcio!A:N,4, FALSE)</f>
        <v>Dc</v>
      </c>
    </row>
    <row r="495" spans="1:22" x14ac:dyDescent="0.25">
      <c r="A495" s="33" t="str">
        <f>data!A495</f>
        <v>Masina</v>
      </c>
      <c r="B495" s="34" t="str">
        <f>data!B495</f>
        <v>D</v>
      </c>
      <c r="C495" s="10" t="str">
        <f>data!C495</f>
        <v>Udinese</v>
      </c>
      <c r="D495" s="10" t="str">
        <f>data!D495</f>
        <v>Torino</v>
      </c>
      <c r="E495" s="10">
        <f>data!E495</f>
        <v>0</v>
      </c>
      <c r="F495" s="31">
        <f>data!H495</f>
        <v>6.0143547127959947</v>
      </c>
      <c r="G495" s="32">
        <f>data!I495</f>
        <v>0.40488147735595698</v>
      </c>
      <c r="H495" s="31">
        <f>data!J495</f>
        <v>6.2431532907057683</v>
      </c>
      <c r="I495" s="32">
        <f>data!K495</f>
        <v>0.58726048469543457</v>
      </c>
      <c r="J495" s="7" t="str">
        <f>IF(data!T495 &gt; 0,data!T495,"")</f>
        <v/>
      </c>
      <c r="K495" s="31">
        <f>data!L495</f>
        <v>6.0073814392089844</v>
      </c>
      <c r="L495" s="7">
        <f>data!M495</f>
        <v>0.49411576986312872</v>
      </c>
      <c r="M495" s="7">
        <f>data!N495</f>
        <v>1.0507240891456601E-2</v>
      </c>
      <c r="N495" s="32">
        <f>data!O495</f>
        <v>1.3149657249450679</v>
      </c>
      <c r="O495" s="31">
        <f>data!P495</f>
        <v>5.885643482208252</v>
      </c>
      <c r="P495" s="7">
        <f>data!Q495</f>
        <v>0.95497572422027588</v>
      </c>
      <c r="Q495" s="7">
        <f>data!R495</f>
        <v>0.26646488904952997</v>
      </c>
      <c r="R495" s="32">
        <f>data!S495</f>
        <v>1.987961411476135</v>
      </c>
      <c r="S495" s="7">
        <f t="shared" si="7"/>
        <v>7.4176742600966374</v>
      </c>
      <c r="T495" s="52">
        <f>data!F495</f>
        <v>0</v>
      </c>
      <c r="U495" s="34">
        <f>data!G495</f>
        <v>0</v>
      </c>
      <c r="V495" s="10" t="str">
        <f>VLOOKUP(A495,fantacalcio!A:N,4, FALSE)</f>
        <v>Ds;Dc;E</v>
      </c>
    </row>
    <row r="496" spans="1:22" x14ac:dyDescent="0.25">
      <c r="A496" s="33" t="str">
        <f>data!A496</f>
        <v>Rodrigo Becao</v>
      </c>
      <c r="B496" s="34" t="str">
        <f>data!B496</f>
        <v>D</v>
      </c>
      <c r="C496" s="10" t="str">
        <f>data!C496</f>
        <v>Udinese</v>
      </c>
      <c r="D496" s="10" t="str">
        <f>data!D496</f>
        <v>Torino</v>
      </c>
      <c r="E496" s="10">
        <f>data!E496</f>
        <v>0</v>
      </c>
      <c r="F496" s="31">
        <f>data!H496</f>
        <v>6.0438785004785043</v>
      </c>
      <c r="G496" s="32">
        <f>data!I496</f>
        <v>0.43644261360168463</v>
      </c>
      <c r="H496" s="31">
        <f>data!J496</f>
        <v>6.2408304914857782</v>
      </c>
      <c r="I496" s="32">
        <f>data!K496</f>
        <v>0.56671953201293945</v>
      </c>
      <c r="J496" s="7" t="str">
        <f>IF(data!T496 &gt; 0,data!T496,"")</f>
        <v/>
      </c>
      <c r="K496" s="31">
        <f>data!L496</f>
        <v>6.0543503761291504</v>
      </c>
      <c r="L496" s="7">
        <f>data!M496</f>
        <v>0.53520327806472778</v>
      </c>
      <c r="M496" s="7">
        <f>data!N496</f>
        <v>-1.4543250203132629E-2</v>
      </c>
      <c r="N496" s="32">
        <f>data!O496</f>
        <v>1.2430655956268311</v>
      </c>
      <c r="O496" s="31">
        <f>data!P496</f>
        <v>5.9130749702453613</v>
      </c>
      <c r="P496" s="7">
        <f>data!Q496</f>
        <v>0.94420379400253296</v>
      </c>
      <c r="Q496" s="7">
        <f>data!R496</f>
        <v>0.24855178594589231</v>
      </c>
      <c r="R496" s="32">
        <f>data!S496</f>
        <v>1.9880895614624019</v>
      </c>
      <c r="S496" s="7">
        <f t="shared" si="7"/>
        <v>7.3742695555116571</v>
      </c>
      <c r="T496" s="52">
        <f>data!F496</f>
        <v>1</v>
      </c>
      <c r="U496" s="34">
        <f>data!G496</f>
        <v>90</v>
      </c>
      <c r="V496" s="10" t="str">
        <f>VLOOKUP(A496,fantacalcio!A:N,4, FALSE)</f>
        <v>Dc</v>
      </c>
    </row>
    <row r="497" spans="1:22" x14ac:dyDescent="0.25">
      <c r="A497" s="33" t="str">
        <f>data!A497</f>
        <v>Bijol</v>
      </c>
      <c r="B497" s="34" t="str">
        <f>data!B497</f>
        <v>D</v>
      </c>
      <c r="C497" s="10" t="str">
        <f>data!C497</f>
        <v>Udinese</v>
      </c>
      <c r="D497" s="10" t="str">
        <f>data!D497</f>
        <v>Torino</v>
      </c>
      <c r="E497" s="10">
        <f>data!E497</f>
        <v>0</v>
      </c>
      <c r="F497" s="31">
        <f>data!H497</f>
        <v>5.8721187246670841</v>
      </c>
      <c r="G497" s="32">
        <f>data!I497</f>
        <v>0.52283191680908203</v>
      </c>
      <c r="H497" s="31">
        <f>data!J497</f>
        <v>6.0393562693839966</v>
      </c>
      <c r="I497" s="32">
        <f>data!K497</f>
        <v>0.73004627227783203</v>
      </c>
      <c r="J497" s="7" t="str">
        <f>IF(data!T497 &gt; 0,data!T497,"")</f>
        <v/>
      </c>
      <c r="K497" s="31">
        <f>data!L497</f>
        <v>5.9010806083679199</v>
      </c>
      <c r="L497" s="7">
        <f>data!M497</f>
        <v>0.63620442152023315</v>
      </c>
      <c r="M497" s="7">
        <f>data!N497</f>
        <v>-3.3721923828125E-2</v>
      </c>
      <c r="N497" s="32">
        <f>data!O497</f>
        <v>1.1215367317199709</v>
      </c>
      <c r="O497" s="31">
        <f>data!P497</f>
        <v>5.567558765411377</v>
      </c>
      <c r="P497" s="7">
        <f>data!Q497</f>
        <v>1.1484247446060181</v>
      </c>
      <c r="Q497" s="7">
        <f>data!R497</f>
        <v>0.28999030590057367</v>
      </c>
      <c r="R497" s="32">
        <f>data!S497</f>
        <v>1.985209703445435</v>
      </c>
      <c r="S497" s="7">
        <f t="shared" si="7"/>
        <v>7.4994488139396607</v>
      </c>
      <c r="T497" s="52">
        <f>data!F497</f>
        <v>1</v>
      </c>
      <c r="U497" s="34">
        <f>data!G497</f>
        <v>90</v>
      </c>
      <c r="V497" s="10" t="str">
        <f>VLOOKUP(A497,fantacalcio!A:N,4, FALSE)</f>
        <v>Dc</v>
      </c>
    </row>
    <row r="498" spans="1:22" x14ac:dyDescent="0.25">
      <c r="A498" s="33" t="str">
        <f>data!A498</f>
        <v>Ehizibue</v>
      </c>
      <c r="B498" s="34" t="str">
        <f>data!B498</f>
        <v>D</v>
      </c>
      <c r="C498" s="10" t="str">
        <f>data!C498</f>
        <v>Udinese</v>
      </c>
      <c r="D498" s="10" t="str">
        <f>data!D498</f>
        <v>Torino</v>
      </c>
      <c r="E498" s="10">
        <f>data!E498</f>
        <v>0</v>
      </c>
      <c r="F498" s="31">
        <f>data!H498</f>
        <v>5.8827661148393471</v>
      </c>
      <c r="G498" s="32">
        <f>data!I498</f>
        <v>0.40923047065734858</v>
      </c>
      <c r="H498" s="31">
        <f>data!J498</f>
        <v>6.006571832403174</v>
      </c>
      <c r="I498" s="32">
        <f>data!K498</f>
        <v>0.56213831901550293</v>
      </c>
      <c r="J498" s="7" t="str">
        <f>IF(data!T498 &gt; 0,data!T498,"")</f>
        <v/>
      </c>
      <c r="K498" s="31">
        <f>data!L498</f>
        <v>5.8358926773071289</v>
      </c>
      <c r="L498" s="7">
        <f>data!M498</f>
        <v>0.48134490847587591</v>
      </c>
      <c r="M498" s="7">
        <f>data!N498</f>
        <v>7.2444364428520203E-2</v>
      </c>
      <c r="N498" s="32">
        <f>data!O498</f>
        <v>1.3526098728179929</v>
      </c>
      <c r="O498" s="31">
        <f>data!P498</f>
        <v>5.6386451721191406</v>
      </c>
      <c r="P498" s="7">
        <f>data!Q498</f>
        <v>0.87830835580825806</v>
      </c>
      <c r="Q498" s="7">
        <f>data!R498</f>
        <v>0.29507490992546082</v>
      </c>
      <c r="R498" s="32">
        <f>data!S498</f>
        <v>1.9887979030609131</v>
      </c>
      <c r="S498" s="7">
        <f t="shared" si="7"/>
        <v>7.1308484704341799</v>
      </c>
      <c r="T498" s="52">
        <f>data!F498</f>
        <v>1</v>
      </c>
      <c r="U498" s="34">
        <f>data!G498</f>
        <v>90</v>
      </c>
      <c r="V498" s="10" t="str">
        <f>VLOOKUP(A498,fantacalcio!A:N,4, FALSE)</f>
        <v>Dd;E</v>
      </c>
    </row>
    <row r="499" spans="1:22" x14ac:dyDescent="0.25">
      <c r="A499" s="33" t="str">
        <f>data!A499</f>
        <v>Buta</v>
      </c>
      <c r="B499" s="34" t="str">
        <f>data!B499</f>
        <v>D</v>
      </c>
      <c r="C499" s="10" t="str">
        <f>data!C499</f>
        <v>Udinese</v>
      </c>
      <c r="D499" s="10" t="str">
        <f>data!D499</f>
        <v>Torino</v>
      </c>
      <c r="E499" s="10">
        <f>data!E499</f>
        <v>0</v>
      </c>
      <c r="F499" s="31">
        <f>data!H499</f>
        <v>5.8421705938418551</v>
      </c>
      <c r="G499" s="32">
        <f>data!I499</f>
        <v>0.44769477844238281</v>
      </c>
      <c r="H499" s="31">
        <f>data!J499</f>
        <v>5.866342245207985</v>
      </c>
      <c r="I499" s="32">
        <f>data!K499</f>
        <v>0.47716879844665527</v>
      </c>
      <c r="J499" s="7" t="str">
        <f>IF(data!T499 &gt; 0,data!T499,"")</f>
        <v/>
      </c>
      <c r="K499" s="31">
        <f>data!L499</f>
        <v>5.9023938179016113</v>
      </c>
      <c r="L499" s="7">
        <f>data!M499</f>
        <v>0.56511181592941284</v>
      </c>
      <c r="M499" s="7">
        <f>data!N499</f>
        <v>-7.9076200723648071E-2</v>
      </c>
      <c r="N499" s="32">
        <f>data!O499</f>
        <v>1.236157178878784</v>
      </c>
      <c r="O499" s="31">
        <f>data!P499</f>
        <v>5.7126936912536621</v>
      </c>
      <c r="P499" s="7">
        <f>data!Q499</f>
        <v>0.92238456010818481</v>
      </c>
      <c r="Q499" s="7">
        <f>data!R499</f>
        <v>0.12288312613964079</v>
      </c>
      <c r="R499" s="32">
        <f>data!S499</f>
        <v>1.9880895614624019</v>
      </c>
      <c r="S499" s="7">
        <f t="shared" si="7"/>
        <v>6.8206798421012955</v>
      </c>
      <c r="T499" s="52">
        <f>data!F499</f>
        <v>0</v>
      </c>
      <c r="U499" s="34">
        <f>data!G499</f>
        <v>20</v>
      </c>
      <c r="V499" s="10" t="str">
        <f>VLOOKUP(A499,fantacalcio!A:N,4, FALSE)</f>
        <v>Ds;E</v>
      </c>
    </row>
    <row r="500" spans="1:22" x14ac:dyDescent="0.25">
      <c r="A500" s="33" t="str">
        <f>data!A500</f>
        <v>Abankwah</v>
      </c>
      <c r="B500" s="34" t="str">
        <f>data!B500</f>
        <v>D</v>
      </c>
      <c r="C500" s="10" t="str">
        <f>data!C500</f>
        <v>Udinese</v>
      </c>
      <c r="D500" s="10" t="str">
        <f>data!D500</f>
        <v>Torino</v>
      </c>
      <c r="E500" s="10">
        <f>data!E500</f>
        <v>0</v>
      </c>
      <c r="F500" s="31">
        <f>data!H500</f>
        <v>5.8421705938418551</v>
      </c>
      <c r="G500" s="32">
        <f>data!I500</f>
        <v>0.44769477844238281</v>
      </c>
      <c r="H500" s="31">
        <f>data!J500</f>
        <v>5.866342245207985</v>
      </c>
      <c r="I500" s="32">
        <f>data!K500</f>
        <v>0.47716879844665527</v>
      </c>
      <c r="J500" s="7" t="str">
        <f>IF(data!T500 &gt; 0,data!T500,"")</f>
        <v/>
      </c>
      <c r="K500" s="31">
        <f>data!L500</f>
        <v>5.9023938179016113</v>
      </c>
      <c r="L500" s="7">
        <f>data!M500</f>
        <v>0.56511181592941284</v>
      </c>
      <c r="M500" s="7">
        <f>data!N500</f>
        <v>-7.9076200723648071E-2</v>
      </c>
      <c r="N500" s="32">
        <f>data!O500</f>
        <v>1.236157178878784</v>
      </c>
      <c r="O500" s="31">
        <f>data!P500</f>
        <v>5.7126936912536621</v>
      </c>
      <c r="P500" s="7">
        <f>data!Q500</f>
        <v>0.92238456010818481</v>
      </c>
      <c r="Q500" s="7">
        <f>data!R500</f>
        <v>0.12288312613964079</v>
      </c>
      <c r="R500" s="32">
        <f>data!S500</f>
        <v>1.9880895614624019</v>
      </c>
      <c r="S500" s="7">
        <f t="shared" si="7"/>
        <v>6.8206798421012955</v>
      </c>
      <c r="T500" s="52">
        <f>data!F500</f>
        <v>0</v>
      </c>
      <c r="U500" s="34">
        <f>data!G500</f>
        <v>0</v>
      </c>
      <c r="V500" s="10" t="str">
        <f>VLOOKUP(A500,fantacalcio!A:N,4, FALSE)</f>
        <v>Dc;Dd</v>
      </c>
    </row>
    <row r="501" spans="1:22" x14ac:dyDescent="0.25">
      <c r="A501" s="33" t="str">
        <f>data!A501</f>
        <v>Guessand A.</v>
      </c>
      <c r="B501" s="34" t="str">
        <f>data!B501</f>
        <v>D</v>
      </c>
      <c r="C501" s="10" t="str">
        <f>data!C501</f>
        <v>Udinese</v>
      </c>
      <c r="D501" s="10" t="str">
        <f>data!D501</f>
        <v>Torino</v>
      </c>
      <c r="E501" s="10">
        <f>data!E501</f>
        <v>0</v>
      </c>
      <c r="F501" s="31">
        <f>data!H501</f>
        <v>5.8421705938418551</v>
      </c>
      <c r="G501" s="32">
        <f>data!I501</f>
        <v>0.44769477844238281</v>
      </c>
      <c r="H501" s="31">
        <f>data!J501</f>
        <v>5.866342245207985</v>
      </c>
      <c r="I501" s="32">
        <f>data!K501</f>
        <v>0.47716879844665527</v>
      </c>
      <c r="J501" s="7" t="str">
        <f>IF(data!T501 &gt; 0,data!T501,"")</f>
        <v/>
      </c>
      <c r="K501" s="31">
        <f>data!L501</f>
        <v>5.9023938179016113</v>
      </c>
      <c r="L501" s="7">
        <f>data!M501</f>
        <v>0.56511181592941284</v>
      </c>
      <c r="M501" s="7">
        <f>data!N501</f>
        <v>-7.9076200723648071E-2</v>
      </c>
      <c r="N501" s="32">
        <f>data!O501</f>
        <v>1.236157178878784</v>
      </c>
      <c r="O501" s="31">
        <f>data!P501</f>
        <v>5.7126936912536621</v>
      </c>
      <c r="P501" s="7">
        <f>data!Q501</f>
        <v>0.92238456010818481</v>
      </c>
      <c r="Q501" s="7">
        <f>data!R501</f>
        <v>0.12288312613964079</v>
      </c>
      <c r="R501" s="32">
        <f>data!S501</f>
        <v>1.9880895614624019</v>
      </c>
      <c r="S501" s="7">
        <f t="shared" si="7"/>
        <v>6.8206798421012955</v>
      </c>
      <c r="T501" s="52">
        <f>data!F501</f>
        <v>0</v>
      </c>
      <c r="U501" s="34">
        <f>data!G501</f>
        <v>10</v>
      </c>
      <c r="V501" s="10" t="str">
        <f>VLOOKUP(A501,fantacalcio!A:N,4, FALSE)</f>
        <v>Dc</v>
      </c>
    </row>
    <row r="502" spans="1:22" x14ac:dyDescent="0.25">
      <c r="A502" s="33" t="str">
        <f>data!A502</f>
        <v>Ebosele</v>
      </c>
      <c r="B502" s="34" t="str">
        <f>data!B502</f>
        <v>D</v>
      </c>
      <c r="C502" s="10" t="str">
        <f>data!C502</f>
        <v>Udinese</v>
      </c>
      <c r="D502" s="10" t="str">
        <f>data!D502</f>
        <v>Torino</v>
      </c>
      <c r="E502" s="10">
        <f>data!E502</f>
        <v>0</v>
      </c>
      <c r="F502" s="31">
        <f>data!H502</f>
        <v>5.6911730321396456</v>
      </c>
      <c r="G502" s="32">
        <f>data!I502</f>
        <v>0.3784329891204834</v>
      </c>
      <c r="H502" s="31">
        <f>data!J502</f>
        <v>5.6791063535101838</v>
      </c>
      <c r="I502" s="32">
        <f>data!K502</f>
        <v>0.36944007873535162</v>
      </c>
      <c r="J502" s="7" t="str">
        <f>IF(data!T502 &gt; 0,data!T502,"")</f>
        <v/>
      </c>
      <c r="K502" s="31">
        <f>data!L502</f>
        <v>5.7805752754211426</v>
      </c>
      <c r="L502" s="7">
        <f>data!M502</f>
        <v>0.50128728151321411</v>
      </c>
      <c r="M502" s="7">
        <f>data!N502</f>
        <v>-0.13221220672130579</v>
      </c>
      <c r="N502" s="32">
        <f>data!O502</f>
        <v>1.3717366456985469</v>
      </c>
      <c r="O502" s="31">
        <f>data!P502</f>
        <v>5.6439018249511719</v>
      </c>
      <c r="P502" s="7">
        <f>data!Q502</f>
        <v>0.77255982160568237</v>
      </c>
      <c r="Q502" s="7">
        <f>data!R502</f>
        <v>3.3839374780654907E-2</v>
      </c>
      <c r="R502" s="32">
        <f>data!S502</f>
        <v>1.989803552627563</v>
      </c>
      <c r="S502" s="7">
        <f t="shared" si="7"/>
        <v>6.4179865109808869</v>
      </c>
      <c r="T502" s="52">
        <f>data!F502</f>
        <v>0</v>
      </c>
      <c r="U502" s="34">
        <f>data!G502</f>
        <v>50</v>
      </c>
      <c r="V502" s="10" t="str">
        <f>VLOOKUP(A502,fantacalcio!A:N,4, FALSE)</f>
        <v>Dd;E</v>
      </c>
    </row>
    <row r="503" spans="1:22" x14ac:dyDescent="0.25">
      <c r="A503" s="33" t="str">
        <f>data!A503</f>
        <v>Ebosse</v>
      </c>
      <c r="B503" s="34" t="str">
        <f>data!B503</f>
        <v>D</v>
      </c>
      <c r="C503" s="10" t="str">
        <f>data!C503</f>
        <v>Udinese</v>
      </c>
      <c r="D503" s="10" t="str">
        <f>data!D503</f>
        <v>Torino</v>
      </c>
      <c r="E503" s="10">
        <f>data!E503</f>
        <v>0</v>
      </c>
      <c r="F503" s="31">
        <f>data!H503</f>
        <v>5.7426058135991944</v>
      </c>
      <c r="G503" s="32">
        <f>data!I503</f>
        <v>0.35063052177429199</v>
      </c>
      <c r="H503" s="31">
        <f>data!J503</f>
        <v>5.6452166436496736</v>
      </c>
      <c r="I503" s="32">
        <f>data!K503</f>
        <v>0.30376458168029791</v>
      </c>
      <c r="J503" s="7" t="str">
        <f>IF(data!T503 &gt; 0,data!T503,"")</f>
        <v/>
      </c>
      <c r="K503" s="31">
        <f>data!L503</f>
        <v>5.8817176818847656</v>
      </c>
      <c r="L503" s="7">
        <f>data!M503</f>
        <v>0.48106870055198669</v>
      </c>
      <c r="M503" s="7">
        <f>data!N503</f>
        <v>-0.21250596642494199</v>
      </c>
      <c r="N503" s="32">
        <f>data!O503</f>
        <v>1.4042650461196899</v>
      </c>
      <c r="O503" s="31">
        <f>data!P503</f>
        <v>5.7256679534912109</v>
      </c>
      <c r="P503" s="7">
        <f>data!Q503</f>
        <v>0.67666882276535034</v>
      </c>
      <c r="Q503" s="7">
        <f>data!R503</f>
        <v>-8.8469609618186951E-2</v>
      </c>
      <c r="R503" s="32">
        <f>data!S503</f>
        <v>1.9908702373504641</v>
      </c>
      <c r="S503" s="7">
        <f t="shared" si="7"/>
        <v>6.2527458070102693</v>
      </c>
      <c r="T503" s="52">
        <f>data!F503</f>
        <v>0</v>
      </c>
      <c r="U503" s="34">
        <f>data!G503</f>
        <v>55</v>
      </c>
      <c r="V503" s="10" t="str">
        <f>VLOOKUP(A503,fantacalcio!A:N,4, FALSE)</f>
        <v>Ds;E</v>
      </c>
    </row>
    <row r="504" spans="1:22" x14ac:dyDescent="0.25">
      <c r="A504" s="33" t="str">
        <f>data!A504</f>
        <v>Samardzic</v>
      </c>
      <c r="B504" s="34" t="str">
        <f>data!B504</f>
        <v>C</v>
      </c>
      <c r="C504" s="10" t="str">
        <f>data!C504</f>
        <v>Udinese</v>
      </c>
      <c r="D504" s="10" t="str">
        <f>data!D504</f>
        <v>Torino</v>
      </c>
      <c r="E504" s="10">
        <f>data!E504</f>
        <v>0</v>
      </c>
      <c r="F504" s="31">
        <f>data!H504</f>
        <v>6.1718803329889091</v>
      </c>
      <c r="G504" s="32">
        <f>data!I504</f>
        <v>0.48718714714050287</v>
      </c>
      <c r="H504" s="31">
        <f>data!J504</f>
        <v>6.8660505851276916</v>
      </c>
      <c r="I504" s="32">
        <f>data!K504</f>
        <v>1.1319122314453121</v>
      </c>
      <c r="J504" s="7" t="str">
        <f>IF(data!T504 &gt; 0,data!T504,"")</f>
        <v/>
      </c>
      <c r="K504" s="31">
        <f>data!L504</f>
        <v>6.0157308578491211</v>
      </c>
      <c r="L504" s="7">
        <f>data!M504</f>
        <v>0.51191353797912598</v>
      </c>
      <c r="M504" s="7">
        <f>data!N504</f>
        <v>0.2238357216119766</v>
      </c>
      <c r="N504" s="32">
        <f>data!O504</f>
        <v>1.239424467086792</v>
      </c>
      <c r="O504" s="31">
        <f>data!P504</f>
        <v>5.8009891510009766</v>
      </c>
      <c r="P504" s="7">
        <f>data!Q504</f>
        <v>1.116090774536133</v>
      </c>
      <c r="Q504" s="7">
        <f>data!R504</f>
        <v>0.57679891586303711</v>
      </c>
      <c r="R504" s="32">
        <f>data!S504</f>
        <v>1.986268997192383</v>
      </c>
      <c r="S504" s="7">
        <f t="shared" si="7"/>
        <v>9.1298750480183166</v>
      </c>
      <c r="T504" s="52">
        <f>data!F504</f>
        <v>1</v>
      </c>
      <c r="U504" s="34">
        <f>data!G504</f>
        <v>80</v>
      </c>
      <c r="V504" s="10" t="str">
        <f>VLOOKUP(A504,fantacalcio!A:N,4, FALSE)</f>
        <v>T</v>
      </c>
    </row>
    <row r="505" spans="1:22" x14ac:dyDescent="0.25">
      <c r="A505" s="33" t="str">
        <f>data!A505</f>
        <v>Pereyra</v>
      </c>
      <c r="B505" s="34" t="str">
        <f>data!B505</f>
        <v>C</v>
      </c>
      <c r="C505" s="10" t="str">
        <f>data!C505</f>
        <v>Udinese</v>
      </c>
      <c r="D505" s="10" t="str">
        <f>data!D505</f>
        <v>Torino</v>
      </c>
      <c r="E505" s="10">
        <f>data!E505</f>
        <v>0</v>
      </c>
      <c r="F505" s="31">
        <f>data!H505</f>
        <v>6.162170941931878</v>
      </c>
      <c r="G505" s="32">
        <f>data!I505</f>
        <v>0.52397823333740234</v>
      </c>
      <c r="H505" s="31">
        <f>data!J505</f>
        <v>6.8353886212821271</v>
      </c>
      <c r="I505" s="32">
        <f>data!K505</f>
        <v>1.1716077327728269</v>
      </c>
      <c r="J505" s="7" t="str">
        <f>IF(data!T505 &gt; 0,data!T505,"")</f>
        <v/>
      </c>
      <c r="K505" s="31">
        <f>data!L505</f>
        <v>6.0151968002319336</v>
      </c>
      <c r="L505" s="7">
        <f>data!M505</f>
        <v>0.56640762090682983</v>
      </c>
      <c r="M505" s="7">
        <f>data!N505</f>
        <v>0.19090206921100619</v>
      </c>
      <c r="N505" s="32">
        <f>data!O505</f>
        <v>1.158707857131958</v>
      </c>
      <c r="O505" s="31">
        <f>data!P505</f>
        <v>5.7242255210876456</v>
      </c>
      <c r="P505" s="7">
        <f>data!Q505</f>
        <v>1.1295456886291499</v>
      </c>
      <c r="Q505" s="7">
        <f>data!R505</f>
        <v>0.58938264846801758</v>
      </c>
      <c r="R505" s="32">
        <f>data!S505</f>
        <v>1.9860575199127199</v>
      </c>
      <c r="S505" s="7">
        <f t="shared" si="7"/>
        <v>9.1786040868277805</v>
      </c>
      <c r="T505" s="52">
        <f>data!F505</f>
        <v>0</v>
      </c>
      <c r="U505" s="34">
        <f>data!G505</f>
        <v>20</v>
      </c>
      <c r="V505" s="10" t="str">
        <f>VLOOKUP(A505,fantacalcio!A:N,4, FALSE)</f>
        <v>W;T</v>
      </c>
    </row>
    <row r="506" spans="1:22" x14ac:dyDescent="0.25">
      <c r="A506" s="33" t="str">
        <f>data!A506</f>
        <v>Lovric</v>
      </c>
      <c r="B506" s="34" t="str">
        <f>data!B506</f>
        <v>C</v>
      </c>
      <c r="C506" s="10" t="str">
        <f>data!C506</f>
        <v>Udinese</v>
      </c>
      <c r="D506" s="10" t="str">
        <f>data!D506</f>
        <v>Torino</v>
      </c>
      <c r="E506" s="10">
        <f>data!E506</f>
        <v>0</v>
      </c>
      <c r="F506" s="31">
        <f>data!H506</f>
        <v>6.1034036641813074</v>
      </c>
      <c r="G506" s="32">
        <f>data!I506</f>
        <v>0.39873385429382319</v>
      </c>
      <c r="H506" s="31">
        <f>data!J506</f>
        <v>6.4831591554617152</v>
      </c>
      <c r="I506" s="32">
        <f>data!K506</f>
        <v>0.73465394973754883</v>
      </c>
      <c r="J506" s="7" t="str">
        <f>IF(data!T506 &gt; 0,data!T506,"")</f>
        <v/>
      </c>
      <c r="K506" s="31">
        <f>data!L506</f>
        <v>6.0059199333190918</v>
      </c>
      <c r="L506" s="7">
        <f>data!M506</f>
        <v>0.4365311861038208</v>
      </c>
      <c r="M506" s="7">
        <f>data!N506</f>
        <v>0.16505831480026251</v>
      </c>
      <c r="N506" s="32">
        <f>data!O506</f>
        <v>1.3862742185592649</v>
      </c>
      <c r="O506" s="31">
        <f>data!P506</f>
        <v>5.8917031288146973</v>
      </c>
      <c r="P506" s="7">
        <f>data!Q506</f>
        <v>0.96051651239395142</v>
      </c>
      <c r="Q506" s="7">
        <f>data!R506</f>
        <v>0.4115893542766571</v>
      </c>
      <c r="R506" s="32">
        <f>data!S506</f>
        <v>1.988077640533447</v>
      </c>
      <c r="S506" s="7">
        <f t="shared" si="7"/>
        <v>7.9524670549368128</v>
      </c>
      <c r="T506" s="52">
        <f>data!F506</f>
        <v>0.4</v>
      </c>
      <c r="U506" s="34">
        <f>data!G506</f>
        <v>60</v>
      </c>
      <c r="V506" s="10" t="str">
        <f>VLOOKUP(A506,fantacalcio!A:N,4, FALSE)</f>
        <v>C;T</v>
      </c>
    </row>
    <row r="507" spans="1:22" x14ac:dyDescent="0.25">
      <c r="A507" s="33" t="str">
        <f>data!A507</f>
        <v>Arslan</v>
      </c>
      <c r="B507" s="34" t="str">
        <f>data!B507</f>
        <v>C</v>
      </c>
      <c r="C507" s="10" t="str">
        <f>data!C507</f>
        <v>Udinese</v>
      </c>
      <c r="D507" s="10" t="str">
        <f>data!D507</f>
        <v>Torino</v>
      </c>
      <c r="E507" s="10">
        <f>data!E507</f>
        <v>0</v>
      </c>
      <c r="F507" s="31">
        <f>data!H507</f>
        <v>5.9641729063625899</v>
      </c>
      <c r="G507" s="32">
        <f>data!I507</f>
        <v>0.35936284065246582</v>
      </c>
      <c r="H507" s="31">
        <f>data!J507</f>
        <v>6.1260917405223951</v>
      </c>
      <c r="I507" s="32">
        <f>data!K507</f>
        <v>0.48453903198242188</v>
      </c>
      <c r="J507" s="7" t="str">
        <f>IF(data!T507 &gt; 0,data!T507,"")</f>
        <v/>
      </c>
      <c r="K507" s="31">
        <f>data!L507</f>
        <v>5.9175095558166504</v>
      </c>
      <c r="L507" s="7">
        <f>data!M507</f>
        <v>0.42204314470291138</v>
      </c>
      <c r="M507" s="7">
        <f>data!N507</f>
        <v>8.2321979105472565E-2</v>
      </c>
      <c r="N507" s="32">
        <f>data!O507</f>
        <v>1.4442100524902339</v>
      </c>
      <c r="O507" s="31">
        <f>data!P507</f>
        <v>5.8238515853881836</v>
      </c>
      <c r="P507" s="7">
        <f>data!Q507</f>
        <v>0.77846980094909668</v>
      </c>
      <c r="Q507" s="7">
        <f>data!R507</f>
        <v>0.27544230222702032</v>
      </c>
      <c r="R507" s="32">
        <f>data!S507</f>
        <v>1.990075469017029</v>
      </c>
      <c r="S507" s="7">
        <f t="shared" si="7"/>
        <v>7.0951698044872389</v>
      </c>
      <c r="T507" s="52">
        <f>data!F507</f>
        <v>0.6</v>
      </c>
      <c r="U507" s="34">
        <f>data!G507</f>
        <v>60</v>
      </c>
      <c r="V507" s="10" t="str">
        <f>VLOOKUP(A507,fantacalcio!A:N,4, FALSE)</f>
        <v>M;C</v>
      </c>
    </row>
    <row r="508" spans="1:22" x14ac:dyDescent="0.25">
      <c r="A508" s="33" t="str">
        <f>data!A508</f>
        <v>Pafundi</v>
      </c>
      <c r="B508" s="34" t="str">
        <f>data!B508</f>
        <v>C</v>
      </c>
      <c r="C508" s="10" t="str">
        <f>data!C508</f>
        <v>Udinese</v>
      </c>
      <c r="D508" s="10" t="str">
        <f>data!D508</f>
        <v>Torino</v>
      </c>
      <c r="E508" s="10">
        <f>data!E508</f>
        <v>0</v>
      </c>
      <c r="F508" s="31">
        <f>data!H508</f>
        <v>5.8401089971963343</v>
      </c>
      <c r="G508" s="32">
        <f>data!I508</f>
        <v>0.44866037368774409</v>
      </c>
      <c r="H508" s="31">
        <f>data!J508</f>
        <v>5.8777816096267674</v>
      </c>
      <c r="I508" s="32">
        <f>data!K508</f>
        <v>0.49739313125610352</v>
      </c>
      <c r="J508" s="7" t="str">
        <f>IF(data!T508 &gt; 0,data!T508,"")</f>
        <v/>
      </c>
      <c r="K508" s="31">
        <f>data!L508</f>
        <v>5.8829770088195801</v>
      </c>
      <c r="L508" s="7">
        <f>data!M508</f>
        <v>0.5612676739692688</v>
      </c>
      <c r="M508" s="7">
        <f>data!N508</f>
        <v>-5.6723237037658691E-2</v>
      </c>
      <c r="N508" s="32">
        <f>data!O508</f>
        <v>1.2407386302948</v>
      </c>
      <c r="O508" s="31">
        <f>data!P508</f>
        <v>5.6785798072814941</v>
      </c>
      <c r="P508" s="7">
        <f>data!Q508</f>
        <v>0.92652362585067749</v>
      </c>
      <c r="Q508" s="7">
        <f>data!R508</f>
        <v>0.15765181183815</v>
      </c>
      <c r="R508" s="32">
        <f>data!S508</f>
        <v>1.988057613372803</v>
      </c>
      <c r="S508" s="7">
        <f t="shared" si="7"/>
        <v>6.8725678721389745</v>
      </c>
      <c r="T508" s="52">
        <f>data!F508</f>
        <v>0</v>
      </c>
      <c r="U508" s="34">
        <f>data!G508</f>
        <v>15</v>
      </c>
      <c r="V508" s="10" t="str">
        <f>VLOOKUP(A508,fantacalcio!A:N,4, FALSE)</f>
        <v>T;A</v>
      </c>
    </row>
    <row r="509" spans="1:22" x14ac:dyDescent="0.25">
      <c r="A509" s="33" t="str">
        <f>data!A509</f>
        <v>Walace</v>
      </c>
      <c r="B509" s="34" t="str">
        <f>data!B509</f>
        <v>C</v>
      </c>
      <c r="C509" s="10" t="str">
        <f>data!C509</f>
        <v>Udinese</v>
      </c>
      <c r="D509" s="10" t="str">
        <f>data!D509</f>
        <v>Torino</v>
      </c>
      <c r="E509" s="10">
        <f>data!E509</f>
        <v>0</v>
      </c>
      <c r="F509" s="31">
        <f>data!H509</f>
        <v>5.8969759434998403</v>
      </c>
      <c r="G509" s="32">
        <f>data!I509</f>
        <v>0.31861257553100591</v>
      </c>
      <c r="H509" s="31">
        <f>data!J509</f>
        <v>5.8609716664754128</v>
      </c>
      <c r="I509" s="32">
        <f>data!K509</f>
        <v>0.29555392265319819</v>
      </c>
      <c r="J509" s="7" t="str">
        <f>IF(data!T509 &gt; 0,data!T509,"")</f>
        <v/>
      </c>
      <c r="K509" s="31">
        <f>data!L509</f>
        <v>5.9528107643127441</v>
      </c>
      <c r="L509" s="7">
        <f>data!M509</f>
        <v>0.42374682426452642</v>
      </c>
      <c r="M509" s="7">
        <f>data!N509</f>
        <v>-9.803357720375061E-2</v>
      </c>
      <c r="N509" s="32">
        <f>data!O509</f>
        <v>1.4695417881011961</v>
      </c>
      <c r="O509" s="31">
        <f>data!P509</f>
        <v>5.8789939880371094</v>
      </c>
      <c r="P509" s="7">
        <f>data!Q509</f>
        <v>0.6402897834777832</v>
      </c>
      <c r="Q509" s="7">
        <f>data!R509</f>
        <v>-2.101867645978928E-2</v>
      </c>
      <c r="R509" s="32">
        <f>data!S509</f>
        <v>1.9914265871047969</v>
      </c>
      <c r="S509" s="7">
        <f t="shared" si="7"/>
        <v>6.4520795117818093</v>
      </c>
      <c r="T509" s="52">
        <f>data!F509</f>
        <v>1</v>
      </c>
      <c r="U509" s="34">
        <f>data!G509</f>
        <v>90</v>
      </c>
      <c r="V509" s="10" t="str">
        <f>VLOOKUP(A509,fantacalcio!A:N,4, FALSE)</f>
        <v>M</v>
      </c>
    </row>
    <row r="510" spans="1:22" x14ac:dyDescent="0.25">
      <c r="A510" s="33" t="str">
        <f>data!A510</f>
        <v>Thauvin</v>
      </c>
      <c r="B510" s="34" t="str">
        <f>data!B510</f>
        <v>A</v>
      </c>
      <c r="C510" s="10" t="str">
        <f>data!C510</f>
        <v>Udinese</v>
      </c>
      <c r="D510" s="10" t="str">
        <f>data!D510</f>
        <v>Torino</v>
      </c>
      <c r="E510" s="10">
        <f>data!E510</f>
        <v>0</v>
      </c>
      <c r="F510" s="31">
        <f>data!H510</f>
        <v>6.3986093446142762</v>
      </c>
      <c r="G510" s="32">
        <f>data!I510</f>
        <v>0.6175391674041748</v>
      </c>
      <c r="H510" s="31">
        <f>data!J510</f>
        <v>7.6004889224204941</v>
      </c>
      <c r="I510" s="32">
        <f>data!K510</f>
        <v>1.892739534378052</v>
      </c>
      <c r="J510" s="7" t="str">
        <f>IF(data!T510 &gt; 0,data!T510,"")</f>
        <v/>
      </c>
      <c r="K510" s="31">
        <f>data!L510</f>
        <v>6.1457338333129883</v>
      </c>
      <c r="L510" s="7">
        <f>data!M510</f>
        <v>0.63455772399902344</v>
      </c>
      <c r="M510" s="7">
        <f>data!N510</f>
        <v>0.29013141989707952</v>
      </c>
      <c r="N510" s="32">
        <f>data!O510</f>
        <v>1.020295381546021</v>
      </c>
      <c r="O510" s="31">
        <f>data!P510</f>
        <v>5.6702518463134766</v>
      </c>
      <c r="P510" s="7">
        <f>data!Q510</f>
        <v>1.30073070526123</v>
      </c>
      <c r="Q510" s="7">
        <f>data!R510</f>
        <v>0.77193361520767212</v>
      </c>
      <c r="R510" s="32">
        <f>data!S510</f>
        <v>1.983980774879456</v>
      </c>
      <c r="S510" s="7">
        <f t="shared" si="7"/>
        <v>11.385967991176598</v>
      </c>
      <c r="T510" s="52">
        <f>data!F510</f>
        <v>0.35</v>
      </c>
      <c r="U510" s="34">
        <f>data!G510</f>
        <v>60</v>
      </c>
      <c r="V510" s="10" t="str">
        <f>VLOOKUP(A510,fantacalcio!A:N,4, FALSE)</f>
        <v>A</v>
      </c>
    </row>
    <row r="511" spans="1:22" x14ac:dyDescent="0.25">
      <c r="A511" s="33" t="str">
        <f>data!A511</f>
        <v>Deulofeu</v>
      </c>
      <c r="B511" s="34" t="str">
        <f>data!B511</f>
        <v>A</v>
      </c>
      <c r="C511" s="10" t="str">
        <f>data!C511</f>
        <v>Udinese</v>
      </c>
      <c r="D511" s="10" t="str">
        <f>data!D511</f>
        <v>Torino</v>
      </c>
      <c r="E511" s="10">
        <f>data!E511</f>
        <v>0</v>
      </c>
      <c r="F511" s="31">
        <f>data!H511</f>
        <v>6.3358532332840749</v>
      </c>
      <c r="G511" s="32">
        <f>data!I511</f>
        <v>0.62374091148376465</v>
      </c>
      <c r="H511" s="31">
        <f>data!J511</f>
        <v>7.4150280111238063</v>
      </c>
      <c r="I511" s="32">
        <f>data!K511</f>
        <v>1.77774977684021</v>
      </c>
      <c r="J511" s="7" t="str">
        <f>IF(data!T511 &gt; 0,data!T511,"")</f>
        <v/>
      </c>
      <c r="K511" s="31">
        <f>data!L511</f>
        <v>6.1111960411071777</v>
      </c>
      <c r="L511" s="7">
        <f>data!M511</f>
        <v>0.65738946199417114</v>
      </c>
      <c r="M511" s="7">
        <f>data!N511</f>
        <v>0.24970345199108121</v>
      </c>
      <c r="N511" s="32">
        <f>data!O511</f>
        <v>1.0043866634368901</v>
      </c>
      <c r="O511" s="31">
        <f>data!P511</f>
        <v>5.6139264106750488</v>
      </c>
      <c r="P511" s="7">
        <f>data!Q511</f>
        <v>1.289513826370239</v>
      </c>
      <c r="Q511" s="7">
        <f>data!R511</f>
        <v>0.74362069368362427</v>
      </c>
      <c r="R511" s="32">
        <f>data!S511</f>
        <v>1.9840471744537349</v>
      </c>
      <c r="S511" s="7">
        <f t="shared" si="7"/>
        <v>10.970527564804225</v>
      </c>
      <c r="T511" s="52">
        <f>data!F511</f>
        <v>0</v>
      </c>
      <c r="U511" s="34">
        <f>data!G511</f>
        <v>0</v>
      </c>
      <c r="V511" s="10" t="str">
        <f>VLOOKUP(A511,fantacalcio!A:N,4, FALSE)</f>
        <v>A</v>
      </c>
    </row>
    <row r="512" spans="1:22" x14ac:dyDescent="0.25">
      <c r="A512" s="33" t="str">
        <f>data!A512</f>
        <v>Beto</v>
      </c>
      <c r="B512" s="34" t="str">
        <f>data!B512</f>
        <v>A</v>
      </c>
      <c r="C512" s="10" t="str">
        <f>data!C512</f>
        <v>Udinese</v>
      </c>
      <c r="D512" s="10" t="str">
        <f>data!D512</f>
        <v>Torino</v>
      </c>
      <c r="E512" s="10">
        <f>data!E512</f>
        <v>0</v>
      </c>
      <c r="F512" s="31">
        <f>data!H512</f>
        <v>6.103723710882706</v>
      </c>
      <c r="G512" s="32">
        <f>data!I512</f>
        <v>0.60090422630310059</v>
      </c>
      <c r="H512" s="31">
        <f>data!J512</f>
        <v>7.0104990057484953</v>
      </c>
      <c r="I512" s="32">
        <f>data!K512</f>
        <v>1.4863214492797849</v>
      </c>
      <c r="J512" s="7" t="str">
        <f>IF(data!T512 &gt; 0,data!T512,"")</f>
        <v/>
      </c>
      <c r="K512" s="31">
        <f>data!L512</f>
        <v>5.8471469879150391</v>
      </c>
      <c r="L512" s="7">
        <f>data!M512</f>
        <v>0.60116046667098999</v>
      </c>
      <c r="M512" s="7">
        <f>data!N512</f>
        <v>0.30997440218925482</v>
      </c>
      <c r="N512" s="32">
        <f>data!O512</f>
        <v>1.1128885746002199</v>
      </c>
      <c r="O512" s="31">
        <f>data!P512</f>
        <v>5.5181870460510254</v>
      </c>
      <c r="P512" s="7">
        <f>data!Q512</f>
        <v>1.150475025177002</v>
      </c>
      <c r="Q512" s="7">
        <f>data!R512</f>
        <v>0.70912230014801025</v>
      </c>
      <c r="R512" s="32">
        <f>data!S512</f>
        <v>1.985816478729248</v>
      </c>
      <c r="S512" s="7">
        <f t="shared" si="7"/>
        <v>9.9831419043080647</v>
      </c>
      <c r="T512" s="52">
        <f>data!F512</f>
        <v>1</v>
      </c>
      <c r="U512" s="34">
        <f>data!G512</f>
        <v>90</v>
      </c>
      <c r="V512" s="10" t="str">
        <f>VLOOKUP(A512,fantacalcio!A:N,4, FALSE)</f>
        <v>Pc</v>
      </c>
    </row>
    <row r="513" spans="1:22" x14ac:dyDescent="0.25">
      <c r="A513" s="33" t="str">
        <f>data!A513</f>
        <v>Nestorovski</v>
      </c>
      <c r="B513" s="34" t="str">
        <f>data!B513</f>
        <v>A</v>
      </c>
      <c r="C513" s="10" t="str">
        <f>data!C513</f>
        <v>Udinese</v>
      </c>
      <c r="D513" s="10" t="str">
        <f>data!D513</f>
        <v>Torino</v>
      </c>
      <c r="E513" s="10">
        <f>data!E513</f>
        <v>0</v>
      </c>
      <c r="F513" s="31">
        <f>data!H513</f>
        <v>6.0683652488064528</v>
      </c>
      <c r="G513" s="32">
        <f>data!I513</f>
        <v>0.41992282867431641</v>
      </c>
      <c r="H513" s="31">
        <f>data!J513</f>
        <v>6.4988052358386463</v>
      </c>
      <c r="I513" s="32">
        <f>data!K513</f>
        <v>0.86658811569213867</v>
      </c>
      <c r="J513" s="7" t="str">
        <f>IF(data!T513 &gt; 0,data!T513,"")</f>
        <v/>
      </c>
      <c r="K513" s="31">
        <f>data!L513</f>
        <v>5.9516220092773438</v>
      </c>
      <c r="L513" s="7">
        <f>data!M513</f>
        <v>0.44971582293510443</v>
      </c>
      <c r="M513" s="7">
        <f>data!N513</f>
        <v>0.1912950724363327</v>
      </c>
      <c r="N513" s="32">
        <f>data!O513</f>
        <v>1.3664355278015139</v>
      </c>
      <c r="O513" s="31">
        <f>data!P513</f>
        <v>5.7206015586853027</v>
      </c>
      <c r="P513" s="7">
        <f>data!Q513</f>
        <v>0.95454555749893188</v>
      </c>
      <c r="Q513" s="7">
        <f>data!R513</f>
        <v>0.51371949911117554</v>
      </c>
      <c r="R513" s="32">
        <f>data!S513</f>
        <v>1.988177895545959</v>
      </c>
      <c r="S513" s="7">
        <f t="shared" si="7"/>
        <v>8.2319814672229228</v>
      </c>
      <c r="T513" s="52">
        <f>data!F513</f>
        <v>0</v>
      </c>
      <c r="U513" s="34">
        <f>data!G513</f>
        <v>25</v>
      </c>
      <c r="V513" s="10" t="str">
        <f>VLOOKUP(A513,fantacalcio!A:N,4, FALSE)</f>
        <v>Pc</v>
      </c>
    </row>
    <row r="514" spans="1:22" x14ac:dyDescent="0.25">
      <c r="A514" s="33" t="str">
        <f>data!A514</f>
        <v>Success</v>
      </c>
      <c r="B514" s="34" t="str">
        <f>data!B514</f>
        <v>A</v>
      </c>
      <c r="C514" s="10" t="str">
        <f>data!C514</f>
        <v>Udinese</v>
      </c>
      <c r="D514" s="10" t="str">
        <f>data!D514</f>
        <v>Torino</v>
      </c>
      <c r="E514" s="10">
        <f>data!E514</f>
        <v>0</v>
      </c>
      <c r="F514" s="31">
        <f>data!H514</f>
        <v>5.9249966137158214</v>
      </c>
      <c r="G514" s="32">
        <f>data!I514</f>
        <v>0.32870650291442871</v>
      </c>
      <c r="H514" s="31">
        <f>data!J514</f>
        <v>6.0040623036235496</v>
      </c>
      <c r="I514" s="32">
        <f>data!K514</f>
        <v>0.46512126922607422</v>
      </c>
      <c r="J514" s="7" t="str">
        <f>IF(data!T514 &gt; 0,data!T514,"")</f>
        <v/>
      </c>
      <c r="K514" s="31">
        <f>data!L514</f>
        <v>5.8987436294555664</v>
      </c>
      <c r="L514" s="7">
        <f>data!M514</f>
        <v>0.39805629849433899</v>
      </c>
      <c r="M514" s="7">
        <f>data!N514</f>
        <v>4.9212321639060967E-2</v>
      </c>
      <c r="N514" s="32">
        <f>data!O514</f>
        <v>1.4972589015960689</v>
      </c>
      <c r="O514" s="31">
        <f>data!P514</f>
        <v>5.6923413276672363</v>
      </c>
      <c r="P514" s="7">
        <f>data!Q514</f>
        <v>0.71628367900848389</v>
      </c>
      <c r="Q514" s="7">
        <f>data!R514</f>
        <v>0.30529195070266718</v>
      </c>
      <c r="R514" s="32">
        <f>data!S514</f>
        <v>1.9907679557800291</v>
      </c>
      <c r="S514" s="7">
        <f t="shared" ref="S514:S544" si="8">IF(B514="P",H514-2*I514,H514+2*I514)</f>
        <v>6.9343048420756981</v>
      </c>
      <c r="T514" s="52">
        <f>data!F514</f>
        <v>0.65</v>
      </c>
      <c r="U514" s="34">
        <f>data!G514</f>
        <v>65</v>
      </c>
      <c r="V514" s="10" t="str">
        <f>VLOOKUP(A514,fantacalcio!A:N,4, FALSE)</f>
        <v>A</v>
      </c>
    </row>
    <row r="515" spans="1:22" x14ac:dyDescent="0.25">
      <c r="A515" s="33" t="str">
        <f>data!A515</f>
        <v>Vivaldo</v>
      </c>
      <c r="B515" s="34" t="str">
        <f>data!B515</f>
        <v>A</v>
      </c>
      <c r="C515" s="10" t="str">
        <f>data!C515</f>
        <v>Udinese</v>
      </c>
      <c r="D515" s="10" t="str">
        <f>data!D515</f>
        <v>Torino</v>
      </c>
      <c r="E515" s="10">
        <f>data!E515</f>
        <v>0</v>
      </c>
      <c r="F515" s="31">
        <f>data!H515</f>
        <v>5.8143859582966027</v>
      </c>
      <c r="G515" s="32">
        <f>data!I515</f>
        <v>0.44359278678894037</v>
      </c>
      <c r="H515" s="31">
        <f>data!J515</f>
        <v>5.8814739518254848</v>
      </c>
      <c r="I515" s="32">
        <f>data!K515</f>
        <v>0.55224466323852539</v>
      </c>
      <c r="J515" s="7" t="str">
        <f>IF(data!T515 &gt; 0,data!T515,"")</f>
        <v/>
      </c>
      <c r="K515" s="31">
        <f>data!L515</f>
        <v>5.8305974006652832</v>
      </c>
      <c r="L515" s="7">
        <f>data!M515</f>
        <v>0.5475425124168396</v>
      </c>
      <c r="M515" s="7">
        <f>data!N515</f>
        <v>-2.2015959024429321E-2</v>
      </c>
      <c r="N515" s="32">
        <f>data!O515</f>
        <v>1.2631441354751589</v>
      </c>
      <c r="O515" s="31">
        <f>data!P515</f>
        <v>5.583076000213623</v>
      </c>
      <c r="P515" s="7">
        <f>data!Q515</f>
        <v>0.94598430395126343</v>
      </c>
      <c r="Q515" s="7">
        <f>data!R515</f>
        <v>0.22734023630619049</v>
      </c>
      <c r="R515" s="32">
        <f>data!S515</f>
        <v>1.987825274467468</v>
      </c>
      <c r="S515" s="7">
        <f t="shared" si="8"/>
        <v>6.9859632783025356</v>
      </c>
      <c r="T515" s="52">
        <f>data!F515</f>
        <v>0</v>
      </c>
      <c r="U515" s="34">
        <f>data!G515</f>
        <v>50</v>
      </c>
      <c r="V515" s="10" t="str">
        <f>VLOOKUP(A515,fantacalcio!A:N,4, FALSE)</f>
        <v>Pc</v>
      </c>
    </row>
    <row r="516" spans="1:22" x14ac:dyDescent="0.25">
      <c r="A516" s="33" t="str">
        <f>data!A516</f>
        <v>Montipo'</v>
      </c>
      <c r="B516" s="34" t="str">
        <f>data!B516</f>
        <v>P</v>
      </c>
      <c r="C516" s="10" t="str">
        <f>data!C516</f>
        <v>Verona</v>
      </c>
      <c r="D516" s="10" t="str">
        <f>data!D516</f>
        <v>Lazio</v>
      </c>
      <c r="E516" s="10">
        <f>data!E516</f>
        <v>1</v>
      </c>
      <c r="F516" s="31">
        <f>data!H516</f>
        <v>6.2756736585465358</v>
      </c>
      <c r="G516" s="32">
        <f>data!I516</f>
        <v>0.35135579109191889</v>
      </c>
      <c r="H516" s="31">
        <f>data!J516</f>
        <v>4.6064145354170414</v>
      </c>
      <c r="I516" s="32">
        <f>data!K516</f>
        <v>0.56417405605316162</v>
      </c>
      <c r="J516" s="7">
        <f>IF(data!T516 &gt; 0,data!T516,"")</f>
        <v>1.8209313973784449</v>
      </c>
      <c r="K516" s="31">
        <f>data!L516</f>
        <v>6.1446905136108398</v>
      </c>
      <c r="L516" s="7">
        <f>data!M516</f>
        <v>0.30758079886436462</v>
      </c>
      <c r="M516" s="7">
        <f>data!N516</f>
        <v>0.299274742603302</v>
      </c>
      <c r="N516" s="32">
        <f>data!O516</f>
        <v>1.9977180957794189</v>
      </c>
      <c r="O516" s="31">
        <f>data!P516</f>
        <v>4.6948995590209961</v>
      </c>
      <c r="P516" s="7">
        <f>data!Q516</f>
        <v>0.96054017543792725</v>
      </c>
      <c r="Q516" s="7">
        <f>data!R516</f>
        <v>-6.9164581596851349E-2</v>
      </c>
      <c r="R516" s="32">
        <f>data!S516</f>
        <v>1.4065325260162349</v>
      </c>
      <c r="S516" s="7">
        <f t="shared" si="8"/>
        <v>3.4780664233107181</v>
      </c>
      <c r="T516" s="52">
        <f>data!F516</f>
        <v>1</v>
      </c>
      <c r="U516" s="34">
        <f>data!G516</f>
        <v>90</v>
      </c>
      <c r="V516" s="10" t="str">
        <f>VLOOKUP(A516,fantacalcio!A:N,4, FALSE)</f>
        <v>Por</v>
      </c>
    </row>
    <row r="517" spans="1:22" x14ac:dyDescent="0.25">
      <c r="A517" s="33" t="str">
        <f>data!A517</f>
        <v>Perilli</v>
      </c>
      <c r="B517" s="34" t="str">
        <f>data!B517</f>
        <v>P</v>
      </c>
      <c r="C517" s="10" t="str">
        <f>data!C517</f>
        <v>Verona</v>
      </c>
      <c r="D517" s="10" t="str">
        <f>data!D517</f>
        <v>Lazio</v>
      </c>
      <c r="E517" s="10">
        <f>data!E517</f>
        <v>1</v>
      </c>
      <c r="F517" s="31">
        <f>data!H517</f>
        <v>6.2756736585465358</v>
      </c>
      <c r="G517" s="32">
        <f>data!I517</f>
        <v>0.35135579109191889</v>
      </c>
      <c r="H517" s="31">
        <f>data!J517</f>
        <v>4.6064145354170414</v>
      </c>
      <c r="I517" s="32">
        <f>data!K517</f>
        <v>0.56417405605316162</v>
      </c>
      <c r="J517" s="7">
        <f>IF(data!T517 &gt; 0,data!T517,"")</f>
        <v>1.8209313973784449</v>
      </c>
      <c r="K517" s="31">
        <f>data!L517</f>
        <v>6.1446905136108398</v>
      </c>
      <c r="L517" s="7">
        <f>data!M517</f>
        <v>0.30758079886436462</v>
      </c>
      <c r="M517" s="7">
        <f>data!N517</f>
        <v>0.299274742603302</v>
      </c>
      <c r="N517" s="32">
        <f>data!O517</f>
        <v>1.9977180957794189</v>
      </c>
      <c r="O517" s="31">
        <f>data!P517</f>
        <v>4.6948995590209961</v>
      </c>
      <c r="P517" s="7">
        <f>data!Q517</f>
        <v>0.96054017543792725</v>
      </c>
      <c r="Q517" s="7">
        <f>data!R517</f>
        <v>-6.9164581596851349E-2</v>
      </c>
      <c r="R517" s="32">
        <f>data!S517</f>
        <v>1.4065325260162349</v>
      </c>
      <c r="S517" s="7">
        <f t="shared" si="8"/>
        <v>3.4780664233107181</v>
      </c>
      <c r="T517" s="52">
        <f>data!F517</f>
        <v>0</v>
      </c>
      <c r="U517" s="34">
        <f>data!G517</f>
        <v>0</v>
      </c>
      <c r="V517" s="10" t="str">
        <f>VLOOKUP(A517,fantacalcio!A:N,4, FALSE)</f>
        <v>Por</v>
      </c>
    </row>
    <row r="518" spans="1:22" x14ac:dyDescent="0.25">
      <c r="A518" s="33" t="str">
        <f>data!A518</f>
        <v>Berardi A.</v>
      </c>
      <c r="B518" s="34" t="str">
        <f>data!B518</f>
        <v>P</v>
      </c>
      <c r="C518" s="10" t="str">
        <f>data!C518</f>
        <v>Verona</v>
      </c>
      <c r="D518" s="10" t="str">
        <f>data!D518</f>
        <v>Lazio</v>
      </c>
      <c r="E518" s="10">
        <f>data!E518</f>
        <v>1</v>
      </c>
      <c r="F518" s="31">
        <f>data!H518</f>
        <v>6.2756736585465358</v>
      </c>
      <c r="G518" s="32">
        <f>data!I518</f>
        <v>0.35135579109191889</v>
      </c>
      <c r="H518" s="31">
        <f>data!J518</f>
        <v>4.6064145354170414</v>
      </c>
      <c r="I518" s="32">
        <f>data!K518</f>
        <v>0.56417405605316162</v>
      </c>
      <c r="J518" s="7">
        <f>IF(data!T518 &gt; 0,data!T518,"")</f>
        <v>1.8209313973784449</v>
      </c>
      <c r="K518" s="31">
        <f>data!L518</f>
        <v>6.1446905136108398</v>
      </c>
      <c r="L518" s="7">
        <f>data!M518</f>
        <v>0.30758079886436462</v>
      </c>
      <c r="M518" s="7">
        <f>data!N518</f>
        <v>0.299274742603302</v>
      </c>
      <c r="N518" s="32">
        <f>data!O518</f>
        <v>1.9977180957794189</v>
      </c>
      <c r="O518" s="31">
        <f>data!P518</f>
        <v>4.6948995590209961</v>
      </c>
      <c r="P518" s="7">
        <f>data!Q518</f>
        <v>0.96054017543792725</v>
      </c>
      <c r="Q518" s="7">
        <f>data!R518</f>
        <v>-6.9164581596851349E-2</v>
      </c>
      <c r="R518" s="32">
        <f>data!S518</f>
        <v>1.4065325260162349</v>
      </c>
      <c r="S518" s="7">
        <f t="shared" si="8"/>
        <v>3.4780664233107181</v>
      </c>
      <c r="T518" s="52">
        <f>data!F518</f>
        <v>0</v>
      </c>
      <c r="U518" s="34">
        <f>data!G518</f>
        <v>5</v>
      </c>
      <c r="V518" s="10" t="str">
        <f>VLOOKUP(A518,fantacalcio!A:N,4, FALSE)</f>
        <v>Por</v>
      </c>
    </row>
    <row r="519" spans="1:22" x14ac:dyDescent="0.25">
      <c r="A519" s="33" t="str">
        <f>data!A519</f>
        <v>Doig</v>
      </c>
      <c r="B519" s="34" t="str">
        <f>data!B519</f>
        <v>D</v>
      </c>
      <c r="C519" s="10" t="str">
        <f>data!C519</f>
        <v>Verona</v>
      </c>
      <c r="D519" s="10" t="str">
        <f>data!D519</f>
        <v>Lazio</v>
      </c>
      <c r="E519" s="10">
        <f>data!E519</f>
        <v>1</v>
      </c>
      <c r="F519" s="31">
        <f>data!H519</f>
        <v>6.107304195867961</v>
      </c>
      <c r="G519" s="32">
        <f>data!I519</f>
        <v>0.60024285316467285</v>
      </c>
      <c r="H519" s="31">
        <f>data!J519</f>
        <v>6.8754090164107247</v>
      </c>
      <c r="I519" s="32">
        <f>data!K519</f>
        <v>1.3489565849304199</v>
      </c>
      <c r="J519" s="7" t="str">
        <f>IF(data!T519 &gt; 0,data!T519,"")</f>
        <v/>
      </c>
      <c r="K519" s="31">
        <f>data!L519</f>
        <v>5.9263062477111816</v>
      </c>
      <c r="L519" s="7">
        <f>data!M519</f>
        <v>0.64619302749633789</v>
      </c>
      <c r="M519" s="7">
        <f>data!N519</f>
        <v>0.20552611351013181</v>
      </c>
      <c r="N519" s="32">
        <f>data!O519</f>
        <v>1.0568388700485229</v>
      </c>
      <c r="O519" s="31">
        <f>data!P519</f>
        <v>5.5649924278259277</v>
      </c>
      <c r="P519" s="7">
        <f>data!Q519</f>
        <v>1.2028055191040039</v>
      </c>
      <c r="Q519" s="7">
        <f>data!R519</f>
        <v>0.63265359401702881</v>
      </c>
      <c r="R519" s="32">
        <f>data!S519</f>
        <v>1.984990119934082</v>
      </c>
      <c r="S519" s="7">
        <f t="shared" si="8"/>
        <v>9.5733221862715645</v>
      </c>
      <c r="T519" s="52">
        <f>data!F519</f>
        <v>0.6</v>
      </c>
      <c r="U519" s="34">
        <f>data!G519</f>
        <v>60</v>
      </c>
      <c r="V519" s="10" t="str">
        <f>VLOOKUP(A519,fantacalcio!A:N,4, FALSE)</f>
        <v>Ds;E</v>
      </c>
    </row>
    <row r="520" spans="1:22" x14ac:dyDescent="0.25">
      <c r="A520" s="33" t="str">
        <f>data!A520</f>
        <v>Depaoli</v>
      </c>
      <c r="B520" s="34" t="str">
        <f>data!B520</f>
        <v>D</v>
      </c>
      <c r="C520" s="10" t="str">
        <f>data!C520</f>
        <v>Verona</v>
      </c>
      <c r="D520" s="10" t="str">
        <f>data!D520</f>
        <v>Lazio</v>
      </c>
      <c r="E520" s="10">
        <f>data!E520</f>
        <v>1</v>
      </c>
      <c r="F520" s="31">
        <f>data!H520</f>
        <v>5.7829043760932359</v>
      </c>
      <c r="G520" s="32">
        <f>data!I520</f>
        <v>0.45672488212585449</v>
      </c>
      <c r="H520" s="31">
        <f>data!J520</f>
        <v>6.0377819252227223</v>
      </c>
      <c r="I520" s="32">
        <f>data!K520</f>
        <v>0.7125394344329834</v>
      </c>
      <c r="J520" s="7" t="str">
        <f>IF(data!T520 &gt; 0,data!T520,"")</f>
        <v/>
      </c>
      <c r="K520" s="31">
        <f>data!L520</f>
        <v>5.6990995407104492</v>
      </c>
      <c r="L520" s="7">
        <f>data!M520</f>
        <v>0.51775646209716797</v>
      </c>
      <c r="M520" s="7">
        <f>data!N520</f>
        <v>0.1199571341276169</v>
      </c>
      <c r="N520" s="32">
        <f>data!O520</f>
        <v>1.283988475799561</v>
      </c>
      <c r="O520" s="31">
        <f>data!P520</f>
        <v>5.4600362777709961</v>
      </c>
      <c r="P520" s="7">
        <f>data!Q520</f>
        <v>0.92349892854690552</v>
      </c>
      <c r="Q520" s="7">
        <f>data!R520</f>
        <v>0.41698062419891357</v>
      </c>
      <c r="R520" s="32">
        <f>data!S520</f>
        <v>1.988203287124634</v>
      </c>
      <c r="S520" s="7">
        <f t="shared" si="8"/>
        <v>7.4628607940886891</v>
      </c>
      <c r="T520" s="52">
        <f>data!F520</f>
        <v>1</v>
      </c>
      <c r="U520" s="34">
        <f>data!G520</f>
        <v>90</v>
      </c>
      <c r="V520" s="10" t="str">
        <f>VLOOKUP(A520,fantacalcio!A:N,4, FALSE)</f>
        <v>Dd;E</v>
      </c>
    </row>
    <row r="521" spans="1:22" x14ac:dyDescent="0.25">
      <c r="A521" s="33" t="str">
        <f>data!A521</f>
        <v>Faraoni</v>
      </c>
      <c r="B521" s="34" t="str">
        <f>data!B521</f>
        <v>D</v>
      </c>
      <c r="C521" s="10" t="str">
        <f>data!C521</f>
        <v>Verona</v>
      </c>
      <c r="D521" s="10" t="str">
        <f>data!D521</f>
        <v>Lazio</v>
      </c>
      <c r="E521" s="10">
        <f>data!E521</f>
        <v>1</v>
      </c>
      <c r="F521" s="31">
        <f>data!H521</f>
        <v>5.8158701027724131</v>
      </c>
      <c r="G521" s="32">
        <f>data!I521</f>
        <v>0.35329341888427729</v>
      </c>
      <c r="H521" s="31">
        <f>data!J521</f>
        <v>5.8429862448745471</v>
      </c>
      <c r="I521" s="32">
        <f>data!K521</f>
        <v>0.44627928733825678</v>
      </c>
      <c r="J521" s="7" t="str">
        <f>IF(data!T521 &gt; 0,data!T521,"")</f>
        <v/>
      </c>
      <c r="K521" s="31">
        <f>data!L521</f>
        <v>5.8089127540588379</v>
      </c>
      <c r="L521" s="7">
        <f>data!M521</f>
        <v>0.43747437000274658</v>
      </c>
      <c r="M521" s="7">
        <f>data!N521</f>
        <v>1.186829805374146E-2</v>
      </c>
      <c r="N521" s="32">
        <f>data!O521</f>
        <v>1.4441764354705811</v>
      </c>
      <c r="O521" s="31">
        <f>data!P521</f>
        <v>5.621830940246582</v>
      </c>
      <c r="P521" s="7">
        <f>data!Q521</f>
        <v>0.78795498609542847</v>
      </c>
      <c r="Q521" s="7">
        <f>data!R521</f>
        <v>0.20362398028373721</v>
      </c>
      <c r="R521" s="32">
        <f>data!S521</f>
        <v>1.989783883094788</v>
      </c>
      <c r="S521" s="7">
        <f t="shared" si="8"/>
        <v>6.7355448195510608</v>
      </c>
      <c r="T521" s="52">
        <f>data!F521</f>
        <v>0</v>
      </c>
      <c r="U521" s="34">
        <f>data!G521</f>
        <v>0</v>
      </c>
      <c r="V521" s="10" t="str">
        <f>VLOOKUP(A521,fantacalcio!A:N,4, FALSE)</f>
        <v>Dd;E</v>
      </c>
    </row>
    <row r="522" spans="1:22" x14ac:dyDescent="0.25">
      <c r="A522" s="33" t="str">
        <f>data!A522</f>
        <v>Ceccherini</v>
      </c>
      <c r="B522" s="34" t="str">
        <f>data!B522</f>
        <v>D</v>
      </c>
      <c r="C522" s="10" t="str">
        <f>data!C522</f>
        <v>Verona</v>
      </c>
      <c r="D522" s="10" t="str">
        <f>data!D522</f>
        <v>Lazio</v>
      </c>
      <c r="E522" s="10">
        <f>data!E522</f>
        <v>1</v>
      </c>
      <c r="F522" s="31">
        <f>data!H522</f>
        <v>5.6932436176692631</v>
      </c>
      <c r="G522" s="32">
        <f>data!I522</f>
        <v>0.47957587242126459</v>
      </c>
      <c r="H522" s="31">
        <f>data!J522</f>
        <v>5.7819819023992656</v>
      </c>
      <c r="I522" s="32">
        <f>data!K522</f>
        <v>0.57167983055114746</v>
      </c>
      <c r="J522" s="7" t="str">
        <f>IF(data!T522 &gt; 0,data!T522,"")</f>
        <v/>
      </c>
      <c r="K522" s="31">
        <f>data!L522</f>
        <v>5.7195916175842294</v>
      </c>
      <c r="L522" s="7">
        <f>data!M522</f>
        <v>0.59139412641525269</v>
      </c>
      <c r="M522" s="7">
        <f>data!N522</f>
        <v>-3.3087447285652161E-2</v>
      </c>
      <c r="N522" s="32">
        <f>data!O522</f>
        <v>1.217951774597168</v>
      </c>
      <c r="O522" s="31">
        <f>data!P522</f>
        <v>5.5105524063110352</v>
      </c>
      <c r="P522" s="7">
        <f>data!Q522</f>
        <v>1.0216096639633181</v>
      </c>
      <c r="Q522" s="7">
        <f>data!R522</f>
        <v>0.19323474168777471</v>
      </c>
      <c r="R522" s="32">
        <f>data!S522</f>
        <v>1.9867678880691531</v>
      </c>
      <c r="S522" s="7">
        <f t="shared" si="8"/>
        <v>6.9253415635015605</v>
      </c>
      <c r="T522" s="52">
        <f>data!F522</f>
        <v>1</v>
      </c>
      <c r="U522" s="34">
        <f>data!G522</f>
        <v>90</v>
      </c>
      <c r="V522" s="10" t="str">
        <f>VLOOKUP(A522,fantacalcio!A:N,4, FALSE)</f>
        <v>Dd;Dc</v>
      </c>
    </row>
    <row r="523" spans="1:22" x14ac:dyDescent="0.25">
      <c r="A523" s="33" t="str">
        <f>data!A523</f>
        <v>Zeefuik</v>
      </c>
      <c r="B523" s="34" t="str">
        <f>data!B523</f>
        <v>D</v>
      </c>
      <c r="C523" s="10" t="str">
        <f>data!C523</f>
        <v>Verona</v>
      </c>
      <c r="D523" s="10" t="str">
        <f>data!D523</f>
        <v>Lazio</v>
      </c>
      <c r="E523" s="10">
        <f>data!E523</f>
        <v>1</v>
      </c>
      <c r="F523" s="31">
        <f>data!H523</f>
        <v>5.7092776733668433</v>
      </c>
      <c r="G523" s="32">
        <f>data!I523</f>
        <v>0.43072271347045898</v>
      </c>
      <c r="H523" s="31">
        <f>data!J523</f>
        <v>5.7752255375520942</v>
      </c>
      <c r="I523" s="32">
        <f>data!K523</f>
        <v>0.48210453987121582</v>
      </c>
      <c r="J523" s="7" t="str">
        <f>IF(data!T523 &gt; 0,data!T523,"")</f>
        <v/>
      </c>
      <c r="K523" s="31">
        <f>data!L523</f>
        <v>5.7369813919067383</v>
      </c>
      <c r="L523" s="7">
        <f>data!M523</f>
        <v>0.53885334730148315</v>
      </c>
      <c r="M523" s="7">
        <f>data!N523</f>
        <v>-3.8249492645263672E-2</v>
      </c>
      <c r="N523" s="32">
        <f>data!O523</f>
        <v>1.298262476921082</v>
      </c>
      <c r="O523" s="31">
        <f>data!P523</f>
        <v>5.6003513336181641</v>
      </c>
      <c r="P523" s="7">
        <f>data!Q523</f>
        <v>0.91491317749023438</v>
      </c>
      <c r="Q523" s="7">
        <f>data!R523</f>
        <v>0.14059838652610779</v>
      </c>
      <c r="R523" s="32">
        <f>data!S523</f>
        <v>1.9881384372711179</v>
      </c>
      <c r="S523" s="7">
        <f t="shared" si="8"/>
        <v>6.7394346172945259</v>
      </c>
      <c r="T523" s="52">
        <f>data!F523</f>
        <v>0</v>
      </c>
      <c r="U523" s="34">
        <f>data!G523</f>
        <v>25</v>
      </c>
      <c r="V523" s="10" t="str">
        <f>VLOOKUP(A523,fantacalcio!A:N,4, FALSE)</f>
        <v>Dd;E</v>
      </c>
    </row>
    <row r="524" spans="1:22" x14ac:dyDescent="0.25">
      <c r="A524" s="33" t="str">
        <f>data!A524</f>
        <v>Cabal</v>
      </c>
      <c r="B524" s="34" t="str">
        <f>data!B524</f>
        <v>D</v>
      </c>
      <c r="C524" s="10" t="str">
        <f>data!C524</f>
        <v>Verona</v>
      </c>
      <c r="D524" s="10" t="str">
        <f>data!D524</f>
        <v>Lazio</v>
      </c>
      <c r="E524" s="10">
        <f>data!E524</f>
        <v>1</v>
      </c>
      <c r="F524" s="31">
        <f>data!H524</f>
        <v>5.6418402513427628</v>
      </c>
      <c r="G524" s="32">
        <f>data!I524</f>
        <v>0.45733523368835449</v>
      </c>
      <c r="H524" s="31">
        <f>data!J524</f>
        <v>5.6656963037005692</v>
      </c>
      <c r="I524" s="32">
        <f>data!K524</f>
        <v>0.4909205436706543</v>
      </c>
      <c r="J524" s="7" t="str">
        <f>IF(data!T524 &gt; 0,data!T524,"")</f>
        <v/>
      </c>
      <c r="K524" s="31">
        <f>data!L524</f>
        <v>5.6980514526367188</v>
      </c>
      <c r="L524" s="7">
        <f>data!M524</f>
        <v>0.57717001438140869</v>
      </c>
      <c r="M524" s="7">
        <f>data!N524</f>
        <v>-7.2310209274291992E-2</v>
      </c>
      <c r="N524" s="32">
        <f>data!O524</f>
        <v>1.2519195079803469</v>
      </c>
      <c r="O524" s="31">
        <f>data!P524</f>
        <v>5.5143036842346191</v>
      </c>
      <c r="P524" s="7">
        <f>data!Q524</f>
        <v>0.95451575517654419</v>
      </c>
      <c r="Q524" s="7">
        <f>data!R524</f>
        <v>0.1170309782028198</v>
      </c>
      <c r="R524" s="32">
        <f>data!S524</f>
        <v>1.9875514507293699</v>
      </c>
      <c r="S524" s="7">
        <f t="shared" si="8"/>
        <v>6.6475373910418778</v>
      </c>
      <c r="T524" s="52">
        <f>data!F524</f>
        <v>0</v>
      </c>
      <c r="U524" s="34">
        <f>data!G524</f>
        <v>0</v>
      </c>
      <c r="V524" s="10" t="str">
        <f>VLOOKUP(A524,fantacalcio!A:N,4, FALSE)</f>
        <v>Ds;Dc</v>
      </c>
    </row>
    <row r="525" spans="1:22" x14ac:dyDescent="0.25">
      <c r="A525" s="33" t="str">
        <f>data!A525</f>
        <v>Hien</v>
      </c>
      <c r="B525" s="34" t="str">
        <f>data!B525</f>
        <v>D</v>
      </c>
      <c r="C525" s="10" t="str">
        <f>data!C525</f>
        <v>Verona</v>
      </c>
      <c r="D525" s="10" t="str">
        <f>data!D525</f>
        <v>Lazio</v>
      </c>
      <c r="E525" s="10">
        <f>data!E525</f>
        <v>1</v>
      </c>
      <c r="F525" s="31">
        <f>data!H525</f>
        <v>5.6689034303801016</v>
      </c>
      <c r="G525" s="32">
        <f>data!I525</f>
        <v>0.40483808517456049</v>
      </c>
      <c r="H525" s="31">
        <f>data!J525</f>
        <v>5.6162725620592884</v>
      </c>
      <c r="I525" s="32">
        <f>data!K525</f>
        <v>0.37996602058410639</v>
      </c>
      <c r="J525" s="7" t="str">
        <f>IF(data!T525 &gt; 0,data!T525,"")</f>
        <v/>
      </c>
      <c r="K525" s="31">
        <f>data!L525</f>
        <v>5.7623915672302246</v>
      </c>
      <c r="L525" s="7">
        <f>data!M525</f>
        <v>0.53087431192398071</v>
      </c>
      <c r="M525" s="7">
        <f>data!N525</f>
        <v>-0.13049608469009399</v>
      </c>
      <c r="N525" s="32">
        <f>data!O525</f>
        <v>1.3264850378036499</v>
      </c>
      <c r="O525" s="31">
        <f>data!P525</f>
        <v>5.6358160972595206</v>
      </c>
      <c r="P525" s="7">
        <f>data!Q525</f>
        <v>0.82166153192520142</v>
      </c>
      <c r="Q525" s="7">
        <f>data!R525</f>
        <v>-1.8153265118598941E-2</v>
      </c>
      <c r="R525" s="32">
        <f>data!S525</f>
        <v>1.9891407489776609</v>
      </c>
      <c r="S525" s="7">
        <f t="shared" si="8"/>
        <v>6.3762046032275013</v>
      </c>
      <c r="T525" s="52">
        <f>data!F525</f>
        <v>1</v>
      </c>
      <c r="U525" s="34">
        <f>data!G525</f>
        <v>90</v>
      </c>
      <c r="V525" s="10" t="str">
        <f>VLOOKUP(A525,fantacalcio!A:N,4, FALSE)</f>
        <v>Dc</v>
      </c>
    </row>
    <row r="526" spans="1:22" x14ac:dyDescent="0.25">
      <c r="A526" s="33" t="str">
        <f>data!A526</f>
        <v>Dawidowicz</v>
      </c>
      <c r="B526" s="34" t="str">
        <f>data!B526</f>
        <v>D</v>
      </c>
      <c r="C526" s="10" t="str">
        <f>data!C526</f>
        <v>Verona</v>
      </c>
      <c r="D526" s="10" t="str">
        <f>data!D526</f>
        <v>Lazio</v>
      </c>
      <c r="E526" s="10">
        <f>data!E526</f>
        <v>1</v>
      </c>
      <c r="F526" s="31">
        <f>data!H526</f>
        <v>5.6037277161845607</v>
      </c>
      <c r="G526" s="32">
        <f>data!I526</f>
        <v>0.48649716377258301</v>
      </c>
      <c r="H526" s="31">
        <f>data!J526</f>
        <v>5.611710749429804</v>
      </c>
      <c r="I526" s="32">
        <f>data!K526</f>
        <v>0.51303458213806152</v>
      </c>
      <c r="J526" s="7" t="str">
        <f>IF(data!T526 &gt; 0,data!T526,"")</f>
        <v/>
      </c>
      <c r="K526" s="31">
        <f>data!L526</f>
        <v>5.6968278884887704</v>
      </c>
      <c r="L526" s="7">
        <f>data!M526</f>
        <v>0.61786985397338867</v>
      </c>
      <c r="M526" s="7">
        <f>data!N526</f>
        <v>-0.11155076324939731</v>
      </c>
      <c r="N526" s="32">
        <f>data!O526</f>
        <v>1.200453400611877</v>
      </c>
      <c r="O526" s="31">
        <f>data!P526</f>
        <v>5.4940328598022461</v>
      </c>
      <c r="P526" s="7">
        <f>data!Q526</f>
        <v>1.028943538665771</v>
      </c>
      <c r="Q526" s="7">
        <f>data!R526</f>
        <v>8.4391288459300995E-2</v>
      </c>
      <c r="R526" s="32">
        <f>data!S526</f>
        <v>1.9865179061889651</v>
      </c>
      <c r="S526" s="7">
        <f t="shared" si="8"/>
        <v>6.637779913705927</v>
      </c>
      <c r="T526" s="52">
        <f>data!F526</f>
        <v>0.65</v>
      </c>
      <c r="U526" s="34">
        <f>data!G526</f>
        <v>65</v>
      </c>
      <c r="V526" s="10" t="str">
        <f>VLOOKUP(A526,fantacalcio!A:N,4, FALSE)</f>
        <v>Dc</v>
      </c>
    </row>
    <row r="527" spans="1:22" x14ac:dyDescent="0.25">
      <c r="A527" s="33" t="str">
        <f>data!A527</f>
        <v>Magnani</v>
      </c>
      <c r="B527" s="34" t="str">
        <f>data!B527</f>
        <v>D</v>
      </c>
      <c r="C527" s="10" t="str">
        <f>data!C527</f>
        <v>Verona</v>
      </c>
      <c r="D527" s="10" t="str">
        <f>data!D527</f>
        <v>Lazio</v>
      </c>
      <c r="E527" s="10">
        <f>data!E527</f>
        <v>1</v>
      </c>
      <c r="F527" s="31">
        <f>data!H527</f>
        <v>5.6100615644275953</v>
      </c>
      <c r="G527" s="32">
        <f>data!I527</f>
        <v>0.5043330192565918</v>
      </c>
      <c r="H527" s="31">
        <f>data!J527</f>
        <v>5.5357264767568886</v>
      </c>
      <c r="I527" s="32">
        <f>data!K527</f>
        <v>0.4809882640838623</v>
      </c>
      <c r="J527" s="7" t="str">
        <f>IF(data!T527 &gt; 0,data!T527,"")</f>
        <v/>
      </c>
      <c r="K527" s="31">
        <f>data!L527</f>
        <v>5.8377728462219238</v>
      </c>
      <c r="L527" s="7">
        <f>data!M527</f>
        <v>0.65675950050354004</v>
      </c>
      <c r="M527" s="7">
        <f>data!N527</f>
        <v>-0.25349810719490051</v>
      </c>
      <c r="N527" s="32">
        <f>data!O527</f>
        <v>1.149574279785156</v>
      </c>
      <c r="O527" s="31">
        <f>data!P527</f>
        <v>5.5478739738464364</v>
      </c>
      <c r="P527" s="7">
        <f>data!Q527</f>
        <v>1.0366442203521731</v>
      </c>
      <c r="Q527" s="7">
        <f>data!R527</f>
        <v>-1.0514486581087111E-2</v>
      </c>
      <c r="R527" s="32">
        <f>data!S527</f>
        <v>1.986317038536072</v>
      </c>
      <c r="S527" s="7">
        <f t="shared" si="8"/>
        <v>6.4977030049246132</v>
      </c>
      <c r="T527" s="52">
        <f>data!F527</f>
        <v>0.35</v>
      </c>
      <c r="U527" s="34">
        <f>data!G527</f>
        <v>40</v>
      </c>
      <c r="V527" s="10" t="str">
        <f>VLOOKUP(A527,fantacalcio!A:N,4, FALSE)</f>
        <v>Dc</v>
      </c>
    </row>
    <row r="528" spans="1:22" x14ac:dyDescent="0.25">
      <c r="A528" s="33" t="str">
        <f>data!A528</f>
        <v>Coppola D.</v>
      </c>
      <c r="B528" s="34" t="str">
        <f>data!B528</f>
        <v>D</v>
      </c>
      <c r="C528" s="10" t="str">
        <f>data!C528</f>
        <v>Verona</v>
      </c>
      <c r="D528" s="10" t="str">
        <f>data!D528</f>
        <v>Lazio</v>
      </c>
      <c r="E528" s="10">
        <f>data!E528</f>
        <v>1</v>
      </c>
      <c r="F528" s="31">
        <f>data!H528</f>
        <v>5.6103255227112472</v>
      </c>
      <c r="G528" s="32">
        <f>data!I528</f>
        <v>0.38992118835449219</v>
      </c>
      <c r="H528" s="31">
        <f>data!J528</f>
        <v>5.5222078268460573</v>
      </c>
      <c r="I528" s="32">
        <f>data!K528</f>
        <v>0.36578130722045898</v>
      </c>
      <c r="J528" s="7" t="str">
        <f>IF(data!T528 &gt; 0,data!T528,"")</f>
        <v/>
      </c>
      <c r="K528" s="31">
        <f>data!L528</f>
        <v>5.7197813987731934</v>
      </c>
      <c r="L528" s="7">
        <f>data!M528</f>
        <v>0.51963412761688232</v>
      </c>
      <c r="M528" s="7">
        <f>data!N528</f>
        <v>-0.15580376982688901</v>
      </c>
      <c r="N528" s="32">
        <f>data!O528</f>
        <v>1.357386469841003</v>
      </c>
      <c r="O528" s="31">
        <f>data!P528</f>
        <v>5.5683689117431641</v>
      </c>
      <c r="P528" s="7">
        <f>data!Q528</f>
        <v>0.80131036043167114</v>
      </c>
      <c r="Q528" s="7">
        <f>data!R528</f>
        <v>-4.346940666437149E-2</v>
      </c>
      <c r="R528" s="32">
        <f>data!S528</f>
        <v>1.989328980445862</v>
      </c>
      <c r="S528" s="7">
        <f t="shared" si="8"/>
        <v>6.2537704412869752</v>
      </c>
      <c r="T528" s="52">
        <f>data!F528</f>
        <v>0</v>
      </c>
      <c r="U528" s="34">
        <f>data!G528</f>
        <v>35</v>
      </c>
      <c r="V528" s="10" t="str">
        <f>VLOOKUP(A528,fantacalcio!A:N,4, FALSE)</f>
        <v>Dc</v>
      </c>
    </row>
    <row r="529" spans="1:22" x14ac:dyDescent="0.25">
      <c r="A529" s="33" t="str">
        <f>data!A529</f>
        <v>Lazovic</v>
      </c>
      <c r="B529" s="34" t="str">
        <f>data!B529</f>
        <v>C</v>
      </c>
      <c r="C529" s="10" t="str">
        <f>data!C529</f>
        <v>Verona</v>
      </c>
      <c r="D529" s="10" t="str">
        <f>data!D529</f>
        <v>Lazio</v>
      </c>
      <c r="E529" s="10">
        <f>data!E529</f>
        <v>1</v>
      </c>
      <c r="F529" s="31">
        <f>data!H529</f>
        <v>5.9656135394486949</v>
      </c>
      <c r="G529" s="32">
        <f>data!I529</f>
        <v>0.53346467018127441</v>
      </c>
      <c r="H529" s="31">
        <f>data!J529</f>
        <v>6.3850166647223574</v>
      </c>
      <c r="I529" s="32">
        <f>data!K529</f>
        <v>0.90196752548217773</v>
      </c>
      <c r="J529" s="7" t="str">
        <f>IF(data!T529 &gt; 0,data!T529,"")</f>
        <v/>
      </c>
      <c r="K529" s="31">
        <f>data!L529</f>
        <v>5.8063316345214844</v>
      </c>
      <c r="L529" s="7">
        <f>data!M529</f>
        <v>0.57060492038726807</v>
      </c>
      <c r="M529" s="7">
        <f>data!N529</f>
        <v>0.2051486670970917</v>
      </c>
      <c r="N529" s="32">
        <f>data!O529</f>
        <v>1.1772041320800779</v>
      </c>
      <c r="O529" s="31">
        <f>data!P529</f>
        <v>5.5818042755126953</v>
      </c>
      <c r="P529" s="7">
        <f>data!Q529</f>
        <v>1.0102318525314331</v>
      </c>
      <c r="Q529" s="7">
        <f>data!R529</f>
        <v>0.50411868095397949</v>
      </c>
      <c r="R529" s="32">
        <f>data!S529</f>
        <v>1.987255334854126</v>
      </c>
      <c r="S529" s="7">
        <f t="shared" si="8"/>
        <v>8.1889517156867129</v>
      </c>
      <c r="T529" s="52">
        <f>data!F529</f>
        <v>1</v>
      </c>
      <c r="U529" s="34">
        <f>data!G529</f>
        <v>90</v>
      </c>
      <c r="V529" s="10" t="str">
        <f>VLOOKUP(A529,fantacalcio!A:N,4, FALSE)</f>
        <v>E;W</v>
      </c>
    </row>
    <row r="530" spans="1:22" x14ac:dyDescent="0.25">
      <c r="A530" s="33" t="str">
        <f>data!A530</f>
        <v>Verdi</v>
      </c>
      <c r="B530" s="34" t="str">
        <f>data!B530</f>
        <v>C</v>
      </c>
      <c r="C530" s="10" t="str">
        <f>data!C530</f>
        <v>Verona</v>
      </c>
      <c r="D530" s="10" t="str">
        <f>data!D530</f>
        <v>Lazio</v>
      </c>
      <c r="E530" s="10">
        <f>data!E530</f>
        <v>1</v>
      </c>
      <c r="F530" s="31">
        <f>data!H530</f>
        <v>5.9982363329360791</v>
      </c>
      <c r="G530" s="32">
        <f>data!I530</f>
        <v>0.36817336082458502</v>
      </c>
      <c r="H530" s="31">
        <f>data!J530</f>
        <v>6.1587446298952129</v>
      </c>
      <c r="I530" s="32">
        <f>data!K530</f>
        <v>0.51938915252685547</v>
      </c>
      <c r="J530" s="7" t="str">
        <f>IF(data!T530 &gt; 0,data!T530,"")</f>
        <v/>
      </c>
      <c r="K530" s="31">
        <f>data!L530</f>
        <v>5.9345922470092773</v>
      </c>
      <c r="L530" s="7">
        <f>data!M530</f>
        <v>0.42176991701126099</v>
      </c>
      <c r="M530" s="7">
        <f>data!N530</f>
        <v>0.1121173277497292</v>
      </c>
      <c r="N530" s="32">
        <f>data!O530</f>
        <v>1.4359109401702881</v>
      </c>
      <c r="O530" s="31">
        <f>data!P530</f>
        <v>5.8092279434204102</v>
      </c>
      <c r="P530" s="7">
        <f>data!Q530</f>
        <v>0.79753071069717407</v>
      </c>
      <c r="Q530" s="7">
        <f>data!R530</f>
        <v>0.30722397565841669</v>
      </c>
      <c r="R530" s="32">
        <f>data!S530</f>
        <v>1.989876866340637</v>
      </c>
      <c r="S530" s="7">
        <f t="shared" si="8"/>
        <v>7.1975229349489238</v>
      </c>
      <c r="T530" s="52">
        <f>data!F530</f>
        <v>0.4</v>
      </c>
      <c r="U530" s="34">
        <f>data!G530</f>
        <v>50</v>
      </c>
      <c r="V530" s="10" t="str">
        <f>VLOOKUP(A530,fantacalcio!A:N,4, FALSE)</f>
        <v>W;T</v>
      </c>
    </row>
    <row r="531" spans="1:22" x14ac:dyDescent="0.25">
      <c r="A531" s="33" t="str">
        <f>data!A531</f>
        <v>Terracciano F.</v>
      </c>
      <c r="B531" s="34" t="str">
        <f>data!B531</f>
        <v>C</v>
      </c>
      <c r="C531" s="10" t="str">
        <f>data!C531</f>
        <v>Verona</v>
      </c>
      <c r="D531" s="10" t="str">
        <f>data!D531</f>
        <v>Lazio</v>
      </c>
      <c r="E531" s="10">
        <f>data!E531</f>
        <v>1</v>
      </c>
      <c r="F531" s="31">
        <f>data!H531</f>
        <v>5.9645104153113344</v>
      </c>
      <c r="G531" s="32">
        <f>data!I531</f>
        <v>0.25587749481201172</v>
      </c>
      <c r="H531" s="31">
        <f>data!J531</f>
        <v>5.9824289584652659</v>
      </c>
      <c r="I531" s="32">
        <f>data!K531</f>
        <v>0.29430365562438959</v>
      </c>
      <c r="J531" s="7" t="str">
        <f>IF(data!T531 &gt; 0,data!T531,"")</f>
        <v/>
      </c>
      <c r="K531" s="31">
        <f>data!L531</f>
        <v>5.9841818809509277</v>
      </c>
      <c r="L531" s="7">
        <f>data!M531</f>
        <v>0.33762615919113159</v>
      </c>
      <c r="M531" s="7">
        <f>data!N531</f>
        <v>-4.3522313237190247E-2</v>
      </c>
      <c r="N531" s="32">
        <f>data!O531</f>
        <v>1.6106008291244509</v>
      </c>
      <c r="O531" s="31">
        <f>data!P531</f>
        <v>5.9464259147644043</v>
      </c>
      <c r="P531" s="7">
        <f>data!Q531</f>
        <v>0.61117100715637207</v>
      </c>
      <c r="Q531" s="7">
        <f>data!R531</f>
        <v>4.3854381889104843E-2</v>
      </c>
      <c r="R531" s="32">
        <f>data!S531</f>
        <v>1.9918463230133061</v>
      </c>
      <c r="S531" s="7">
        <f t="shared" si="8"/>
        <v>6.5710362697140452</v>
      </c>
      <c r="T531" s="52">
        <f>data!F531</f>
        <v>0</v>
      </c>
      <c r="U531" s="34">
        <f>data!G531</f>
        <v>35</v>
      </c>
      <c r="V531" s="10" t="str">
        <f>VLOOKUP(A531,fantacalcio!A:N,4, FALSE)</f>
        <v>E;M</v>
      </c>
    </row>
    <row r="532" spans="1:22" x14ac:dyDescent="0.25">
      <c r="A532" s="33" t="str">
        <f>data!A532</f>
        <v>Duda</v>
      </c>
      <c r="B532" s="34" t="str">
        <f>data!B532</f>
        <v>C</v>
      </c>
      <c r="C532" s="10" t="str">
        <f>data!C532</f>
        <v>Verona</v>
      </c>
      <c r="D532" s="10" t="str">
        <f>data!D532</f>
        <v>Lazio</v>
      </c>
      <c r="E532" s="10">
        <f>data!E532</f>
        <v>1</v>
      </c>
      <c r="F532" s="31">
        <f>data!H532</f>
        <v>5.7723323888817513</v>
      </c>
      <c r="G532" s="32">
        <f>data!I532</f>
        <v>0.40887022018432623</v>
      </c>
      <c r="H532" s="31">
        <f>data!J532</f>
        <v>5.825992453970156</v>
      </c>
      <c r="I532" s="32">
        <f>data!K532</f>
        <v>0.46393418312072748</v>
      </c>
      <c r="J532" s="7" t="str">
        <f>IF(data!T532 &gt; 0,data!T532,"")</f>
        <v/>
      </c>
      <c r="K532" s="31">
        <f>data!L532</f>
        <v>5.7951035499572754</v>
      </c>
      <c r="L532" s="7">
        <f>data!M532</f>
        <v>0.51254135370254517</v>
      </c>
      <c r="M532" s="7">
        <f>data!N532</f>
        <v>-3.3078461885452271E-2</v>
      </c>
      <c r="N532" s="32">
        <f>data!O532</f>
        <v>1.32974636554718</v>
      </c>
      <c r="O532" s="31">
        <f>data!P532</f>
        <v>5.6580400466918954</v>
      </c>
      <c r="P532" s="7">
        <f>data!Q532</f>
        <v>0.88080430030822754</v>
      </c>
      <c r="Q532" s="7">
        <f>data!R532</f>
        <v>0.1402902007102966</v>
      </c>
      <c r="R532" s="32">
        <f>data!S532</f>
        <v>1.9885984659194951</v>
      </c>
      <c r="S532" s="7">
        <f t="shared" si="8"/>
        <v>6.753860820211611</v>
      </c>
      <c r="T532" s="52">
        <f>data!F532</f>
        <v>1</v>
      </c>
      <c r="U532" s="34">
        <f>data!G532</f>
        <v>80</v>
      </c>
      <c r="V532" s="10" t="str">
        <f>VLOOKUP(A532,fantacalcio!A:N,4, FALSE)</f>
        <v>T</v>
      </c>
    </row>
    <row r="533" spans="1:22" x14ac:dyDescent="0.25">
      <c r="A533" s="33" t="str">
        <f>data!A533</f>
        <v>Miguel Veloso</v>
      </c>
      <c r="B533" s="34" t="str">
        <f>data!B533</f>
        <v>C</v>
      </c>
      <c r="C533" s="10" t="str">
        <f>data!C533</f>
        <v>Verona</v>
      </c>
      <c r="D533" s="10" t="str">
        <f>data!D533</f>
        <v>Lazio</v>
      </c>
      <c r="E533" s="10">
        <f>data!E533</f>
        <v>1</v>
      </c>
      <c r="F533" s="31">
        <f>data!H533</f>
        <v>5.8743456837221277</v>
      </c>
      <c r="G533" s="32">
        <f>data!I533</f>
        <v>0.31938886642456049</v>
      </c>
      <c r="H533" s="31">
        <f>data!J533</f>
        <v>5.8227028742248343</v>
      </c>
      <c r="I533" s="32">
        <f>data!K533</f>
        <v>0.33734440803527832</v>
      </c>
      <c r="J533" s="7" t="str">
        <f>IF(data!T533 &gt; 0,data!T533,"")</f>
        <v/>
      </c>
      <c r="K533" s="31">
        <f>data!L533</f>
        <v>5.9108500480651864</v>
      </c>
      <c r="L533" s="7">
        <f>data!M533</f>
        <v>0.41789928078651428</v>
      </c>
      <c r="M533" s="7">
        <f>data!N533</f>
        <v>-6.5123826265335083E-2</v>
      </c>
      <c r="N533" s="32">
        <f>data!O533</f>
        <v>1.480136513710022</v>
      </c>
      <c r="O533" s="31">
        <f>data!P533</f>
        <v>5.7842869758605957</v>
      </c>
      <c r="P533" s="7">
        <f>data!Q533</f>
        <v>0.70198607444763184</v>
      </c>
      <c r="Q533" s="7">
        <f>data!R533</f>
        <v>4.0720965713262558E-2</v>
      </c>
      <c r="R533" s="32">
        <f>data!S533</f>
        <v>1.9907206296920781</v>
      </c>
      <c r="S533" s="7">
        <f t="shared" si="8"/>
        <v>6.497391690295391</v>
      </c>
      <c r="T533" s="52">
        <f>data!F533</f>
        <v>0</v>
      </c>
      <c r="U533" s="34">
        <f>data!G533</f>
        <v>0</v>
      </c>
      <c r="V533" s="10" t="str">
        <f>VLOOKUP(A533,fantacalcio!A:N,4, FALSE)</f>
        <v>M;C</v>
      </c>
    </row>
    <row r="534" spans="1:22" x14ac:dyDescent="0.25">
      <c r="A534" s="33" t="str">
        <f>data!A534</f>
        <v>Sulemana I.</v>
      </c>
      <c r="B534" s="34" t="str">
        <f>data!B534</f>
        <v>C</v>
      </c>
      <c r="C534" s="10" t="str">
        <f>data!C534</f>
        <v>Verona</v>
      </c>
      <c r="D534" s="10" t="str">
        <f>data!D534</f>
        <v>Lazio</v>
      </c>
      <c r="E534" s="10">
        <f>data!E534</f>
        <v>1</v>
      </c>
      <c r="F534" s="31">
        <f>data!H534</f>
        <v>5.8070604249160791</v>
      </c>
      <c r="G534" s="32">
        <f>data!I534</f>
        <v>0.28273963928222662</v>
      </c>
      <c r="H534" s="31">
        <f>data!J534</f>
        <v>5.8090017430256697</v>
      </c>
      <c r="I534" s="32">
        <f>data!K534</f>
        <v>0.30636835098266602</v>
      </c>
      <c r="J534" s="7" t="str">
        <f>IF(data!T534 &gt; 0,data!T534,"")</f>
        <v/>
      </c>
      <c r="K534" s="31">
        <f>data!L534</f>
        <v>5.8370556831359863</v>
      </c>
      <c r="L534" s="7">
        <f>data!M534</f>
        <v>0.37451896071434021</v>
      </c>
      <c r="M534" s="7">
        <f>data!N534</f>
        <v>-5.9770464897155762E-2</v>
      </c>
      <c r="N534" s="32">
        <f>data!O534</f>
        <v>1.5681982040405269</v>
      </c>
      <c r="O534" s="31">
        <f>data!P534</f>
        <v>5.7281899452209473</v>
      </c>
      <c r="P534" s="7">
        <f>data!Q534</f>
        <v>0.60707968473434448</v>
      </c>
      <c r="Q534" s="7">
        <f>data!R534</f>
        <v>9.859892725944519E-2</v>
      </c>
      <c r="R534" s="32">
        <f>data!S534</f>
        <v>1.9918525218963621</v>
      </c>
      <c r="S534" s="7">
        <f t="shared" si="8"/>
        <v>6.4217384449910018</v>
      </c>
      <c r="T534" s="52">
        <f>data!F534</f>
        <v>0</v>
      </c>
      <c r="U534" s="34">
        <f>data!G534</f>
        <v>55</v>
      </c>
      <c r="V534" s="10" t="str">
        <f>VLOOKUP(A534,fantacalcio!A:N,4, FALSE)</f>
        <v>M;C</v>
      </c>
    </row>
    <row r="535" spans="1:22" x14ac:dyDescent="0.25">
      <c r="A535" s="33" t="str">
        <f>data!A535</f>
        <v>Abildgaard</v>
      </c>
      <c r="B535" s="34" t="str">
        <f>data!B535</f>
        <v>C</v>
      </c>
      <c r="C535" s="10" t="str">
        <f>data!C535</f>
        <v>Verona</v>
      </c>
      <c r="D535" s="10" t="str">
        <f>data!D535</f>
        <v>Lazio</v>
      </c>
      <c r="E535" s="10">
        <f>data!E535</f>
        <v>1</v>
      </c>
      <c r="F535" s="31">
        <f>data!H535</f>
        <v>5.7196129249848893</v>
      </c>
      <c r="G535" s="32">
        <f>data!I535</f>
        <v>0.41371393203735352</v>
      </c>
      <c r="H535" s="31">
        <f>data!J535</f>
        <v>5.7769517767843066</v>
      </c>
      <c r="I535" s="32">
        <f>data!K535</f>
        <v>0.47559881210327148</v>
      </c>
      <c r="J535" s="7" t="str">
        <f>IF(data!T535 &gt; 0,data!T535,"")</f>
        <v/>
      </c>
      <c r="K535" s="31">
        <f>data!L535</f>
        <v>5.7451682090759277</v>
      </c>
      <c r="L535" s="7">
        <f>data!M535</f>
        <v>0.51938551664352417</v>
      </c>
      <c r="M535" s="7">
        <f>data!N535</f>
        <v>-3.6628812551498413E-2</v>
      </c>
      <c r="N535" s="32">
        <f>data!O535</f>
        <v>1.3268977403640749</v>
      </c>
      <c r="O535" s="31">
        <f>data!P535</f>
        <v>5.589716911315918</v>
      </c>
      <c r="P535" s="7">
        <f>data!Q535</f>
        <v>0.88909065723419189</v>
      </c>
      <c r="Q535" s="7">
        <f>data!R535</f>
        <v>0.15452234447002411</v>
      </c>
      <c r="R535" s="32">
        <f>data!S535</f>
        <v>1.98846960067749</v>
      </c>
      <c r="S535" s="7">
        <f t="shared" si="8"/>
        <v>6.7281494009908496</v>
      </c>
      <c r="T535" s="52">
        <f>data!F535</f>
        <v>0</v>
      </c>
      <c r="U535" s="34">
        <f>data!G535</f>
        <v>50</v>
      </c>
      <c r="V535" s="10" t="str">
        <f>VLOOKUP(A535,fantacalcio!A:N,4, FALSE)</f>
        <v>M</v>
      </c>
    </row>
    <row r="536" spans="1:22" x14ac:dyDescent="0.25">
      <c r="A536" s="33" t="str">
        <f>data!A536</f>
        <v>Tameze</v>
      </c>
      <c r="B536" s="34" t="str">
        <f>data!B536</f>
        <v>C</v>
      </c>
      <c r="C536" s="10" t="str">
        <f>data!C536</f>
        <v>Verona</v>
      </c>
      <c r="D536" s="10" t="str">
        <f>data!D536</f>
        <v>Lazio</v>
      </c>
      <c r="E536" s="10">
        <f>data!E536</f>
        <v>1</v>
      </c>
      <c r="F536" s="31">
        <f>data!H536</f>
        <v>5.7669460902463774</v>
      </c>
      <c r="G536" s="32">
        <f>data!I536</f>
        <v>0.37954592704772949</v>
      </c>
      <c r="H536" s="31">
        <f>data!J536</f>
        <v>5.7585417363707156</v>
      </c>
      <c r="I536" s="32">
        <f>data!K536</f>
        <v>0.44230294227600098</v>
      </c>
      <c r="J536" s="7" t="str">
        <f>IF(data!T536 &gt; 0,data!T536,"")</f>
        <v/>
      </c>
      <c r="K536" s="31">
        <f>data!L536</f>
        <v>5.8016767501831046</v>
      </c>
      <c r="L536" s="7">
        <f>data!M536</f>
        <v>0.48473355174064642</v>
      </c>
      <c r="M536" s="7">
        <f>data!N536</f>
        <v>-5.3365036845207207E-2</v>
      </c>
      <c r="N536" s="32">
        <f>data!O536</f>
        <v>1.3779448270797729</v>
      </c>
      <c r="O536" s="31">
        <f>data!P536</f>
        <v>5.599761962890625</v>
      </c>
      <c r="P536" s="7">
        <f>data!Q536</f>
        <v>0.84103232622146606</v>
      </c>
      <c r="Q536" s="7">
        <f>data!R536</f>
        <v>0.13894298672676089</v>
      </c>
      <c r="R536" s="32">
        <f>data!S536</f>
        <v>1.9890569448471069</v>
      </c>
      <c r="S536" s="7">
        <f t="shared" si="8"/>
        <v>6.6431476209227176</v>
      </c>
      <c r="T536" s="52">
        <f>data!F536</f>
        <v>1</v>
      </c>
      <c r="U536" s="34">
        <f>data!G536</f>
        <v>90</v>
      </c>
      <c r="V536" s="10" t="str">
        <f>VLOOKUP(A536,fantacalcio!A:N,4, FALSE)</f>
        <v>M;C</v>
      </c>
    </row>
    <row r="537" spans="1:22" x14ac:dyDescent="0.25">
      <c r="A537" s="33" t="str">
        <f>data!A537</f>
        <v>Hrustic</v>
      </c>
      <c r="B537" s="34" t="str">
        <f>data!B537</f>
        <v>C</v>
      </c>
      <c r="C537" s="10" t="str">
        <f>data!C537</f>
        <v>Verona</v>
      </c>
      <c r="D537" s="10" t="str">
        <f>data!D537</f>
        <v>Lazio</v>
      </c>
      <c r="E537" s="10">
        <f>data!E537</f>
        <v>1</v>
      </c>
      <c r="F537" s="31">
        <f>data!H537</f>
        <v>5.6754115197816466</v>
      </c>
      <c r="G537" s="32">
        <f>data!I537</f>
        <v>0.29838919639587402</v>
      </c>
      <c r="H537" s="31">
        <f>data!J537</f>
        <v>5.5901422712697686</v>
      </c>
      <c r="I537" s="32">
        <f>data!K537</f>
        <v>0.29371333122253418</v>
      </c>
      <c r="J537" s="7" t="str">
        <f>IF(data!T537 &gt; 0,data!T537,"")</f>
        <v/>
      </c>
      <c r="K537" s="31">
        <f>data!L537</f>
        <v>5.7370576858520508</v>
      </c>
      <c r="L537" s="7">
        <f>data!M537</f>
        <v>0.40556135773658752</v>
      </c>
      <c r="M537" s="7">
        <f>data!N537</f>
        <v>-0.1130034774541855</v>
      </c>
      <c r="N537" s="32">
        <f>data!O537</f>
        <v>1.5378545522689819</v>
      </c>
      <c r="O537" s="31">
        <f>data!P537</f>
        <v>5.5812931060791016</v>
      </c>
      <c r="P537" s="7">
        <f>data!Q537</f>
        <v>0.62448298931121826</v>
      </c>
      <c r="Q537" s="7">
        <f>data!R537</f>
        <v>1.053561270236969E-2</v>
      </c>
      <c r="R537" s="32">
        <f>data!S537</f>
        <v>1.9915144443511961</v>
      </c>
      <c r="S537" s="7">
        <f t="shared" si="8"/>
        <v>6.177568933714837</v>
      </c>
      <c r="T537" s="52">
        <f>data!F537</f>
        <v>0</v>
      </c>
      <c r="U537" s="34">
        <f>data!G537</f>
        <v>0</v>
      </c>
      <c r="V537" s="10" t="str">
        <f>VLOOKUP(A537,fantacalcio!A:N,4, FALSE)</f>
        <v>C</v>
      </c>
    </row>
    <row r="538" spans="1:22" x14ac:dyDescent="0.25">
      <c r="A538" s="33" t="str">
        <f>data!A538</f>
        <v>Kallon</v>
      </c>
      <c r="B538" s="34" t="str">
        <f>data!B538</f>
        <v>A</v>
      </c>
      <c r="C538" s="10" t="str">
        <f>data!C538</f>
        <v>Verona</v>
      </c>
      <c r="D538" s="10" t="str">
        <f>data!D538</f>
        <v>Lazio</v>
      </c>
      <c r="E538" s="10">
        <f>data!E538</f>
        <v>1</v>
      </c>
      <c r="F538" s="31">
        <f>data!H538</f>
        <v>5.8128686438414956</v>
      </c>
      <c r="G538" s="32">
        <f>data!I538</f>
        <v>0.4570310115814209</v>
      </c>
      <c r="H538" s="31">
        <f>data!J538</f>
        <v>6.1297171924469041</v>
      </c>
      <c r="I538" s="32">
        <f>data!K538</f>
        <v>0.71857333183288574</v>
      </c>
      <c r="J538" s="7" t="str">
        <f>IF(data!T538 &gt; 0,data!T538,"")</f>
        <v/>
      </c>
      <c r="K538" s="31">
        <f>data!L538</f>
        <v>5.704857349395752</v>
      </c>
      <c r="L538" s="7">
        <f>data!M538</f>
        <v>0.50355803966522217</v>
      </c>
      <c r="M538" s="7">
        <f>data!N538</f>
        <v>0.15855126082897189</v>
      </c>
      <c r="N538" s="32">
        <f>data!O538</f>
        <v>1.314451336860657</v>
      </c>
      <c r="O538" s="31">
        <f>data!P538</f>
        <v>5.5043001174926758</v>
      </c>
      <c r="P538" s="7">
        <f>data!Q538</f>
        <v>0.83947616815567017</v>
      </c>
      <c r="Q538" s="7">
        <f>data!R538</f>
        <v>0.47937867045402532</v>
      </c>
      <c r="R538" s="32">
        <f>data!S538</f>
        <v>1.989408016204834</v>
      </c>
      <c r="S538" s="7">
        <f t="shared" si="8"/>
        <v>7.5668638561126755</v>
      </c>
      <c r="T538" s="52">
        <f>data!F538</f>
        <v>0</v>
      </c>
      <c r="U538" s="34">
        <f>data!G538</f>
        <v>35</v>
      </c>
      <c r="V538" s="10" t="str">
        <f>VLOOKUP(A538,fantacalcio!A:N,4, FALSE)</f>
        <v>A</v>
      </c>
    </row>
    <row r="539" spans="1:22" x14ac:dyDescent="0.25">
      <c r="A539" s="33" t="str">
        <f>data!A539</f>
        <v>Henry</v>
      </c>
      <c r="B539" s="34" t="str">
        <f>data!B539</f>
        <v>A</v>
      </c>
      <c r="C539" s="10" t="str">
        <f>data!C539</f>
        <v>Verona</v>
      </c>
      <c r="D539" s="10" t="str">
        <f>data!D539</f>
        <v>Lazio</v>
      </c>
      <c r="E539" s="10">
        <f>data!E539</f>
        <v>1</v>
      </c>
      <c r="F539" s="31">
        <f>data!H539</f>
        <v>5.7428206026740751</v>
      </c>
      <c r="G539" s="32">
        <f>data!I539</f>
        <v>0.497772216796875</v>
      </c>
      <c r="H539" s="31">
        <f>data!J539</f>
        <v>6.1144587631832019</v>
      </c>
      <c r="I539" s="32">
        <f>data!K539</f>
        <v>0.80559253692626953</v>
      </c>
      <c r="J539" s="7" t="str">
        <f>IF(data!T539 &gt; 0,data!T539,"")</f>
        <v/>
      </c>
      <c r="K539" s="31">
        <f>data!L539</f>
        <v>5.613825798034668</v>
      </c>
      <c r="L539" s="7">
        <f>data!M539</f>
        <v>0.54241806268692017</v>
      </c>
      <c r="M539" s="7">
        <f>data!N539</f>
        <v>0.1753665208816528</v>
      </c>
      <c r="N539" s="32">
        <f>data!O539</f>
        <v>1.23564612865448</v>
      </c>
      <c r="O539" s="31">
        <f>data!P539</f>
        <v>5.4039702415466309</v>
      </c>
      <c r="P539" s="7">
        <f>data!Q539</f>
        <v>0.91906481981277466</v>
      </c>
      <c r="Q539" s="7">
        <f>data!R539</f>
        <v>0.49333783984184271</v>
      </c>
      <c r="R539" s="32">
        <f>data!S539</f>
        <v>1.988304495811462</v>
      </c>
      <c r="S539" s="7">
        <f t="shared" si="8"/>
        <v>7.725643837035741</v>
      </c>
      <c r="T539" s="52">
        <f>data!F539</f>
        <v>0</v>
      </c>
      <c r="U539" s="34">
        <f>data!G539</f>
        <v>0</v>
      </c>
      <c r="V539" s="10" t="str">
        <f>VLOOKUP(A539,fantacalcio!A:N,4, FALSE)</f>
        <v>Pc</v>
      </c>
    </row>
    <row r="540" spans="1:22" x14ac:dyDescent="0.25">
      <c r="A540" s="33" t="str">
        <f>data!A540</f>
        <v>Gaich</v>
      </c>
      <c r="B540" s="34" t="str">
        <f>data!B540</f>
        <v>A</v>
      </c>
      <c r="C540" s="10" t="str">
        <f>data!C540</f>
        <v>Verona</v>
      </c>
      <c r="D540" s="10" t="str">
        <f>data!D540</f>
        <v>Lazio</v>
      </c>
      <c r="E540" s="10">
        <f>data!E540</f>
        <v>1</v>
      </c>
      <c r="F540" s="31">
        <f>data!H540</f>
        <v>5.7003659232756636</v>
      </c>
      <c r="G540" s="32">
        <f>data!I540</f>
        <v>0.50935840606689453</v>
      </c>
      <c r="H540" s="31">
        <f>data!J540</f>
        <v>6.0641529242135412</v>
      </c>
      <c r="I540" s="32">
        <f>data!K540</f>
        <v>0.78069686889648438</v>
      </c>
      <c r="J540" s="7" t="str">
        <f>IF(data!T540 &gt; 0,data!T540,"")</f>
        <v/>
      </c>
      <c r="K540" s="31">
        <f>data!L540</f>
        <v>5.5626659393310547</v>
      </c>
      <c r="L540" s="7">
        <f>data!M540</f>
        <v>0.55186939239501953</v>
      </c>
      <c r="M540" s="7">
        <f>data!N540</f>
        <v>0.18383073806762701</v>
      </c>
      <c r="N540" s="32">
        <f>data!O540</f>
        <v>1.224486708641052</v>
      </c>
      <c r="O540" s="31">
        <f>data!P540</f>
        <v>5.3732895851135254</v>
      </c>
      <c r="P540" s="7">
        <f>data!Q540</f>
        <v>0.88508433103561401</v>
      </c>
      <c r="Q540" s="7">
        <f>data!R540</f>
        <v>0.49697798490524292</v>
      </c>
      <c r="R540" s="32">
        <f>data!S540</f>
        <v>1.988742351531982</v>
      </c>
      <c r="S540" s="7">
        <f t="shared" si="8"/>
        <v>7.62554666200651</v>
      </c>
      <c r="T540" s="52">
        <f>data!F540</f>
        <v>0</v>
      </c>
      <c r="U540" s="34">
        <f>data!G540</f>
        <v>55</v>
      </c>
      <c r="V540" s="10" t="str">
        <f>VLOOKUP(A540,fantacalcio!A:N,4, FALSE)</f>
        <v>Pc</v>
      </c>
    </row>
    <row r="541" spans="1:22" x14ac:dyDescent="0.25">
      <c r="A541" s="33" t="str">
        <f>data!A541</f>
        <v>Djuric</v>
      </c>
      <c r="B541" s="34" t="str">
        <f>data!B541</f>
        <v>A</v>
      </c>
      <c r="C541" s="10" t="str">
        <f>data!C541</f>
        <v>Verona</v>
      </c>
      <c r="D541" s="10" t="str">
        <f>data!D541</f>
        <v>Lazio</v>
      </c>
      <c r="E541" s="10">
        <f>data!E541</f>
        <v>1</v>
      </c>
      <c r="F541" s="31">
        <f>data!H541</f>
        <v>5.9228608726040681</v>
      </c>
      <c r="G541" s="32">
        <f>data!I541</f>
        <v>0.34548544883728027</v>
      </c>
      <c r="H541" s="31">
        <f>data!J541</f>
        <v>6.0412022544234567</v>
      </c>
      <c r="I541" s="32">
        <f>data!K541</f>
        <v>0.5110323429107666</v>
      </c>
      <c r="J541" s="7" t="str">
        <f>IF(data!T541 &gt; 0,data!T541,"")</f>
        <v/>
      </c>
      <c r="K541" s="31">
        <f>data!L541</f>
        <v>5.8834414482116699</v>
      </c>
      <c r="L541" s="7">
        <f>data!M541</f>
        <v>0.4100557267665863</v>
      </c>
      <c r="M541" s="7">
        <f>data!N541</f>
        <v>7.1640759706497192E-2</v>
      </c>
      <c r="N541" s="32">
        <f>data!O541</f>
        <v>1.4731371402740481</v>
      </c>
      <c r="O541" s="31">
        <f>data!P541</f>
        <v>5.6725564002990723</v>
      </c>
      <c r="P541" s="7">
        <f>data!Q541</f>
        <v>0.74567556381225586</v>
      </c>
      <c r="Q541" s="7">
        <f>data!R541</f>
        <v>0.3416212797164917</v>
      </c>
      <c r="R541" s="32">
        <f>data!S541</f>
        <v>1.9904536008834841</v>
      </c>
      <c r="S541" s="7">
        <f t="shared" si="8"/>
        <v>7.0632669402449899</v>
      </c>
      <c r="T541" s="52">
        <f>data!F541</f>
        <v>1</v>
      </c>
      <c r="U541" s="34">
        <f>data!G541</f>
        <v>90</v>
      </c>
      <c r="V541" s="10" t="str">
        <f>VLOOKUP(A541,fantacalcio!A:N,4, FALSE)</f>
        <v>Pc</v>
      </c>
    </row>
    <row r="542" spans="1:22" x14ac:dyDescent="0.25">
      <c r="A542" s="33" t="str">
        <f>data!A542</f>
        <v>Lasagna</v>
      </c>
      <c r="B542" s="34" t="str">
        <f>data!B542</f>
        <v>A</v>
      </c>
      <c r="C542" s="10" t="str">
        <f>data!C542</f>
        <v>Verona</v>
      </c>
      <c r="D542" s="10" t="str">
        <f>data!D542</f>
        <v>Lazio</v>
      </c>
      <c r="E542" s="10">
        <f>data!E542</f>
        <v>1</v>
      </c>
      <c r="F542" s="31">
        <f>data!H542</f>
        <v>5.7192995487004419</v>
      </c>
      <c r="G542" s="32">
        <f>data!I542</f>
        <v>0.4317786693572998</v>
      </c>
      <c r="H542" s="31">
        <f>data!J542</f>
        <v>5.9095418910148698</v>
      </c>
      <c r="I542" s="32">
        <f>data!K542</f>
        <v>0.58891677856445313</v>
      </c>
      <c r="J542" s="7" t="str">
        <f>IF(data!T542 &gt; 0,data!T542,"")</f>
        <v/>
      </c>
      <c r="K542" s="31">
        <f>data!L542</f>
        <v>5.647761344909668</v>
      </c>
      <c r="L542" s="7">
        <f>data!M542</f>
        <v>0.49483239650726318</v>
      </c>
      <c r="M542" s="7">
        <f>data!N542</f>
        <v>0.1073259264230728</v>
      </c>
      <c r="N542" s="32">
        <f>data!O542</f>
        <v>1.34015417098999</v>
      </c>
      <c r="O542" s="31">
        <f>data!P542</f>
        <v>5.440251350402832</v>
      </c>
      <c r="P542" s="7">
        <f>data!Q542</f>
        <v>0.77967244386672974</v>
      </c>
      <c r="Q542" s="7">
        <f>data!R542</f>
        <v>0.40383714437484741</v>
      </c>
      <c r="R542" s="32">
        <f>data!S542</f>
        <v>1.989995002746582</v>
      </c>
      <c r="S542" s="7">
        <f t="shared" si="8"/>
        <v>7.0873754481437761</v>
      </c>
      <c r="T542" s="52">
        <f>data!F542</f>
        <v>0.55000000000000004</v>
      </c>
      <c r="U542" s="34">
        <f>data!G542</f>
        <v>55</v>
      </c>
      <c r="V542" s="10" t="str">
        <f>VLOOKUP(A542,fantacalcio!A:N,4, FALSE)</f>
        <v>Pc</v>
      </c>
    </row>
    <row r="543" spans="1:22" x14ac:dyDescent="0.25">
      <c r="A543" s="33" t="str">
        <f>data!A543</f>
        <v>Braaf</v>
      </c>
      <c r="B543" s="34" t="str">
        <f>data!B543</f>
        <v>A</v>
      </c>
      <c r="C543" s="10" t="str">
        <f>data!C543</f>
        <v>Verona</v>
      </c>
      <c r="D543" s="10" t="str">
        <f>data!D543</f>
        <v>Lazio</v>
      </c>
      <c r="E543" s="10">
        <f>data!E543</f>
        <v>1</v>
      </c>
      <c r="F543" s="31">
        <f>data!H543</f>
        <v>5.7346898401229716</v>
      </c>
      <c r="G543" s="32">
        <f>data!I543</f>
        <v>0.43335628509521479</v>
      </c>
      <c r="H543" s="31">
        <f>data!J543</f>
        <v>5.8905729679714014</v>
      </c>
      <c r="I543" s="32">
        <f>data!K543</f>
        <v>0.61171412467956543</v>
      </c>
      <c r="J543" s="7" t="str">
        <f>IF(data!T543 &gt; 0,data!T543,"")</f>
        <v/>
      </c>
      <c r="K543" s="31">
        <f>data!L543</f>
        <v>5.6995663642883301</v>
      </c>
      <c r="L543" s="7">
        <f>data!M543</f>
        <v>0.51569986343383789</v>
      </c>
      <c r="M543" s="7">
        <f>data!N543</f>
        <v>5.0669852644205093E-2</v>
      </c>
      <c r="N543" s="32">
        <f>data!O543</f>
        <v>1.312335729598999</v>
      </c>
      <c r="O543" s="31">
        <f>data!P543</f>
        <v>5.4674434661865234</v>
      </c>
      <c r="P543" s="7">
        <f>data!Q543</f>
        <v>0.92128181457519531</v>
      </c>
      <c r="Q543" s="7">
        <f>data!R543</f>
        <v>0.32031884789466858</v>
      </c>
      <c r="R543" s="32">
        <f>data!S543</f>
        <v>1.9881598949432371</v>
      </c>
      <c r="S543" s="7">
        <f t="shared" si="8"/>
        <v>7.1140012173305323</v>
      </c>
      <c r="T543" s="52">
        <f>data!F543</f>
        <v>0.45</v>
      </c>
      <c r="U543" s="34">
        <f>data!G543</f>
        <v>55</v>
      </c>
      <c r="V543" s="10" t="str">
        <f>VLOOKUP(A543,fantacalcio!A:N,4, FALSE)</f>
        <v>W;A</v>
      </c>
    </row>
    <row r="544" spans="1:22" x14ac:dyDescent="0.25">
      <c r="A544" s="33" t="str">
        <f>data!A544</f>
        <v>Ngonge</v>
      </c>
      <c r="B544" s="34" t="str">
        <f>data!B544</f>
        <v>A</v>
      </c>
      <c r="C544" s="10" t="str">
        <f>data!C544</f>
        <v>Verona</v>
      </c>
      <c r="D544" s="10" t="str">
        <f>data!D544</f>
        <v>Lazio</v>
      </c>
      <c r="E544" s="10">
        <f>data!E544</f>
        <v>1</v>
      </c>
      <c r="F544" s="31">
        <f>data!H544</f>
        <v>5.713428431807154</v>
      </c>
      <c r="G544" s="32">
        <f>data!I544</f>
        <v>0.39018583297729492</v>
      </c>
      <c r="H544" s="31">
        <f>data!J544</f>
        <v>5.7593444158708653</v>
      </c>
      <c r="I544" s="32">
        <f>data!K544</f>
        <v>0.47121238708496088</v>
      </c>
      <c r="J544" s="7" t="str">
        <f>IF(data!T544 &gt; 0,data!T544,"")</f>
        <v/>
      </c>
      <c r="K544" s="31">
        <f>data!L544</f>
        <v>5.7245244979858398</v>
      </c>
      <c r="L544" s="7">
        <f>data!M544</f>
        <v>0.48788678646087652</v>
      </c>
      <c r="M544" s="7">
        <f>data!N544</f>
        <v>-1.6952455043792721E-2</v>
      </c>
      <c r="N544" s="32">
        <f>data!O544</f>
        <v>1.375900506973267</v>
      </c>
      <c r="O544" s="31">
        <f>data!P544</f>
        <v>5.5421242713928223</v>
      </c>
      <c r="P544" s="7">
        <f>data!Q544</f>
        <v>0.8494117259979248</v>
      </c>
      <c r="Q544" s="7">
        <f>data!R544</f>
        <v>0.18634505569934839</v>
      </c>
      <c r="R544" s="32">
        <f>data!S544</f>
        <v>1.9889705181121831</v>
      </c>
      <c r="S544" s="7">
        <f t="shared" si="8"/>
        <v>6.7017691900407872</v>
      </c>
      <c r="T544" s="52">
        <f>data!F544</f>
        <v>0</v>
      </c>
      <c r="U544" s="34">
        <f>data!G544</f>
        <v>35</v>
      </c>
      <c r="V544" s="10" t="str">
        <f>VLOOKUP(A544,fantacalcio!A:N,4, FALSE)</f>
        <v>A</v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44"/>
  <sheetViews>
    <sheetView workbookViewId="0">
      <selection activeCell="W2" sqref="W2"/>
    </sheetView>
  </sheetViews>
  <sheetFormatPr defaultRowHeight="15" x14ac:dyDescent="0.25"/>
  <cols>
    <col min="1" max="1" width="19" style="27" bestFit="1" customWidth="1"/>
    <col min="2" max="2" width="6.42578125" style="35" customWidth="1"/>
    <col min="3" max="3" width="11.140625" style="10" bestFit="1" customWidth="1"/>
    <col min="4" max="4" width="13.85546875" style="10" customWidth="1"/>
    <col min="5" max="5" width="10.5703125" style="10" customWidth="1"/>
    <col min="6" max="6" width="12" style="31" bestFit="1" customWidth="1"/>
    <col min="7" max="7" width="12" style="32" bestFit="1" customWidth="1"/>
    <col min="8" max="8" width="12" style="31" bestFit="1" customWidth="1"/>
    <col min="9" max="9" width="12" style="32" bestFit="1" customWidth="1"/>
    <col min="10" max="10" width="20" style="7" customWidth="1"/>
    <col min="11" max="11" width="9.7109375" style="31" hidden="1" customWidth="1"/>
    <col min="12" max="12" width="8.85546875" style="7" hidden="1" customWidth="1"/>
    <col min="13" max="13" width="9.140625" style="7" hidden="1" customWidth="1"/>
    <col min="14" max="14" width="8.42578125" style="32" hidden="1" customWidth="1"/>
    <col min="15" max="15" width="8.28515625" style="31" hidden="1" customWidth="1"/>
    <col min="16" max="16" width="7.7109375" style="7" hidden="1" customWidth="1"/>
    <col min="17" max="17" width="8.140625" style="7" hidden="1" customWidth="1"/>
    <col min="18" max="18" width="8.7109375" style="32" hidden="1" customWidth="1"/>
    <col min="19" max="19" width="17.42578125" style="7" customWidth="1"/>
    <col min="20" max="20" width="13" style="30" customWidth="1"/>
    <col min="21" max="21" width="11.140625" style="34" customWidth="1"/>
    <col min="22" max="22" width="13.28515625" style="10" customWidth="1"/>
    <col min="23" max="23" width="17.42578125" style="10" customWidth="1"/>
    <col min="24" max="24" width="9.140625" style="10" customWidth="1"/>
    <col min="25" max="16384" width="9.140625" style="10"/>
  </cols>
  <sheetData>
    <row r="1" spans="1:23" x14ac:dyDescent="0.25">
      <c r="A1" s="36" t="s">
        <v>0</v>
      </c>
      <c r="B1" s="37" t="s">
        <v>1</v>
      </c>
      <c r="C1" s="38" t="s">
        <v>2</v>
      </c>
      <c r="D1" s="37" t="s">
        <v>3</v>
      </c>
      <c r="E1" s="36" t="s">
        <v>4</v>
      </c>
      <c r="F1" s="39" t="s">
        <v>7</v>
      </c>
      <c r="G1" s="39" t="s">
        <v>8</v>
      </c>
      <c r="H1" s="39" t="s">
        <v>9</v>
      </c>
      <c r="I1" s="39" t="s">
        <v>10</v>
      </c>
      <c r="J1" s="39" t="s">
        <v>626</v>
      </c>
      <c r="K1" s="39" t="s">
        <v>11</v>
      </c>
      <c r="L1" s="39" t="s">
        <v>12</v>
      </c>
      <c r="M1" s="39" t="s">
        <v>13</v>
      </c>
      <c r="N1" s="39" t="s">
        <v>14</v>
      </c>
      <c r="O1" s="39" t="s">
        <v>15</v>
      </c>
      <c r="P1" s="39" t="s">
        <v>16</v>
      </c>
      <c r="Q1" s="39" t="s">
        <v>17</v>
      </c>
      <c r="R1" s="39" t="s">
        <v>18</v>
      </c>
      <c r="S1" s="40" t="s">
        <v>627</v>
      </c>
      <c r="T1" s="44" t="s">
        <v>5</v>
      </c>
      <c r="U1" s="39" t="s">
        <v>6</v>
      </c>
      <c r="V1" s="56" t="s">
        <v>628</v>
      </c>
      <c r="W1" s="56" t="s">
        <v>629</v>
      </c>
    </row>
    <row r="2" spans="1:23" x14ac:dyDescent="0.25">
      <c r="A2" s="33" t="str">
        <f>data!A2</f>
        <v>Musso</v>
      </c>
      <c r="B2" s="34" t="str">
        <f>data!B2</f>
        <v>P</v>
      </c>
      <c r="C2" s="10" t="str">
        <f>data!C2</f>
        <v>Atalanta</v>
      </c>
      <c r="D2" s="10" t="str">
        <f>data!D2</f>
        <v>Sassuolo</v>
      </c>
      <c r="E2" s="10">
        <f>data!E2</f>
        <v>0</v>
      </c>
      <c r="F2" s="31">
        <f>data!H2</f>
        <v>6.1595219753947346</v>
      </c>
      <c r="G2" s="32">
        <f>data!I2</f>
        <v>0.51352977752685547</v>
      </c>
      <c r="H2" s="31">
        <f>data!J2</f>
        <v>5.4355094102377377</v>
      </c>
      <c r="I2" s="32">
        <f>data!K2</f>
        <v>0.7497791051864624</v>
      </c>
      <c r="J2" s="7">
        <f>IF(data!T2 &gt; 0,data!T2,"")</f>
        <v>48.299336433410637</v>
      </c>
      <c r="K2" s="31">
        <f>data!L2</f>
        <v>6.0010042190551758</v>
      </c>
      <c r="L2" s="7">
        <f>data!M2</f>
        <v>0.50751954317092896</v>
      </c>
      <c r="M2" s="7">
        <f>data!N2</f>
        <v>0.22514687478542331</v>
      </c>
      <c r="N2" s="32">
        <f>data!O2</f>
        <v>1.997661352157593</v>
      </c>
      <c r="O2" s="31">
        <f>data!P2</f>
        <v>6.0665960311889648</v>
      </c>
      <c r="P2" s="7">
        <f>data!Q2</f>
        <v>0.93066740036010742</v>
      </c>
      <c r="Q2" s="7">
        <f>data!R2</f>
        <v>-0.47786796092987061</v>
      </c>
      <c r="R2" s="32">
        <f>data!S2</f>
        <v>1.274943590164185</v>
      </c>
      <c r="S2" s="7">
        <f t="shared" ref="S2:S65" si="0">IF(B2="P",H2-2*I2,H2+2*I2)</f>
        <v>3.9359511998648129</v>
      </c>
      <c r="T2" s="52">
        <f>data!F2</f>
        <v>1</v>
      </c>
      <c r="U2" s="34">
        <f>data!G2</f>
        <v>90</v>
      </c>
      <c r="V2" s="10" t="str">
        <f>VLOOKUP(A2,fantacalcio!A:N,4, FALSE)</f>
        <v>Por</v>
      </c>
      <c r="W2" s="7">
        <f t="shared" ref="W2:W65" si="1">IF(U2&gt;70,H2,H2+1*(U2+30)/100 - 1 - 1 *(U2 &lt;= 5))</f>
        <v>5.4355094102377377</v>
      </c>
    </row>
    <row r="3" spans="1:23" x14ac:dyDescent="0.25">
      <c r="A3" s="33" t="str">
        <f>data!A3</f>
        <v>Rossi F.</v>
      </c>
      <c r="B3" s="34" t="str">
        <f>data!B3</f>
        <v>P</v>
      </c>
      <c r="C3" s="10" t="str">
        <f>data!C3</f>
        <v>Atalanta</v>
      </c>
      <c r="D3" s="10" t="str">
        <f>data!D3</f>
        <v>Sassuolo</v>
      </c>
      <c r="E3" s="10">
        <f>data!E3</f>
        <v>0</v>
      </c>
      <c r="F3" s="31">
        <f>data!H3</f>
        <v>6.1595219753947346</v>
      </c>
      <c r="G3" s="32">
        <f>data!I3</f>
        <v>0.51352977752685547</v>
      </c>
      <c r="H3" s="31">
        <f>data!J3</f>
        <v>5.4355094102377377</v>
      </c>
      <c r="I3" s="32">
        <f>data!K3</f>
        <v>0.7497791051864624</v>
      </c>
      <c r="J3" s="7">
        <f>IF(data!T3 &gt; 0,data!T3,"")</f>
        <v>48.299336433410637</v>
      </c>
      <c r="K3" s="31">
        <f>data!L3</f>
        <v>6.0010042190551758</v>
      </c>
      <c r="L3" s="7">
        <f>data!M3</f>
        <v>0.50751954317092896</v>
      </c>
      <c r="M3" s="7">
        <f>data!N3</f>
        <v>0.22514687478542331</v>
      </c>
      <c r="N3" s="32">
        <f>data!O3</f>
        <v>1.997661352157593</v>
      </c>
      <c r="O3" s="31">
        <f>data!P3</f>
        <v>6.0665960311889648</v>
      </c>
      <c r="P3" s="7">
        <f>data!Q3</f>
        <v>0.93066740036010742</v>
      </c>
      <c r="Q3" s="7">
        <f>data!R3</f>
        <v>-0.47786796092987061</v>
      </c>
      <c r="R3" s="32">
        <f>data!S3</f>
        <v>1.274943590164185</v>
      </c>
      <c r="S3" s="7">
        <f t="shared" si="0"/>
        <v>3.9359511998648129</v>
      </c>
      <c r="T3" s="52">
        <f>data!F3</f>
        <v>0</v>
      </c>
      <c r="U3" s="34">
        <f>data!G3</f>
        <v>1</v>
      </c>
      <c r="V3" s="10" t="str">
        <f>VLOOKUP(A3,fantacalcio!A:N,4, FALSE)</f>
        <v>Por</v>
      </c>
      <c r="W3" s="7">
        <f t="shared" si="1"/>
        <v>3.7455094102377373</v>
      </c>
    </row>
    <row r="4" spans="1:23" x14ac:dyDescent="0.25">
      <c r="A4" s="33" t="str">
        <f>data!A4</f>
        <v>Sportiello</v>
      </c>
      <c r="B4" s="34" t="str">
        <f>data!B4</f>
        <v>P</v>
      </c>
      <c r="C4" s="10" t="str">
        <f>data!C4</f>
        <v>Atalanta</v>
      </c>
      <c r="D4" s="10" t="str">
        <f>data!D4</f>
        <v>Sassuolo</v>
      </c>
      <c r="E4" s="10">
        <f>data!E4</f>
        <v>0</v>
      </c>
      <c r="F4" s="31">
        <f>data!H4</f>
        <v>6.1925944670372646</v>
      </c>
      <c r="G4" s="32">
        <f>data!I4</f>
        <v>0.59838318824768066</v>
      </c>
      <c r="H4" s="31">
        <f>data!J4</f>
        <v>5.267032951352971</v>
      </c>
      <c r="I4" s="32">
        <f>data!K4</f>
        <v>0.80925250053405762</v>
      </c>
      <c r="J4" s="7">
        <f>IF(data!T4 &gt; 0,data!T4,"")</f>
        <v>35.746830701828003</v>
      </c>
      <c r="K4" s="31">
        <f>data!L4</f>
        <v>6.0086197853088379</v>
      </c>
      <c r="L4" s="7">
        <f>data!M4</f>
        <v>0.59259361028671265</v>
      </c>
      <c r="M4" s="7">
        <f>data!N4</f>
        <v>0.22388117015361789</v>
      </c>
      <c r="N4" s="32">
        <f>data!O4</f>
        <v>1.997087836265564</v>
      </c>
      <c r="O4" s="31">
        <f>data!P4</f>
        <v>6.0009031295776367</v>
      </c>
      <c r="P4" s="7">
        <f>data!Q4</f>
        <v>0.96429026126861572</v>
      </c>
      <c r="Q4" s="7">
        <f>data!R4</f>
        <v>-0.53321343660354614</v>
      </c>
      <c r="R4" s="32">
        <f>data!S4</f>
        <v>1.203676581382751</v>
      </c>
      <c r="S4" s="7">
        <f t="shared" si="0"/>
        <v>3.6485279502848558</v>
      </c>
      <c r="T4" s="52">
        <f>data!F4</f>
        <v>0</v>
      </c>
      <c r="U4" s="34">
        <f>data!G4</f>
        <v>5</v>
      </c>
      <c r="V4" s="10" t="str">
        <f>VLOOKUP(A4,fantacalcio!A:N,4, FALSE)</f>
        <v>Por</v>
      </c>
      <c r="W4" s="7">
        <f t="shared" si="1"/>
        <v>3.6170329513529706</v>
      </c>
    </row>
    <row r="5" spans="1:23" x14ac:dyDescent="0.25">
      <c r="A5" s="33" t="str">
        <f>data!A5</f>
        <v>Maehle</v>
      </c>
      <c r="B5" s="34" t="str">
        <f>data!B5</f>
        <v>D</v>
      </c>
      <c r="C5" s="10" t="str">
        <f>data!C5</f>
        <v>Atalanta</v>
      </c>
      <c r="D5" s="10" t="str">
        <f>data!D5</f>
        <v>Sassuolo</v>
      </c>
      <c r="E5" s="10">
        <f>data!E5</f>
        <v>0</v>
      </c>
      <c r="F5" s="31">
        <f>data!H5</f>
        <v>6.0361490572437111</v>
      </c>
      <c r="G5" s="32">
        <f>data!I5</f>
        <v>0.45405173301696777</v>
      </c>
      <c r="H5" s="31">
        <f>data!J5</f>
        <v>6.5292328587064814</v>
      </c>
      <c r="I5" s="32">
        <f>data!K5</f>
        <v>0.8794703483581543</v>
      </c>
      <c r="J5" s="7" t="str">
        <f>IF(data!T5 &gt; 0,data!T5,"")</f>
        <v/>
      </c>
      <c r="K5" s="31">
        <f>data!L5</f>
        <v>5.9138922691345206</v>
      </c>
      <c r="L5" s="7">
        <f>data!M5</f>
        <v>0.4906005859375</v>
      </c>
      <c r="M5" s="7">
        <f>data!N5</f>
        <v>0.18373145163059229</v>
      </c>
      <c r="N5" s="32">
        <f>data!O5</f>
        <v>1.302140355110168</v>
      </c>
      <c r="O5" s="31">
        <f>data!P5</f>
        <v>5.7517552375793457</v>
      </c>
      <c r="P5" s="7">
        <f>data!Q5</f>
        <v>0.99890029430389404</v>
      </c>
      <c r="Q5" s="7">
        <f>data!R5</f>
        <v>0.49596568942070007</v>
      </c>
      <c r="R5" s="32">
        <f>data!S5</f>
        <v>1.9876213073730471</v>
      </c>
      <c r="S5" s="7">
        <f t="shared" si="0"/>
        <v>8.2881735554227909</v>
      </c>
      <c r="T5" s="52">
        <f>data!F5</f>
        <v>0.6</v>
      </c>
      <c r="U5" s="34">
        <f>data!G5</f>
        <v>60</v>
      </c>
      <c r="V5" s="10" t="str">
        <f>VLOOKUP(A5,fantacalcio!A:N,4, FALSE)</f>
        <v>E</v>
      </c>
      <c r="W5" s="7">
        <f t="shared" si="1"/>
        <v>6.4292328587064818</v>
      </c>
    </row>
    <row r="6" spans="1:23" x14ac:dyDescent="0.25">
      <c r="A6" s="33" t="str">
        <f>data!A6</f>
        <v>Scalvini</v>
      </c>
      <c r="B6" s="34" t="str">
        <f>data!B6</f>
        <v>D</v>
      </c>
      <c r="C6" s="10" t="str">
        <f>data!C6</f>
        <v>Atalanta</v>
      </c>
      <c r="D6" s="10" t="str">
        <f>data!D6</f>
        <v>Sassuolo</v>
      </c>
      <c r="E6" s="10">
        <f>data!E6</f>
        <v>0</v>
      </c>
      <c r="F6" s="31">
        <f>data!H6</f>
        <v>6.0748100180715561</v>
      </c>
      <c r="G6" s="32">
        <f>data!I6</f>
        <v>0.51033711433410645</v>
      </c>
      <c r="H6" s="31">
        <f>data!J6</f>
        <v>6.424572756543828</v>
      </c>
      <c r="I6" s="32">
        <f>data!K6</f>
        <v>0.81583261489868164</v>
      </c>
      <c r="J6" s="7" t="str">
        <f>IF(data!T6 &gt; 0,data!T6,"")</f>
        <v/>
      </c>
      <c r="K6" s="31">
        <f>data!L6</f>
        <v>6.0687518119812012</v>
      </c>
      <c r="L6" s="7">
        <f>data!M6</f>
        <v>0.61018013954162598</v>
      </c>
      <c r="M6" s="7">
        <f>data!N6</f>
        <v>7.3563605546951294E-3</v>
      </c>
      <c r="N6" s="32">
        <f>data!O6</f>
        <v>1.121424078941345</v>
      </c>
      <c r="O6" s="31">
        <f>data!P6</f>
        <v>5.7999324798583984</v>
      </c>
      <c r="P6" s="7">
        <f>data!Q6</f>
        <v>1.1268796920776369</v>
      </c>
      <c r="Q6" s="7">
        <f>data!R6</f>
        <v>0.37704804539680481</v>
      </c>
      <c r="R6" s="32">
        <f>data!S6</f>
        <v>1.9858343601226811</v>
      </c>
      <c r="S6" s="7">
        <f t="shared" si="0"/>
        <v>8.0562379863411913</v>
      </c>
      <c r="T6" s="52">
        <f>data!F6</f>
        <v>1</v>
      </c>
      <c r="U6" s="34">
        <f>data!G6</f>
        <v>80</v>
      </c>
      <c r="V6" s="10" t="str">
        <f>VLOOKUP(A6,fantacalcio!A:N,4, FALSE)</f>
        <v>Dc</v>
      </c>
      <c r="W6" s="7">
        <f t="shared" si="1"/>
        <v>6.424572756543828</v>
      </c>
    </row>
    <row r="7" spans="1:23" x14ac:dyDescent="0.25">
      <c r="A7" s="33" t="str">
        <f>data!A7</f>
        <v>Toloi</v>
      </c>
      <c r="B7" s="34" t="str">
        <f>data!B7</f>
        <v>D</v>
      </c>
      <c r="C7" s="10" t="str">
        <f>data!C7</f>
        <v>Atalanta</v>
      </c>
      <c r="D7" s="10" t="str">
        <f>data!D7</f>
        <v>Sassuolo</v>
      </c>
      <c r="E7" s="10">
        <f>data!E7</f>
        <v>0</v>
      </c>
      <c r="F7" s="31">
        <f>data!H7</f>
        <v>6.1173141708364156</v>
      </c>
      <c r="G7" s="32">
        <f>data!I7</f>
        <v>0.42946696281433111</v>
      </c>
      <c r="H7" s="31">
        <f>data!J7</f>
        <v>6.347456473760662</v>
      </c>
      <c r="I7" s="32">
        <f>data!K7</f>
        <v>0.57985401153564453</v>
      </c>
      <c r="J7" s="7" t="str">
        <f>IF(data!T7 &gt; 0,data!T7,"")</f>
        <v/>
      </c>
      <c r="K7" s="31">
        <f>data!L7</f>
        <v>6.1303591728210449</v>
      </c>
      <c r="L7" s="7">
        <f>data!M7</f>
        <v>0.5276305079460144</v>
      </c>
      <c r="M7" s="7">
        <f>data!N7</f>
        <v>-1.8376044929027561E-2</v>
      </c>
      <c r="N7" s="32">
        <f>data!O7</f>
        <v>1.2424740791320801</v>
      </c>
      <c r="O7" s="31">
        <f>data!P7</f>
        <v>5.9967827796936044</v>
      </c>
      <c r="P7" s="7">
        <f>data!Q7</f>
        <v>0.94609183073043823</v>
      </c>
      <c r="Q7" s="7">
        <f>data!R7</f>
        <v>0.2640412449836731</v>
      </c>
      <c r="R7" s="32">
        <f>data!S7</f>
        <v>1.988134384155273</v>
      </c>
      <c r="S7" s="7">
        <f t="shared" si="0"/>
        <v>7.5071644968319511</v>
      </c>
      <c r="T7" s="52">
        <f>data!F7</f>
        <v>1</v>
      </c>
      <c r="U7" s="34">
        <f>data!G7</f>
        <v>90</v>
      </c>
      <c r="V7" s="10" t="str">
        <f>VLOOKUP(A7,fantacalcio!A:N,4, FALSE)</f>
        <v>Dc</v>
      </c>
      <c r="W7" s="7">
        <f t="shared" si="1"/>
        <v>6.347456473760662</v>
      </c>
    </row>
    <row r="8" spans="1:23" x14ac:dyDescent="0.25">
      <c r="A8" s="33" t="str">
        <f>data!A8</f>
        <v>Demiral</v>
      </c>
      <c r="B8" s="34" t="str">
        <f>data!B8</f>
        <v>D</v>
      </c>
      <c r="C8" s="10" t="str">
        <f>data!C8</f>
        <v>Atalanta</v>
      </c>
      <c r="D8" s="10" t="str">
        <f>data!D8</f>
        <v>Sassuolo</v>
      </c>
      <c r="E8" s="10">
        <f>data!E8</f>
        <v>0</v>
      </c>
      <c r="F8" s="31">
        <f>data!H8</f>
        <v>6.0123700286327288</v>
      </c>
      <c r="G8" s="32">
        <f>data!I8</f>
        <v>0.43924164772033691</v>
      </c>
      <c r="H8" s="31">
        <f>data!J8</f>
        <v>6.2339942558739816</v>
      </c>
      <c r="I8" s="32">
        <f>data!K8</f>
        <v>0.61320281028747559</v>
      </c>
      <c r="J8" s="7" t="str">
        <f>IF(data!T8 &gt; 0,data!T8,"")</f>
        <v/>
      </c>
      <c r="K8" s="31">
        <f>data!L8</f>
        <v>6.0145254135131836</v>
      </c>
      <c r="L8" s="7">
        <f>data!M8</f>
        <v>0.53569769859313965</v>
      </c>
      <c r="M8" s="7">
        <f>data!N8</f>
        <v>-2.9910355806350708E-3</v>
      </c>
      <c r="N8" s="32">
        <f>data!O8</f>
        <v>1.247067928314209</v>
      </c>
      <c r="O8" s="31">
        <f>data!P8</f>
        <v>5.8561992645263672</v>
      </c>
      <c r="P8" s="7">
        <f>data!Q8</f>
        <v>0.99096590280532837</v>
      </c>
      <c r="Q8" s="7">
        <f>data!R8</f>
        <v>0.27094274759292603</v>
      </c>
      <c r="R8" s="32">
        <f>data!S8</f>
        <v>1.987495422363281</v>
      </c>
      <c r="S8" s="7">
        <f t="shared" si="0"/>
        <v>7.4603998764489328</v>
      </c>
      <c r="T8" s="52">
        <f>data!F8</f>
        <v>0.55000000000000004</v>
      </c>
      <c r="U8" s="34">
        <f>data!G8</f>
        <v>55</v>
      </c>
      <c r="V8" s="10" t="str">
        <f>VLOOKUP(A8,fantacalcio!A:N,4, FALSE)</f>
        <v>Dc</v>
      </c>
      <c r="W8" s="7">
        <f t="shared" si="1"/>
        <v>6.0839942558739812</v>
      </c>
    </row>
    <row r="9" spans="1:23" x14ac:dyDescent="0.25">
      <c r="A9" s="33" t="str">
        <f>data!A9</f>
        <v>Zappacosta</v>
      </c>
      <c r="B9" s="34" t="str">
        <f>data!B9</f>
        <v>D</v>
      </c>
      <c r="C9" s="10" t="str">
        <f>data!C9</f>
        <v>Atalanta</v>
      </c>
      <c r="D9" s="10" t="str">
        <f>data!D9</f>
        <v>Sassuolo</v>
      </c>
      <c r="E9" s="10">
        <f>data!E9</f>
        <v>0</v>
      </c>
      <c r="F9" s="31">
        <f>data!H9</f>
        <v>6.0134671526864958</v>
      </c>
      <c r="G9" s="32">
        <f>data!I9</f>
        <v>0.36493945121765142</v>
      </c>
      <c r="H9" s="31">
        <f>data!J9</f>
        <v>6.1813954370082511</v>
      </c>
      <c r="I9" s="32">
        <f>data!K9</f>
        <v>0.46996331214904791</v>
      </c>
      <c r="J9" s="7" t="str">
        <f>IF(data!T9 &gt; 0,data!T9,"")</f>
        <v/>
      </c>
      <c r="K9" s="31">
        <f>data!L9</f>
        <v>5.9876418113708496</v>
      </c>
      <c r="L9" s="7">
        <f>data!M9</f>
        <v>0.4400629997253418</v>
      </c>
      <c r="M9" s="7">
        <f>data!N9</f>
        <v>4.3743927031755447E-2</v>
      </c>
      <c r="N9" s="32">
        <f>data!O9</f>
        <v>1.4070155620574949</v>
      </c>
      <c r="O9" s="31">
        <f>data!P9</f>
        <v>5.9319953918457031</v>
      </c>
      <c r="P9" s="7">
        <f>data!Q9</f>
        <v>0.81083482503890991</v>
      </c>
      <c r="Q9" s="7">
        <f>data!R9</f>
        <v>0.22201704978942871</v>
      </c>
      <c r="R9" s="32">
        <f>data!S9</f>
        <v>1.9896905422210689</v>
      </c>
      <c r="S9" s="7">
        <f t="shared" si="0"/>
        <v>7.1213220613063468</v>
      </c>
      <c r="T9" s="52">
        <f>data!F9</f>
        <v>0</v>
      </c>
      <c r="U9" s="34">
        <f>data!G9</f>
        <v>0</v>
      </c>
      <c r="V9" s="10" t="str">
        <f>VLOOKUP(A9,fantacalcio!A:N,4, FALSE)</f>
        <v>E</v>
      </c>
      <c r="W9" s="7">
        <f t="shared" si="1"/>
        <v>4.4813954370082509</v>
      </c>
    </row>
    <row r="10" spans="1:23" x14ac:dyDescent="0.25">
      <c r="A10" s="33" t="str">
        <f>data!A10</f>
        <v>Palomino</v>
      </c>
      <c r="B10" s="34" t="str">
        <f>data!B10</f>
        <v>D</v>
      </c>
      <c r="C10" s="10" t="str">
        <f>data!C10</f>
        <v>Atalanta</v>
      </c>
      <c r="D10" s="10" t="str">
        <f>data!D10</f>
        <v>Sassuolo</v>
      </c>
      <c r="E10" s="10">
        <f>data!E10</f>
        <v>0</v>
      </c>
      <c r="F10" s="31">
        <f>data!H10</f>
        <v>6.0007665429348576</v>
      </c>
      <c r="G10" s="32">
        <f>data!I10</f>
        <v>0.44252490997314448</v>
      </c>
      <c r="H10" s="31">
        <f>data!J10</f>
        <v>6.1190552758671588</v>
      </c>
      <c r="I10" s="32">
        <f>data!K10</f>
        <v>0.50801730155944824</v>
      </c>
      <c r="J10" s="7" t="str">
        <f>IF(data!T10 &gt; 0,data!T10,"")</f>
        <v/>
      </c>
      <c r="K10" s="31">
        <f>data!L10</f>
        <v>6.0894112586975098</v>
      </c>
      <c r="L10" s="7">
        <f>data!M10</f>
        <v>0.56417685747146606</v>
      </c>
      <c r="M10" s="7">
        <f>data!N10</f>
        <v>-0.1163166761398315</v>
      </c>
      <c r="N10" s="32">
        <f>data!O10</f>
        <v>1.2116391658782959</v>
      </c>
      <c r="O10" s="31">
        <f>data!P10</f>
        <v>5.9045906066894531</v>
      </c>
      <c r="P10" s="7">
        <f>data!Q10</f>
        <v>0.93561762571334839</v>
      </c>
      <c r="Q10" s="7">
        <f>data!R10</f>
        <v>0.16774064302444461</v>
      </c>
      <c r="R10" s="32">
        <f>data!S10</f>
        <v>1.9880919456481929</v>
      </c>
      <c r="S10" s="7">
        <f t="shared" si="0"/>
        <v>7.1350898789860553</v>
      </c>
      <c r="T10" s="52">
        <f>data!F10</f>
        <v>0</v>
      </c>
      <c r="U10" s="34">
        <f>data!G10</f>
        <v>0</v>
      </c>
      <c r="V10" s="10" t="str">
        <f>VLOOKUP(A10,fantacalcio!A:N,4, FALSE)</f>
        <v>Dc</v>
      </c>
      <c r="W10" s="7">
        <f t="shared" si="1"/>
        <v>4.4190552758671586</v>
      </c>
    </row>
    <row r="11" spans="1:23" x14ac:dyDescent="0.25">
      <c r="A11" s="33" t="str">
        <f>data!A11</f>
        <v>Hateboer</v>
      </c>
      <c r="B11" s="34" t="str">
        <f>data!B11</f>
        <v>D</v>
      </c>
      <c r="C11" s="10" t="str">
        <f>data!C11</f>
        <v>Atalanta</v>
      </c>
      <c r="D11" s="10" t="str">
        <f>data!D11</f>
        <v>Sassuolo</v>
      </c>
      <c r="E11" s="10">
        <f>data!E11</f>
        <v>0</v>
      </c>
      <c r="F11" s="31">
        <f>data!H11</f>
        <v>5.8334795073104946</v>
      </c>
      <c r="G11" s="32">
        <f>data!I11</f>
        <v>0.4989011287689209</v>
      </c>
      <c r="H11" s="31">
        <f>data!J11</f>
        <v>6.0667378233773857</v>
      </c>
      <c r="I11" s="32">
        <f>data!K11</f>
        <v>0.7782900333404541</v>
      </c>
      <c r="J11" s="7" t="str">
        <f>IF(data!T11 &gt; 0,data!T11,"")</f>
        <v/>
      </c>
      <c r="K11" s="31">
        <f>data!L11</f>
        <v>5.7929143905639648</v>
      </c>
      <c r="L11" s="7">
        <f>data!M11</f>
        <v>0.58687543869018555</v>
      </c>
      <c r="M11" s="7">
        <f>data!N11</f>
        <v>5.1262214779853821E-2</v>
      </c>
      <c r="N11" s="32">
        <f>data!O11</f>
        <v>1.177487969398499</v>
      </c>
      <c r="O11" s="31">
        <f>data!P11</f>
        <v>5.4688854217529297</v>
      </c>
      <c r="P11" s="7">
        <f>data!Q11</f>
        <v>1.071452736854553</v>
      </c>
      <c r="Q11" s="7">
        <f>data!R11</f>
        <v>0.37916752696037292</v>
      </c>
      <c r="R11" s="32">
        <f>data!S11</f>
        <v>1.9856830835342409</v>
      </c>
      <c r="S11" s="7">
        <f t="shared" si="0"/>
        <v>7.6233178900582939</v>
      </c>
      <c r="T11" s="52">
        <f>data!F11</f>
        <v>1</v>
      </c>
      <c r="U11" s="34">
        <f>data!G11</f>
        <v>80</v>
      </c>
      <c r="V11" s="10" t="str">
        <f>VLOOKUP(A11,fantacalcio!A:N,4, FALSE)</f>
        <v>E</v>
      </c>
      <c r="W11" s="7">
        <f t="shared" si="1"/>
        <v>6.0667378233773857</v>
      </c>
    </row>
    <row r="12" spans="1:23" x14ac:dyDescent="0.25">
      <c r="A12" s="33" t="str">
        <f>data!A12</f>
        <v>Djimsiti</v>
      </c>
      <c r="B12" s="34" t="str">
        <f>data!B12</f>
        <v>D</v>
      </c>
      <c r="C12" s="10" t="str">
        <f>data!C12</f>
        <v>Atalanta</v>
      </c>
      <c r="D12" s="10" t="str">
        <f>data!D12</f>
        <v>Sassuolo</v>
      </c>
      <c r="E12" s="10">
        <f>data!E12</f>
        <v>0</v>
      </c>
      <c r="F12" s="31">
        <f>data!H12</f>
        <v>5.9300346406349034</v>
      </c>
      <c r="G12" s="32">
        <f>data!I12</f>
        <v>0.36515092849731451</v>
      </c>
      <c r="H12" s="31">
        <f>data!J12</f>
        <v>5.9030192094713998</v>
      </c>
      <c r="I12" s="32">
        <f>data!K12</f>
        <v>0.33826136589050287</v>
      </c>
      <c r="J12" s="7" t="str">
        <f>IF(data!T12 &gt; 0,data!T12,"")</f>
        <v/>
      </c>
      <c r="K12" s="31">
        <f>data!L12</f>
        <v>6.0115036964416504</v>
      </c>
      <c r="L12" s="7">
        <f>data!M12</f>
        <v>0.48151925206184393</v>
      </c>
      <c r="M12" s="7">
        <f>data!N12</f>
        <v>-0.12548226118087771</v>
      </c>
      <c r="N12" s="32">
        <f>data!O12</f>
        <v>1.363467216491699</v>
      </c>
      <c r="O12" s="31">
        <f>data!P12</f>
        <v>5.8987317085266113</v>
      </c>
      <c r="P12" s="7">
        <f>data!Q12</f>
        <v>0.72183859348297119</v>
      </c>
      <c r="Q12" s="7">
        <f>data!R12</f>
        <v>4.3563060462474823E-3</v>
      </c>
      <c r="R12" s="32">
        <f>data!S12</f>
        <v>1.990503787994385</v>
      </c>
      <c r="S12" s="7">
        <f t="shared" si="0"/>
        <v>6.5795419412524057</v>
      </c>
      <c r="T12" s="52">
        <f>data!F12</f>
        <v>0.45</v>
      </c>
      <c r="U12" s="34">
        <f>data!G12</f>
        <v>40</v>
      </c>
      <c r="V12" s="10" t="str">
        <f>VLOOKUP(A12,fantacalcio!A:N,4, FALSE)</f>
        <v>Dc</v>
      </c>
      <c r="W12" s="7">
        <f t="shared" si="1"/>
        <v>5.6030192094714</v>
      </c>
    </row>
    <row r="13" spans="1:23" x14ac:dyDescent="0.25">
      <c r="A13" s="33" t="str">
        <f>data!A13</f>
        <v>Ruggeri</v>
      </c>
      <c r="B13" s="34" t="str">
        <f>data!B13</f>
        <v>D</v>
      </c>
      <c r="C13" s="10" t="str">
        <f>data!C13</f>
        <v>Atalanta</v>
      </c>
      <c r="D13" s="10" t="str">
        <f>data!D13</f>
        <v>Sassuolo</v>
      </c>
      <c r="E13" s="10">
        <f>data!E13</f>
        <v>0</v>
      </c>
      <c r="F13" s="31">
        <f>data!H13</f>
        <v>5.9171582911950908</v>
      </c>
      <c r="G13" s="32">
        <f>data!I13</f>
        <v>0.29602885246276861</v>
      </c>
      <c r="H13" s="31">
        <f>data!J13</f>
        <v>5.8442401600374154</v>
      </c>
      <c r="I13" s="32">
        <f>data!K13</f>
        <v>0.26510095596313482</v>
      </c>
      <c r="J13" s="7" t="str">
        <f>IF(data!T13 &gt; 0,data!T13,"")</f>
        <v/>
      </c>
      <c r="K13" s="31">
        <f>data!L13</f>
        <v>6.0245881080627441</v>
      </c>
      <c r="L13" s="7">
        <f>data!M13</f>
        <v>0.41250708699226379</v>
      </c>
      <c r="M13" s="7">
        <f>data!N13</f>
        <v>-0.19185575842857361</v>
      </c>
      <c r="N13" s="32">
        <f>data!O13</f>
        <v>1.495302200317383</v>
      </c>
      <c r="O13" s="31">
        <f>data!P13</f>
        <v>5.9303884506225586</v>
      </c>
      <c r="P13" s="7">
        <f>data!Q13</f>
        <v>0.59336459636688232</v>
      </c>
      <c r="Q13" s="7">
        <f>data!R13</f>
        <v>-0.1075181216001511</v>
      </c>
      <c r="R13" s="32">
        <f>data!S13</f>
        <v>1.9919165372848511</v>
      </c>
      <c r="S13" s="7">
        <f t="shared" si="0"/>
        <v>6.374442071963685</v>
      </c>
      <c r="T13" s="52">
        <f>data!F13</f>
        <v>0.4</v>
      </c>
      <c r="U13" s="34">
        <f>data!G13</f>
        <v>50</v>
      </c>
      <c r="V13" s="10" t="str">
        <f>VLOOKUP(A13,fantacalcio!A:N,4, FALSE)</f>
        <v>Ds;E</v>
      </c>
      <c r="W13" s="7">
        <f t="shared" si="1"/>
        <v>5.6442401600374152</v>
      </c>
    </row>
    <row r="14" spans="1:23" x14ac:dyDescent="0.25">
      <c r="A14" s="33" t="str">
        <f>data!A14</f>
        <v>Soppy</v>
      </c>
      <c r="B14" s="34" t="str">
        <f>data!B14</f>
        <v>D</v>
      </c>
      <c r="C14" s="10" t="str">
        <f>data!C14</f>
        <v>Atalanta</v>
      </c>
      <c r="D14" s="10" t="str">
        <f>data!D14</f>
        <v>Sassuolo</v>
      </c>
      <c r="E14" s="10">
        <f>data!E14</f>
        <v>0</v>
      </c>
      <c r="F14" s="31">
        <f>data!H14</f>
        <v>5.8594023288510808</v>
      </c>
      <c r="G14" s="32">
        <f>data!I14</f>
        <v>0.3602139949798584</v>
      </c>
      <c r="H14" s="31">
        <f>data!J14</f>
        <v>5.8225060987508197</v>
      </c>
      <c r="I14" s="32">
        <f>data!K14</f>
        <v>0.35229325294494629</v>
      </c>
      <c r="J14" s="7" t="str">
        <f>IF(data!T14 &gt; 0,data!T14,"")</f>
        <v/>
      </c>
      <c r="K14" s="31">
        <f>data!L14</f>
        <v>5.9209332466125488</v>
      </c>
      <c r="L14" s="7">
        <f>data!M14</f>
        <v>0.47148773074150091</v>
      </c>
      <c r="M14" s="7">
        <f>data!N14</f>
        <v>-9.7015544772148132E-2</v>
      </c>
      <c r="N14" s="32">
        <f>data!O14</f>
        <v>1.390179395675659</v>
      </c>
      <c r="O14" s="31">
        <f>data!P14</f>
        <v>5.7786688804626456</v>
      </c>
      <c r="P14" s="7">
        <f>data!Q14</f>
        <v>0.73084896802902222</v>
      </c>
      <c r="Q14" s="7">
        <f>data!R14</f>
        <v>4.4614560902118683E-2</v>
      </c>
      <c r="R14" s="32">
        <f>data!S14</f>
        <v>1.9903795719146731</v>
      </c>
      <c r="S14" s="7">
        <f t="shared" si="0"/>
        <v>6.5270926046407123</v>
      </c>
      <c r="T14" s="52">
        <f>data!F14</f>
        <v>0</v>
      </c>
      <c r="U14" s="34">
        <f>data!G14</f>
        <v>30</v>
      </c>
      <c r="V14" s="10" t="str">
        <f>VLOOKUP(A14,fantacalcio!A:N,4, FALSE)</f>
        <v>Dd;E</v>
      </c>
      <c r="W14" s="7">
        <f t="shared" si="1"/>
        <v>5.4225060987508193</v>
      </c>
    </row>
    <row r="15" spans="1:23" x14ac:dyDescent="0.25">
      <c r="A15" s="33" t="str">
        <f>data!A15</f>
        <v>Okoli</v>
      </c>
      <c r="B15" s="34" t="str">
        <f>data!B15</f>
        <v>D</v>
      </c>
      <c r="C15" s="10" t="str">
        <f>data!C15</f>
        <v>Atalanta</v>
      </c>
      <c r="D15" s="10" t="str">
        <f>data!D15</f>
        <v>Sassuolo</v>
      </c>
      <c r="E15" s="10">
        <f>data!E15</f>
        <v>0</v>
      </c>
      <c r="F15" s="31">
        <f>data!H15</f>
        <v>5.6398651845832193</v>
      </c>
      <c r="G15" s="32">
        <f>data!I15</f>
        <v>0.43362760543823242</v>
      </c>
      <c r="H15" s="31">
        <f>data!J15</f>
        <v>5.5380533209767639</v>
      </c>
      <c r="I15" s="32">
        <f>data!K15</f>
        <v>0.35707807540893549</v>
      </c>
      <c r="J15" s="7" t="str">
        <f>IF(data!T15 &gt; 0,data!T15,"")</f>
        <v/>
      </c>
      <c r="K15" s="31">
        <f>data!L15</f>
        <v>5.848945140838623</v>
      </c>
      <c r="L15" s="7">
        <f>data!M15</f>
        <v>0.58064192533493042</v>
      </c>
      <c r="M15" s="7">
        <f>data!N15</f>
        <v>-0.26293334364891052</v>
      </c>
      <c r="N15" s="32">
        <f>data!O15</f>
        <v>1.2599043846130371</v>
      </c>
      <c r="O15" s="31">
        <f>data!P15</f>
        <v>5.6404557228088379</v>
      </c>
      <c r="P15" s="7">
        <f>data!Q15</f>
        <v>0.797615647315979</v>
      </c>
      <c r="Q15" s="7">
        <f>data!R15</f>
        <v>-9.6244111657142639E-2</v>
      </c>
      <c r="R15" s="32">
        <f>data!S15</f>
        <v>1.9893537759780879</v>
      </c>
      <c r="S15" s="7">
        <f t="shared" si="0"/>
        <v>6.252209471794635</v>
      </c>
      <c r="T15" s="52">
        <f>data!F15</f>
        <v>0</v>
      </c>
      <c r="U15" s="34">
        <f>data!G15</f>
        <v>20</v>
      </c>
      <c r="V15" s="10" t="str">
        <f>VLOOKUP(A15,fantacalcio!A:N,4, FALSE)</f>
        <v>Dc</v>
      </c>
      <c r="W15" s="7">
        <f t="shared" si="1"/>
        <v>5.0380533209767639</v>
      </c>
    </row>
    <row r="16" spans="1:23" x14ac:dyDescent="0.25">
      <c r="A16" s="33" t="str">
        <f>data!A16</f>
        <v>Koopmeiners</v>
      </c>
      <c r="B16" s="34" t="str">
        <f>data!B16</f>
        <v>C</v>
      </c>
      <c r="C16" s="10" t="str">
        <f>data!C16</f>
        <v>Atalanta</v>
      </c>
      <c r="D16" s="10" t="str">
        <f>data!D16</f>
        <v>Sassuolo</v>
      </c>
      <c r="E16" s="10">
        <f>data!E16</f>
        <v>0</v>
      </c>
      <c r="F16" s="31">
        <f>data!H16</f>
        <v>6.3942753807458326</v>
      </c>
      <c r="G16" s="32">
        <f>data!I16</f>
        <v>0.65431046485900879</v>
      </c>
      <c r="H16" s="31">
        <f>data!J16</f>
        <v>7.5147256668482374</v>
      </c>
      <c r="I16" s="32">
        <f>data!K16</f>
        <v>1.836087703704834</v>
      </c>
      <c r="J16" s="7" t="str">
        <f>IF(data!T16 &gt; 0,data!T16,"")</f>
        <v/>
      </c>
      <c r="K16" s="31">
        <f>data!L16</f>
        <v>6.1696858406066886</v>
      </c>
      <c r="L16" s="7">
        <f>data!M16</f>
        <v>0.69827991724014282</v>
      </c>
      <c r="M16" s="7">
        <f>data!N16</f>
        <v>0.23511455953121191</v>
      </c>
      <c r="N16" s="32">
        <f>data!O16</f>
        <v>0.94941073656082153</v>
      </c>
      <c r="O16" s="31">
        <f>data!P16</f>
        <v>5.6539297103881836</v>
      </c>
      <c r="P16" s="7">
        <f>data!Q16</f>
        <v>1.3216357231140139</v>
      </c>
      <c r="Q16" s="7">
        <f>data!R16</f>
        <v>0.74761724472045898</v>
      </c>
      <c r="R16" s="32">
        <f>data!S16</f>
        <v>1.98363184928894</v>
      </c>
      <c r="S16" s="7">
        <f t="shared" si="0"/>
        <v>11.186901074257905</v>
      </c>
      <c r="T16" s="52">
        <f>data!F16</f>
        <v>1</v>
      </c>
      <c r="U16" s="34">
        <f>data!G16</f>
        <v>90</v>
      </c>
      <c r="V16" s="10" t="str">
        <f>VLOOKUP(A16,fantacalcio!A:N,4, FALSE)</f>
        <v>C;T</v>
      </c>
      <c r="W16" s="7">
        <f t="shared" si="1"/>
        <v>7.5147256668482374</v>
      </c>
    </row>
    <row r="17" spans="1:23" x14ac:dyDescent="0.25">
      <c r="A17" s="33" t="str">
        <f>data!A17</f>
        <v>Pasalic</v>
      </c>
      <c r="B17" s="34" t="str">
        <f>data!B17</f>
        <v>C</v>
      </c>
      <c r="C17" s="10" t="str">
        <f>data!C17</f>
        <v>Atalanta</v>
      </c>
      <c r="D17" s="10" t="str">
        <f>data!D17</f>
        <v>Sassuolo</v>
      </c>
      <c r="E17" s="10">
        <f>data!E17</f>
        <v>0</v>
      </c>
      <c r="F17" s="31">
        <f>data!H17</f>
        <v>6.0614904216500696</v>
      </c>
      <c r="G17" s="32">
        <f>data!I17</f>
        <v>0.59466958045959473</v>
      </c>
      <c r="H17" s="31">
        <f>data!J17</f>
        <v>6.7981304374392808</v>
      </c>
      <c r="I17" s="32">
        <f>data!K17</f>
        <v>1.318278551101685</v>
      </c>
      <c r="J17" s="7" t="str">
        <f>IF(data!T17 &gt; 0,data!T17,"")</f>
        <v/>
      </c>
      <c r="K17" s="31">
        <f>data!L17</f>
        <v>5.8389759063720703</v>
      </c>
      <c r="L17" s="7">
        <f>data!M17</f>
        <v>0.6147770881652832</v>
      </c>
      <c r="M17" s="7">
        <f>data!N17</f>
        <v>0.26427975296974182</v>
      </c>
      <c r="N17" s="32">
        <f>data!O17</f>
        <v>1.1036736965179439</v>
      </c>
      <c r="O17" s="31">
        <f>data!P17</f>
        <v>5.508030891418457</v>
      </c>
      <c r="P17" s="7">
        <f>data!Q17</f>
        <v>1.1442891359329219</v>
      </c>
      <c r="Q17" s="7">
        <f>data!R17</f>
        <v>0.64726734161376953</v>
      </c>
      <c r="R17" s="32">
        <f>data!S17</f>
        <v>1.985791921615601</v>
      </c>
      <c r="S17" s="7">
        <f t="shared" si="0"/>
        <v>9.4346875396426508</v>
      </c>
      <c r="T17" s="52">
        <f>data!F17</f>
        <v>0.4</v>
      </c>
      <c r="U17" s="34">
        <f>data!G17</f>
        <v>55</v>
      </c>
      <c r="V17" s="10" t="str">
        <f>VLOOKUP(A17,fantacalcio!A:N,4, FALSE)</f>
        <v>T</v>
      </c>
      <c r="W17" s="7">
        <f t="shared" si="1"/>
        <v>6.6481304374392804</v>
      </c>
    </row>
    <row r="18" spans="1:23" x14ac:dyDescent="0.25">
      <c r="A18" s="33" t="str">
        <f>data!A18</f>
        <v>Ederson D.s.</v>
      </c>
      <c r="B18" s="34" t="str">
        <f>data!B18</f>
        <v>C</v>
      </c>
      <c r="C18" s="10" t="str">
        <f>data!C18</f>
        <v>Atalanta</v>
      </c>
      <c r="D18" s="10" t="str">
        <f>data!D18</f>
        <v>Sassuolo</v>
      </c>
      <c r="E18" s="10">
        <f>data!E18</f>
        <v>0</v>
      </c>
      <c r="F18" s="31">
        <f>data!H18</f>
        <v>5.8530284570622282</v>
      </c>
      <c r="G18" s="32">
        <f>data!I18</f>
        <v>0.4185488224029541</v>
      </c>
      <c r="H18" s="31">
        <f>data!J18</f>
        <v>6.0008016839871274</v>
      </c>
      <c r="I18" s="32">
        <f>data!K18</f>
        <v>0.58013486862182617</v>
      </c>
      <c r="J18" s="7" t="str">
        <f>IF(data!T18 &gt; 0,data!T18,"")</f>
        <v/>
      </c>
      <c r="K18" s="31">
        <f>data!L18</f>
        <v>5.8092350959777832</v>
      </c>
      <c r="L18" s="7">
        <f>data!M18</f>
        <v>0.49386522173881531</v>
      </c>
      <c r="M18" s="7">
        <f>data!N18</f>
        <v>6.5963312983512878E-2</v>
      </c>
      <c r="N18" s="32">
        <f>data!O18</f>
        <v>1.333494186401367</v>
      </c>
      <c r="O18" s="31">
        <f>data!P18</f>
        <v>5.5781302452087402</v>
      </c>
      <c r="P18" s="7">
        <f>data!Q18</f>
        <v>0.83932709693908691</v>
      </c>
      <c r="Q18" s="7">
        <f>data!R18</f>
        <v>0.34717106819152832</v>
      </c>
      <c r="R18" s="32">
        <f>data!S18</f>
        <v>1.989284992218018</v>
      </c>
      <c r="S18" s="7">
        <f t="shared" si="0"/>
        <v>7.1610714212307798</v>
      </c>
      <c r="T18" s="52">
        <f>data!F18</f>
        <v>0</v>
      </c>
      <c r="U18" s="34">
        <f>data!G18</f>
        <v>60</v>
      </c>
      <c r="V18" s="10" t="str">
        <f>VLOOKUP(A18,fantacalcio!A:N,4, FALSE)</f>
        <v>C;T</v>
      </c>
      <c r="W18" s="7">
        <f t="shared" si="1"/>
        <v>5.9008016839871278</v>
      </c>
    </row>
    <row r="19" spans="1:23" x14ac:dyDescent="0.25">
      <c r="A19" s="33" t="str">
        <f>data!A19</f>
        <v>De Roon</v>
      </c>
      <c r="B19" s="34" t="str">
        <f>data!B19</f>
        <v>C</v>
      </c>
      <c r="C19" s="10" t="str">
        <f>data!C19</f>
        <v>Atalanta</v>
      </c>
      <c r="D19" s="10" t="str">
        <f>data!D19</f>
        <v>Sassuolo</v>
      </c>
      <c r="E19" s="10">
        <f>data!E19</f>
        <v>0</v>
      </c>
      <c r="F19" s="31">
        <f>data!H19</f>
        <v>5.9560377210836926</v>
      </c>
      <c r="G19" s="32">
        <f>data!I19</f>
        <v>0.31441974639892578</v>
      </c>
      <c r="H19" s="31">
        <f>data!J19</f>
        <v>5.9179770545527379</v>
      </c>
      <c r="I19" s="32">
        <f>data!K19</f>
        <v>0.27862548828125</v>
      </c>
      <c r="J19" s="7" t="str">
        <f>IF(data!T19 &gt; 0,data!T19,"")</f>
        <v/>
      </c>
      <c r="K19" s="31">
        <f>data!L19</f>
        <v>6.0021877288818359</v>
      </c>
      <c r="L19" s="7">
        <f>data!M19</f>
        <v>0.41511458158493042</v>
      </c>
      <c r="M19" s="7">
        <f>data!N19</f>
        <v>-8.279988169670105E-2</v>
      </c>
      <c r="N19" s="32">
        <f>data!O19</f>
        <v>1.4740326404571531</v>
      </c>
      <c r="O19" s="31">
        <f>data!P19</f>
        <v>5.9554433822631836</v>
      </c>
      <c r="P19" s="7">
        <f>data!Q19</f>
        <v>0.61105519533157349</v>
      </c>
      <c r="Q19" s="7">
        <f>data!R19</f>
        <v>-4.5685067772865302E-2</v>
      </c>
      <c r="R19" s="32">
        <f>data!S19</f>
        <v>1.991774797439575</v>
      </c>
      <c r="S19" s="7">
        <f t="shared" si="0"/>
        <v>6.4752280311152379</v>
      </c>
      <c r="T19" s="52">
        <f>data!F19</f>
        <v>1</v>
      </c>
      <c r="U19" s="34">
        <f>data!G19</f>
        <v>90</v>
      </c>
      <c r="V19" s="10" t="str">
        <f>VLOOKUP(A19,fantacalcio!A:N,4, FALSE)</f>
        <v>M</v>
      </c>
      <c r="W19" s="7">
        <f t="shared" si="1"/>
        <v>5.9179770545527379</v>
      </c>
    </row>
    <row r="20" spans="1:23" x14ac:dyDescent="0.25">
      <c r="A20" s="33" t="str">
        <f>data!A20</f>
        <v>Lookman</v>
      </c>
      <c r="B20" s="34" t="str">
        <f>data!B20</f>
        <v>A</v>
      </c>
      <c r="C20" s="10" t="str">
        <f>data!C20</f>
        <v>Atalanta</v>
      </c>
      <c r="D20" s="10" t="str">
        <f>data!D20</f>
        <v>Sassuolo</v>
      </c>
      <c r="E20" s="10">
        <f>data!E20</f>
        <v>0</v>
      </c>
      <c r="F20" s="31">
        <f>data!H20</f>
        <v>6.4922394311257392</v>
      </c>
      <c r="G20" s="32">
        <f>data!I20</f>
        <v>0.7054743766784668</v>
      </c>
      <c r="H20" s="31">
        <f>data!J20</f>
        <v>8.0560692715677149</v>
      </c>
      <c r="I20" s="32">
        <f>data!K20</f>
        <v>2.4686703681945801</v>
      </c>
      <c r="J20" s="7" t="str">
        <f>IF(data!T20 &gt; 0,data!T20,"")</f>
        <v/>
      </c>
      <c r="K20" s="31">
        <f>data!L20</f>
        <v>6.2651724815368652</v>
      </c>
      <c r="L20" s="7">
        <f>data!M20</f>
        <v>0.76308834552764893</v>
      </c>
      <c r="M20" s="7">
        <f>data!N20</f>
        <v>0.21747976541519171</v>
      </c>
      <c r="N20" s="32">
        <f>data!O20</f>
        <v>0.87187451124191284</v>
      </c>
      <c r="O20" s="31">
        <f>data!P20</f>
        <v>5.5281496047973633</v>
      </c>
      <c r="P20" s="7">
        <f>data!Q20</f>
        <v>1.4128328561782839</v>
      </c>
      <c r="Q20" s="7">
        <f>data!R20</f>
        <v>0.86513763666152954</v>
      </c>
      <c r="R20" s="32">
        <f>data!S20</f>
        <v>1.9824122190475459</v>
      </c>
      <c r="S20" s="7">
        <f t="shared" si="0"/>
        <v>12.993410007956875</v>
      </c>
      <c r="T20" s="52">
        <f>data!F20</f>
        <v>1</v>
      </c>
      <c r="U20" s="34">
        <f>data!G20</f>
        <v>90</v>
      </c>
      <c r="V20" s="10" t="str">
        <f>VLOOKUP(A20,fantacalcio!A:N,4, FALSE)</f>
        <v>W;A</v>
      </c>
      <c r="W20" s="7">
        <f t="shared" si="1"/>
        <v>8.0560692715677149</v>
      </c>
    </row>
    <row r="21" spans="1:23" x14ac:dyDescent="0.25">
      <c r="A21" s="33" t="str">
        <f>data!A21</f>
        <v>Boga</v>
      </c>
      <c r="B21" s="34" t="str">
        <f>data!B21</f>
        <v>A</v>
      </c>
      <c r="C21" s="10" t="str">
        <f>data!C21</f>
        <v>Atalanta</v>
      </c>
      <c r="D21" s="10" t="str">
        <f>data!D21</f>
        <v>Sassuolo</v>
      </c>
      <c r="E21" s="10">
        <f>data!E21</f>
        <v>0</v>
      </c>
      <c r="F21" s="31">
        <f>data!H21</f>
        <v>6.4875902740665579</v>
      </c>
      <c r="G21" s="32">
        <f>data!I21</f>
        <v>0.63296008110046387</v>
      </c>
      <c r="H21" s="31">
        <f>data!J21</f>
        <v>7.7387889066015729</v>
      </c>
      <c r="I21" s="32">
        <f>data!K21</f>
        <v>1.969690084457397</v>
      </c>
      <c r="J21" s="7" t="str">
        <f>IF(data!T21 &gt; 0,data!T21,"")</f>
        <v/>
      </c>
      <c r="K21" s="31">
        <f>data!L21</f>
        <v>6.210972785949707</v>
      </c>
      <c r="L21" s="7">
        <f>data!M21</f>
        <v>0.64462900161743164</v>
      </c>
      <c r="M21" s="7">
        <f>data!N21</f>
        <v>0.31172585487365723</v>
      </c>
      <c r="N21" s="32">
        <f>data!O21</f>
        <v>0.99293661117553711</v>
      </c>
      <c r="O21" s="31">
        <f>data!P21</f>
        <v>5.7273688316345206</v>
      </c>
      <c r="P21" s="7">
        <f>data!Q21</f>
        <v>1.325346708297729</v>
      </c>
      <c r="Q21" s="7">
        <f>data!R21</f>
        <v>0.78284209966659546</v>
      </c>
      <c r="R21" s="32">
        <f>data!S21</f>
        <v>1.9836974143981929</v>
      </c>
      <c r="S21" s="7">
        <f t="shared" si="0"/>
        <v>11.678169075516367</v>
      </c>
      <c r="T21" s="52">
        <f>data!F21</f>
        <v>0.6</v>
      </c>
      <c r="U21" s="34">
        <f>data!G21</f>
        <v>60</v>
      </c>
      <c r="V21" s="10" t="str">
        <f>VLOOKUP(A21,fantacalcio!A:N,4, FALSE)</f>
        <v>W;A</v>
      </c>
      <c r="W21" s="7">
        <f t="shared" si="1"/>
        <v>7.6387889066015724</v>
      </c>
    </row>
    <row r="22" spans="1:23" x14ac:dyDescent="0.25">
      <c r="A22" s="33" t="str">
        <f>data!A22</f>
        <v>Hojlund</v>
      </c>
      <c r="B22" s="34" t="str">
        <f>data!B22</f>
        <v>A</v>
      </c>
      <c r="C22" s="10" t="str">
        <f>data!C22</f>
        <v>Atalanta</v>
      </c>
      <c r="D22" s="10" t="str">
        <f>data!D22</f>
        <v>Sassuolo</v>
      </c>
      <c r="E22" s="10">
        <f>data!E22</f>
        <v>0</v>
      </c>
      <c r="F22" s="31">
        <f>data!H22</f>
        <v>6.2130727081540131</v>
      </c>
      <c r="G22" s="32">
        <f>data!I22</f>
        <v>0.66066884994506836</v>
      </c>
      <c r="H22" s="31">
        <f>data!J22</f>
        <v>7.3964146871383099</v>
      </c>
      <c r="I22" s="32">
        <f>data!K22</f>
        <v>1.8549761772155759</v>
      </c>
      <c r="J22" s="7" t="str">
        <f>IF(data!T22 &gt; 0,data!T22,"")</f>
        <v/>
      </c>
      <c r="K22" s="31">
        <f>data!L22</f>
        <v>5.8997340202331543</v>
      </c>
      <c r="L22" s="7">
        <f>data!M22</f>
        <v>0.65525472164154053</v>
      </c>
      <c r="M22" s="7">
        <f>data!N22</f>
        <v>0.3460102379322052</v>
      </c>
      <c r="N22" s="32">
        <f>data!O22</f>
        <v>1.0236878395080571</v>
      </c>
      <c r="O22" s="31">
        <f>data!P22</f>
        <v>5.5021967887878418</v>
      </c>
      <c r="P22" s="7">
        <f>data!Q22</f>
        <v>1.2712841033935549</v>
      </c>
      <c r="Q22" s="7">
        <f>data!R22</f>
        <v>0.77348363399505615</v>
      </c>
      <c r="R22" s="32">
        <f>data!S22</f>
        <v>1.984264612197876</v>
      </c>
      <c r="S22" s="7">
        <f t="shared" si="0"/>
        <v>11.106367041569461</v>
      </c>
      <c r="T22" s="52">
        <f>data!F22</f>
        <v>1</v>
      </c>
      <c r="U22" s="34">
        <f>data!G22</f>
        <v>80</v>
      </c>
      <c r="V22" s="10" t="str">
        <f>VLOOKUP(A22,fantacalcio!A:N,4, FALSE)</f>
        <v>Pc</v>
      </c>
      <c r="W22" s="7">
        <f t="shared" si="1"/>
        <v>7.3964146871383099</v>
      </c>
    </row>
    <row r="23" spans="1:23" x14ac:dyDescent="0.25">
      <c r="A23" s="33" t="str">
        <f>data!A23</f>
        <v>Muriel</v>
      </c>
      <c r="B23" s="34" t="str">
        <f>data!B23</f>
        <v>A</v>
      </c>
      <c r="C23" s="10" t="str">
        <f>data!C23</f>
        <v>Atalanta</v>
      </c>
      <c r="D23" s="10" t="str">
        <f>data!D23</f>
        <v>Sassuolo</v>
      </c>
      <c r="E23" s="10">
        <f>data!E23</f>
        <v>0</v>
      </c>
      <c r="F23" s="31">
        <f>data!H23</f>
        <v>6.2617516912642159</v>
      </c>
      <c r="G23" s="32">
        <f>data!I23</f>
        <v>0.67497158050537109</v>
      </c>
      <c r="H23" s="31">
        <f>data!J23</f>
        <v>7.3770544047566498</v>
      </c>
      <c r="I23" s="32">
        <f>data!K23</f>
        <v>1.8757386207580571</v>
      </c>
      <c r="J23" s="7" t="str">
        <f>IF(data!T23 &gt; 0,data!T23,"")</f>
        <v/>
      </c>
      <c r="K23" s="31">
        <f>data!L23</f>
        <v>6.0409393310546884</v>
      </c>
      <c r="L23" s="7">
        <f>data!M23</f>
        <v>0.72514182329177856</v>
      </c>
      <c r="M23" s="7">
        <f>data!N23</f>
        <v>0.22275702655315399</v>
      </c>
      <c r="N23" s="32">
        <f>data!O23</f>
        <v>0.94136619567871094</v>
      </c>
      <c r="O23" s="31">
        <f>data!P23</f>
        <v>5.4789834022521973</v>
      </c>
      <c r="P23" s="7">
        <f>data!Q23</f>
        <v>1.3584824800491331</v>
      </c>
      <c r="Q23" s="7">
        <f>data!R23</f>
        <v>0.74439501762390137</v>
      </c>
      <c r="R23" s="32">
        <f>data!S23</f>
        <v>1.9829509258270259</v>
      </c>
      <c r="S23" s="7">
        <f t="shared" si="0"/>
        <v>11.128531646272764</v>
      </c>
      <c r="T23" s="52">
        <f>data!F23</f>
        <v>0</v>
      </c>
      <c r="U23" s="34">
        <f>data!G23</f>
        <v>50</v>
      </c>
      <c r="V23" s="10" t="str">
        <f>VLOOKUP(A23,fantacalcio!A:N,4, FALSE)</f>
        <v>Pc</v>
      </c>
      <c r="W23" s="7">
        <f t="shared" si="1"/>
        <v>7.1770544047566496</v>
      </c>
    </row>
    <row r="24" spans="1:23" x14ac:dyDescent="0.25">
      <c r="A24" s="33" t="str">
        <f>data!A24</f>
        <v>Zapata D.</v>
      </c>
      <c r="B24" s="34" t="str">
        <f>data!B24</f>
        <v>A</v>
      </c>
      <c r="C24" s="10" t="str">
        <f>data!C24</f>
        <v>Atalanta</v>
      </c>
      <c r="D24" s="10" t="str">
        <f>data!D24</f>
        <v>Sassuolo</v>
      </c>
      <c r="E24" s="10">
        <f>data!E24</f>
        <v>0</v>
      </c>
      <c r="F24" s="31">
        <f>data!H24</f>
        <v>6.0370915830999587</v>
      </c>
      <c r="G24" s="32">
        <f>data!I24</f>
        <v>0.57475638389587402</v>
      </c>
      <c r="H24" s="31">
        <f>data!J24</f>
        <v>6.7386536625063211</v>
      </c>
      <c r="I24" s="32">
        <f>data!K24</f>
        <v>1.2470300197601321</v>
      </c>
      <c r="J24" s="7" t="str">
        <f>IF(data!T24 &gt; 0,data!T24,"")</f>
        <v/>
      </c>
      <c r="K24" s="31">
        <f>data!L24</f>
        <v>5.816866397857666</v>
      </c>
      <c r="L24" s="7">
        <f>data!M24</f>
        <v>0.58759307861328125</v>
      </c>
      <c r="M24" s="7">
        <f>data!N24</f>
        <v>0.27339577674865723</v>
      </c>
      <c r="N24" s="32">
        <f>data!O24</f>
        <v>1.1444659233093259</v>
      </c>
      <c r="O24" s="31">
        <f>data!P24</f>
        <v>5.523099422454834</v>
      </c>
      <c r="P24" s="7">
        <f>data!Q24</f>
        <v>1.0990593433380129</v>
      </c>
      <c r="Q24" s="7">
        <f>data!R24</f>
        <v>0.63888543844223022</v>
      </c>
      <c r="R24" s="32">
        <f>data!S24</f>
        <v>1.9863781929016111</v>
      </c>
      <c r="S24" s="7">
        <f t="shared" si="0"/>
        <v>9.2327137020265848</v>
      </c>
      <c r="T24" s="52">
        <f>data!F24</f>
        <v>0</v>
      </c>
      <c r="U24" s="34">
        <f>data!G24</f>
        <v>55</v>
      </c>
      <c r="V24" s="10" t="str">
        <f>VLOOKUP(A24,fantacalcio!A:N,4, FALSE)</f>
        <v>Pc</v>
      </c>
      <c r="W24" s="7">
        <f t="shared" si="1"/>
        <v>6.5886536625063208</v>
      </c>
    </row>
    <row r="25" spans="1:23" x14ac:dyDescent="0.25">
      <c r="A25" s="33" t="str">
        <f>data!A25</f>
        <v>Skorupski</v>
      </c>
      <c r="B25" s="34" t="str">
        <f>data!B25</f>
        <v>P</v>
      </c>
      <c r="C25" s="10" t="str">
        <f>data!C25</f>
        <v>Bologna</v>
      </c>
      <c r="D25" s="10" t="str">
        <f>data!D25</f>
        <v>Fiorentina</v>
      </c>
      <c r="E25" s="10">
        <f>data!E25</f>
        <v>0</v>
      </c>
      <c r="F25" s="31">
        <f>data!H25</f>
        <v>6.1838788345222362</v>
      </c>
      <c r="G25" s="32">
        <f>data!I25</f>
        <v>0.41124892234802252</v>
      </c>
      <c r="H25" s="31">
        <f>data!J25</f>
        <v>4.7055309460602626</v>
      </c>
      <c r="I25" s="32">
        <f>data!K25</f>
        <v>0.63710308074951172</v>
      </c>
      <c r="J25" s="7">
        <f>IF(data!T25 &gt; 0,data!T25,"")</f>
        <v>4.4357441365718842</v>
      </c>
      <c r="K25" s="31">
        <f>data!L25</f>
        <v>6.0397419929504386</v>
      </c>
      <c r="L25" s="7">
        <f>data!M25</f>
        <v>0.37717252969741821</v>
      </c>
      <c r="M25" s="7">
        <f>data!N25</f>
        <v>0.27137494087219238</v>
      </c>
      <c r="N25" s="32">
        <f>data!O25</f>
        <v>1.9971005916595459</v>
      </c>
      <c r="O25" s="31">
        <f>data!P25</f>
        <v>5.1251974105834961</v>
      </c>
      <c r="P25" s="7">
        <f>data!Q25</f>
        <v>0.88814347982406616</v>
      </c>
      <c r="Q25" s="7">
        <f>data!R25</f>
        <v>-0.34321033954620361</v>
      </c>
      <c r="R25" s="32">
        <f>data!S25</f>
        <v>1.3720273971557619</v>
      </c>
      <c r="S25" s="7">
        <f t="shared" si="0"/>
        <v>3.4313247845612391</v>
      </c>
      <c r="T25" s="52">
        <f>data!F25</f>
        <v>1</v>
      </c>
      <c r="U25" s="34">
        <f>data!G25</f>
        <v>90</v>
      </c>
      <c r="V25" s="10" t="str">
        <f>VLOOKUP(A25,fantacalcio!A:N,4, FALSE)</f>
        <v>Por</v>
      </c>
      <c r="W25" s="7">
        <f t="shared" si="1"/>
        <v>4.7055309460602626</v>
      </c>
    </row>
    <row r="26" spans="1:23" x14ac:dyDescent="0.25">
      <c r="A26" s="33" t="str">
        <f>data!A26</f>
        <v>Bardi</v>
      </c>
      <c r="B26" s="34" t="str">
        <f>data!B26</f>
        <v>P</v>
      </c>
      <c r="C26" s="10" t="str">
        <f>data!C26</f>
        <v>Bologna</v>
      </c>
      <c r="D26" s="10" t="str">
        <f>data!D26</f>
        <v>Fiorentina</v>
      </c>
      <c r="E26" s="10">
        <f>data!E26</f>
        <v>0</v>
      </c>
      <c r="F26" s="31">
        <f>data!H26</f>
        <v>6.1838788345222362</v>
      </c>
      <c r="G26" s="32">
        <f>data!I26</f>
        <v>0.41124892234802252</v>
      </c>
      <c r="H26" s="31">
        <f>data!J26</f>
        <v>4.7055309460602626</v>
      </c>
      <c r="I26" s="32">
        <f>data!K26</f>
        <v>0.63710308074951172</v>
      </c>
      <c r="J26" s="7">
        <f>IF(data!T26 &gt; 0,data!T26,"")</f>
        <v>4.4357441365718842</v>
      </c>
      <c r="K26" s="31">
        <f>data!L26</f>
        <v>6.0397419929504386</v>
      </c>
      <c r="L26" s="7">
        <f>data!M26</f>
        <v>0.37717252969741821</v>
      </c>
      <c r="M26" s="7">
        <f>data!N26</f>
        <v>0.27137494087219238</v>
      </c>
      <c r="N26" s="32">
        <f>data!O26</f>
        <v>1.9971005916595459</v>
      </c>
      <c r="O26" s="31">
        <f>data!P26</f>
        <v>5.1251974105834961</v>
      </c>
      <c r="P26" s="7">
        <f>data!Q26</f>
        <v>0.88814347982406616</v>
      </c>
      <c r="Q26" s="7">
        <f>data!R26</f>
        <v>-0.34321033954620361</v>
      </c>
      <c r="R26" s="32">
        <f>data!S26</f>
        <v>1.3720273971557619</v>
      </c>
      <c r="S26" s="7">
        <f t="shared" si="0"/>
        <v>3.4313247845612391</v>
      </c>
      <c r="T26" s="52">
        <f>data!F26</f>
        <v>0</v>
      </c>
      <c r="U26" s="34">
        <f>data!G26</f>
        <v>5</v>
      </c>
      <c r="V26" s="10" t="str">
        <f>VLOOKUP(A26,fantacalcio!A:N,4, FALSE)</f>
        <v>Por</v>
      </c>
      <c r="W26" s="7">
        <f t="shared" si="1"/>
        <v>3.0555309460602622</v>
      </c>
    </row>
    <row r="27" spans="1:23" x14ac:dyDescent="0.25">
      <c r="A27" s="33" t="str">
        <f>data!A27</f>
        <v>Ravaglia F.</v>
      </c>
      <c r="B27" s="34" t="str">
        <f>data!B27</f>
        <v>P</v>
      </c>
      <c r="C27" s="10" t="str">
        <f>data!C27</f>
        <v>Bologna</v>
      </c>
      <c r="D27" s="10" t="str">
        <f>data!D27</f>
        <v>Fiorentina</v>
      </c>
      <c r="E27" s="10">
        <f>data!E27</f>
        <v>0</v>
      </c>
      <c r="F27" s="31">
        <f>data!H27</f>
        <v>6.1838788345222362</v>
      </c>
      <c r="G27" s="32">
        <f>data!I27</f>
        <v>0.41124892234802252</v>
      </c>
      <c r="H27" s="31">
        <f>data!J27</f>
        <v>4.7055309460602626</v>
      </c>
      <c r="I27" s="32">
        <f>data!K27</f>
        <v>0.63710308074951172</v>
      </c>
      <c r="J27" s="7">
        <f>IF(data!T27 &gt; 0,data!T27,"")</f>
        <v>4.4357441365718842</v>
      </c>
      <c r="K27" s="31">
        <f>data!L27</f>
        <v>6.0397419929504386</v>
      </c>
      <c r="L27" s="7">
        <f>data!M27</f>
        <v>0.37717252969741821</v>
      </c>
      <c r="M27" s="7">
        <f>data!N27</f>
        <v>0.27137494087219238</v>
      </c>
      <c r="N27" s="32">
        <f>data!O27</f>
        <v>1.9971005916595459</v>
      </c>
      <c r="O27" s="31">
        <f>data!P27</f>
        <v>5.1251974105834961</v>
      </c>
      <c r="P27" s="7">
        <f>data!Q27</f>
        <v>0.88814347982406616</v>
      </c>
      <c r="Q27" s="7">
        <f>data!R27</f>
        <v>-0.34321033954620361</v>
      </c>
      <c r="R27" s="32">
        <f>data!S27</f>
        <v>1.3720273971557619</v>
      </c>
      <c r="S27" s="7">
        <f t="shared" si="0"/>
        <v>3.4313247845612391</v>
      </c>
      <c r="T27" s="52">
        <f>data!F27</f>
        <v>0</v>
      </c>
      <c r="U27" s="34">
        <f>data!G27</f>
        <v>1</v>
      </c>
      <c r="V27" s="10" t="str">
        <f>VLOOKUP(A27,fantacalcio!A:N,4, FALSE)</f>
        <v>Por</v>
      </c>
      <c r="W27" s="7">
        <f t="shared" si="1"/>
        <v>3.0155309460602622</v>
      </c>
    </row>
    <row r="28" spans="1:23" x14ac:dyDescent="0.25">
      <c r="A28" s="33" t="str">
        <f>data!A28</f>
        <v>Bagnolini</v>
      </c>
      <c r="B28" s="34" t="str">
        <f>data!B28</f>
        <v>P</v>
      </c>
      <c r="C28" s="10" t="str">
        <f>data!C28</f>
        <v>Bologna</v>
      </c>
      <c r="D28" s="10" t="str">
        <f>data!D28</f>
        <v>Fiorentina</v>
      </c>
      <c r="E28" s="10">
        <f>data!E28</f>
        <v>0</v>
      </c>
      <c r="F28" s="31">
        <f>data!H28</f>
        <v>6.1838788345222362</v>
      </c>
      <c r="G28" s="32">
        <f>data!I28</f>
        <v>0.41124892234802252</v>
      </c>
      <c r="H28" s="31">
        <f>data!J28</f>
        <v>4.7055309460602626</v>
      </c>
      <c r="I28" s="32">
        <f>data!K28</f>
        <v>0.63710308074951172</v>
      </c>
      <c r="J28" s="7">
        <f>IF(data!T28 &gt; 0,data!T28,"")</f>
        <v>4.4357441365718842</v>
      </c>
      <c r="K28" s="31">
        <f>data!L28</f>
        <v>6.0397419929504386</v>
      </c>
      <c r="L28" s="7">
        <f>data!M28</f>
        <v>0.37717252969741821</v>
      </c>
      <c r="M28" s="7">
        <f>data!N28</f>
        <v>0.27137494087219238</v>
      </c>
      <c r="N28" s="32">
        <f>data!O28</f>
        <v>1.9971005916595459</v>
      </c>
      <c r="O28" s="31">
        <f>data!P28</f>
        <v>5.1251974105834961</v>
      </c>
      <c r="P28" s="7">
        <f>data!Q28</f>
        <v>0.88814347982406616</v>
      </c>
      <c r="Q28" s="7">
        <f>data!R28</f>
        <v>-0.34321033954620361</v>
      </c>
      <c r="R28" s="32">
        <f>data!S28</f>
        <v>1.3720273971557619</v>
      </c>
      <c r="S28" s="7">
        <f t="shared" si="0"/>
        <v>3.4313247845612391</v>
      </c>
      <c r="T28" s="52">
        <f>data!F28</f>
        <v>0</v>
      </c>
      <c r="U28" s="34">
        <f>data!G28</f>
        <v>0</v>
      </c>
      <c r="V28" s="10" t="str">
        <f>VLOOKUP(A28,fantacalcio!A:N,4, FALSE)</f>
        <v>Por</v>
      </c>
      <c r="W28" s="7">
        <f t="shared" si="1"/>
        <v>3.0055309460602624</v>
      </c>
    </row>
    <row r="29" spans="1:23" x14ac:dyDescent="0.25">
      <c r="A29" s="33" t="str">
        <f>data!A29</f>
        <v>Posch</v>
      </c>
      <c r="B29" s="34" t="str">
        <f>data!B29</f>
        <v>D</v>
      </c>
      <c r="C29" s="10" t="str">
        <f>data!C29</f>
        <v>Bologna</v>
      </c>
      <c r="D29" s="10" t="str">
        <f>data!D29</f>
        <v>Fiorentina</v>
      </c>
      <c r="E29" s="10">
        <f>data!E29</f>
        <v>0</v>
      </c>
      <c r="F29" s="31">
        <f>data!H29</f>
        <v>6.041234187213429</v>
      </c>
      <c r="G29" s="32">
        <f>data!I29</f>
        <v>0.48691892623901373</v>
      </c>
      <c r="H29" s="31">
        <f>data!J29</f>
        <v>6.4079099218084812</v>
      </c>
      <c r="I29" s="32">
        <f>data!K29</f>
        <v>0.84454512596130371</v>
      </c>
      <c r="J29" s="7" t="str">
        <f>IF(data!T29 &gt; 0,data!T29,"")</f>
        <v/>
      </c>
      <c r="K29" s="31">
        <f>data!L29</f>
        <v>6.0068221092224121</v>
      </c>
      <c r="L29" s="7">
        <f>data!M29</f>
        <v>0.574867844581604</v>
      </c>
      <c r="M29" s="7">
        <f>data!N29</f>
        <v>4.4401310384273529E-2</v>
      </c>
      <c r="N29" s="32">
        <f>data!O29</f>
        <v>1.1771336793899541</v>
      </c>
      <c r="O29" s="31">
        <f>data!P29</f>
        <v>5.7490692138671884</v>
      </c>
      <c r="P29" s="7">
        <f>data!Q29</f>
        <v>1.14409327507019</v>
      </c>
      <c r="Q29" s="7">
        <f>data!R29</f>
        <v>0.38938251137733459</v>
      </c>
      <c r="R29" s="32">
        <f>data!S29</f>
        <v>1.985587596893311</v>
      </c>
      <c r="S29" s="7">
        <f t="shared" si="0"/>
        <v>8.0970001737310895</v>
      </c>
      <c r="T29" s="52">
        <f>data!F29</f>
        <v>1</v>
      </c>
      <c r="U29" s="34">
        <f>data!G29</f>
        <v>90</v>
      </c>
      <c r="V29" s="10" t="str">
        <f>VLOOKUP(A29,fantacalcio!A:N,4, FALSE)</f>
        <v>Dd;Dc</v>
      </c>
      <c r="W29" s="7">
        <f t="shared" si="1"/>
        <v>6.4079099218084812</v>
      </c>
    </row>
    <row r="30" spans="1:23" x14ac:dyDescent="0.25">
      <c r="A30" s="33" t="str">
        <f>data!A30</f>
        <v>Kyriakopoulos</v>
      </c>
      <c r="B30" s="34" t="str">
        <f>data!B30</f>
        <v>D</v>
      </c>
      <c r="C30" s="10" t="str">
        <f>data!C30</f>
        <v>Bologna</v>
      </c>
      <c r="D30" s="10" t="str">
        <f>data!D30</f>
        <v>Fiorentina</v>
      </c>
      <c r="E30" s="10">
        <f>data!E30</f>
        <v>0</v>
      </c>
      <c r="F30" s="31">
        <f>data!H30</f>
        <v>5.9238225826927371</v>
      </c>
      <c r="G30" s="32">
        <f>data!I30</f>
        <v>0.41857051849365229</v>
      </c>
      <c r="H30" s="31">
        <f>data!J30</f>
        <v>6.0419745721941593</v>
      </c>
      <c r="I30" s="32">
        <f>data!K30</f>
        <v>0.54861569404602051</v>
      </c>
      <c r="J30" s="7" t="str">
        <f>IF(data!T30 &gt; 0,data!T30,"")</f>
        <v/>
      </c>
      <c r="K30" s="31">
        <f>data!L30</f>
        <v>5.9259514808654794</v>
      </c>
      <c r="L30" s="7">
        <f>data!M30</f>
        <v>0.5137823224067688</v>
      </c>
      <c r="M30" s="7">
        <f>data!N30</f>
        <v>-3.0839517712593079E-3</v>
      </c>
      <c r="N30" s="32">
        <f>data!O30</f>
        <v>1.2978441715240481</v>
      </c>
      <c r="O30" s="31">
        <f>data!P30</f>
        <v>5.7299661636352539</v>
      </c>
      <c r="P30" s="7">
        <f>data!Q30</f>
        <v>0.92076760530471802</v>
      </c>
      <c r="Q30" s="7">
        <f>data!R30</f>
        <v>0.2430543452501297</v>
      </c>
      <c r="R30" s="32">
        <f>data!S30</f>
        <v>1.9882577657699581</v>
      </c>
      <c r="S30" s="7">
        <f t="shared" si="0"/>
        <v>7.1392059602862004</v>
      </c>
      <c r="T30" s="52">
        <f>data!F30</f>
        <v>0</v>
      </c>
      <c r="U30" s="34">
        <f>data!G30</f>
        <v>50</v>
      </c>
      <c r="V30" s="10" t="str">
        <f>VLOOKUP(A30,fantacalcio!A:N,4, FALSE)</f>
        <v>Ds;E</v>
      </c>
      <c r="W30" s="7">
        <f t="shared" si="1"/>
        <v>5.8419745721941592</v>
      </c>
    </row>
    <row r="31" spans="1:23" x14ac:dyDescent="0.25">
      <c r="A31" s="33" t="str">
        <f>data!A31</f>
        <v>Amey</v>
      </c>
      <c r="B31" s="34" t="str">
        <f>data!B31</f>
        <v>D</v>
      </c>
      <c r="C31" s="10" t="str">
        <f>data!C31</f>
        <v>Bologna</v>
      </c>
      <c r="D31" s="10" t="str">
        <f>data!D31</f>
        <v>Fiorentina</v>
      </c>
      <c r="E31" s="10">
        <f>data!E31</f>
        <v>0</v>
      </c>
      <c r="F31" s="31">
        <f>data!H31</f>
        <v>5.9614834605096378</v>
      </c>
      <c r="G31" s="32">
        <f>data!I31</f>
        <v>0.42786049842834473</v>
      </c>
      <c r="H31" s="31">
        <f>data!J31</f>
        <v>6.0280267078015086</v>
      </c>
      <c r="I31" s="32">
        <f>data!K31</f>
        <v>0.47894978523254389</v>
      </c>
      <c r="J31" s="7" t="str">
        <f>IF(data!T31 &gt; 0,data!T31,"")</f>
        <v/>
      </c>
      <c r="K31" s="31">
        <f>data!L31</f>
        <v>6.0122227668762207</v>
      </c>
      <c r="L31" s="7">
        <f>data!M31</f>
        <v>0.53964811563491821</v>
      </c>
      <c r="M31" s="7">
        <f>data!N31</f>
        <v>-6.9820374250411987E-2</v>
      </c>
      <c r="N31" s="32">
        <f>data!O31</f>
        <v>1.2548460960388179</v>
      </c>
      <c r="O31" s="31">
        <f>data!P31</f>
        <v>5.851799488067627</v>
      </c>
      <c r="P31" s="7">
        <f>data!Q31</f>
        <v>0.9066922664642334</v>
      </c>
      <c r="Q31" s="7">
        <f>data!R31</f>
        <v>0.1429347097873688</v>
      </c>
      <c r="R31" s="32">
        <f>data!S31</f>
        <v>1.9883918762207029</v>
      </c>
      <c r="S31" s="7">
        <f t="shared" si="0"/>
        <v>6.9859262782665965</v>
      </c>
      <c r="T31" s="52">
        <f>data!F31</f>
        <v>0</v>
      </c>
      <c r="U31" s="34">
        <f>data!G31</f>
        <v>15</v>
      </c>
      <c r="V31" s="10" t="str">
        <f>VLOOKUP(A31,fantacalcio!A:N,4, FALSE)</f>
        <v>Dd;Dc</v>
      </c>
      <c r="W31" s="7">
        <f t="shared" si="1"/>
        <v>5.4780267078015088</v>
      </c>
    </row>
    <row r="32" spans="1:23" x14ac:dyDescent="0.25">
      <c r="A32" s="33" t="str">
        <f>data!A32</f>
        <v>Medel</v>
      </c>
      <c r="B32" s="34" t="str">
        <f>data!B32</f>
        <v>D</v>
      </c>
      <c r="C32" s="10" t="str">
        <f>data!C32</f>
        <v>Bologna</v>
      </c>
      <c r="D32" s="10" t="str">
        <f>data!D32</f>
        <v>Fiorentina</v>
      </c>
      <c r="E32" s="10">
        <f>data!E32</f>
        <v>0</v>
      </c>
      <c r="F32" s="31">
        <f>data!H32</f>
        <v>5.96961569312516</v>
      </c>
      <c r="G32" s="32">
        <f>data!I32</f>
        <v>0.38868904113769531</v>
      </c>
      <c r="H32" s="31">
        <f>data!J32</f>
        <v>5.9472625662704584</v>
      </c>
      <c r="I32" s="32">
        <f>data!K32</f>
        <v>0.36132979393005371</v>
      </c>
      <c r="J32" s="7" t="str">
        <f>IF(data!T32 &gt; 0,data!T32,"")</f>
        <v/>
      </c>
      <c r="K32" s="31">
        <f>data!L32</f>
        <v>6.0881013870239258</v>
      </c>
      <c r="L32" s="7">
        <f>data!M32</f>
        <v>0.514335036277771</v>
      </c>
      <c r="M32" s="7">
        <f>data!N32</f>
        <v>-0.17008018493652341</v>
      </c>
      <c r="N32" s="32">
        <f>data!O32</f>
        <v>1.3032892942428591</v>
      </c>
      <c r="O32" s="31">
        <f>data!P32</f>
        <v>5.92254638671875</v>
      </c>
      <c r="P32" s="7">
        <f>data!Q32</f>
        <v>0.76089870929718018</v>
      </c>
      <c r="Q32" s="7">
        <f>data!R32</f>
        <v>2.413220331072807E-2</v>
      </c>
      <c r="R32" s="32">
        <f>data!S32</f>
        <v>1.990071296691895</v>
      </c>
      <c r="S32" s="7">
        <f t="shared" si="0"/>
        <v>6.6699221541305658</v>
      </c>
      <c r="T32" s="52">
        <f>data!F32</f>
        <v>0</v>
      </c>
      <c r="U32" s="34">
        <f>data!G32</f>
        <v>0</v>
      </c>
      <c r="V32" s="10" t="str">
        <f>VLOOKUP(A32,fantacalcio!A:N,4, FALSE)</f>
        <v>Dc</v>
      </c>
      <c r="W32" s="7">
        <f t="shared" si="1"/>
        <v>4.2472625662704582</v>
      </c>
    </row>
    <row r="33" spans="1:23" x14ac:dyDescent="0.25">
      <c r="A33" s="33" t="str">
        <f>data!A33</f>
        <v>Lykogiannis</v>
      </c>
      <c r="B33" s="34" t="str">
        <f>data!B33</f>
        <v>D</v>
      </c>
      <c r="C33" s="10" t="str">
        <f>data!C33</f>
        <v>Bologna</v>
      </c>
      <c r="D33" s="10" t="str">
        <f>data!D33</f>
        <v>Fiorentina</v>
      </c>
      <c r="E33" s="10">
        <f>data!E33</f>
        <v>0</v>
      </c>
      <c r="F33" s="31">
        <f>data!H33</f>
        <v>5.9324458498869186</v>
      </c>
      <c r="G33" s="32">
        <f>data!I33</f>
        <v>0.30027627944946289</v>
      </c>
      <c r="H33" s="31">
        <f>data!J33</f>
        <v>5.9317387292502168</v>
      </c>
      <c r="I33" s="32">
        <f>data!K33</f>
        <v>0.31855916976928711</v>
      </c>
      <c r="J33" s="7" t="str">
        <f>IF(data!T33 &gt; 0,data!T33,"")</f>
        <v/>
      </c>
      <c r="K33" s="31">
        <f>data!L33</f>
        <v>5.9517097473144531</v>
      </c>
      <c r="L33" s="7">
        <f>data!M33</f>
        <v>0.38870278000831598</v>
      </c>
      <c r="M33" s="7">
        <f>data!N33</f>
        <v>-3.7004172801971442E-2</v>
      </c>
      <c r="N33" s="32">
        <f>data!O33</f>
        <v>1.521535396575928</v>
      </c>
      <c r="O33" s="31">
        <f>data!P33</f>
        <v>5.8899025917053223</v>
      </c>
      <c r="P33" s="7">
        <f>data!Q33</f>
        <v>0.65971702337265015</v>
      </c>
      <c r="Q33" s="7">
        <f>data!R33</f>
        <v>4.7193948179483407E-2</v>
      </c>
      <c r="R33" s="32">
        <f>data!S33</f>
        <v>1.9912674427032471</v>
      </c>
      <c r="S33" s="7">
        <f t="shared" si="0"/>
        <v>6.5688570687887911</v>
      </c>
      <c r="T33" s="52">
        <f>data!F33</f>
        <v>0.45</v>
      </c>
      <c r="U33" s="34">
        <f>data!G33</f>
        <v>55</v>
      </c>
      <c r="V33" s="10" t="str">
        <f>VLOOKUP(A33,fantacalcio!A:N,4, FALSE)</f>
        <v>Ds;E</v>
      </c>
      <c r="W33" s="7">
        <f t="shared" si="1"/>
        <v>5.7817387292502165</v>
      </c>
    </row>
    <row r="34" spans="1:23" x14ac:dyDescent="0.25">
      <c r="A34" s="33" t="str">
        <f>data!A34</f>
        <v>De Silvestri</v>
      </c>
      <c r="B34" s="34" t="str">
        <f>data!B34</f>
        <v>D</v>
      </c>
      <c r="C34" s="10" t="str">
        <f>data!C34</f>
        <v>Bologna</v>
      </c>
      <c r="D34" s="10" t="str">
        <f>data!D34</f>
        <v>Fiorentina</v>
      </c>
      <c r="E34" s="10">
        <f>data!E34</f>
        <v>0</v>
      </c>
      <c r="F34" s="31">
        <f>data!H34</f>
        <v>5.791969438120689</v>
      </c>
      <c r="G34" s="32">
        <f>data!I34</f>
        <v>0.43323135375976563</v>
      </c>
      <c r="H34" s="31">
        <f>data!J34</f>
        <v>5.9150563532533864</v>
      </c>
      <c r="I34" s="32">
        <f>data!K34</f>
        <v>0.5713648796081543</v>
      </c>
      <c r="J34" s="7" t="str">
        <f>IF(data!T34 &gt; 0,data!T34,"")</f>
        <v/>
      </c>
      <c r="K34" s="31">
        <f>data!L34</f>
        <v>5.7914624214172363</v>
      </c>
      <c r="L34" s="7">
        <f>data!M34</f>
        <v>0.53025370836257935</v>
      </c>
      <c r="M34" s="7">
        <f>data!N34</f>
        <v>7.115975022315979E-4</v>
      </c>
      <c r="N34" s="32">
        <f>data!O34</f>
        <v>1.2920213937759399</v>
      </c>
      <c r="O34" s="31">
        <f>data!P34</f>
        <v>5.5887908935546884</v>
      </c>
      <c r="P34" s="7">
        <f>data!Q34</f>
        <v>0.95715987682342529</v>
      </c>
      <c r="Q34" s="7">
        <f>data!R34</f>
        <v>0.24439592659473419</v>
      </c>
      <c r="R34" s="32">
        <f>data!S34</f>
        <v>1.9877152442932129</v>
      </c>
      <c r="S34" s="7">
        <f t="shared" si="0"/>
        <v>7.057786112469695</v>
      </c>
      <c r="T34" s="52">
        <f>data!F34</f>
        <v>0</v>
      </c>
      <c r="U34" s="34">
        <f>data!G34</f>
        <v>0</v>
      </c>
      <c r="V34" s="10" t="str">
        <f>VLOOKUP(A34,fantacalcio!A:N,4, FALSE)</f>
        <v>Dd;E</v>
      </c>
      <c r="W34" s="7">
        <f t="shared" si="1"/>
        <v>4.2150563532533862</v>
      </c>
    </row>
    <row r="35" spans="1:23" x14ac:dyDescent="0.25">
      <c r="A35" s="33" t="str">
        <f>data!A35</f>
        <v>Cambiaso</v>
      </c>
      <c r="B35" s="34" t="str">
        <f>data!B35</f>
        <v>D</v>
      </c>
      <c r="C35" s="10" t="str">
        <f>data!C35</f>
        <v>Bologna</v>
      </c>
      <c r="D35" s="10" t="str">
        <f>data!D35</f>
        <v>Fiorentina</v>
      </c>
      <c r="E35" s="10">
        <f>data!E35</f>
        <v>0</v>
      </c>
      <c r="F35" s="31">
        <f>data!H35</f>
        <v>5.9240151267176797</v>
      </c>
      <c r="G35" s="32">
        <f>data!I35</f>
        <v>0.37349438667297358</v>
      </c>
      <c r="H35" s="31">
        <f>data!J35</f>
        <v>5.9117012982998274</v>
      </c>
      <c r="I35" s="32">
        <f>data!K35</f>
        <v>0.37059783935546881</v>
      </c>
      <c r="J35" s="7" t="str">
        <f>IF(data!T35 &gt; 0,data!T35,"")</f>
        <v/>
      </c>
      <c r="K35" s="31">
        <f>data!L35</f>
        <v>5.9964489936828613</v>
      </c>
      <c r="L35" s="7">
        <f>data!M35</f>
        <v>0.48814091086387629</v>
      </c>
      <c r="M35" s="7">
        <f>data!N35</f>
        <v>-0.11015737056732181</v>
      </c>
      <c r="N35" s="32">
        <f>data!O35</f>
        <v>1.351652145385742</v>
      </c>
      <c r="O35" s="31">
        <f>data!P35</f>
        <v>5.8657245635986328</v>
      </c>
      <c r="P35" s="7">
        <f>data!Q35</f>
        <v>0.76882344484329224</v>
      </c>
      <c r="Q35" s="7">
        <f>data!R35</f>
        <v>4.4464752078056342E-2</v>
      </c>
      <c r="R35" s="32">
        <f>data!S35</f>
        <v>1.9899699687957759</v>
      </c>
      <c r="S35" s="7">
        <f t="shared" si="0"/>
        <v>6.6528969770107649</v>
      </c>
      <c r="T35" s="52">
        <f>data!F35</f>
        <v>0.55000000000000004</v>
      </c>
      <c r="U35" s="34">
        <f>data!G35</f>
        <v>55</v>
      </c>
      <c r="V35" s="10" t="str">
        <f>VLOOKUP(A35,fantacalcio!A:N,4, FALSE)</f>
        <v>Dd;Ds;E</v>
      </c>
      <c r="W35" s="7">
        <f t="shared" si="1"/>
        <v>5.761701298299827</v>
      </c>
    </row>
    <row r="36" spans="1:23" x14ac:dyDescent="0.25">
      <c r="A36" s="33" t="str">
        <f>data!A36</f>
        <v>Lucumi'</v>
      </c>
      <c r="B36" s="34" t="str">
        <f>data!B36</f>
        <v>D</v>
      </c>
      <c r="C36" s="10" t="str">
        <f>data!C36</f>
        <v>Bologna</v>
      </c>
      <c r="D36" s="10" t="str">
        <f>data!D36</f>
        <v>Fiorentina</v>
      </c>
      <c r="E36" s="10">
        <f>data!E36</f>
        <v>0</v>
      </c>
      <c r="F36" s="31">
        <f>data!H36</f>
        <v>5.8526511590669603</v>
      </c>
      <c r="G36" s="32">
        <f>data!I36</f>
        <v>0.42601943016052252</v>
      </c>
      <c r="H36" s="31">
        <f>data!J36</f>
        <v>5.8280381887965316</v>
      </c>
      <c r="I36" s="32">
        <f>data!K36</f>
        <v>0.40449118614196777</v>
      </c>
      <c r="J36" s="7" t="str">
        <f>IF(data!T36 &gt; 0,data!T36,"")</f>
        <v/>
      </c>
      <c r="K36" s="31">
        <f>data!L36</f>
        <v>5.9653773307800293</v>
      </c>
      <c r="L36" s="7">
        <f>data!M36</f>
        <v>0.55446237325668335</v>
      </c>
      <c r="M36" s="7">
        <f>data!N36</f>
        <v>-0.1502777636051178</v>
      </c>
      <c r="N36" s="32">
        <f>data!O36</f>
        <v>1.256285429000854</v>
      </c>
      <c r="O36" s="31">
        <f>data!P36</f>
        <v>5.7900104522705078</v>
      </c>
      <c r="P36" s="7">
        <f>data!Q36</f>
        <v>0.84604322910308838</v>
      </c>
      <c r="Q36" s="7">
        <f>data!R36</f>
        <v>3.3302232623100281E-2</v>
      </c>
      <c r="R36" s="32">
        <f>data!S36</f>
        <v>1.9889805316925051</v>
      </c>
      <c r="S36" s="7">
        <f t="shared" si="0"/>
        <v>6.6370205610804671</v>
      </c>
      <c r="T36" s="52">
        <f>data!F36</f>
        <v>1</v>
      </c>
      <c r="U36" s="34">
        <f>data!G36</f>
        <v>90</v>
      </c>
      <c r="V36" s="10" t="str">
        <f>VLOOKUP(A36,fantacalcio!A:N,4, FALSE)</f>
        <v>Dc</v>
      </c>
      <c r="W36" s="7">
        <f t="shared" si="1"/>
        <v>5.8280381887965316</v>
      </c>
    </row>
    <row r="37" spans="1:23" x14ac:dyDescent="0.25">
      <c r="A37" s="33" t="str">
        <f>data!A37</f>
        <v>Sosa</v>
      </c>
      <c r="B37" s="34" t="str">
        <f>data!B37</f>
        <v>D</v>
      </c>
      <c r="C37" s="10" t="str">
        <f>data!C37</f>
        <v>Bologna</v>
      </c>
      <c r="D37" s="10" t="str">
        <f>data!D37</f>
        <v>Fiorentina</v>
      </c>
      <c r="E37" s="10">
        <f>data!E37</f>
        <v>0</v>
      </c>
      <c r="F37" s="31">
        <f>data!H37</f>
        <v>5.7064941995778291</v>
      </c>
      <c r="G37" s="32">
        <f>data!I37</f>
        <v>0.51896429061889648</v>
      </c>
      <c r="H37" s="31">
        <f>data!J37</f>
        <v>5.7602435880232568</v>
      </c>
      <c r="I37" s="32">
        <f>data!K37</f>
        <v>0.56471467018127441</v>
      </c>
      <c r="J37" s="7" t="str">
        <f>IF(data!T37 &gt; 0,data!T37,"")</f>
        <v/>
      </c>
      <c r="K37" s="31">
        <f>data!L37</f>
        <v>5.8108406066894531</v>
      </c>
      <c r="L37" s="7">
        <f>data!M37</f>
        <v>0.65224969387054443</v>
      </c>
      <c r="M37" s="7">
        <f>data!N37</f>
        <v>-0.1182194203138351</v>
      </c>
      <c r="N37" s="32">
        <f>data!O37</f>
        <v>1.1326751708984379</v>
      </c>
      <c r="O37" s="31">
        <f>data!P37</f>
        <v>5.5540013313293457</v>
      </c>
      <c r="P37" s="7">
        <f>data!Q37</f>
        <v>1.0702166557312009</v>
      </c>
      <c r="Q37" s="7">
        <f>data!R37</f>
        <v>0.1415689289569855</v>
      </c>
      <c r="R37" s="32">
        <f>data!S37</f>
        <v>1.986081600189209</v>
      </c>
      <c r="S37" s="7">
        <f t="shared" si="0"/>
        <v>6.8896729283858056</v>
      </c>
      <c r="T37" s="52">
        <f>data!F37</f>
        <v>0</v>
      </c>
      <c r="U37" s="34">
        <f>data!G37</f>
        <v>30</v>
      </c>
      <c r="V37" s="10" t="str">
        <f>VLOOKUP(A37,fantacalcio!A:N,4, FALSE)</f>
        <v>Dc</v>
      </c>
      <c r="W37" s="7">
        <f t="shared" si="1"/>
        <v>5.3602435880232564</v>
      </c>
    </row>
    <row r="38" spans="1:23" x14ac:dyDescent="0.25">
      <c r="A38" s="33" t="str">
        <f>data!A38</f>
        <v>Soumaoro</v>
      </c>
      <c r="B38" s="34" t="str">
        <f>data!B38</f>
        <v>D</v>
      </c>
      <c r="C38" s="10" t="str">
        <f>data!C38</f>
        <v>Bologna</v>
      </c>
      <c r="D38" s="10" t="str">
        <f>data!D38</f>
        <v>Fiorentina</v>
      </c>
      <c r="E38" s="10">
        <f>data!E38</f>
        <v>0</v>
      </c>
      <c r="F38" s="31">
        <f>data!H38</f>
        <v>5.7551572090498242</v>
      </c>
      <c r="G38" s="32">
        <f>data!I38</f>
        <v>0.51052165031433105</v>
      </c>
      <c r="H38" s="31">
        <f>data!J38</f>
        <v>5.7516737837857361</v>
      </c>
      <c r="I38" s="32">
        <f>data!K38</f>
        <v>0.51145124435424805</v>
      </c>
      <c r="J38" s="7" t="str">
        <f>IF(data!T38 &gt; 0,data!T38,"")</f>
        <v/>
      </c>
      <c r="K38" s="31">
        <f>data!L38</f>
        <v>5.9245848655700684</v>
      </c>
      <c r="L38" s="7">
        <f>data!M38</f>
        <v>0.65346831083297729</v>
      </c>
      <c r="M38" s="7">
        <f>data!N38</f>
        <v>-0.1906644403934479</v>
      </c>
      <c r="N38" s="32">
        <f>data!O38</f>
        <v>1.126059889793396</v>
      </c>
      <c r="O38" s="31">
        <f>data!P38</f>
        <v>5.6541337966918954</v>
      </c>
      <c r="P38" s="7">
        <f>data!Q38</f>
        <v>1.039504408836365</v>
      </c>
      <c r="Q38" s="7">
        <f>data!R38</f>
        <v>6.9206051528453827E-2</v>
      </c>
      <c r="R38" s="32">
        <f>data!S38</f>
        <v>1.986461997032166</v>
      </c>
      <c r="S38" s="7">
        <f t="shared" si="0"/>
        <v>6.7745762724942322</v>
      </c>
      <c r="T38" s="52">
        <f>data!F38</f>
        <v>1</v>
      </c>
      <c r="U38" s="34">
        <f>data!G38</f>
        <v>90</v>
      </c>
      <c r="V38" s="10" t="str">
        <f>VLOOKUP(A38,fantacalcio!A:N,4, FALSE)</f>
        <v>Dc</v>
      </c>
      <c r="W38" s="7">
        <f t="shared" si="1"/>
        <v>5.7516737837857361</v>
      </c>
    </row>
    <row r="39" spans="1:23" x14ac:dyDescent="0.25">
      <c r="A39" s="33" t="str">
        <f>data!A39</f>
        <v>Bonifazi</v>
      </c>
      <c r="B39" s="34" t="str">
        <f>data!B39</f>
        <v>D</v>
      </c>
      <c r="C39" s="10" t="str">
        <f>data!C39</f>
        <v>Bologna</v>
      </c>
      <c r="D39" s="10" t="str">
        <f>data!D39</f>
        <v>Fiorentina</v>
      </c>
      <c r="E39" s="10">
        <f>data!E39</f>
        <v>0</v>
      </c>
      <c r="F39" s="31">
        <f>data!H39</f>
        <v>5.7526695818279334</v>
      </c>
      <c r="G39" s="32">
        <f>data!I39</f>
        <v>0.43160867691040039</v>
      </c>
      <c r="H39" s="31">
        <f>data!J39</f>
        <v>5.7040541230127761</v>
      </c>
      <c r="I39" s="32">
        <f>data!K39</f>
        <v>0.38091373443603521</v>
      </c>
      <c r="J39" s="7" t="str">
        <f>IF(data!T39 &gt; 0,data!T39,"")</f>
        <v/>
      </c>
      <c r="K39" s="31">
        <f>data!L39</f>
        <v>5.9169902801513672</v>
      </c>
      <c r="L39" s="7">
        <f>data!M39</f>
        <v>0.57098293304443359</v>
      </c>
      <c r="M39" s="7">
        <f>data!N39</f>
        <v>-0.21148538589477539</v>
      </c>
      <c r="N39" s="32">
        <f>data!O39</f>
        <v>1.2518355846405029</v>
      </c>
      <c r="O39" s="31">
        <f>data!P39</f>
        <v>5.7314791679382324</v>
      </c>
      <c r="P39" s="7">
        <f>data!Q39</f>
        <v>0.82681369781494141</v>
      </c>
      <c r="Q39" s="7">
        <f>data!R39</f>
        <v>-2.5158591568470001E-2</v>
      </c>
      <c r="R39" s="32">
        <f>data!S39</f>
        <v>1.9891200065612791</v>
      </c>
      <c r="S39" s="7">
        <f t="shared" si="0"/>
        <v>6.4658815918848465</v>
      </c>
      <c r="T39" s="52">
        <f>data!F39</f>
        <v>0</v>
      </c>
      <c r="U39" s="34">
        <f>data!G39</f>
        <v>0</v>
      </c>
      <c r="V39" s="10" t="str">
        <f>VLOOKUP(A39,fantacalcio!A:N,4, FALSE)</f>
        <v>Dc</v>
      </c>
      <c r="W39" s="7">
        <f t="shared" si="1"/>
        <v>4.004054123012776</v>
      </c>
    </row>
    <row r="40" spans="1:23" x14ac:dyDescent="0.25">
      <c r="A40" s="33" t="str">
        <f>data!A40</f>
        <v>Orsolini</v>
      </c>
      <c r="B40" s="34" t="str">
        <f>data!B40</f>
        <v>C</v>
      </c>
      <c r="C40" s="10" t="str">
        <f>data!C40</f>
        <v>Bologna</v>
      </c>
      <c r="D40" s="10" t="str">
        <f>data!D40</f>
        <v>Fiorentina</v>
      </c>
      <c r="E40" s="10">
        <f>data!E40</f>
        <v>0</v>
      </c>
      <c r="F40" s="31">
        <f>data!H40</f>
        <v>6.1765706800268028</v>
      </c>
      <c r="G40" s="32">
        <f>data!I40</f>
        <v>0.64921236038208008</v>
      </c>
      <c r="H40" s="31">
        <f>data!J40</f>
        <v>7.0821772298707248</v>
      </c>
      <c r="I40" s="32">
        <f>data!K40</f>
        <v>1.627501964569092</v>
      </c>
      <c r="J40" s="7" t="str">
        <f>IF(data!T40 &gt; 0,data!T40,"")</f>
        <v/>
      </c>
      <c r="K40" s="31">
        <f>data!L40</f>
        <v>5.9984803199768066</v>
      </c>
      <c r="L40" s="7">
        <f>data!M40</f>
        <v>0.70953488349914551</v>
      </c>
      <c r="M40" s="7">
        <f>data!N40</f>
        <v>0.1841529309749603</v>
      </c>
      <c r="N40" s="32">
        <f>data!O40</f>
        <v>0.97177958488464355</v>
      </c>
      <c r="O40" s="31">
        <f>data!P40</f>
        <v>5.4700331687927246</v>
      </c>
      <c r="P40" s="7">
        <f>data!Q40</f>
        <v>1.335826992988586</v>
      </c>
      <c r="Q40" s="7">
        <f>data!R40</f>
        <v>0.67779308557510376</v>
      </c>
      <c r="R40" s="32">
        <f>data!S40</f>
        <v>1.9831148386001589</v>
      </c>
      <c r="S40" s="7">
        <f t="shared" si="0"/>
        <v>10.337181159008908</v>
      </c>
      <c r="T40" s="52">
        <f>data!F40</f>
        <v>1</v>
      </c>
      <c r="U40" s="34">
        <f>data!G40</f>
        <v>90</v>
      </c>
      <c r="V40" s="10" t="str">
        <f>VLOOKUP(A40,fantacalcio!A:N,4, FALSE)</f>
        <v>W;A</v>
      </c>
      <c r="W40" s="7">
        <f t="shared" si="1"/>
        <v>7.0821772298707248</v>
      </c>
    </row>
    <row r="41" spans="1:23" x14ac:dyDescent="0.25">
      <c r="A41" s="33" t="str">
        <f>data!A41</f>
        <v>Ferguson</v>
      </c>
      <c r="B41" s="34" t="str">
        <f>data!B41</f>
        <v>C</v>
      </c>
      <c r="C41" s="10" t="str">
        <f>data!C41</f>
        <v>Bologna</v>
      </c>
      <c r="D41" s="10" t="str">
        <f>data!D41</f>
        <v>Fiorentina</v>
      </c>
      <c r="E41" s="10">
        <f>data!E41</f>
        <v>0</v>
      </c>
      <c r="F41" s="31">
        <f>data!H41</f>
        <v>6.1439680299798676</v>
      </c>
      <c r="G41" s="32">
        <f>data!I41</f>
        <v>0.45801973342895508</v>
      </c>
      <c r="H41" s="31">
        <f>data!J41</f>
        <v>6.6693461769628692</v>
      </c>
      <c r="I41" s="32">
        <f>data!K41</f>
        <v>0.94449114799499512</v>
      </c>
      <c r="J41" s="7" t="str">
        <f>IF(data!T41 &gt; 0,data!T41,"")</f>
        <v/>
      </c>
      <c r="K41" s="31">
        <f>data!L41</f>
        <v>5.9985599517822266</v>
      </c>
      <c r="L41" s="7">
        <f>data!M41</f>
        <v>0.47962021827697748</v>
      </c>
      <c r="M41" s="7">
        <f>data!N41</f>
        <v>0.22253727912902829</v>
      </c>
      <c r="N41" s="32">
        <f>data!O41</f>
        <v>1.2982972860336299</v>
      </c>
      <c r="O41" s="31">
        <f>data!P41</f>
        <v>5.8207740783691406</v>
      </c>
      <c r="P41" s="7">
        <f>data!Q41</f>
        <v>1.0392717123031621</v>
      </c>
      <c r="Q41" s="7">
        <f>data!R41</f>
        <v>0.51438432931900024</v>
      </c>
      <c r="R41" s="32">
        <f>data!S41</f>
        <v>1.9871822595596309</v>
      </c>
      <c r="S41" s="7">
        <f t="shared" si="0"/>
        <v>8.5583284729528586</v>
      </c>
      <c r="T41" s="52">
        <f>data!F41</f>
        <v>1</v>
      </c>
      <c r="U41" s="34">
        <f>data!G41</f>
        <v>90</v>
      </c>
      <c r="V41" s="10" t="str">
        <f>VLOOKUP(A41,fantacalcio!A:N,4, FALSE)</f>
        <v>C;T</v>
      </c>
      <c r="W41" s="7">
        <f t="shared" si="1"/>
        <v>6.6693461769628692</v>
      </c>
    </row>
    <row r="42" spans="1:23" x14ac:dyDescent="0.25">
      <c r="A42" s="33" t="str">
        <f>data!A42</f>
        <v>Aebischer</v>
      </c>
      <c r="B42" s="34" t="str">
        <f>data!B42</f>
        <v>C</v>
      </c>
      <c r="C42" s="10" t="str">
        <f>data!C42</f>
        <v>Bologna</v>
      </c>
      <c r="D42" s="10" t="str">
        <f>data!D42</f>
        <v>Fiorentina</v>
      </c>
      <c r="E42" s="10">
        <f>data!E42</f>
        <v>0</v>
      </c>
      <c r="F42" s="31">
        <f>data!H42</f>
        <v>5.9228207179758012</v>
      </c>
      <c r="G42" s="32">
        <f>data!I42</f>
        <v>0.43392205238342291</v>
      </c>
      <c r="H42" s="31">
        <f>data!J42</f>
        <v>6.320230871869426</v>
      </c>
      <c r="I42" s="32">
        <f>data!K42</f>
        <v>0.78777480125427246</v>
      </c>
      <c r="J42" s="7" t="str">
        <f>IF(data!T42 &gt; 0,data!T42,"")</f>
        <v/>
      </c>
      <c r="K42" s="31">
        <f>data!L42</f>
        <v>5.8305439949035636</v>
      </c>
      <c r="L42" s="7">
        <f>data!M42</f>
        <v>0.48464688658714289</v>
      </c>
      <c r="M42" s="7">
        <f>data!N42</f>
        <v>0.14098164439201349</v>
      </c>
      <c r="N42" s="32">
        <f>data!O42</f>
        <v>1.33130931854248</v>
      </c>
      <c r="O42" s="31">
        <f>data!P42</f>
        <v>5.6388931274414063</v>
      </c>
      <c r="P42" s="7">
        <f>data!Q42</f>
        <v>0.93015092611312866</v>
      </c>
      <c r="Q42" s="7">
        <f>data!R42</f>
        <v>0.47315558791160578</v>
      </c>
      <c r="R42" s="32">
        <f>data!S42</f>
        <v>1.988364577293396</v>
      </c>
      <c r="S42" s="7">
        <f t="shared" si="0"/>
        <v>7.8957804743779709</v>
      </c>
      <c r="T42" s="52">
        <f>data!F42</f>
        <v>0.4</v>
      </c>
      <c r="U42" s="34">
        <f>data!G42</f>
        <v>50</v>
      </c>
      <c r="V42" s="10" t="str">
        <f>VLOOKUP(A42,fantacalcio!A:N,4, FALSE)</f>
        <v>C</v>
      </c>
      <c r="W42" s="7">
        <f t="shared" si="1"/>
        <v>6.1202308718694258</v>
      </c>
    </row>
    <row r="43" spans="1:23" x14ac:dyDescent="0.25">
      <c r="A43" s="33" t="str">
        <f>data!A43</f>
        <v>Dominguez</v>
      </c>
      <c r="B43" s="34" t="str">
        <f>data!B43</f>
        <v>C</v>
      </c>
      <c r="C43" s="10" t="str">
        <f>data!C43</f>
        <v>Bologna</v>
      </c>
      <c r="D43" s="10" t="str">
        <f>data!D43</f>
        <v>Fiorentina</v>
      </c>
      <c r="E43" s="10">
        <f>data!E43</f>
        <v>0</v>
      </c>
      <c r="F43" s="31">
        <f>data!H43</f>
        <v>6.0468007136531448</v>
      </c>
      <c r="G43" s="32">
        <f>data!I43</f>
        <v>0.39925026893615723</v>
      </c>
      <c r="H43" s="31">
        <f>data!J43</f>
        <v>6.2555476551298526</v>
      </c>
      <c r="I43" s="32">
        <f>data!K43</f>
        <v>0.5877223014831543</v>
      </c>
      <c r="J43" s="7" t="str">
        <f>IF(data!T43 &gt; 0,data!T43,"")</f>
        <v/>
      </c>
      <c r="K43" s="31">
        <f>data!L43</f>
        <v>5.9973964691162109</v>
      </c>
      <c r="L43" s="7">
        <f>data!M43</f>
        <v>0.46744692325592041</v>
      </c>
      <c r="M43" s="7">
        <f>data!N43</f>
        <v>7.8599095344543457E-2</v>
      </c>
      <c r="N43" s="32">
        <f>data!O43</f>
        <v>1.349165678024292</v>
      </c>
      <c r="O43" s="31">
        <f>data!P43</f>
        <v>5.8630871772766113</v>
      </c>
      <c r="P43" s="7">
        <f>data!Q43</f>
        <v>0.90673494338989258</v>
      </c>
      <c r="Q43" s="7">
        <f>data!R43</f>
        <v>0.30385744571685791</v>
      </c>
      <c r="R43" s="32">
        <f>data!S43</f>
        <v>1.9885895252227781</v>
      </c>
      <c r="S43" s="7">
        <f t="shared" si="0"/>
        <v>7.4309922580961612</v>
      </c>
      <c r="T43" s="52">
        <f>data!F43</f>
        <v>0.6</v>
      </c>
      <c r="U43" s="34">
        <f>data!G43</f>
        <v>60</v>
      </c>
      <c r="V43" s="10" t="str">
        <f>VLOOKUP(A43,fantacalcio!A:N,4, FALSE)</f>
        <v>M;C</v>
      </c>
      <c r="W43" s="7">
        <f t="shared" si="1"/>
        <v>6.1555476551298529</v>
      </c>
    </row>
    <row r="44" spans="1:23" x14ac:dyDescent="0.25">
      <c r="A44" s="33" t="str">
        <f>data!A44</f>
        <v>Pyyhtia</v>
      </c>
      <c r="B44" s="34" t="str">
        <f>data!B44</f>
        <v>C</v>
      </c>
      <c r="C44" s="10" t="str">
        <f>data!C44</f>
        <v>Bologna</v>
      </c>
      <c r="D44" s="10" t="str">
        <f>data!D44</f>
        <v>Fiorentina</v>
      </c>
      <c r="E44" s="10">
        <f>data!E44</f>
        <v>0</v>
      </c>
      <c r="F44" s="31">
        <f>data!H44</f>
        <v>5.9436870104011064</v>
      </c>
      <c r="G44" s="32">
        <f>data!I44</f>
        <v>0.48575043678283691</v>
      </c>
      <c r="H44" s="31">
        <f>data!J44</f>
        <v>6.0585228683366337</v>
      </c>
      <c r="I44" s="32">
        <f>data!K44</f>
        <v>0.60718584060668945</v>
      </c>
      <c r="J44" s="7" t="str">
        <f>IF(data!T44 &gt; 0,data!T44,"")</f>
        <v/>
      </c>
      <c r="K44" s="31">
        <f>data!L44</f>
        <v>6.0025877952575684</v>
      </c>
      <c r="L44" s="7">
        <f>data!M44</f>
        <v>0.60350418090820313</v>
      </c>
      <c r="M44" s="7">
        <f>data!N44</f>
        <v>-7.2304114699363708E-2</v>
      </c>
      <c r="N44" s="32">
        <f>data!O44</f>
        <v>1.158301472663879</v>
      </c>
      <c r="O44" s="31">
        <f>data!P44</f>
        <v>5.7414422035217294</v>
      </c>
      <c r="P44" s="7">
        <f>data!Q44</f>
        <v>1.0527503490448</v>
      </c>
      <c r="Q44" s="7">
        <f>data!R44</f>
        <v>0.21767233312129969</v>
      </c>
      <c r="R44" s="32">
        <f>data!S44</f>
        <v>1.986541271209717</v>
      </c>
      <c r="S44" s="7">
        <f t="shared" si="0"/>
        <v>7.2728945495500126</v>
      </c>
      <c r="T44" s="52">
        <f>data!F44</f>
        <v>0</v>
      </c>
      <c r="U44" s="34">
        <f>data!G44</f>
        <v>35</v>
      </c>
      <c r="V44" s="10" t="str">
        <f>VLOOKUP(A44,fantacalcio!A:N,4, FALSE)</f>
        <v>C;T</v>
      </c>
      <c r="W44" s="7">
        <f t="shared" si="1"/>
        <v>5.708522868336634</v>
      </c>
    </row>
    <row r="45" spans="1:23" x14ac:dyDescent="0.25">
      <c r="A45" s="33" t="str">
        <f>data!A45</f>
        <v>Soriano</v>
      </c>
      <c r="B45" s="34" t="str">
        <f>data!B45</f>
        <v>C</v>
      </c>
      <c r="C45" s="10" t="str">
        <f>data!C45</f>
        <v>Bologna</v>
      </c>
      <c r="D45" s="10" t="str">
        <f>data!D45</f>
        <v>Fiorentina</v>
      </c>
      <c r="E45" s="10">
        <f>data!E45</f>
        <v>0</v>
      </c>
      <c r="F45" s="31">
        <f>data!H45</f>
        <v>5.9904880012082344</v>
      </c>
      <c r="G45" s="32">
        <f>data!I45</f>
        <v>0.31892299652099609</v>
      </c>
      <c r="H45" s="31">
        <f>data!J45</f>
        <v>6.0521216600921219</v>
      </c>
      <c r="I45" s="32">
        <f>data!K45</f>
        <v>0.37081265449523931</v>
      </c>
      <c r="J45" s="7" t="str">
        <f>IF(data!T45 &gt; 0,data!T45,"")</f>
        <v/>
      </c>
      <c r="K45" s="31">
        <f>data!L45</f>
        <v>5.9864540100097656</v>
      </c>
      <c r="L45" s="7">
        <f>data!M45</f>
        <v>0.39838427305221558</v>
      </c>
      <c r="M45" s="7">
        <f>data!N45</f>
        <v>7.5617209076881409E-3</v>
      </c>
      <c r="N45" s="32">
        <f>data!O45</f>
        <v>1.490217804908752</v>
      </c>
      <c r="O45" s="31">
        <f>data!P45</f>
        <v>5.9358115196228027</v>
      </c>
      <c r="P45" s="7">
        <f>data!Q45</f>
        <v>0.71983033418655396</v>
      </c>
      <c r="Q45" s="7">
        <f>data!R45</f>
        <v>0.1193278804421425</v>
      </c>
      <c r="R45" s="32">
        <f>data!S45</f>
        <v>1.9906574487686159</v>
      </c>
      <c r="S45" s="7">
        <f t="shared" si="0"/>
        <v>6.7937469690826005</v>
      </c>
      <c r="T45" s="52">
        <f>data!F45</f>
        <v>0.6</v>
      </c>
      <c r="U45" s="34">
        <f>data!G45</f>
        <v>60</v>
      </c>
      <c r="V45" s="10" t="str">
        <f>VLOOKUP(A45,fantacalcio!A:N,4, FALSE)</f>
        <v>C;T</v>
      </c>
      <c r="W45" s="7">
        <f t="shared" si="1"/>
        <v>5.9521216600921223</v>
      </c>
    </row>
    <row r="46" spans="1:23" x14ac:dyDescent="0.25">
      <c r="A46" s="33" t="str">
        <f>data!A46</f>
        <v>Urbanski</v>
      </c>
      <c r="B46" s="34" t="str">
        <f>data!B46</f>
        <v>C</v>
      </c>
      <c r="C46" s="10" t="str">
        <f>data!C46</f>
        <v>Bologna</v>
      </c>
      <c r="D46" s="10" t="str">
        <f>data!D46</f>
        <v>Fiorentina</v>
      </c>
      <c r="E46" s="10">
        <f>data!E46</f>
        <v>0</v>
      </c>
      <c r="F46" s="31">
        <f>data!H46</f>
        <v>5.9582349807991983</v>
      </c>
      <c r="G46" s="32">
        <f>data!I46</f>
        <v>0.39598846435546881</v>
      </c>
      <c r="H46" s="31">
        <f>data!J46</f>
        <v>6.0089561221874774</v>
      </c>
      <c r="I46" s="32">
        <f>data!K46</f>
        <v>0.44151830673217768</v>
      </c>
      <c r="J46" s="7" t="str">
        <f>IF(data!T46 &gt; 0,data!T46,"")</f>
        <v/>
      </c>
      <c r="K46" s="31">
        <f>data!L46</f>
        <v>5.9784846305847168</v>
      </c>
      <c r="L46" s="7">
        <f>data!M46</f>
        <v>0.4954165518283844</v>
      </c>
      <c r="M46" s="7">
        <f>data!N46</f>
        <v>-3.0431687831878659E-2</v>
      </c>
      <c r="N46" s="32">
        <f>data!O46</f>
        <v>1.326183080673218</v>
      </c>
      <c r="O46" s="31">
        <f>data!P46</f>
        <v>5.8535985946655273</v>
      </c>
      <c r="P46" s="7">
        <f>data!Q46</f>
        <v>0.84232938289642334</v>
      </c>
      <c r="Q46" s="7">
        <f>data!R46</f>
        <v>0.13582310080528259</v>
      </c>
      <c r="R46" s="32">
        <f>data!S46</f>
        <v>1.989176273345947</v>
      </c>
      <c r="S46" s="7">
        <f t="shared" si="0"/>
        <v>6.8919927356518329</v>
      </c>
      <c r="T46" s="52">
        <f>data!F46</f>
        <v>0</v>
      </c>
      <c r="U46" s="34">
        <f>data!G46</f>
        <v>0</v>
      </c>
      <c r="V46" s="10" t="str">
        <f>VLOOKUP(A46,fantacalcio!A:N,4, FALSE)</f>
        <v>T</v>
      </c>
      <c r="W46" s="7">
        <f t="shared" si="1"/>
        <v>4.3089561221874773</v>
      </c>
    </row>
    <row r="47" spans="1:23" x14ac:dyDescent="0.25">
      <c r="A47" s="33" t="str">
        <f>data!A47</f>
        <v>Moro N.</v>
      </c>
      <c r="B47" s="34" t="str">
        <f>data!B47</f>
        <v>C</v>
      </c>
      <c r="C47" s="10" t="str">
        <f>data!C47</f>
        <v>Bologna</v>
      </c>
      <c r="D47" s="10" t="str">
        <f>data!D47</f>
        <v>Fiorentina</v>
      </c>
      <c r="E47" s="10">
        <f>data!E47</f>
        <v>0</v>
      </c>
      <c r="F47" s="31">
        <f>data!H47</f>
        <v>5.9625084705840283</v>
      </c>
      <c r="G47" s="32">
        <f>data!I47</f>
        <v>0.28931617736816412</v>
      </c>
      <c r="H47" s="31">
        <f>data!J47</f>
        <v>5.9909412041382257</v>
      </c>
      <c r="I47" s="32">
        <f>data!K47</f>
        <v>0.31487083435058588</v>
      </c>
      <c r="J47" s="7" t="str">
        <f>IF(data!T47 &gt; 0,data!T47,"")</f>
        <v/>
      </c>
      <c r="K47" s="31">
        <f>data!L47</f>
        <v>5.9739875793457031</v>
      </c>
      <c r="L47" s="7">
        <f>data!M47</f>
        <v>0.37230131030082703</v>
      </c>
      <c r="M47" s="7">
        <f>data!N47</f>
        <v>-2.3034557700157169E-2</v>
      </c>
      <c r="N47" s="32">
        <f>data!O47</f>
        <v>1.545560479164124</v>
      </c>
      <c r="O47" s="31">
        <f>data!P47</f>
        <v>5.936744213104248</v>
      </c>
      <c r="P47" s="7">
        <f>data!Q47</f>
        <v>0.64411866664886475</v>
      </c>
      <c r="Q47" s="7">
        <f>data!R47</f>
        <v>6.2558680772781372E-2</v>
      </c>
      <c r="R47" s="32">
        <f>data!S47</f>
        <v>1.9914810657501221</v>
      </c>
      <c r="S47" s="7">
        <f t="shared" si="0"/>
        <v>6.6206828728393976</v>
      </c>
      <c r="T47" s="52">
        <f>data!F47</f>
        <v>0.4</v>
      </c>
      <c r="U47" s="34">
        <f>data!G47</f>
        <v>60</v>
      </c>
      <c r="V47" s="10" t="str">
        <f>VLOOKUP(A47,fantacalcio!A:N,4, FALSE)</f>
        <v>M;C</v>
      </c>
      <c r="W47" s="7">
        <f t="shared" si="1"/>
        <v>5.8909412041382261</v>
      </c>
    </row>
    <row r="48" spans="1:23" x14ac:dyDescent="0.25">
      <c r="A48" s="33" t="str">
        <f>data!A48</f>
        <v>Schouten</v>
      </c>
      <c r="B48" s="34" t="str">
        <f>data!B48</f>
        <v>C</v>
      </c>
      <c r="C48" s="10" t="str">
        <f>data!C48</f>
        <v>Bologna</v>
      </c>
      <c r="D48" s="10" t="str">
        <f>data!D48</f>
        <v>Fiorentina</v>
      </c>
      <c r="E48" s="10">
        <f>data!E48</f>
        <v>0</v>
      </c>
      <c r="F48" s="31">
        <f>data!H48</f>
        <v>5.9305402727120784</v>
      </c>
      <c r="G48" s="32">
        <f>data!I48</f>
        <v>0.33661174774169922</v>
      </c>
      <c r="H48" s="31">
        <f>data!J48</f>
        <v>5.8960158504843596</v>
      </c>
      <c r="I48" s="32">
        <f>data!K48</f>
        <v>0.31287670135498052</v>
      </c>
      <c r="J48" s="7" t="str">
        <f>IF(data!T48 &gt; 0,data!T48,"")</f>
        <v/>
      </c>
      <c r="K48" s="31">
        <f>data!L48</f>
        <v>5.9912176132202148</v>
      </c>
      <c r="L48" s="7">
        <f>data!M48</f>
        <v>0.44468414783477778</v>
      </c>
      <c r="M48" s="7">
        <f>data!N48</f>
        <v>-0.10145203769206999</v>
      </c>
      <c r="N48" s="32">
        <f>data!O48</f>
        <v>1.426563501358032</v>
      </c>
      <c r="O48" s="31">
        <f>data!P48</f>
        <v>5.9090132713317871</v>
      </c>
      <c r="P48" s="7">
        <f>data!Q48</f>
        <v>0.67527914047241211</v>
      </c>
      <c r="Q48" s="7">
        <f>data!R48</f>
        <v>-1.44033320248127E-2</v>
      </c>
      <c r="R48" s="32">
        <f>data!S48</f>
        <v>1.9910377264022829</v>
      </c>
      <c r="S48" s="7">
        <f t="shared" si="0"/>
        <v>6.5217692531943205</v>
      </c>
      <c r="T48" s="52">
        <f>data!F48</f>
        <v>1</v>
      </c>
      <c r="U48" s="34">
        <f>data!G48</f>
        <v>90</v>
      </c>
      <c r="V48" s="10" t="str">
        <f>VLOOKUP(A48,fantacalcio!A:N,4, FALSE)</f>
        <v>M;C</v>
      </c>
      <c r="W48" s="7">
        <f t="shared" si="1"/>
        <v>5.8960158504843596</v>
      </c>
    </row>
    <row r="49" spans="1:23" x14ac:dyDescent="0.25">
      <c r="A49" s="33" t="str">
        <f>data!A49</f>
        <v>Arnautovic</v>
      </c>
      <c r="B49" s="34" t="str">
        <f>data!B49</f>
        <v>A</v>
      </c>
      <c r="C49" s="10" t="str">
        <f>data!C49</f>
        <v>Bologna</v>
      </c>
      <c r="D49" s="10" t="str">
        <f>data!D49</f>
        <v>Fiorentina</v>
      </c>
      <c r="E49" s="10">
        <f>data!E49</f>
        <v>0</v>
      </c>
      <c r="F49" s="31">
        <f>data!H49</f>
        <v>6.3307362129426412</v>
      </c>
      <c r="G49" s="32">
        <f>data!I49</f>
        <v>0.67252135276794434</v>
      </c>
      <c r="H49" s="31">
        <f>data!J49</f>
        <v>7.5915980160148564</v>
      </c>
      <c r="I49" s="32">
        <f>data!K49</f>
        <v>2.0104224681854248</v>
      </c>
      <c r="J49" s="7" t="str">
        <f>IF(data!T49 &gt; 0,data!T49,"")</f>
        <v/>
      </c>
      <c r="K49" s="31">
        <f>data!L49</f>
        <v>6.0576701164245614</v>
      </c>
      <c r="L49" s="7">
        <f>data!M49</f>
        <v>0.69903546571731567</v>
      </c>
      <c r="M49" s="7">
        <f>data!N49</f>
        <v>0.284473717212677</v>
      </c>
      <c r="N49" s="32">
        <f>data!O49</f>
        <v>0.95708656311035156</v>
      </c>
      <c r="O49" s="31">
        <f>data!P49</f>
        <v>5.5390200614929199</v>
      </c>
      <c r="P49" s="7">
        <f>data!Q49</f>
        <v>1.3484237194061279</v>
      </c>
      <c r="Q49" s="7">
        <f>data!R49</f>
        <v>0.78451693058013916</v>
      </c>
      <c r="R49" s="32">
        <f>data!S49</f>
        <v>1.983218669891357</v>
      </c>
      <c r="S49" s="7">
        <f t="shared" si="0"/>
        <v>11.612442952385706</v>
      </c>
      <c r="T49" s="52">
        <f>data!F49</f>
        <v>0</v>
      </c>
      <c r="U49" s="34">
        <f>data!G49</f>
        <v>0</v>
      </c>
      <c r="V49" s="10" t="str">
        <f>VLOOKUP(A49,fantacalcio!A:N,4, FALSE)</f>
        <v>Pc</v>
      </c>
      <c r="W49" s="7">
        <f t="shared" si="1"/>
        <v>5.8915980160148562</v>
      </c>
    </row>
    <row r="50" spans="1:23" x14ac:dyDescent="0.25">
      <c r="A50" s="33" t="str">
        <f>data!A50</f>
        <v>Barrow</v>
      </c>
      <c r="B50" s="34" t="str">
        <f>data!B50</f>
        <v>A</v>
      </c>
      <c r="C50" s="10" t="str">
        <f>data!C50</f>
        <v>Bologna</v>
      </c>
      <c r="D50" s="10" t="str">
        <f>data!D50</f>
        <v>Fiorentina</v>
      </c>
      <c r="E50" s="10">
        <f>data!E50</f>
        <v>0</v>
      </c>
      <c r="F50" s="31">
        <f>data!H50</f>
        <v>5.9749454515358087</v>
      </c>
      <c r="G50" s="32">
        <f>data!I50</f>
        <v>0.56431317329406738</v>
      </c>
      <c r="H50" s="31">
        <f>data!J50</f>
        <v>6.736967718012929</v>
      </c>
      <c r="I50" s="32">
        <f>data!K50</f>
        <v>1.291284322738647</v>
      </c>
      <c r="J50" s="7" t="str">
        <f>IF(data!T50 &gt; 0,data!T50,"")</f>
        <v/>
      </c>
      <c r="K50" s="31">
        <f>data!L50</f>
        <v>5.8064846992492676</v>
      </c>
      <c r="L50" s="7">
        <f>data!M50</f>
        <v>0.60538244247436523</v>
      </c>
      <c r="M50" s="7">
        <f>data!N50</f>
        <v>0.204418420791626</v>
      </c>
      <c r="N50" s="32">
        <f>data!O50</f>
        <v>1.133154988288879</v>
      </c>
      <c r="O50" s="31">
        <f>data!P50</f>
        <v>5.4798626899719238</v>
      </c>
      <c r="P50" s="7">
        <f>data!Q50</f>
        <v>1.143062829971313</v>
      </c>
      <c r="Q50" s="7">
        <f>data!R50</f>
        <v>0.6365620493888855</v>
      </c>
      <c r="R50" s="32">
        <f>data!S50</f>
        <v>1.985704779624939</v>
      </c>
      <c r="S50" s="7">
        <f t="shared" si="0"/>
        <v>9.3195363634902222</v>
      </c>
      <c r="T50" s="52">
        <f>data!F50</f>
        <v>0</v>
      </c>
      <c r="U50" s="34">
        <f>data!G50</f>
        <v>55</v>
      </c>
      <c r="V50" s="10" t="str">
        <f>VLOOKUP(A50,fantacalcio!A:N,4, FALSE)</f>
        <v>A</v>
      </c>
      <c r="W50" s="7">
        <f t="shared" si="1"/>
        <v>6.5869677180129287</v>
      </c>
    </row>
    <row r="51" spans="1:23" x14ac:dyDescent="0.25">
      <c r="A51" s="33" t="str">
        <f>data!A51</f>
        <v>Zirkzee</v>
      </c>
      <c r="B51" s="34" t="str">
        <f>data!B51</f>
        <v>A</v>
      </c>
      <c r="C51" s="10" t="str">
        <f>data!C51</f>
        <v>Bologna</v>
      </c>
      <c r="D51" s="10" t="str">
        <f>data!D51</f>
        <v>Fiorentina</v>
      </c>
      <c r="E51" s="10">
        <f>data!E51</f>
        <v>0</v>
      </c>
      <c r="F51" s="31">
        <f>data!H51</f>
        <v>6.004634659120355</v>
      </c>
      <c r="G51" s="32">
        <f>data!I51</f>
        <v>0.48933601379394531</v>
      </c>
      <c r="H51" s="31">
        <f>data!J51</f>
        <v>6.5376545404533406</v>
      </c>
      <c r="I51" s="32">
        <f>data!K51</f>
        <v>1.0084302425384519</v>
      </c>
      <c r="J51" s="7" t="str">
        <f>IF(data!T51 &gt; 0,data!T51,"")</f>
        <v/>
      </c>
      <c r="K51" s="31">
        <f>data!L51</f>
        <v>5.8496847152709961</v>
      </c>
      <c r="L51" s="7">
        <f>data!M51</f>
        <v>0.51424449682235718</v>
      </c>
      <c r="M51" s="7">
        <f>data!N51</f>
        <v>0.22119620442390439</v>
      </c>
      <c r="N51" s="32">
        <f>data!O51</f>
        <v>1.2651470899581909</v>
      </c>
      <c r="O51" s="31">
        <f>data!P51</f>
        <v>5.5871515274047852</v>
      </c>
      <c r="P51" s="7">
        <f>data!Q51</f>
        <v>0.98970961570739746</v>
      </c>
      <c r="Q51" s="7">
        <f>data!R51</f>
        <v>0.57926863431930542</v>
      </c>
      <c r="R51" s="32">
        <f>data!S51</f>
        <v>1.9877427816390989</v>
      </c>
      <c r="S51" s="7">
        <f t="shared" si="0"/>
        <v>8.5545150255302449</v>
      </c>
      <c r="T51" s="52">
        <f>data!F51</f>
        <v>1</v>
      </c>
      <c r="U51" s="34">
        <f>data!G51</f>
        <v>90</v>
      </c>
      <c r="V51" s="10" t="str">
        <f>VLOOKUP(A51,fantacalcio!A:N,4, FALSE)</f>
        <v>Pc</v>
      </c>
      <c r="W51" s="7">
        <f t="shared" si="1"/>
        <v>6.5376545404533406</v>
      </c>
    </row>
    <row r="52" spans="1:23" x14ac:dyDescent="0.25">
      <c r="A52" s="33" t="str">
        <f>data!A52</f>
        <v>Sansone</v>
      </c>
      <c r="B52" s="34" t="str">
        <f>data!B52</f>
        <v>A</v>
      </c>
      <c r="C52" s="10" t="str">
        <f>data!C52</f>
        <v>Bologna</v>
      </c>
      <c r="D52" s="10" t="str">
        <f>data!D52</f>
        <v>Fiorentina</v>
      </c>
      <c r="E52" s="10">
        <f>data!E52</f>
        <v>0</v>
      </c>
      <c r="F52" s="31">
        <f>data!H52</f>
        <v>5.9013843643772868</v>
      </c>
      <c r="G52" s="32">
        <f>data!I52</f>
        <v>0.4580686092376709</v>
      </c>
      <c r="H52" s="31">
        <f>data!J52</f>
        <v>6.2663569908189309</v>
      </c>
      <c r="I52" s="32">
        <f>data!K52</f>
        <v>0.78893828392028809</v>
      </c>
      <c r="J52" s="7" t="str">
        <f>IF(data!T52 &gt; 0,data!T52,"")</f>
        <v/>
      </c>
      <c r="K52" s="31">
        <f>data!L52</f>
        <v>5.7881684303283691</v>
      </c>
      <c r="L52" s="7">
        <f>data!M52</f>
        <v>0.50167286396026611</v>
      </c>
      <c r="M52" s="7">
        <f>data!N52</f>
        <v>0.16666144132614141</v>
      </c>
      <c r="N52" s="32">
        <f>data!O52</f>
        <v>1.2970848083496089</v>
      </c>
      <c r="O52" s="31">
        <f>data!P52</f>
        <v>5.5803370475769043</v>
      </c>
      <c r="P52" s="7">
        <f>data!Q52</f>
        <v>0.92308002710342407</v>
      </c>
      <c r="Q52" s="7">
        <f>data!R52</f>
        <v>0.47852721810340881</v>
      </c>
      <c r="R52" s="32">
        <f>data!S52</f>
        <v>1.9884108304977419</v>
      </c>
      <c r="S52" s="7">
        <f t="shared" si="0"/>
        <v>7.8442335586595071</v>
      </c>
      <c r="T52" s="52">
        <f>data!F52</f>
        <v>0</v>
      </c>
      <c r="U52" s="34">
        <f>data!G52</f>
        <v>0</v>
      </c>
      <c r="V52" s="10" t="str">
        <f>VLOOKUP(A52,fantacalcio!A:N,4, FALSE)</f>
        <v>A</v>
      </c>
      <c r="W52" s="7">
        <f t="shared" si="1"/>
        <v>4.5663569908189308</v>
      </c>
    </row>
    <row r="53" spans="1:23" x14ac:dyDescent="0.25">
      <c r="A53" s="33" t="str">
        <f>data!A53</f>
        <v>Raimondo</v>
      </c>
      <c r="B53" s="34" t="str">
        <f>data!B53</f>
        <v>A</v>
      </c>
      <c r="C53" s="10" t="str">
        <f>data!C53</f>
        <v>Bologna</v>
      </c>
      <c r="D53" s="10" t="str">
        <f>data!D53</f>
        <v>Fiorentina</v>
      </c>
      <c r="E53" s="10">
        <f>data!E53</f>
        <v>0</v>
      </c>
      <c r="F53" s="31">
        <f>data!H53</f>
        <v>5.9386345208678932</v>
      </c>
      <c r="G53" s="32">
        <f>data!I53</f>
        <v>0.40953707695007319</v>
      </c>
      <c r="H53" s="31">
        <f>data!J53</f>
        <v>6.0369829827445889</v>
      </c>
      <c r="I53" s="32">
        <f>data!K53</f>
        <v>0.51775670051574707</v>
      </c>
      <c r="J53" s="7" t="str">
        <f>IF(data!T53 &gt; 0,data!T53,"")</f>
        <v/>
      </c>
      <c r="K53" s="31">
        <f>data!L53</f>
        <v>5.9479413032531738</v>
      </c>
      <c r="L53" s="7">
        <f>data!M53</f>
        <v>0.50644415616989136</v>
      </c>
      <c r="M53" s="7">
        <f>data!N53</f>
        <v>-1.367997378110886E-2</v>
      </c>
      <c r="N53" s="32">
        <f>data!O53</f>
        <v>1.309250950813293</v>
      </c>
      <c r="O53" s="31">
        <f>data!P53</f>
        <v>5.7744460105895996</v>
      </c>
      <c r="P53" s="7">
        <f>data!Q53</f>
        <v>0.90711027383804321</v>
      </c>
      <c r="Q53" s="7">
        <f>data!R53</f>
        <v>0.2096400111913681</v>
      </c>
      <c r="R53" s="32">
        <f>data!S53</f>
        <v>1.988420367240906</v>
      </c>
      <c r="S53" s="7">
        <f t="shared" si="0"/>
        <v>7.072496383776083</v>
      </c>
      <c r="T53" s="52">
        <f>data!F53</f>
        <v>0</v>
      </c>
      <c r="U53" s="34">
        <f>data!G53</f>
        <v>0</v>
      </c>
      <c r="V53" s="10" t="str">
        <f>VLOOKUP(A53,fantacalcio!A:N,4, FALSE)</f>
        <v>Pc</v>
      </c>
      <c r="W53" s="7">
        <f t="shared" si="1"/>
        <v>4.3369829827445887</v>
      </c>
    </row>
    <row r="54" spans="1:23" x14ac:dyDescent="0.25">
      <c r="A54" s="33" t="str">
        <f>data!A54</f>
        <v>Carnesecchi</v>
      </c>
      <c r="B54" s="34" t="str">
        <f>data!B54</f>
        <v>P</v>
      </c>
      <c r="C54" s="10" t="str">
        <f>data!C54</f>
        <v>Cremonese</v>
      </c>
      <c r="D54" s="10" t="str">
        <f>data!D54</f>
        <v>Lecce</v>
      </c>
      <c r="E54" s="10">
        <f>data!E54</f>
        <v>1</v>
      </c>
      <c r="F54" s="31">
        <f>data!H54</f>
        <v>6.3013607441194246</v>
      </c>
      <c r="G54" s="32">
        <f>data!I54</f>
        <v>0.62990140914916992</v>
      </c>
      <c r="H54" s="31">
        <f>data!J54</f>
        <v>4.8496017183790672</v>
      </c>
      <c r="I54" s="32">
        <f>data!K54</f>
        <v>0.99120235443115234</v>
      </c>
      <c r="J54" s="7">
        <f>IF(data!T54 &gt; 0,data!T54,"")</f>
        <v>9.2250794172286987</v>
      </c>
      <c r="K54" s="31">
        <f>data!L54</f>
        <v>6.1134157180786133</v>
      </c>
      <c r="L54" s="7">
        <f>data!M54</f>
        <v>0.63294345140457153</v>
      </c>
      <c r="M54" s="7">
        <f>data!N54</f>
        <v>0.21471332013607031</v>
      </c>
      <c r="N54" s="32">
        <f>data!O54</f>
        <v>1.9957278966903691</v>
      </c>
      <c r="O54" s="31">
        <f>data!P54</f>
        <v>5.7976808547973633</v>
      </c>
      <c r="P54" s="7">
        <f>data!Q54</f>
        <v>1.1312770843505859</v>
      </c>
      <c r="Q54" s="7">
        <f>data!R54</f>
        <v>-0.59607422351837158</v>
      </c>
      <c r="R54" s="32">
        <f>data!S54</f>
        <v>1.1031181812286379</v>
      </c>
      <c r="S54" s="7">
        <f t="shared" si="0"/>
        <v>2.8671970095167625</v>
      </c>
      <c r="T54" s="52">
        <f>data!F54</f>
        <v>1</v>
      </c>
      <c r="U54" s="34">
        <f>data!G54</f>
        <v>90</v>
      </c>
      <c r="V54" s="10" t="str">
        <f>VLOOKUP(A54,fantacalcio!A:N,4, FALSE)</f>
        <v>Por</v>
      </c>
      <c r="W54" s="7">
        <f t="shared" si="1"/>
        <v>4.8496017183790672</v>
      </c>
    </row>
    <row r="55" spans="1:23" x14ac:dyDescent="0.25">
      <c r="A55" s="33" t="str">
        <f>data!A55</f>
        <v>Sarr M.</v>
      </c>
      <c r="B55" s="34" t="str">
        <f>data!B55</f>
        <v>P</v>
      </c>
      <c r="C55" s="10" t="str">
        <f>data!C55</f>
        <v>Cremonese</v>
      </c>
      <c r="D55" s="10" t="str">
        <f>data!D55</f>
        <v>Lecce</v>
      </c>
      <c r="E55" s="10">
        <f>data!E55</f>
        <v>1</v>
      </c>
      <c r="F55" s="31">
        <f>data!H55</f>
        <v>6.3013607441194246</v>
      </c>
      <c r="G55" s="32">
        <f>data!I55</f>
        <v>0.62990140914916992</v>
      </c>
      <c r="H55" s="31">
        <f>data!J55</f>
        <v>4.8496017183790672</v>
      </c>
      <c r="I55" s="32">
        <f>data!K55</f>
        <v>0.99120235443115234</v>
      </c>
      <c r="J55" s="7">
        <f>IF(data!T55 &gt; 0,data!T55,"")</f>
        <v>9.2250794172286987</v>
      </c>
      <c r="K55" s="31">
        <f>data!L55</f>
        <v>6.1134157180786133</v>
      </c>
      <c r="L55" s="7">
        <f>data!M55</f>
        <v>0.63294345140457153</v>
      </c>
      <c r="M55" s="7">
        <f>data!N55</f>
        <v>0.21471332013607031</v>
      </c>
      <c r="N55" s="32">
        <f>data!O55</f>
        <v>1.9957278966903691</v>
      </c>
      <c r="O55" s="31">
        <f>data!P55</f>
        <v>5.7976808547973633</v>
      </c>
      <c r="P55" s="7">
        <f>data!Q55</f>
        <v>1.1312770843505859</v>
      </c>
      <c r="Q55" s="7">
        <f>data!R55</f>
        <v>-0.59607422351837158</v>
      </c>
      <c r="R55" s="32">
        <f>data!S55</f>
        <v>1.1031181812286379</v>
      </c>
      <c r="S55" s="7">
        <f t="shared" si="0"/>
        <v>2.8671970095167625</v>
      </c>
      <c r="T55" s="52">
        <f>data!F55</f>
        <v>0</v>
      </c>
      <c r="U55" s="34">
        <f>data!G55</f>
        <v>5</v>
      </c>
      <c r="V55" s="10" t="str">
        <f>VLOOKUP(A55,fantacalcio!A:N,4, FALSE)</f>
        <v>Por</v>
      </c>
      <c r="W55" s="7">
        <f t="shared" si="1"/>
        <v>3.1996017183790668</v>
      </c>
    </row>
    <row r="56" spans="1:23" x14ac:dyDescent="0.25">
      <c r="A56" s="33" t="str">
        <f>data!A56</f>
        <v>Ciezkowski</v>
      </c>
      <c r="B56" s="34" t="str">
        <f>data!B56</f>
        <v>P</v>
      </c>
      <c r="C56" s="10" t="str">
        <f>data!C56</f>
        <v>Cremonese</v>
      </c>
      <c r="D56" s="10" t="str">
        <f>data!D56</f>
        <v>Lecce</v>
      </c>
      <c r="E56" s="10">
        <f>data!E56</f>
        <v>1</v>
      </c>
      <c r="F56" s="31">
        <f>data!H56</f>
        <v>6.3013607441194246</v>
      </c>
      <c r="G56" s="32">
        <f>data!I56</f>
        <v>0.62990140914916992</v>
      </c>
      <c r="H56" s="31">
        <f>data!J56</f>
        <v>4.8496017183790672</v>
      </c>
      <c r="I56" s="32">
        <f>data!K56</f>
        <v>0.99120235443115234</v>
      </c>
      <c r="J56" s="7">
        <f>IF(data!T56 &gt; 0,data!T56,"")</f>
        <v>9.2250794172286987</v>
      </c>
      <c r="K56" s="31">
        <f>data!L56</f>
        <v>6.1134157180786133</v>
      </c>
      <c r="L56" s="7">
        <f>data!M56</f>
        <v>0.63294345140457153</v>
      </c>
      <c r="M56" s="7">
        <f>data!N56</f>
        <v>0.21471332013607031</v>
      </c>
      <c r="N56" s="32">
        <f>data!O56</f>
        <v>1.9957278966903691</v>
      </c>
      <c r="O56" s="31">
        <f>data!P56</f>
        <v>5.7976808547973633</v>
      </c>
      <c r="P56" s="7">
        <f>data!Q56</f>
        <v>1.1312770843505859</v>
      </c>
      <c r="Q56" s="7">
        <f>data!R56</f>
        <v>-0.59607422351837158</v>
      </c>
      <c r="R56" s="32">
        <f>data!S56</f>
        <v>1.1031181812286379</v>
      </c>
      <c r="S56" s="7">
        <f t="shared" si="0"/>
        <v>2.8671970095167625</v>
      </c>
      <c r="T56" s="52">
        <f>data!F56</f>
        <v>0</v>
      </c>
      <c r="U56" s="34">
        <f>data!G56</f>
        <v>0</v>
      </c>
      <c r="V56" s="10" t="str">
        <f>VLOOKUP(A56,fantacalcio!A:N,4, FALSE)</f>
        <v>Por</v>
      </c>
      <c r="W56" s="7">
        <f t="shared" si="1"/>
        <v>3.149601718379067</v>
      </c>
    </row>
    <row r="57" spans="1:23" x14ac:dyDescent="0.25">
      <c r="A57" s="33" t="str">
        <f>data!A57</f>
        <v>Saro</v>
      </c>
      <c r="B57" s="34" t="str">
        <f>data!B57</f>
        <v>P</v>
      </c>
      <c r="C57" s="10" t="str">
        <f>data!C57</f>
        <v>Cremonese</v>
      </c>
      <c r="D57" s="10" t="str">
        <f>data!D57</f>
        <v>Lecce</v>
      </c>
      <c r="E57" s="10">
        <f>data!E57</f>
        <v>1</v>
      </c>
      <c r="F57" s="31">
        <f>data!H57</f>
        <v>6.3013607441194246</v>
      </c>
      <c r="G57" s="32">
        <f>data!I57</f>
        <v>0.62990140914916992</v>
      </c>
      <c r="H57" s="31">
        <f>data!J57</f>
        <v>4.8496017183790672</v>
      </c>
      <c r="I57" s="32">
        <f>data!K57</f>
        <v>0.99120235443115234</v>
      </c>
      <c r="J57" s="7">
        <f>IF(data!T57 &gt; 0,data!T57,"")</f>
        <v>9.2250794172286987</v>
      </c>
      <c r="K57" s="31">
        <f>data!L57</f>
        <v>6.1134157180786133</v>
      </c>
      <c r="L57" s="7">
        <f>data!M57</f>
        <v>0.63294345140457153</v>
      </c>
      <c r="M57" s="7">
        <f>data!N57</f>
        <v>0.21471332013607031</v>
      </c>
      <c r="N57" s="32">
        <f>data!O57</f>
        <v>1.9957278966903691</v>
      </c>
      <c r="O57" s="31">
        <f>data!P57</f>
        <v>5.7976808547973633</v>
      </c>
      <c r="P57" s="7">
        <f>data!Q57</f>
        <v>1.1312770843505859</v>
      </c>
      <c r="Q57" s="7">
        <f>data!R57</f>
        <v>-0.59607422351837158</v>
      </c>
      <c r="R57" s="32">
        <f>data!S57</f>
        <v>1.1031181812286379</v>
      </c>
      <c r="S57" s="7">
        <f t="shared" si="0"/>
        <v>2.8671970095167625</v>
      </c>
      <c r="T57" s="52">
        <f>data!F57</f>
        <v>0</v>
      </c>
      <c r="U57" s="34">
        <f>data!G57</f>
        <v>1</v>
      </c>
      <c r="V57" s="10" t="str">
        <f>VLOOKUP(A57,fantacalcio!A:N,4, FALSE)</f>
        <v>Por</v>
      </c>
      <c r="W57" s="7">
        <f t="shared" si="1"/>
        <v>3.1596017183790668</v>
      </c>
    </row>
    <row r="58" spans="1:23" x14ac:dyDescent="0.25">
      <c r="A58" s="33" t="str">
        <f>data!A58</f>
        <v>Valeri</v>
      </c>
      <c r="B58" s="34" t="str">
        <f>data!B58</f>
        <v>D</v>
      </c>
      <c r="C58" s="10" t="str">
        <f>data!C58</f>
        <v>Cremonese</v>
      </c>
      <c r="D58" s="10" t="str">
        <f>data!D58</f>
        <v>Lecce</v>
      </c>
      <c r="E58" s="10">
        <f>data!E58</f>
        <v>1</v>
      </c>
      <c r="F58" s="31">
        <f>data!H58</f>
        <v>6.0659693903758543</v>
      </c>
      <c r="G58" s="32">
        <f>data!I58</f>
        <v>0.33725380897521973</v>
      </c>
      <c r="H58" s="31">
        <f>data!J58</f>
        <v>6.2428137827022292</v>
      </c>
      <c r="I58" s="32">
        <f>data!K58</f>
        <v>0.49294090270996088</v>
      </c>
      <c r="J58" s="7" t="str">
        <f>IF(data!T58 &gt; 0,data!T58,"")</f>
        <v/>
      </c>
      <c r="K58" s="31">
        <f>data!L58</f>
        <v>6.01470947265625</v>
      </c>
      <c r="L58" s="7">
        <f>data!M58</f>
        <v>0.39195898175239557</v>
      </c>
      <c r="M58" s="7">
        <f>data!N58</f>
        <v>9.7314655780792236E-2</v>
      </c>
      <c r="N58" s="32">
        <f>data!O58</f>
        <v>1.4809222221374509</v>
      </c>
      <c r="O58" s="31">
        <f>data!P58</f>
        <v>5.9544272422790527</v>
      </c>
      <c r="P58" s="7">
        <f>data!Q58</f>
        <v>0.81739330291748047</v>
      </c>
      <c r="Q58" s="7">
        <f>data!R58</f>
        <v>0.25229766964912409</v>
      </c>
      <c r="R58" s="32">
        <f>data!S58</f>
        <v>1.989656805992126</v>
      </c>
      <c r="S58" s="7">
        <f t="shared" si="0"/>
        <v>7.2286955881221511</v>
      </c>
      <c r="T58" s="52">
        <f>data!F58</f>
        <v>1</v>
      </c>
      <c r="U58" s="34">
        <f>data!G58</f>
        <v>85</v>
      </c>
      <c r="V58" s="10" t="str">
        <f>VLOOKUP(A58,fantacalcio!A:N,4, FALSE)</f>
        <v>Ds;E</v>
      </c>
      <c r="W58" s="7">
        <f t="shared" si="1"/>
        <v>6.2428137827022292</v>
      </c>
    </row>
    <row r="59" spans="1:23" x14ac:dyDescent="0.25">
      <c r="A59" s="33" t="str">
        <f>data!A59</f>
        <v>Sernicola</v>
      </c>
      <c r="B59" s="34" t="str">
        <f>data!B59</f>
        <v>D</v>
      </c>
      <c r="C59" s="10" t="str">
        <f>data!C59</f>
        <v>Cremonese</v>
      </c>
      <c r="D59" s="10" t="str">
        <f>data!D59</f>
        <v>Lecce</v>
      </c>
      <c r="E59" s="10">
        <f>data!E59</f>
        <v>1</v>
      </c>
      <c r="F59" s="31">
        <f>data!H59</f>
        <v>5.9832261493196199</v>
      </c>
      <c r="G59" s="32">
        <f>data!I59</f>
        <v>0.38509058952331537</v>
      </c>
      <c r="H59" s="31">
        <f>data!J59</f>
        <v>6.192233183254638</v>
      </c>
      <c r="I59" s="32">
        <f>data!K59</f>
        <v>0.57234358787536621</v>
      </c>
      <c r="J59" s="7" t="str">
        <f>IF(data!T59 &gt; 0,data!T59,"")</f>
        <v/>
      </c>
      <c r="K59" s="31">
        <f>data!L59</f>
        <v>5.9154877662658691</v>
      </c>
      <c r="L59" s="7">
        <f>data!M59</f>
        <v>0.43990164995193481</v>
      </c>
      <c r="M59" s="7">
        <f>data!N59</f>
        <v>0.1143566966056824</v>
      </c>
      <c r="N59" s="32">
        <f>data!O59</f>
        <v>1.4056556224823</v>
      </c>
      <c r="O59" s="31">
        <f>data!P59</f>
        <v>5.7744269371032706</v>
      </c>
      <c r="P59" s="7">
        <f>data!Q59</f>
        <v>0.82674038410186768</v>
      </c>
      <c r="Q59" s="7">
        <f>data!R59</f>
        <v>0.34822681546211243</v>
      </c>
      <c r="R59" s="32">
        <f>data!S59</f>
        <v>1.9895575046539311</v>
      </c>
      <c r="S59" s="7">
        <f t="shared" si="0"/>
        <v>7.3369203590053704</v>
      </c>
      <c r="T59" s="52">
        <f>data!F59</f>
        <v>1</v>
      </c>
      <c r="U59" s="34">
        <f>data!G59</f>
        <v>90</v>
      </c>
      <c r="V59" s="10" t="str">
        <f>VLOOKUP(A59,fantacalcio!A:N,4, FALSE)</f>
        <v>Ds;Dc;E</v>
      </c>
      <c r="W59" s="7">
        <f t="shared" si="1"/>
        <v>6.192233183254638</v>
      </c>
    </row>
    <row r="60" spans="1:23" x14ac:dyDescent="0.25">
      <c r="A60" s="33" t="str">
        <f>data!A60</f>
        <v>Ferrari A.</v>
      </c>
      <c r="B60" s="34" t="str">
        <f>data!B60</f>
        <v>D</v>
      </c>
      <c r="C60" s="10" t="str">
        <f>data!C60</f>
        <v>Cremonese</v>
      </c>
      <c r="D60" s="10" t="str">
        <f>data!D60</f>
        <v>Lecce</v>
      </c>
      <c r="E60" s="10">
        <f>data!E60</f>
        <v>1</v>
      </c>
      <c r="F60" s="31">
        <f>data!H60</f>
        <v>5.9373535413921879</v>
      </c>
      <c r="G60" s="32">
        <f>data!I60</f>
        <v>0.40259146690368652</v>
      </c>
      <c r="H60" s="31">
        <f>data!J60</f>
        <v>6.0854364590462602</v>
      </c>
      <c r="I60" s="32">
        <f>data!K60</f>
        <v>0.54825401306152344</v>
      </c>
      <c r="J60" s="7" t="str">
        <f>IF(data!T60 &gt; 0,data!T60,"")</f>
        <v/>
      </c>
      <c r="K60" s="31">
        <f>data!L60</f>
        <v>5.9827098846435547</v>
      </c>
      <c r="L60" s="7">
        <f>data!M60</f>
        <v>0.5112227201461792</v>
      </c>
      <c r="M60" s="7">
        <f>data!N60</f>
        <v>-6.5962135791778564E-2</v>
      </c>
      <c r="N60" s="32">
        <f>data!O60</f>
        <v>1.3052740097045901</v>
      </c>
      <c r="O60" s="31">
        <f>data!P60</f>
        <v>5.7959213256835938</v>
      </c>
      <c r="P60" s="7">
        <f>data!Q60</f>
        <v>0.94713979959487915</v>
      </c>
      <c r="Q60" s="7">
        <f>data!R60</f>
        <v>0.22072930634021759</v>
      </c>
      <c r="R60" s="32">
        <f>data!S60</f>
        <v>1.9879441261291499</v>
      </c>
      <c r="S60" s="7">
        <f t="shared" si="0"/>
        <v>7.1819444851693071</v>
      </c>
      <c r="T60" s="52">
        <f>data!F60</f>
        <v>0.45</v>
      </c>
      <c r="U60" s="34">
        <f>data!G60</f>
        <v>50</v>
      </c>
      <c r="V60" s="10" t="str">
        <f>VLOOKUP(A60,fantacalcio!A:N,4, FALSE)</f>
        <v>Dd;Dc</v>
      </c>
      <c r="W60" s="7">
        <f t="shared" si="1"/>
        <v>5.88543645904626</v>
      </c>
    </row>
    <row r="61" spans="1:23" x14ac:dyDescent="0.25">
      <c r="A61" s="33" t="str">
        <f>data!A61</f>
        <v>Aiwu</v>
      </c>
      <c r="B61" s="34" t="str">
        <f>data!B61</f>
        <v>D</v>
      </c>
      <c r="C61" s="10" t="str">
        <f>data!C61</f>
        <v>Cremonese</v>
      </c>
      <c r="D61" s="10" t="str">
        <f>data!D61</f>
        <v>Lecce</v>
      </c>
      <c r="E61" s="10">
        <f>data!E61</f>
        <v>1</v>
      </c>
      <c r="F61" s="31">
        <f>data!H61</f>
        <v>5.9751865665964736</v>
      </c>
      <c r="G61" s="32">
        <f>data!I61</f>
        <v>0.36227083206176758</v>
      </c>
      <c r="H61" s="31">
        <f>data!J61</f>
        <v>6.0268045008942881</v>
      </c>
      <c r="I61" s="32">
        <f>data!K61</f>
        <v>0.39175939559936518</v>
      </c>
      <c r="J61" s="7" t="str">
        <f>IF(data!T61 &gt; 0,data!T61,"")</f>
        <v/>
      </c>
      <c r="K61" s="31">
        <f>data!L61</f>
        <v>6.0048108100891113</v>
      </c>
      <c r="L61" s="7">
        <f>data!M61</f>
        <v>0.46167629957199102</v>
      </c>
      <c r="M61" s="7">
        <f>data!N61</f>
        <v>-4.7805234789848328E-2</v>
      </c>
      <c r="N61" s="32">
        <f>data!O61</f>
        <v>1.3835102319717409</v>
      </c>
      <c r="O61" s="31">
        <f>data!P61</f>
        <v>5.907872200012207</v>
      </c>
      <c r="P61" s="7">
        <f>data!Q61</f>
        <v>0.76360422372817993</v>
      </c>
      <c r="Q61" s="7">
        <f>data!R61</f>
        <v>0.115093819797039</v>
      </c>
      <c r="R61" s="32">
        <f>data!S61</f>
        <v>1.9901255369186399</v>
      </c>
      <c r="S61" s="7">
        <f t="shared" si="0"/>
        <v>6.8103232920930186</v>
      </c>
      <c r="T61" s="52">
        <f>data!F61</f>
        <v>0</v>
      </c>
      <c r="U61" s="34">
        <f>data!G61</f>
        <v>30</v>
      </c>
      <c r="V61" s="10" t="str">
        <f>VLOOKUP(A61,fantacalcio!A:N,4, FALSE)</f>
        <v>Dc</v>
      </c>
      <c r="W61" s="7">
        <f t="shared" si="1"/>
        <v>5.6268045008942877</v>
      </c>
    </row>
    <row r="62" spans="1:23" x14ac:dyDescent="0.25">
      <c r="A62" s="33" t="str">
        <f>data!A62</f>
        <v>Bianchetti</v>
      </c>
      <c r="B62" s="34" t="str">
        <f>data!B62</f>
        <v>D</v>
      </c>
      <c r="C62" s="10" t="str">
        <f>data!C62</f>
        <v>Cremonese</v>
      </c>
      <c r="D62" s="10" t="str">
        <f>data!D62</f>
        <v>Lecce</v>
      </c>
      <c r="E62" s="10">
        <f>data!E62</f>
        <v>1</v>
      </c>
      <c r="F62" s="31">
        <f>data!H62</f>
        <v>5.8550903013383042</v>
      </c>
      <c r="G62" s="32">
        <f>data!I62</f>
        <v>0.38217258453369141</v>
      </c>
      <c r="H62" s="31">
        <f>data!J62</f>
        <v>5.974879927471215</v>
      </c>
      <c r="I62" s="32">
        <f>data!K62</f>
        <v>0.48240828514099121</v>
      </c>
      <c r="J62" s="7" t="str">
        <f>IF(data!T62 &gt; 0,data!T62,"")</f>
        <v/>
      </c>
      <c r="K62" s="31">
        <f>data!L62</f>
        <v>5.8557114601135254</v>
      </c>
      <c r="L62" s="7">
        <f>data!M62</f>
        <v>0.47330811619758612</v>
      </c>
      <c r="M62" s="7">
        <f>data!N62</f>
        <v>-9.7830593585968018E-4</v>
      </c>
      <c r="N62" s="32">
        <f>data!O62</f>
        <v>1.3774347305297849</v>
      </c>
      <c r="O62" s="31">
        <f>data!P62</f>
        <v>5.7038145065307617</v>
      </c>
      <c r="P62" s="7">
        <f>data!Q62</f>
        <v>0.81404435634613037</v>
      </c>
      <c r="Q62" s="7">
        <f>data!R62</f>
        <v>0.23912358283996579</v>
      </c>
      <c r="R62" s="32">
        <f>data!S62</f>
        <v>1.9895504713058469</v>
      </c>
      <c r="S62" s="7">
        <f t="shared" si="0"/>
        <v>6.9396964977531974</v>
      </c>
      <c r="T62" s="52">
        <f>data!F62</f>
        <v>0.55000000000000004</v>
      </c>
      <c r="U62" s="34">
        <f>data!G62</f>
        <v>55</v>
      </c>
      <c r="V62" s="10" t="str">
        <f>VLOOKUP(A62,fantacalcio!A:N,4, FALSE)</f>
        <v>Dd;Dc</v>
      </c>
      <c r="W62" s="7">
        <f t="shared" si="1"/>
        <v>5.8248799274712146</v>
      </c>
    </row>
    <row r="63" spans="1:23" x14ac:dyDescent="0.25">
      <c r="A63" s="33" t="str">
        <f>data!A63</f>
        <v>Quagliata</v>
      </c>
      <c r="B63" s="34" t="str">
        <f>data!B63</f>
        <v>D</v>
      </c>
      <c r="C63" s="10" t="str">
        <f>data!C63</f>
        <v>Cremonese</v>
      </c>
      <c r="D63" s="10" t="str">
        <f>data!D63</f>
        <v>Lecce</v>
      </c>
      <c r="E63" s="10">
        <f>data!E63</f>
        <v>1</v>
      </c>
      <c r="F63" s="31">
        <f>data!H63</f>
        <v>5.951565065994914</v>
      </c>
      <c r="G63" s="32">
        <f>data!I63</f>
        <v>0.26974081993103027</v>
      </c>
      <c r="H63" s="31">
        <f>data!J63</f>
        <v>5.9659896367695868</v>
      </c>
      <c r="I63" s="32">
        <f>data!K63</f>
        <v>0.2874915599822998</v>
      </c>
      <c r="J63" s="7" t="str">
        <f>IF(data!T63 &gt; 0,data!T63,"")</f>
        <v/>
      </c>
      <c r="K63" s="31">
        <f>data!L63</f>
        <v>5.9672365188598633</v>
      </c>
      <c r="L63" s="7">
        <f>data!M63</f>
        <v>0.35185453295707703</v>
      </c>
      <c r="M63" s="7">
        <f>data!N63</f>
        <v>-3.3277079463005073E-2</v>
      </c>
      <c r="N63" s="32">
        <f>data!O63</f>
        <v>1.5855827331542971</v>
      </c>
      <c r="O63" s="31">
        <f>data!P63</f>
        <v>5.9364066123962402</v>
      </c>
      <c r="P63" s="7">
        <f>data!Q63</f>
        <v>0.60027945041656494</v>
      </c>
      <c r="Q63" s="7">
        <f>data!R63</f>
        <v>3.6701224744319923E-2</v>
      </c>
      <c r="R63" s="32">
        <f>data!S63</f>
        <v>1.991960763931274</v>
      </c>
      <c r="S63" s="7">
        <f t="shared" si="0"/>
        <v>6.5409727567341864</v>
      </c>
      <c r="T63" s="52">
        <f>data!F63</f>
        <v>0</v>
      </c>
      <c r="U63" s="34">
        <f>data!G63</f>
        <v>0</v>
      </c>
      <c r="V63" s="10" t="str">
        <f>VLOOKUP(A63,fantacalcio!A:N,4, FALSE)</f>
        <v>Ds;E</v>
      </c>
      <c r="W63" s="7">
        <f t="shared" si="1"/>
        <v>4.2659896367695866</v>
      </c>
    </row>
    <row r="64" spans="1:23" x14ac:dyDescent="0.25">
      <c r="A64" s="33" t="str">
        <f>data!A64</f>
        <v>Chiriches</v>
      </c>
      <c r="B64" s="34" t="str">
        <f>data!B64</f>
        <v>D</v>
      </c>
      <c r="C64" s="10" t="str">
        <f>data!C64</f>
        <v>Cremonese</v>
      </c>
      <c r="D64" s="10" t="str">
        <f>data!D64</f>
        <v>Lecce</v>
      </c>
      <c r="E64" s="10">
        <f>data!E64</f>
        <v>1</v>
      </c>
      <c r="F64" s="31">
        <f>data!H64</f>
        <v>5.9145114310978713</v>
      </c>
      <c r="G64" s="32">
        <f>data!I64</f>
        <v>0.36082911491394037</v>
      </c>
      <c r="H64" s="31">
        <f>data!J64</f>
        <v>5.9104727473450076</v>
      </c>
      <c r="I64" s="32">
        <f>data!K64</f>
        <v>0.34228277206420898</v>
      </c>
      <c r="J64" s="7" t="str">
        <f>IF(data!T64 &gt; 0,data!T64,"")</f>
        <v/>
      </c>
      <c r="K64" s="31">
        <f>data!L64</f>
        <v>6.0410194396972656</v>
      </c>
      <c r="L64" s="7">
        <f>data!M64</f>
        <v>0.48710063099861151</v>
      </c>
      <c r="M64" s="7">
        <f>data!N64</f>
        <v>-0.1913815438747406</v>
      </c>
      <c r="N64" s="32">
        <f>data!O64</f>
        <v>1.3619009256362919</v>
      </c>
      <c r="O64" s="31">
        <f>data!P64</f>
        <v>5.9011645317077637</v>
      </c>
      <c r="P64" s="7">
        <f>data!Q64</f>
        <v>0.72802591323852539</v>
      </c>
      <c r="Q64" s="7">
        <f>data!R64</f>
        <v>9.4613842666149139E-3</v>
      </c>
      <c r="R64" s="32">
        <f>data!S64</f>
        <v>1.990436792373657</v>
      </c>
      <c r="S64" s="7">
        <f t="shared" si="0"/>
        <v>6.5950382914734256</v>
      </c>
      <c r="T64" s="52">
        <f>data!F64</f>
        <v>1</v>
      </c>
      <c r="U64" s="34">
        <f>data!G64</f>
        <v>80</v>
      </c>
      <c r="V64" s="10" t="str">
        <f>VLOOKUP(A64,fantacalcio!A:N,4, FALSE)</f>
        <v>Dc</v>
      </c>
      <c r="W64" s="7">
        <f t="shared" si="1"/>
        <v>5.9104727473450076</v>
      </c>
    </row>
    <row r="65" spans="1:23" x14ac:dyDescent="0.25">
      <c r="A65" s="33" t="str">
        <f>data!A65</f>
        <v>Ghiglione</v>
      </c>
      <c r="B65" s="34" t="str">
        <f>data!B65</f>
        <v>D</v>
      </c>
      <c r="C65" s="10" t="str">
        <f>data!C65</f>
        <v>Cremonese</v>
      </c>
      <c r="D65" s="10" t="str">
        <f>data!D65</f>
        <v>Lecce</v>
      </c>
      <c r="E65" s="10">
        <f>data!E65</f>
        <v>1</v>
      </c>
      <c r="F65" s="31">
        <f>data!H65</f>
        <v>5.8158446642298314</v>
      </c>
      <c r="G65" s="32">
        <f>data!I65</f>
        <v>0.38530158996582031</v>
      </c>
      <c r="H65" s="31">
        <f>data!J65</f>
        <v>5.8977406061986741</v>
      </c>
      <c r="I65" s="32">
        <f>data!K65</f>
        <v>0.46535015106201172</v>
      </c>
      <c r="J65" s="7" t="str">
        <f>IF(data!T65 &gt; 0,data!T65,"")</f>
        <v/>
      </c>
      <c r="K65" s="31">
        <f>data!L65</f>
        <v>5.8066439628601074</v>
      </c>
      <c r="L65" s="7">
        <f>data!M65</f>
        <v>0.47271192073822021</v>
      </c>
      <c r="M65" s="7">
        <f>data!N65</f>
        <v>1.4509737491607669E-2</v>
      </c>
      <c r="N65" s="32">
        <f>data!O65</f>
        <v>1.3813281059265139</v>
      </c>
      <c r="O65" s="31">
        <f>data!P65</f>
        <v>5.6238245964050293</v>
      </c>
      <c r="P65" s="7">
        <f>data!Q65</f>
        <v>0.76956266164779663</v>
      </c>
      <c r="Q65" s="7">
        <f>data!R65</f>
        <v>0.25435388088226318</v>
      </c>
      <c r="R65" s="32">
        <f>data!S65</f>
        <v>1.990054249763489</v>
      </c>
      <c r="S65" s="7">
        <f t="shared" si="0"/>
        <v>6.8284409083226976</v>
      </c>
      <c r="T65" s="52">
        <f>data!F65</f>
        <v>0</v>
      </c>
      <c r="U65" s="34">
        <f>data!G65</f>
        <v>30</v>
      </c>
      <c r="V65" s="10" t="str">
        <f>VLOOKUP(A65,fantacalcio!A:N,4, FALSE)</f>
        <v>Dd;E</v>
      </c>
      <c r="W65" s="7">
        <f t="shared" si="1"/>
        <v>5.4977406061986738</v>
      </c>
    </row>
    <row r="66" spans="1:23" x14ac:dyDescent="0.25">
      <c r="A66" s="33" t="str">
        <f>data!A66</f>
        <v>Vasquez</v>
      </c>
      <c r="B66" s="34" t="str">
        <f>data!B66</f>
        <v>D</v>
      </c>
      <c r="C66" s="10" t="str">
        <f>data!C66</f>
        <v>Cremonese</v>
      </c>
      <c r="D66" s="10" t="str">
        <f>data!D66</f>
        <v>Lecce</v>
      </c>
      <c r="E66" s="10">
        <f>data!E66</f>
        <v>1</v>
      </c>
      <c r="F66" s="31">
        <f>data!H66</f>
        <v>5.8711841517235852</v>
      </c>
      <c r="G66" s="32">
        <f>data!I66</f>
        <v>0.31516933441162109</v>
      </c>
      <c r="H66" s="31">
        <f>data!J66</f>
        <v>5.8357112143690042</v>
      </c>
      <c r="I66" s="32">
        <f>data!K66</f>
        <v>0.29965662956237787</v>
      </c>
      <c r="J66" s="7" t="str">
        <f>IF(data!T66 &gt; 0,data!T66,"")</f>
        <v/>
      </c>
      <c r="K66" s="31">
        <f>data!L66</f>
        <v>5.9489126205444336</v>
      </c>
      <c r="L66" s="7">
        <f>data!M66</f>
        <v>0.42695027589797968</v>
      </c>
      <c r="M66" s="7">
        <f>data!N66</f>
        <v>-0.13503217697143549</v>
      </c>
      <c r="N66" s="32">
        <f>data!O66</f>
        <v>1.47125256061554</v>
      </c>
      <c r="O66" s="31">
        <f>data!P66</f>
        <v>5.8573665618896484</v>
      </c>
      <c r="P66" s="7">
        <f>data!Q66</f>
        <v>0.65048295259475708</v>
      </c>
      <c r="Q66" s="7">
        <f>data!R66</f>
        <v>-2.4861820042133331E-2</v>
      </c>
      <c r="R66" s="32">
        <f>data!S66</f>
        <v>1.991295218467712</v>
      </c>
      <c r="S66" s="7">
        <f t="shared" ref="S66:S129" si="2">IF(B66="P",H66-2*I66,H66+2*I66)</f>
        <v>6.4350244734937601</v>
      </c>
      <c r="T66" s="52">
        <f>data!F66</f>
        <v>1</v>
      </c>
      <c r="U66" s="34">
        <f>data!G66</f>
        <v>90</v>
      </c>
      <c r="V66" s="10" t="str">
        <f>VLOOKUP(A66,fantacalcio!A:N,4, FALSE)</f>
        <v>Ds;Dc</v>
      </c>
      <c r="W66" s="7">
        <f t="shared" ref="W66:W129" si="3">IF(U66&gt;70,H66,H66+1*(U66+30)/100 - 1 - 1 *(U66 &lt;= 5))</f>
        <v>5.8357112143690042</v>
      </c>
    </row>
    <row r="67" spans="1:23" x14ac:dyDescent="0.25">
      <c r="A67" s="33" t="str">
        <f>data!A67</f>
        <v>Lochoshvili</v>
      </c>
      <c r="B67" s="34" t="str">
        <f>data!B67</f>
        <v>D</v>
      </c>
      <c r="C67" s="10" t="str">
        <f>data!C67</f>
        <v>Cremonese</v>
      </c>
      <c r="D67" s="10" t="str">
        <f>data!D67</f>
        <v>Lecce</v>
      </c>
      <c r="E67" s="10">
        <f>data!E67</f>
        <v>1</v>
      </c>
      <c r="F67" s="31">
        <f>data!H67</f>
        <v>5.868410127959546</v>
      </c>
      <c r="G67" s="32">
        <f>data!I67</f>
        <v>0.30820488929748541</v>
      </c>
      <c r="H67" s="31">
        <f>data!J67</f>
        <v>5.8353503531596456</v>
      </c>
      <c r="I67" s="32">
        <f>data!K67</f>
        <v>0.28805708885192871</v>
      </c>
      <c r="J67" s="7" t="str">
        <f>IF(data!T67 &gt; 0,data!T67,"")</f>
        <v/>
      </c>
      <c r="K67" s="31">
        <f>data!L67</f>
        <v>5.945122241973877</v>
      </c>
      <c r="L67" s="7">
        <f>data!M67</f>
        <v>0.41900762915611273</v>
      </c>
      <c r="M67" s="7">
        <f>data!N67</f>
        <v>-0.13579089939594269</v>
      </c>
      <c r="N67" s="32">
        <f>data!O67</f>
        <v>1.486128449440002</v>
      </c>
      <c r="O67" s="31">
        <f>data!P67</f>
        <v>5.8649344444274902</v>
      </c>
      <c r="P67" s="7">
        <f>data!Q67</f>
        <v>0.62859183549880981</v>
      </c>
      <c r="Q67" s="7">
        <f>data!R67</f>
        <v>-3.5104796290397637E-2</v>
      </c>
      <c r="R67" s="32">
        <f>data!S67</f>
        <v>1.9915440082550051</v>
      </c>
      <c r="S67" s="7">
        <f t="shared" si="2"/>
        <v>6.411464530863503</v>
      </c>
      <c r="T67" s="52">
        <f>data!F67</f>
        <v>0</v>
      </c>
      <c r="U67" s="34">
        <f>data!G67</f>
        <v>0</v>
      </c>
      <c r="V67" s="10" t="str">
        <f>VLOOKUP(A67,fantacalcio!A:N,4, FALSE)</f>
        <v>Dc</v>
      </c>
      <c r="W67" s="7">
        <f t="shared" si="3"/>
        <v>4.1353503531596454</v>
      </c>
    </row>
    <row r="68" spans="1:23" x14ac:dyDescent="0.25">
      <c r="A68" s="33" t="str">
        <f>data!A68</f>
        <v>Galdames</v>
      </c>
      <c r="B68" s="34" t="str">
        <f>data!B68</f>
        <v>C</v>
      </c>
      <c r="C68" s="10" t="str">
        <f>data!C68</f>
        <v>Cremonese</v>
      </c>
      <c r="D68" s="10" t="str">
        <f>data!D68</f>
        <v>Lecce</v>
      </c>
      <c r="E68" s="10">
        <f>data!E68</f>
        <v>1</v>
      </c>
      <c r="F68" s="31">
        <f>data!H68</f>
        <v>5.9592570825716553</v>
      </c>
      <c r="G68" s="32">
        <f>data!I68</f>
        <v>0.37940573692321777</v>
      </c>
      <c r="H68" s="31">
        <f>data!J68</f>
        <v>6.0162032300420956</v>
      </c>
      <c r="I68" s="32">
        <f>data!K68</f>
        <v>0.41372418403625488</v>
      </c>
      <c r="J68" s="7" t="str">
        <f>IF(data!T68 &gt; 0,data!T68,"")</f>
        <v/>
      </c>
      <c r="K68" s="31">
        <f>data!L68</f>
        <v>5.9472789764404297</v>
      </c>
      <c r="L68" s="7">
        <f>data!M68</f>
        <v>0.46377015113830572</v>
      </c>
      <c r="M68" s="7">
        <f>data!N68</f>
        <v>1.925128698348999E-2</v>
      </c>
      <c r="N68" s="32">
        <f>data!O68</f>
        <v>1.3762915134429929</v>
      </c>
      <c r="O68" s="31">
        <f>data!P68</f>
        <v>5.8436174392700204</v>
      </c>
      <c r="P68" s="7">
        <f>data!Q68</f>
        <v>0.76443362236022949</v>
      </c>
      <c r="Q68" s="7">
        <f>data!R68</f>
        <v>0.16531169414520261</v>
      </c>
      <c r="R68" s="32">
        <f>data!S68</f>
        <v>1.9901354312896731</v>
      </c>
      <c r="S68" s="7">
        <f t="shared" si="2"/>
        <v>6.8436515981146053</v>
      </c>
      <c r="T68" s="52">
        <f>data!F68</f>
        <v>0</v>
      </c>
      <c r="U68" s="34">
        <f>data!G68</f>
        <v>50</v>
      </c>
      <c r="V68" s="10" t="str">
        <f>VLOOKUP(A68,fantacalcio!A:N,4, FALSE)</f>
        <v>M;C</v>
      </c>
      <c r="W68" s="7">
        <f t="shared" si="3"/>
        <v>5.8162032300420954</v>
      </c>
    </row>
    <row r="69" spans="1:23" x14ac:dyDescent="0.25">
      <c r="A69" s="33" t="str">
        <f>data!A69</f>
        <v>Acella</v>
      </c>
      <c r="B69" s="34" t="str">
        <f>data!B69</f>
        <v>C</v>
      </c>
      <c r="C69" s="10" t="str">
        <f>data!C69</f>
        <v>Cremonese</v>
      </c>
      <c r="D69" s="10" t="str">
        <f>data!D69</f>
        <v>Lecce</v>
      </c>
      <c r="E69" s="10">
        <f>data!E69</f>
        <v>1</v>
      </c>
      <c r="F69" s="31">
        <f>data!H69</f>
        <v>5.9592570825716553</v>
      </c>
      <c r="G69" s="32">
        <f>data!I69</f>
        <v>0.37940573692321777</v>
      </c>
      <c r="H69" s="31">
        <f>data!J69</f>
        <v>6.0162032300420956</v>
      </c>
      <c r="I69" s="32">
        <f>data!K69</f>
        <v>0.41372418403625488</v>
      </c>
      <c r="J69" s="7" t="str">
        <f>IF(data!T69 &gt; 0,data!T69,"")</f>
        <v/>
      </c>
      <c r="K69" s="31">
        <f>data!L69</f>
        <v>5.9472789764404297</v>
      </c>
      <c r="L69" s="7">
        <f>data!M69</f>
        <v>0.46377015113830572</v>
      </c>
      <c r="M69" s="7">
        <f>data!N69</f>
        <v>1.925128698348999E-2</v>
      </c>
      <c r="N69" s="32">
        <f>data!O69</f>
        <v>1.3762915134429929</v>
      </c>
      <c r="O69" s="31">
        <f>data!P69</f>
        <v>5.8436174392700204</v>
      </c>
      <c r="P69" s="7">
        <f>data!Q69</f>
        <v>0.76443362236022949</v>
      </c>
      <c r="Q69" s="7">
        <f>data!R69</f>
        <v>0.16531169414520261</v>
      </c>
      <c r="R69" s="32">
        <f>data!S69</f>
        <v>1.9901354312896731</v>
      </c>
      <c r="S69" s="7">
        <f t="shared" si="2"/>
        <v>6.8436515981146053</v>
      </c>
      <c r="T69" s="52">
        <f>data!F69</f>
        <v>0</v>
      </c>
      <c r="U69" s="34">
        <f>data!G69</f>
        <v>0</v>
      </c>
      <c r="V69" s="10" t="str">
        <f>VLOOKUP(A69,fantacalcio!A:N,4, FALSE)</f>
        <v>C</v>
      </c>
      <c r="W69" s="7">
        <f t="shared" si="3"/>
        <v>4.3162032300420954</v>
      </c>
    </row>
    <row r="70" spans="1:23" x14ac:dyDescent="0.25">
      <c r="A70" s="33" t="str">
        <f>data!A70</f>
        <v>Meite'</v>
      </c>
      <c r="B70" s="34" t="str">
        <f>data!B70</f>
        <v>C</v>
      </c>
      <c r="C70" s="10" t="str">
        <f>data!C70</f>
        <v>Cremonese</v>
      </c>
      <c r="D70" s="10" t="str">
        <f>data!D70</f>
        <v>Lecce</v>
      </c>
      <c r="E70" s="10">
        <f>data!E70</f>
        <v>1</v>
      </c>
      <c r="F70" s="31">
        <f>data!H70</f>
        <v>5.8315713377640979</v>
      </c>
      <c r="G70" s="32">
        <f>data!I70</f>
        <v>0.42603754997253418</v>
      </c>
      <c r="H70" s="31">
        <f>data!J70</f>
        <v>5.9558680024023571</v>
      </c>
      <c r="I70" s="32">
        <f>data!K70</f>
        <v>0.53570699691772461</v>
      </c>
      <c r="J70" s="7" t="str">
        <f>IF(data!T70 &gt; 0,data!T70,"")</f>
        <v/>
      </c>
      <c r="K70" s="31">
        <f>data!L70</f>
        <v>5.8066921234130859</v>
      </c>
      <c r="L70" s="7">
        <f>data!M70</f>
        <v>0.51138794422149658</v>
      </c>
      <c r="M70" s="7">
        <f>data!N70</f>
        <v>3.6202475428581238E-2</v>
      </c>
      <c r="N70" s="32">
        <f>data!O70</f>
        <v>1.3063508272171021</v>
      </c>
      <c r="O70" s="31">
        <f>data!P70</f>
        <v>5.6149840354919434</v>
      </c>
      <c r="P70" s="7">
        <f>data!Q70</f>
        <v>0.85105401277542114</v>
      </c>
      <c r="Q70" s="7">
        <f>data!R70</f>
        <v>0.28337112069129938</v>
      </c>
      <c r="R70" s="32">
        <f>data!S70</f>
        <v>1.9890739917755129</v>
      </c>
      <c r="S70" s="7">
        <f t="shared" si="2"/>
        <v>7.0272819962378064</v>
      </c>
      <c r="T70" s="52">
        <f>data!F70</f>
        <v>1</v>
      </c>
      <c r="U70" s="34">
        <f>data!G70</f>
        <v>90</v>
      </c>
      <c r="V70" s="10" t="str">
        <f>VLOOKUP(A70,fantacalcio!A:N,4, FALSE)</f>
        <v>M;C</v>
      </c>
      <c r="W70" s="7">
        <f t="shared" si="3"/>
        <v>5.9558680024023571</v>
      </c>
    </row>
    <row r="71" spans="1:23" x14ac:dyDescent="0.25">
      <c r="A71" s="33" t="str">
        <f>data!A71</f>
        <v>Pickel</v>
      </c>
      <c r="B71" s="34" t="str">
        <f>data!B71</f>
        <v>C</v>
      </c>
      <c r="C71" s="10" t="str">
        <f>data!C71</f>
        <v>Cremonese</v>
      </c>
      <c r="D71" s="10" t="str">
        <f>data!D71</f>
        <v>Lecce</v>
      </c>
      <c r="E71" s="10">
        <f>data!E71</f>
        <v>1</v>
      </c>
      <c r="F71" s="31">
        <f>data!H71</f>
        <v>5.8165018064287226</v>
      </c>
      <c r="G71" s="32">
        <f>data!I71</f>
        <v>0.36091732978820801</v>
      </c>
      <c r="H71" s="31">
        <f>data!J71</f>
        <v>5.9417957952432632</v>
      </c>
      <c r="I71" s="32">
        <f>data!K71</f>
        <v>0.49763607978820801</v>
      </c>
      <c r="J71" s="7" t="str">
        <f>IF(data!T71 &gt; 0,data!T71,"")</f>
        <v/>
      </c>
      <c r="K71" s="31">
        <f>data!L71</f>
        <v>5.7925868034362793</v>
      </c>
      <c r="L71" s="7">
        <f>data!M71</f>
        <v>0.43766880035400391</v>
      </c>
      <c r="M71" s="7">
        <f>data!N71</f>
        <v>4.0755495429039001E-2</v>
      </c>
      <c r="N71" s="32">
        <f>data!O71</f>
        <v>1.4430340528488159</v>
      </c>
      <c r="O71" s="31">
        <f>data!P71</f>
        <v>5.5908975601196289</v>
      </c>
      <c r="P71" s="7">
        <f>data!Q71</f>
        <v>0.73930758237838745</v>
      </c>
      <c r="Q71" s="7">
        <f>data!R71</f>
        <v>0.32966747879981989</v>
      </c>
      <c r="R71" s="32">
        <f>data!S71</f>
        <v>1.9904769659042361</v>
      </c>
      <c r="S71" s="7">
        <f t="shared" si="2"/>
        <v>6.9370679548196792</v>
      </c>
      <c r="T71" s="52">
        <f>data!F71</f>
        <v>1</v>
      </c>
      <c r="U71" s="34">
        <f>data!G71</f>
        <v>90</v>
      </c>
      <c r="V71" s="10" t="str">
        <f>VLOOKUP(A71,fantacalcio!A:N,4, FALSE)</f>
        <v>M</v>
      </c>
      <c r="W71" s="7">
        <f t="shared" si="3"/>
        <v>5.9417957952432632</v>
      </c>
    </row>
    <row r="72" spans="1:23" x14ac:dyDescent="0.25">
      <c r="A72" s="33" t="str">
        <f>data!A72</f>
        <v>Castagnetti</v>
      </c>
      <c r="B72" s="34" t="str">
        <f>data!B72</f>
        <v>C</v>
      </c>
      <c r="C72" s="10" t="str">
        <f>data!C72</f>
        <v>Cremonese</v>
      </c>
      <c r="D72" s="10" t="str">
        <f>data!D72</f>
        <v>Lecce</v>
      </c>
      <c r="E72" s="10">
        <f>data!E72</f>
        <v>1</v>
      </c>
      <c r="F72" s="31">
        <f>data!H72</f>
        <v>5.9426932788990134</v>
      </c>
      <c r="G72" s="32">
        <f>data!I72</f>
        <v>0.25004839897155762</v>
      </c>
      <c r="H72" s="31">
        <f>data!J72</f>
        <v>5.9224376344174967</v>
      </c>
      <c r="I72" s="32">
        <f>data!K72</f>
        <v>0.26432681083679199</v>
      </c>
      <c r="J72" s="7" t="str">
        <f>IF(data!T72 &gt; 0,data!T72,"")</f>
        <v/>
      </c>
      <c r="K72" s="31">
        <f>data!L72</f>
        <v>5.9711794853210449</v>
      </c>
      <c r="L72" s="7">
        <f>data!M72</f>
        <v>0.33513030409812927</v>
      </c>
      <c r="M72" s="7">
        <f>data!N72</f>
        <v>-6.3437327742576599E-2</v>
      </c>
      <c r="N72" s="32">
        <f>data!O72</f>
        <v>1.620007991790771</v>
      </c>
      <c r="O72" s="31">
        <f>data!P72</f>
        <v>5.9187374114990234</v>
      </c>
      <c r="P72" s="7">
        <f>data!Q72</f>
        <v>0.56418973207473755</v>
      </c>
      <c r="Q72" s="7">
        <f>data!R72</f>
        <v>4.8833712935447693E-3</v>
      </c>
      <c r="R72" s="32">
        <f>data!S72</f>
        <v>1.9923393726348879</v>
      </c>
      <c r="S72" s="7">
        <f t="shared" si="2"/>
        <v>6.4510912560910807</v>
      </c>
      <c r="T72" s="52">
        <f>data!F72</f>
        <v>1</v>
      </c>
      <c r="U72" s="34">
        <f>data!G72</f>
        <v>80</v>
      </c>
      <c r="V72" s="10" t="str">
        <f>VLOOKUP(A72,fantacalcio!A:N,4, FALSE)</f>
        <v>M;C</v>
      </c>
      <c r="W72" s="7">
        <f t="shared" si="3"/>
        <v>5.9224376344174967</v>
      </c>
    </row>
    <row r="73" spans="1:23" x14ac:dyDescent="0.25">
      <c r="A73" s="33" t="str">
        <f>data!A73</f>
        <v>Benassi</v>
      </c>
      <c r="B73" s="34" t="str">
        <f>data!B73</f>
        <v>C</v>
      </c>
      <c r="C73" s="10" t="str">
        <f>data!C73</f>
        <v>Cremonese</v>
      </c>
      <c r="D73" s="10" t="str">
        <f>data!D73</f>
        <v>Lecce</v>
      </c>
      <c r="E73" s="10">
        <f>data!E73</f>
        <v>1</v>
      </c>
      <c r="F73" s="31">
        <f>data!H73</f>
        <v>5.8560686488719282</v>
      </c>
      <c r="G73" s="32">
        <f>data!I73</f>
        <v>0.29340481758117681</v>
      </c>
      <c r="H73" s="31">
        <f>data!J73</f>
        <v>5.8747780933995326</v>
      </c>
      <c r="I73" s="32">
        <f>data!K73</f>
        <v>0.34988069534301758</v>
      </c>
      <c r="J73" s="7" t="str">
        <f>IF(data!T73 &gt; 0,data!T73,"")</f>
        <v/>
      </c>
      <c r="K73" s="31">
        <f>data!L73</f>
        <v>5.8656401634216309</v>
      </c>
      <c r="L73" s="7">
        <f>data!M73</f>
        <v>0.37687849998474121</v>
      </c>
      <c r="M73" s="7">
        <f>data!N73</f>
        <v>-1.8975965678691861E-2</v>
      </c>
      <c r="N73" s="32">
        <f>data!O73</f>
        <v>1.552983283996582</v>
      </c>
      <c r="O73" s="31">
        <f>data!P73</f>
        <v>5.7063479423522949</v>
      </c>
      <c r="P73" s="7">
        <f>data!Q73</f>
        <v>0.62356799840927124</v>
      </c>
      <c r="Q73" s="7">
        <f>data!R73</f>
        <v>0.19632020592689511</v>
      </c>
      <c r="R73" s="32">
        <f>data!S73</f>
        <v>1.9917387962341311</v>
      </c>
      <c r="S73" s="7">
        <f t="shared" si="2"/>
        <v>6.5745394840855678</v>
      </c>
      <c r="T73" s="52">
        <f>data!F73</f>
        <v>0</v>
      </c>
      <c r="U73" s="34">
        <f>data!G73</f>
        <v>60</v>
      </c>
      <c r="V73" s="10" t="str">
        <f>VLOOKUP(A73,fantacalcio!A:N,4, FALSE)</f>
        <v>C</v>
      </c>
      <c r="W73" s="7">
        <f t="shared" si="3"/>
        <v>5.774778093399533</v>
      </c>
    </row>
    <row r="74" spans="1:23" x14ac:dyDescent="0.25">
      <c r="A74" s="33" t="str">
        <f>data!A74</f>
        <v>Ciofani D.</v>
      </c>
      <c r="B74" s="34" t="str">
        <f>data!B74</f>
        <v>A</v>
      </c>
      <c r="C74" s="10" t="str">
        <f>data!C74</f>
        <v>Cremonese</v>
      </c>
      <c r="D74" s="10" t="str">
        <f>data!D74</f>
        <v>Lecce</v>
      </c>
      <c r="E74" s="10">
        <f>data!E74</f>
        <v>1</v>
      </c>
      <c r="F74" s="31">
        <f>data!H74</f>
        <v>6.1129620016195227</v>
      </c>
      <c r="G74" s="32">
        <f>data!I74</f>
        <v>0.5317692756652832</v>
      </c>
      <c r="H74" s="31">
        <f>data!J74</f>
        <v>6.8803186305797981</v>
      </c>
      <c r="I74" s="32">
        <f>data!K74</f>
        <v>1.2788047790527339</v>
      </c>
      <c r="J74" s="7" t="str">
        <f>IF(data!T74 &gt; 0,data!T74,"")</f>
        <v/>
      </c>
      <c r="K74" s="31">
        <f>data!L74</f>
        <v>5.8984832763671884</v>
      </c>
      <c r="L74" s="7">
        <f>data!M74</f>
        <v>0.52974236011505127</v>
      </c>
      <c r="M74" s="7">
        <f>data!N74</f>
        <v>0.29442048072814941</v>
      </c>
      <c r="N74" s="32">
        <f>data!O74</f>
        <v>1.2165722846984861</v>
      </c>
      <c r="O74" s="31">
        <f>data!P74</f>
        <v>5.6194257736206046</v>
      </c>
      <c r="P74" s="7">
        <f>data!Q74</f>
        <v>1.077894926071167</v>
      </c>
      <c r="Q74" s="7">
        <f>data!R74</f>
        <v>0.66313159465789795</v>
      </c>
      <c r="R74" s="32">
        <f>data!S74</f>
        <v>1.9867639541625981</v>
      </c>
      <c r="S74" s="7">
        <f t="shared" si="2"/>
        <v>9.437928188685266</v>
      </c>
      <c r="T74" s="52">
        <f>data!F74</f>
        <v>0.35</v>
      </c>
      <c r="U74" s="34">
        <f>data!G74</f>
        <v>55</v>
      </c>
      <c r="V74" s="10" t="str">
        <f>VLOOKUP(A74,fantacalcio!A:N,4, FALSE)</f>
        <v>Pc</v>
      </c>
      <c r="W74" s="7">
        <f t="shared" si="3"/>
        <v>6.7303186305797977</v>
      </c>
    </row>
    <row r="75" spans="1:23" x14ac:dyDescent="0.25">
      <c r="A75" s="33" t="str">
        <f>data!A75</f>
        <v>Okereke</v>
      </c>
      <c r="B75" s="34" t="str">
        <f>data!B75</f>
        <v>A</v>
      </c>
      <c r="C75" s="10" t="str">
        <f>data!C75</f>
        <v>Cremonese</v>
      </c>
      <c r="D75" s="10" t="str">
        <f>data!D75</f>
        <v>Lecce</v>
      </c>
      <c r="E75" s="10">
        <f>data!E75</f>
        <v>1</v>
      </c>
      <c r="F75" s="31">
        <f>data!H75</f>
        <v>6.0655439579688322</v>
      </c>
      <c r="G75" s="32">
        <f>data!I75</f>
        <v>0.55404973030090332</v>
      </c>
      <c r="H75" s="31">
        <f>data!J75</f>
        <v>6.7531882280252704</v>
      </c>
      <c r="I75" s="32">
        <f>data!K75</f>
        <v>1.2196211814880371</v>
      </c>
      <c r="J75" s="7" t="str">
        <f>IF(data!T75 &gt; 0,data!T75,"")</f>
        <v/>
      </c>
      <c r="K75" s="31">
        <f>data!L75</f>
        <v>5.8685693740844727</v>
      </c>
      <c r="L75" s="7">
        <f>data!M75</f>
        <v>0.57476115226745605</v>
      </c>
      <c r="M75" s="7">
        <f>data!N75</f>
        <v>0.25065127015113831</v>
      </c>
      <c r="N75" s="32">
        <f>data!O75</f>
        <v>1.159276485443115</v>
      </c>
      <c r="O75" s="31">
        <f>data!P75</f>
        <v>5.573491096496582</v>
      </c>
      <c r="P75" s="7">
        <f>data!Q75</f>
        <v>1.1048011779785161</v>
      </c>
      <c r="Q75" s="7">
        <f>data!R75</f>
        <v>0.62384665012359619</v>
      </c>
      <c r="R75" s="32">
        <f>data!S75</f>
        <v>1.98631739616394</v>
      </c>
      <c r="S75" s="7">
        <f t="shared" si="2"/>
        <v>9.1924305910013437</v>
      </c>
      <c r="T75" s="52">
        <f>data!F75</f>
        <v>1</v>
      </c>
      <c r="U75" s="34">
        <f>data!G75</f>
        <v>90</v>
      </c>
      <c r="V75" s="10" t="str">
        <f>VLOOKUP(A75,fantacalcio!A:N,4, FALSE)</f>
        <v>A</v>
      </c>
      <c r="W75" s="7">
        <f t="shared" si="3"/>
        <v>6.7531882280252704</v>
      </c>
    </row>
    <row r="76" spans="1:23" x14ac:dyDescent="0.25">
      <c r="A76" s="33" t="str">
        <f>data!A76</f>
        <v>Dessers</v>
      </c>
      <c r="B76" s="34" t="str">
        <f>data!B76</f>
        <v>A</v>
      </c>
      <c r="C76" s="10" t="str">
        <f>data!C76</f>
        <v>Cremonese</v>
      </c>
      <c r="D76" s="10" t="str">
        <f>data!D76</f>
        <v>Lecce</v>
      </c>
      <c r="E76" s="10">
        <f>data!E76</f>
        <v>1</v>
      </c>
      <c r="F76" s="31">
        <f>data!H76</f>
        <v>6.0770491861617231</v>
      </c>
      <c r="G76" s="32">
        <f>data!I76</f>
        <v>0.51105880737304688</v>
      </c>
      <c r="H76" s="31">
        <f>data!J76</f>
        <v>6.6343344490069569</v>
      </c>
      <c r="I76" s="32">
        <f>data!K76</f>
        <v>1.0379147529602051</v>
      </c>
      <c r="J76" s="7" t="str">
        <f>IF(data!T76 &gt; 0,data!T76,"")</f>
        <v/>
      </c>
      <c r="K76" s="31">
        <f>data!L76</f>
        <v>5.8936066627502441</v>
      </c>
      <c r="L76" s="7">
        <f>data!M76</f>
        <v>0.52388143539428711</v>
      </c>
      <c r="M76" s="7">
        <f>data!N76</f>
        <v>0.25594952702522278</v>
      </c>
      <c r="N76" s="32">
        <f>data!O76</f>
        <v>1.2344905138015749</v>
      </c>
      <c r="O76" s="31">
        <f>data!P76</f>
        <v>5.6585831642150879</v>
      </c>
      <c r="P76" s="7">
        <f>data!Q76</f>
        <v>1.025995135307312</v>
      </c>
      <c r="Q76" s="7">
        <f>data!R76</f>
        <v>0.57528591156005859</v>
      </c>
      <c r="R76" s="32">
        <f>data!S76</f>
        <v>1.98732578754425</v>
      </c>
      <c r="S76" s="7">
        <f t="shared" si="2"/>
        <v>8.7101639549273671</v>
      </c>
      <c r="T76" s="52">
        <f>data!F76</f>
        <v>0.65</v>
      </c>
      <c r="U76" s="34">
        <f>data!G76</f>
        <v>65</v>
      </c>
      <c r="V76" s="10" t="str">
        <f>VLOOKUP(A76,fantacalcio!A:N,4, FALSE)</f>
        <v>Pc</v>
      </c>
      <c r="W76" s="7">
        <f t="shared" si="3"/>
        <v>6.5843344490069571</v>
      </c>
    </row>
    <row r="77" spans="1:23" x14ac:dyDescent="0.25">
      <c r="A77" s="33" t="str">
        <f>data!A77</f>
        <v>Tsadjout</v>
      </c>
      <c r="B77" s="34" t="str">
        <f>data!B77</f>
        <v>A</v>
      </c>
      <c r="C77" s="10" t="str">
        <f>data!C77</f>
        <v>Cremonese</v>
      </c>
      <c r="D77" s="10" t="str">
        <f>data!D77</f>
        <v>Lecce</v>
      </c>
      <c r="E77" s="10">
        <f>data!E77</f>
        <v>1</v>
      </c>
      <c r="F77" s="31">
        <f>data!H77</f>
        <v>5.9391355405959576</v>
      </c>
      <c r="G77" s="32">
        <f>data!I77</f>
        <v>0.44649934768676758</v>
      </c>
      <c r="H77" s="31">
        <f>data!J77</f>
        <v>6.2290496881333439</v>
      </c>
      <c r="I77" s="32">
        <f>data!K77</f>
        <v>0.72331047058105469</v>
      </c>
      <c r="J77" s="7" t="str">
        <f>IF(data!T77 &gt; 0,data!T77,"")</f>
        <v/>
      </c>
      <c r="K77" s="31">
        <f>data!L77</f>
        <v>5.8325352668762207</v>
      </c>
      <c r="L77" s="7">
        <f>data!M77</f>
        <v>0.49122965335845947</v>
      </c>
      <c r="M77" s="7">
        <f>data!N77</f>
        <v>0.16038526594638819</v>
      </c>
      <c r="N77" s="32">
        <f>data!O77</f>
        <v>1.317593932151794</v>
      </c>
      <c r="O77" s="31">
        <f>data!P77</f>
        <v>5.613715648651123</v>
      </c>
      <c r="P77" s="7">
        <f>data!Q77</f>
        <v>0.87707406282424927</v>
      </c>
      <c r="Q77" s="7">
        <f>data!R77</f>
        <v>0.45732191205024719</v>
      </c>
      <c r="R77" s="32">
        <f>data!S77</f>
        <v>1.9889853000640869</v>
      </c>
      <c r="S77" s="7">
        <f t="shared" si="2"/>
        <v>7.6756706292954533</v>
      </c>
      <c r="T77" s="52">
        <f>data!F77</f>
        <v>0</v>
      </c>
      <c r="U77" s="34">
        <f>data!G77</f>
        <v>40</v>
      </c>
      <c r="V77" s="10" t="str">
        <f>VLOOKUP(A77,fantacalcio!A:N,4, FALSE)</f>
        <v>Pc</v>
      </c>
      <c r="W77" s="7">
        <f t="shared" si="3"/>
        <v>5.9290496881333441</v>
      </c>
    </row>
    <row r="78" spans="1:23" x14ac:dyDescent="0.25">
      <c r="A78" s="33" t="str">
        <f>data!A78</f>
        <v>Buonaiuto</v>
      </c>
      <c r="B78" s="34" t="str">
        <f>data!B78</f>
        <v>A</v>
      </c>
      <c r="C78" s="10" t="str">
        <f>data!C78</f>
        <v>Cremonese</v>
      </c>
      <c r="D78" s="10" t="str">
        <f>data!D78</f>
        <v>Lecce</v>
      </c>
      <c r="E78" s="10">
        <f>data!E78</f>
        <v>1</v>
      </c>
      <c r="F78" s="31">
        <f>data!H78</f>
        <v>6.000724115647178</v>
      </c>
      <c r="G78" s="32">
        <f>data!I78</f>
        <v>0.35893511772155762</v>
      </c>
      <c r="H78" s="31">
        <f>data!J78</f>
        <v>6.1283112947365463</v>
      </c>
      <c r="I78" s="32">
        <f>data!K78</f>
        <v>0.47252178192138672</v>
      </c>
      <c r="J78" s="7" t="str">
        <f>IF(data!T78 &gt; 0,data!T78,"")</f>
        <v/>
      </c>
      <c r="K78" s="31">
        <f>data!L78</f>
        <v>5.9445052146911621</v>
      </c>
      <c r="L78" s="7">
        <f>data!M78</f>
        <v>0.41534745693206793</v>
      </c>
      <c r="M78" s="7">
        <f>data!N78</f>
        <v>0.1006653159856796</v>
      </c>
      <c r="N78" s="32">
        <f>data!O78</f>
        <v>1.4484307765960689</v>
      </c>
      <c r="O78" s="31">
        <f>data!P78</f>
        <v>5.8393330574035636</v>
      </c>
      <c r="P78" s="7">
        <f>data!Q78</f>
        <v>0.76707381010055542</v>
      </c>
      <c r="Q78" s="7">
        <f>data!R78</f>
        <v>0.26797002553939819</v>
      </c>
      <c r="R78" s="32">
        <f>data!S78</f>
        <v>1.9902088642120359</v>
      </c>
      <c r="S78" s="7">
        <f t="shared" si="2"/>
        <v>7.0733548585793198</v>
      </c>
      <c r="T78" s="52">
        <f>data!F78</f>
        <v>0</v>
      </c>
      <c r="U78" s="34">
        <f>data!G78</f>
        <v>0</v>
      </c>
      <c r="V78" s="10" t="str">
        <f>VLOOKUP(A78,fantacalcio!A:N,4, FALSE)</f>
        <v>A</v>
      </c>
      <c r="W78" s="7">
        <f t="shared" si="3"/>
        <v>4.4283112947365462</v>
      </c>
    </row>
    <row r="79" spans="1:23" x14ac:dyDescent="0.25">
      <c r="A79" s="33" t="str">
        <f>data!A79</f>
        <v>Afena-Gyan</v>
      </c>
      <c r="B79" s="34" t="str">
        <f>data!B79</f>
        <v>A</v>
      </c>
      <c r="C79" s="10" t="str">
        <f>data!C79</f>
        <v>Cremonese</v>
      </c>
      <c r="D79" s="10" t="str">
        <f>data!D79</f>
        <v>Lecce</v>
      </c>
      <c r="E79" s="10">
        <f>data!E79</f>
        <v>1</v>
      </c>
      <c r="F79" s="31">
        <f>data!H79</f>
        <v>5.6899904276777882</v>
      </c>
      <c r="G79" s="32">
        <f>data!I79</f>
        <v>0.31358647346496582</v>
      </c>
      <c r="H79" s="31">
        <f>data!J79</f>
        <v>5.7500600120405601</v>
      </c>
      <c r="I79" s="32">
        <f>data!K79</f>
        <v>0.36605715751647949</v>
      </c>
      <c r="J79" s="7" t="str">
        <f>IF(data!T79 &gt; 0,data!T79,"")</f>
        <v/>
      </c>
      <c r="K79" s="31">
        <f>data!L79</f>
        <v>5.7148852348327637</v>
      </c>
      <c r="L79" s="7">
        <f>data!M79</f>
        <v>0.40844371914863592</v>
      </c>
      <c r="M79" s="7">
        <f>data!N79</f>
        <v>-4.5498430728912347E-2</v>
      </c>
      <c r="N79" s="32">
        <f>data!O79</f>
        <v>1.5247945785522461</v>
      </c>
      <c r="O79" s="31">
        <f>data!P79</f>
        <v>5.5521440505981454</v>
      </c>
      <c r="P79" s="7">
        <f>data!Q79</f>
        <v>0.62757343053817749</v>
      </c>
      <c r="Q79" s="7">
        <f>data!R79</f>
        <v>0.22726258635520941</v>
      </c>
      <c r="R79" s="32">
        <f>data!S79</f>
        <v>1.991657018661499</v>
      </c>
      <c r="S79" s="7">
        <f t="shared" si="2"/>
        <v>6.482174327073519</v>
      </c>
      <c r="T79" s="52">
        <f>data!F79</f>
        <v>0</v>
      </c>
      <c r="U79" s="34">
        <f>data!G79</f>
        <v>55</v>
      </c>
      <c r="V79" s="10" t="str">
        <f>VLOOKUP(A79,fantacalcio!A:N,4, FALSE)</f>
        <v>A</v>
      </c>
      <c r="W79" s="7">
        <f t="shared" si="3"/>
        <v>5.6000600120405597</v>
      </c>
    </row>
    <row r="80" spans="1:23" x14ac:dyDescent="0.25">
      <c r="A80" s="33" t="str">
        <f>data!A80</f>
        <v>Vicario</v>
      </c>
      <c r="B80" s="34" t="str">
        <f>data!B80</f>
        <v>P</v>
      </c>
      <c r="C80" s="10" t="str">
        <f>data!C80</f>
        <v>Empoli</v>
      </c>
      <c r="D80" s="10" t="str">
        <f>data!D80</f>
        <v>Roma</v>
      </c>
      <c r="E80" s="10">
        <f>data!E80</f>
        <v>0</v>
      </c>
      <c r="F80" s="31">
        <f>data!H80</f>
        <v>6.6449694541296243</v>
      </c>
      <c r="G80" s="32">
        <f>data!I80</f>
        <v>0.44902753829956049</v>
      </c>
      <c r="H80" s="31">
        <f>data!J80</f>
        <v>5.2390590524696892</v>
      </c>
      <c r="I80" s="32">
        <f>data!K80</f>
        <v>0.63021278381347656</v>
      </c>
      <c r="J80" s="7">
        <f>IF(data!T80 &gt; 0,data!T80,"")</f>
        <v>16.290585696697239</v>
      </c>
      <c r="K80" s="31">
        <f>data!L80</f>
        <v>6.7965664863586426</v>
      </c>
      <c r="L80" s="7">
        <f>data!M80</f>
        <v>0.69544601440429688</v>
      </c>
      <c r="M80" s="7">
        <f>data!N80</f>
        <v>-0.16009391844272611</v>
      </c>
      <c r="N80" s="32">
        <f>data!O80</f>
        <v>1.996376633644104</v>
      </c>
      <c r="O80" s="31">
        <f>data!P80</f>
        <v>5.5624294281005859</v>
      </c>
      <c r="P80" s="7">
        <f>data!Q80</f>
        <v>0.9479515552520752</v>
      </c>
      <c r="Q80" s="7">
        <f>data!R80</f>
        <v>-0.2503238320350647</v>
      </c>
      <c r="R80" s="32">
        <f>data!S80</f>
        <v>1.360268831253052</v>
      </c>
      <c r="S80" s="7">
        <f t="shared" si="2"/>
        <v>3.978633484842736</v>
      </c>
      <c r="T80" s="52">
        <f>data!F80</f>
        <v>1</v>
      </c>
      <c r="U80" s="34">
        <f>data!G80</f>
        <v>90</v>
      </c>
      <c r="V80" s="10" t="str">
        <f>VLOOKUP(A80,fantacalcio!A:N,4, FALSE)</f>
        <v>Por</v>
      </c>
      <c r="W80" s="7">
        <f t="shared" si="3"/>
        <v>5.2390590524696892</v>
      </c>
    </row>
    <row r="81" spans="1:23" x14ac:dyDescent="0.25">
      <c r="A81" s="33" t="str">
        <f>data!A81</f>
        <v>Ujkani</v>
      </c>
      <c r="B81" s="34" t="str">
        <f>data!B81</f>
        <v>P</v>
      </c>
      <c r="C81" s="10" t="str">
        <f>data!C81</f>
        <v>Empoli</v>
      </c>
      <c r="D81" s="10" t="str">
        <f>data!D81</f>
        <v>Roma</v>
      </c>
      <c r="E81" s="10">
        <f>data!E81</f>
        <v>0</v>
      </c>
      <c r="F81" s="31">
        <f>data!H81</f>
        <v>6.6449694541296243</v>
      </c>
      <c r="G81" s="32">
        <f>data!I81</f>
        <v>0.44902753829956049</v>
      </c>
      <c r="H81" s="31">
        <f>data!J81</f>
        <v>5.2390590524696892</v>
      </c>
      <c r="I81" s="32">
        <f>data!K81</f>
        <v>0.63021278381347656</v>
      </c>
      <c r="J81" s="7">
        <f>IF(data!T81 &gt; 0,data!T81,"")</f>
        <v>16.290585696697239</v>
      </c>
      <c r="K81" s="31">
        <f>data!L81</f>
        <v>6.7965664863586426</v>
      </c>
      <c r="L81" s="7">
        <f>data!M81</f>
        <v>0.69544601440429688</v>
      </c>
      <c r="M81" s="7">
        <f>data!N81</f>
        <v>-0.16009391844272611</v>
      </c>
      <c r="N81" s="32">
        <f>data!O81</f>
        <v>1.996376633644104</v>
      </c>
      <c r="O81" s="31">
        <f>data!P81</f>
        <v>5.5624294281005859</v>
      </c>
      <c r="P81" s="7">
        <f>data!Q81</f>
        <v>0.9479515552520752</v>
      </c>
      <c r="Q81" s="7">
        <f>data!R81</f>
        <v>-0.2503238320350647</v>
      </c>
      <c r="R81" s="32">
        <f>data!S81</f>
        <v>1.360268831253052</v>
      </c>
      <c r="S81" s="7">
        <f t="shared" si="2"/>
        <v>3.978633484842736</v>
      </c>
      <c r="T81" s="52">
        <f>data!F81</f>
        <v>0</v>
      </c>
      <c r="U81" s="34">
        <f>data!G81</f>
        <v>5</v>
      </c>
      <c r="V81" s="10" t="str">
        <f>VLOOKUP(A81,fantacalcio!A:N,4, FALSE)</f>
        <v>Por</v>
      </c>
      <c r="W81" s="7">
        <f t="shared" si="3"/>
        <v>3.5890590524696888</v>
      </c>
    </row>
    <row r="82" spans="1:23" x14ac:dyDescent="0.25">
      <c r="A82" s="33" t="str">
        <f>data!A82</f>
        <v>Perisan</v>
      </c>
      <c r="B82" s="34" t="str">
        <f>data!B82</f>
        <v>P</v>
      </c>
      <c r="C82" s="10" t="str">
        <f>data!C82</f>
        <v>Empoli</v>
      </c>
      <c r="D82" s="10" t="str">
        <f>data!D82</f>
        <v>Roma</v>
      </c>
      <c r="E82" s="10">
        <f>data!E82</f>
        <v>0</v>
      </c>
      <c r="F82" s="31">
        <f>data!H82</f>
        <v>6.6449694541296243</v>
      </c>
      <c r="G82" s="32">
        <f>data!I82</f>
        <v>0.44902753829956049</v>
      </c>
      <c r="H82" s="31">
        <f>data!J82</f>
        <v>5.2390590524696892</v>
      </c>
      <c r="I82" s="32">
        <f>data!K82</f>
        <v>0.63021278381347656</v>
      </c>
      <c r="J82" s="7">
        <f>IF(data!T82 &gt; 0,data!T82,"")</f>
        <v>16.290585696697239</v>
      </c>
      <c r="K82" s="31">
        <f>data!L82</f>
        <v>6.7965664863586426</v>
      </c>
      <c r="L82" s="7">
        <f>data!M82</f>
        <v>0.69544601440429688</v>
      </c>
      <c r="M82" s="7">
        <f>data!N82</f>
        <v>-0.16009391844272611</v>
      </c>
      <c r="N82" s="32">
        <f>data!O82</f>
        <v>1.996376633644104</v>
      </c>
      <c r="O82" s="31">
        <f>data!P82</f>
        <v>5.5624294281005859</v>
      </c>
      <c r="P82" s="7">
        <f>data!Q82</f>
        <v>0.9479515552520752</v>
      </c>
      <c r="Q82" s="7">
        <f>data!R82</f>
        <v>-0.2503238320350647</v>
      </c>
      <c r="R82" s="32">
        <f>data!S82</f>
        <v>1.360268831253052</v>
      </c>
      <c r="S82" s="7">
        <f t="shared" si="2"/>
        <v>3.978633484842736</v>
      </c>
      <c r="T82" s="52">
        <f>data!F82</f>
        <v>0</v>
      </c>
      <c r="U82" s="34">
        <f>data!G82</f>
        <v>1</v>
      </c>
      <c r="V82" s="10" t="str">
        <f>VLOOKUP(A82,fantacalcio!A:N,4, FALSE)</f>
        <v>Por</v>
      </c>
      <c r="W82" s="7">
        <f t="shared" si="3"/>
        <v>3.5490590524696888</v>
      </c>
    </row>
    <row r="83" spans="1:23" x14ac:dyDescent="0.25">
      <c r="A83" s="33" t="str">
        <f>data!A83</f>
        <v>Parisi</v>
      </c>
      <c r="B83" s="34" t="str">
        <f>data!B83</f>
        <v>D</v>
      </c>
      <c r="C83" s="10" t="str">
        <f>data!C83</f>
        <v>Empoli</v>
      </c>
      <c r="D83" s="10" t="str">
        <f>data!D83</f>
        <v>Roma</v>
      </c>
      <c r="E83" s="10">
        <f>data!E83</f>
        <v>0</v>
      </c>
      <c r="F83" s="31">
        <f>data!H83</f>
        <v>6.0768555583467689</v>
      </c>
      <c r="G83" s="32">
        <f>data!I83</f>
        <v>0.40640878677368159</v>
      </c>
      <c r="H83" s="31">
        <f>data!J83</f>
        <v>6.3725137395823124</v>
      </c>
      <c r="I83" s="32">
        <f>data!K83</f>
        <v>0.64625453948974609</v>
      </c>
      <c r="J83" s="7" t="str">
        <f>IF(data!T83 &gt; 0,data!T83,"")</f>
        <v/>
      </c>
      <c r="K83" s="31">
        <f>data!L83</f>
        <v>6.0038542747497559</v>
      </c>
      <c r="L83" s="7">
        <f>data!M83</f>
        <v>0.46246883273124689</v>
      </c>
      <c r="M83" s="7">
        <f>data!N83</f>
        <v>0.11712291836738591</v>
      </c>
      <c r="N83" s="32">
        <f>data!O83</f>
        <v>1.3492264747619629</v>
      </c>
      <c r="O83" s="31">
        <f>data!P83</f>
        <v>5.9062485694885254</v>
      </c>
      <c r="P83" s="7">
        <f>data!Q83</f>
        <v>0.94239449501037598</v>
      </c>
      <c r="Q83" s="7">
        <f>data!R83</f>
        <v>0.34191802144050598</v>
      </c>
      <c r="R83" s="32">
        <f>data!S83</f>
        <v>1.9882228374481199</v>
      </c>
      <c r="S83" s="7">
        <f t="shared" si="2"/>
        <v>7.6650228185618046</v>
      </c>
      <c r="T83" s="52">
        <f>data!F83</f>
        <v>1</v>
      </c>
      <c r="U83" s="34">
        <f>data!G83</f>
        <v>90</v>
      </c>
      <c r="V83" s="10" t="str">
        <f>VLOOKUP(A83,fantacalcio!A:N,4, FALSE)</f>
        <v>Ds;E</v>
      </c>
      <c r="W83" s="7">
        <f t="shared" si="3"/>
        <v>6.3725137395823124</v>
      </c>
    </row>
    <row r="84" spans="1:23" x14ac:dyDescent="0.25">
      <c r="A84" s="33" t="str">
        <f>data!A84</f>
        <v>Ebuehi</v>
      </c>
      <c r="B84" s="34" t="str">
        <f>data!B84</f>
        <v>D</v>
      </c>
      <c r="C84" s="10" t="str">
        <f>data!C84</f>
        <v>Empoli</v>
      </c>
      <c r="D84" s="10" t="str">
        <f>data!D84</f>
        <v>Roma</v>
      </c>
      <c r="E84" s="10">
        <f>data!E84</f>
        <v>0</v>
      </c>
      <c r="F84" s="31">
        <f>data!H84</f>
        <v>6.0063096029461613</v>
      </c>
      <c r="G84" s="32">
        <f>data!I84</f>
        <v>0.35807466506958008</v>
      </c>
      <c r="H84" s="31">
        <f>data!J84</f>
        <v>6.1970747601686034</v>
      </c>
      <c r="I84" s="32">
        <f>data!K84</f>
        <v>0.5137782096862793</v>
      </c>
      <c r="J84" s="7" t="str">
        <f>IF(data!T84 &gt; 0,data!T84,"")</f>
        <v/>
      </c>
      <c r="K84" s="31">
        <f>data!L84</f>
        <v>5.9748420715332031</v>
      </c>
      <c r="L84" s="7">
        <f>data!M84</f>
        <v>0.42911255359649658</v>
      </c>
      <c r="M84" s="7">
        <f>data!N84</f>
        <v>5.4658077657222748E-2</v>
      </c>
      <c r="N84" s="32">
        <f>data!O84</f>
        <v>1.4268732070922849</v>
      </c>
      <c r="O84" s="31">
        <f>data!P84</f>
        <v>5.8897829055786133</v>
      </c>
      <c r="P84" s="7">
        <f>data!Q84</f>
        <v>0.84309619665145874</v>
      </c>
      <c r="Q84" s="7">
        <f>data!R84</f>
        <v>0.25998198986053472</v>
      </c>
      <c r="R84" s="32">
        <f>data!S84</f>
        <v>1.9893249273300171</v>
      </c>
      <c r="S84" s="7">
        <f t="shared" si="2"/>
        <v>7.224631179541162</v>
      </c>
      <c r="T84" s="52">
        <f>data!F84</f>
        <v>0.6</v>
      </c>
      <c r="U84" s="34">
        <f>data!G84</f>
        <v>60</v>
      </c>
      <c r="V84" s="10" t="str">
        <f>VLOOKUP(A84,fantacalcio!A:N,4, FALSE)</f>
        <v>Dd;E</v>
      </c>
      <c r="W84" s="7">
        <f t="shared" si="3"/>
        <v>6.0970747601686037</v>
      </c>
    </row>
    <row r="85" spans="1:23" x14ac:dyDescent="0.25">
      <c r="A85" s="33" t="str">
        <f>data!A85</f>
        <v>Ismajli</v>
      </c>
      <c r="B85" s="34" t="str">
        <f>data!B85</f>
        <v>D</v>
      </c>
      <c r="C85" s="10" t="str">
        <f>data!C85</f>
        <v>Empoli</v>
      </c>
      <c r="D85" s="10" t="str">
        <f>data!D85</f>
        <v>Roma</v>
      </c>
      <c r="E85" s="10">
        <f>data!E85</f>
        <v>0</v>
      </c>
      <c r="F85" s="31">
        <f>data!H85</f>
        <v>6.0497932466651632</v>
      </c>
      <c r="G85" s="32">
        <f>data!I85</f>
        <v>0.39300656318664551</v>
      </c>
      <c r="H85" s="31">
        <f>data!J85</f>
        <v>6.0662970986587768</v>
      </c>
      <c r="I85" s="32">
        <f>data!K85</f>
        <v>0.37774467468261719</v>
      </c>
      <c r="J85" s="7" t="str">
        <f>IF(data!T85 &gt; 0,data!T85,"")</f>
        <v/>
      </c>
      <c r="K85" s="31">
        <f>data!L85</f>
        <v>6.1501870155334473</v>
      </c>
      <c r="L85" s="7">
        <f>data!M85</f>
        <v>0.51387530565261841</v>
      </c>
      <c r="M85" s="7">
        <f>data!N85</f>
        <v>-0.14453686773777011</v>
      </c>
      <c r="N85" s="32">
        <f>data!O85</f>
        <v>1.2876212596893311</v>
      </c>
      <c r="O85" s="31">
        <f>data!P85</f>
        <v>5.9927835464477539</v>
      </c>
      <c r="P85" s="7">
        <f>data!Q85</f>
        <v>0.76680505275726318</v>
      </c>
      <c r="Q85" s="7">
        <f>data!R85</f>
        <v>7.1206033229827881E-2</v>
      </c>
      <c r="R85" s="32">
        <f>data!S85</f>
        <v>1.9900839328765869</v>
      </c>
      <c r="S85" s="7">
        <f t="shared" si="2"/>
        <v>6.8217864480240111</v>
      </c>
      <c r="T85" s="52">
        <f>data!F85</f>
        <v>0</v>
      </c>
      <c r="U85" s="34">
        <f>data!G85</f>
        <v>0</v>
      </c>
      <c r="V85" s="10" t="str">
        <f>VLOOKUP(A85,fantacalcio!A:N,4, FALSE)</f>
        <v>Dc</v>
      </c>
      <c r="W85" s="7">
        <f t="shared" si="3"/>
        <v>4.3662970986587766</v>
      </c>
    </row>
    <row r="86" spans="1:23" x14ac:dyDescent="0.25">
      <c r="A86" s="33" t="str">
        <f>data!A86</f>
        <v>Luperto</v>
      </c>
      <c r="B86" s="34" t="str">
        <f>data!B86</f>
        <v>D</v>
      </c>
      <c r="C86" s="10" t="str">
        <f>data!C86</f>
        <v>Empoli</v>
      </c>
      <c r="D86" s="10" t="str">
        <f>data!D86</f>
        <v>Roma</v>
      </c>
      <c r="E86" s="10">
        <f>data!E86</f>
        <v>0</v>
      </c>
      <c r="F86" s="31">
        <f>data!H86</f>
        <v>5.8034908831182381</v>
      </c>
      <c r="G86" s="32">
        <f>data!I86</f>
        <v>0.5646202564239502</v>
      </c>
      <c r="H86" s="31">
        <f>data!J86</f>
        <v>5.8638346856486558</v>
      </c>
      <c r="I86" s="32">
        <f>data!K86</f>
        <v>0.63402128219604492</v>
      </c>
      <c r="J86" s="7" t="str">
        <f>IF(data!T86 &gt; 0,data!T86,"")</f>
        <v/>
      </c>
      <c r="K86" s="31">
        <f>data!L86</f>
        <v>5.9226460456848136</v>
      </c>
      <c r="L86" s="7">
        <f>data!M86</f>
        <v>0.70064729452133179</v>
      </c>
      <c r="M86" s="7">
        <f>data!N86</f>
        <v>-0.12538859248161319</v>
      </c>
      <c r="N86" s="32">
        <f>data!O86</f>
        <v>1.0521225929260249</v>
      </c>
      <c r="O86" s="31">
        <f>data!P86</f>
        <v>5.613286018371582</v>
      </c>
      <c r="P86" s="7">
        <f>data!Q86</f>
        <v>1.1839554309844971</v>
      </c>
      <c r="Q86" s="7">
        <f>data!R86</f>
        <v>0.1549626886844635</v>
      </c>
      <c r="R86" s="32">
        <f>data!S86</f>
        <v>1.9845747947692871</v>
      </c>
      <c r="S86" s="7">
        <f t="shared" si="2"/>
        <v>7.1318772500407457</v>
      </c>
      <c r="T86" s="52">
        <f>data!F86</f>
        <v>1</v>
      </c>
      <c r="U86" s="34">
        <f>data!G86</f>
        <v>90</v>
      </c>
      <c r="V86" s="10" t="str">
        <f>VLOOKUP(A86,fantacalcio!A:N,4, FALSE)</f>
        <v>Ds;Dc</v>
      </c>
      <c r="W86" s="7">
        <f t="shared" si="3"/>
        <v>5.8638346856486558</v>
      </c>
    </row>
    <row r="87" spans="1:23" x14ac:dyDescent="0.25">
      <c r="A87" s="33" t="str">
        <f>data!A87</f>
        <v>Guarino</v>
      </c>
      <c r="B87" s="34" t="str">
        <f>data!B87</f>
        <v>D</v>
      </c>
      <c r="C87" s="10" t="str">
        <f>data!C87</f>
        <v>Empoli</v>
      </c>
      <c r="D87" s="10" t="str">
        <f>data!D87</f>
        <v>Roma</v>
      </c>
      <c r="E87" s="10">
        <f>data!E87</f>
        <v>0</v>
      </c>
      <c r="F87" s="31">
        <f>data!H87</f>
        <v>5.7905986578090847</v>
      </c>
      <c r="G87" s="32">
        <f>data!I87</f>
        <v>0.43206119537353521</v>
      </c>
      <c r="H87" s="31">
        <f>data!J87</f>
        <v>5.8267057445694466</v>
      </c>
      <c r="I87" s="32">
        <f>data!K87</f>
        <v>0.48732995986938482</v>
      </c>
      <c r="J87" s="7" t="str">
        <f>IF(data!T87 &gt; 0,data!T87,"")</f>
        <v/>
      </c>
      <c r="K87" s="31">
        <f>data!L87</f>
        <v>5.8191127777099609</v>
      </c>
      <c r="L87" s="7">
        <f>data!M87</f>
        <v>0.53953075408935547</v>
      </c>
      <c r="M87" s="7">
        <f>data!N87</f>
        <v>-3.9304643869400017E-2</v>
      </c>
      <c r="N87" s="32">
        <f>data!O87</f>
        <v>1.2825309038162229</v>
      </c>
      <c r="O87" s="31">
        <f>data!P87</f>
        <v>5.639498233795166</v>
      </c>
      <c r="P87" s="7">
        <f>data!Q87</f>
        <v>0.91530114412307739</v>
      </c>
      <c r="Q87" s="7">
        <f>data!R87</f>
        <v>0.1501938998699188</v>
      </c>
      <c r="R87" s="32">
        <f>data!S87</f>
        <v>1.9881665706634519</v>
      </c>
      <c r="S87" s="7">
        <f t="shared" si="2"/>
        <v>6.8013656643082161</v>
      </c>
      <c r="T87" s="52">
        <f>data!F87</f>
        <v>0</v>
      </c>
      <c r="U87" s="34">
        <f>data!G87</f>
        <v>0</v>
      </c>
      <c r="V87" s="10" t="str">
        <f>VLOOKUP(A87,fantacalcio!A:N,4, FALSE)</f>
        <v>Dc</v>
      </c>
      <c r="W87" s="7">
        <f t="shared" si="3"/>
        <v>4.1267057445694464</v>
      </c>
    </row>
    <row r="88" spans="1:23" x14ac:dyDescent="0.25">
      <c r="A88" s="33" t="str">
        <f>data!A88</f>
        <v>De Winter</v>
      </c>
      <c r="B88" s="34" t="str">
        <f>data!B88</f>
        <v>D</v>
      </c>
      <c r="C88" s="10" t="str">
        <f>data!C88</f>
        <v>Empoli</v>
      </c>
      <c r="D88" s="10" t="str">
        <f>data!D88</f>
        <v>Roma</v>
      </c>
      <c r="E88" s="10">
        <f>data!E88</f>
        <v>0</v>
      </c>
      <c r="F88" s="31">
        <f>data!H88</f>
        <v>5.8006978897550816</v>
      </c>
      <c r="G88" s="32">
        <f>data!I88</f>
        <v>0.39429783821105963</v>
      </c>
      <c r="H88" s="31">
        <f>data!J88</f>
        <v>5.7248924950094322</v>
      </c>
      <c r="I88" s="32">
        <f>data!K88</f>
        <v>0.34341120719909668</v>
      </c>
      <c r="J88" s="7" t="str">
        <f>IF(data!T88 &gt; 0,data!T88,"")</f>
        <v/>
      </c>
      <c r="K88" s="31">
        <f>data!L88</f>
        <v>5.937126636505127</v>
      </c>
      <c r="L88" s="7">
        <f>data!M88</f>
        <v>0.52643316984176636</v>
      </c>
      <c r="M88" s="7">
        <f>data!N88</f>
        <v>-0.1909424960613251</v>
      </c>
      <c r="N88" s="32">
        <f>data!O88</f>
        <v>1.3147740364074709</v>
      </c>
      <c r="O88" s="31">
        <f>data!P88</f>
        <v>5.7783894538879386</v>
      </c>
      <c r="P88" s="7">
        <f>data!Q88</f>
        <v>0.7553713321685791</v>
      </c>
      <c r="Q88" s="7">
        <f>data!R88</f>
        <v>-5.3042173385620117E-2</v>
      </c>
      <c r="R88" s="32">
        <f>data!S88</f>
        <v>1.9899870157241819</v>
      </c>
      <c r="S88" s="7">
        <f t="shared" si="2"/>
        <v>6.4117149094076256</v>
      </c>
      <c r="T88" s="52">
        <f>data!F88</f>
        <v>1</v>
      </c>
      <c r="U88" s="34">
        <f>data!G88</f>
        <v>90</v>
      </c>
      <c r="V88" s="10" t="str">
        <f>VLOOKUP(A88,fantacalcio!A:N,4, FALSE)</f>
        <v>Dd;Dc</v>
      </c>
      <c r="W88" s="7">
        <f t="shared" si="3"/>
        <v>5.7248924950094322</v>
      </c>
    </row>
    <row r="89" spans="1:23" x14ac:dyDescent="0.25">
      <c r="A89" s="33" t="str">
        <f>data!A89</f>
        <v>Cacace</v>
      </c>
      <c r="B89" s="34" t="str">
        <f>data!B89</f>
        <v>D</v>
      </c>
      <c r="C89" s="10" t="str">
        <f>data!C89</f>
        <v>Empoli</v>
      </c>
      <c r="D89" s="10" t="str">
        <f>data!D89</f>
        <v>Roma</v>
      </c>
      <c r="E89" s="10">
        <f>data!E89</f>
        <v>0</v>
      </c>
      <c r="F89" s="31">
        <f>data!H89</f>
        <v>5.6750748541593303</v>
      </c>
      <c r="G89" s="32">
        <f>data!I89</f>
        <v>0.41852116584777832</v>
      </c>
      <c r="H89" s="31">
        <f>data!J89</f>
        <v>5.6092661874884273</v>
      </c>
      <c r="I89" s="32">
        <f>data!K89</f>
        <v>0.38865804672241211</v>
      </c>
      <c r="J89" s="7" t="str">
        <f>IF(data!T89 &gt; 0,data!T89,"")</f>
        <v/>
      </c>
      <c r="K89" s="31">
        <f>data!L89</f>
        <v>5.7889342308044434</v>
      </c>
      <c r="L89" s="7">
        <f>data!M89</f>
        <v>0.54980605840682983</v>
      </c>
      <c r="M89" s="7">
        <f>data!N89</f>
        <v>-0.1531178951263428</v>
      </c>
      <c r="N89" s="32">
        <f>data!O89</f>
        <v>1.295670866966248</v>
      </c>
      <c r="O89" s="31">
        <f>data!P89</f>
        <v>5.6063132286071777</v>
      </c>
      <c r="P89" s="7">
        <f>data!Q89</f>
        <v>0.8303368091583252</v>
      </c>
      <c r="Q89" s="7">
        <f>data!R89</f>
        <v>2.309363335371017E-3</v>
      </c>
      <c r="R89" s="32">
        <f>data!S89</f>
        <v>1.9890401363372801</v>
      </c>
      <c r="S89" s="7">
        <f t="shared" si="2"/>
        <v>6.3865822809332515</v>
      </c>
      <c r="T89" s="52">
        <f>data!F89</f>
        <v>0</v>
      </c>
      <c r="U89" s="34">
        <f>data!G89</f>
        <v>30</v>
      </c>
      <c r="V89" s="10" t="str">
        <f>VLOOKUP(A89,fantacalcio!A:N,4, FALSE)</f>
        <v>Ds;E</v>
      </c>
      <c r="W89" s="7">
        <f t="shared" si="3"/>
        <v>5.209266187488427</v>
      </c>
    </row>
    <row r="90" spans="1:23" x14ac:dyDescent="0.25">
      <c r="A90" s="33" t="str">
        <f>data!A90</f>
        <v>Stojanovic</v>
      </c>
      <c r="B90" s="34" t="str">
        <f>data!B90</f>
        <v>D</v>
      </c>
      <c r="C90" s="10" t="str">
        <f>data!C90</f>
        <v>Empoli</v>
      </c>
      <c r="D90" s="10" t="str">
        <f>data!D90</f>
        <v>Roma</v>
      </c>
      <c r="E90" s="10">
        <f>data!E90</f>
        <v>0</v>
      </c>
      <c r="F90" s="31">
        <f>data!H90</f>
        <v>5.6338880710056634</v>
      </c>
      <c r="G90" s="32">
        <f>data!I90</f>
        <v>0.38801693916320801</v>
      </c>
      <c r="H90" s="31">
        <f>data!J90</f>
        <v>5.6069597269712466</v>
      </c>
      <c r="I90" s="32">
        <f>data!K90</f>
        <v>0.4025731086730957</v>
      </c>
      <c r="J90" s="7" t="str">
        <f>IF(data!T90 &gt; 0,data!T90,"")</f>
        <v/>
      </c>
      <c r="K90" s="31">
        <f>data!L90</f>
        <v>5.7111625671386719</v>
      </c>
      <c r="L90" s="7">
        <f>data!M90</f>
        <v>0.50921660661697388</v>
      </c>
      <c r="M90" s="7">
        <f>data!N90</f>
        <v>-0.11265918612480159</v>
      </c>
      <c r="N90" s="32">
        <f>data!O90</f>
        <v>1.3668785095214839</v>
      </c>
      <c r="O90" s="31">
        <f>data!P90</f>
        <v>5.5483651161193848</v>
      </c>
      <c r="P90" s="7">
        <f>data!Q90</f>
        <v>0.82987111806869507</v>
      </c>
      <c r="Q90" s="7">
        <f>data!R90</f>
        <v>5.2386805415153503E-2</v>
      </c>
      <c r="R90" s="32">
        <f>data!S90</f>
        <v>1.989072322845459</v>
      </c>
      <c r="S90" s="7">
        <f t="shared" si="2"/>
        <v>6.412105944317438</v>
      </c>
      <c r="T90" s="52">
        <f>data!F90</f>
        <v>0.4</v>
      </c>
      <c r="U90" s="34">
        <f>data!G90</f>
        <v>55</v>
      </c>
      <c r="V90" s="10" t="str">
        <f>VLOOKUP(A90,fantacalcio!A:N,4, FALSE)</f>
        <v>Dd;E</v>
      </c>
      <c r="W90" s="7">
        <f t="shared" si="3"/>
        <v>5.4569597269712462</v>
      </c>
    </row>
    <row r="91" spans="1:23" x14ac:dyDescent="0.25">
      <c r="A91" s="33" t="str">
        <f>data!A91</f>
        <v>Walukiewicz</v>
      </c>
      <c r="B91" s="34" t="str">
        <f>data!B91</f>
        <v>D</v>
      </c>
      <c r="C91" s="10" t="str">
        <f>data!C91</f>
        <v>Empoli</v>
      </c>
      <c r="D91" s="10" t="str">
        <f>data!D91</f>
        <v>Roma</v>
      </c>
      <c r="E91" s="10">
        <f>data!E91</f>
        <v>0</v>
      </c>
      <c r="F91" s="31">
        <f>data!H91</f>
        <v>5.6384575561220451</v>
      </c>
      <c r="G91" s="32">
        <f>data!I91</f>
        <v>0.40592002868652338</v>
      </c>
      <c r="H91" s="31">
        <f>data!J91</f>
        <v>5.5879273132948608</v>
      </c>
      <c r="I91" s="32">
        <f>data!K91</f>
        <v>0.37250971794128418</v>
      </c>
      <c r="J91" s="7" t="str">
        <f>IF(data!T91 &gt; 0,data!T91,"")</f>
        <v/>
      </c>
      <c r="K91" s="31">
        <f>data!L91</f>
        <v>5.755711555480957</v>
      </c>
      <c r="L91" s="7">
        <f>data!M91</f>
        <v>0.53782796859741211</v>
      </c>
      <c r="M91" s="7">
        <f>data!N91</f>
        <v>-0.16112598776817319</v>
      </c>
      <c r="N91" s="32">
        <f>data!O91</f>
        <v>1.32245934009552</v>
      </c>
      <c r="O91" s="31">
        <f>data!P91</f>
        <v>5.5976762771606454</v>
      </c>
      <c r="P91" s="7">
        <f>data!Q91</f>
        <v>0.80152380466461182</v>
      </c>
      <c r="Q91" s="7">
        <f>data!R91</f>
        <v>-9.3915052711963654E-3</v>
      </c>
      <c r="R91" s="32">
        <f>data!S91</f>
        <v>1.989379286766052</v>
      </c>
      <c r="S91" s="7">
        <f t="shared" si="2"/>
        <v>6.3329467491774292</v>
      </c>
      <c r="T91" s="52">
        <f>data!F91</f>
        <v>0</v>
      </c>
      <c r="U91" s="34">
        <f>data!G91</f>
        <v>30</v>
      </c>
      <c r="V91" s="10" t="str">
        <f>VLOOKUP(A91,fantacalcio!A:N,4, FALSE)</f>
        <v>Dc</v>
      </c>
      <c r="W91" s="7">
        <f t="shared" si="3"/>
        <v>5.1879273132948605</v>
      </c>
    </row>
    <row r="92" spans="1:23" x14ac:dyDescent="0.25">
      <c r="A92" s="33" t="str">
        <f>data!A92</f>
        <v>Tonelli</v>
      </c>
      <c r="B92" s="34" t="str">
        <f>data!B92</f>
        <v>D</v>
      </c>
      <c r="C92" s="10" t="str">
        <f>data!C92</f>
        <v>Empoli</v>
      </c>
      <c r="D92" s="10" t="str">
        <f>data!D92</f>
        <v>Roma</v>
      </c>
      <c r="E92" s="10">
        <f>data!E92</f>
        <v>0</v>
      </c>
      <c r="F92" s="31">
        <f>data!H92</f>
        <v>5.5769721835048713</v>
      </c>
      <c r="G92" s="32">
        <f>data!I92</f>
        <v>0.4158790111541748</v>
      </c>
      <c r="H92" s="31">
        <f>data!J92</f>
        <v>5.4692296945151266</v>
      </c>
      <c r="I92" s="32">
        <f>data!K92</f>
        <v>0.36114597320556641</v>
      </c>
      <c r="J92" s="7" t="str">
        <f>IF(data!T92 &gt; 0,data!T92,"")</f>
        <v/>
      </c>
      <c r="K92" s="31">
        <f>data!L92</f>
        <v>5.7437882423400879</v>
      </c>
      <c r="L92" s="7">
        <f>data!M92</f>
        <v>0.55811899900436401</v>
      </c>
      <c r="M92" s="7">
        <f>data!N92</f>
        <v>-0.219477504491806</v>
      </c>
      <c r="N92" s="32">
        <f>data!O92</f>
        <v>1.3047423362731929</v>
      </c>
      <c r="O92" s="31">
        <f>data!P92</f>
        <v>5.5645871162414551</v>
      </c>
      <c r="P92" s="7">
        <f>data!Q92</f>
        <v>0.80516374111175537</v>
      </c>
      <c r="Q92" s="7">
        <f>data!R92</f>
        <v>-8.89911949634552E-2</v>
      </c>
      <c r="R92" s="32">
        <f>data!S92</f>
        <v>1.989228367805481</v>
      </c>
      <c r="S92" s="7">
        <f t="shared" si="2"/>
        <v>6.1915216409262595</v>
      </c>
      <c r="T92" s="52">
        <f>data!F92</f>
        <v>0</v>
      </c>
      <c r="U92" s="34">
        <f>data!G92</f>
        <v>0</v>
      </c>
      <c r="V92" s="10" t="str">
        <f>VLOOKUP(A92,fantacalcio!A:N,4, FALSE)</f>
        <v>Dc</v>
      </c>
      <c r="W92" s="7">
        <f t="shared" si="3"/>
        <v>3.7692296945151265</v>
      </c>
    </row>
    <row r="93" spans="1:23" x14ac:dyDescent="0.25">
      <c r="A93" s="33" t="str">
        <f>data!A93</f>
        <v>Baldanzi</v>
      </c>
      <c r="B93" s="34" t="str">
        <f>data!B93</f>
        <v>C</v>
      </c>
      <c r="C93" s="10" t="str">
        <f>data!C93</f>
        <v>Empoli</v>
      </c>
      <c r="D93" s="10" t="str">
        <f>data!D93</f>
        <v>Roma</v>
      </c>
      <c r="E93" s="10">
        <f>data!E93</f>
        <v>0</v>
      </c>
      <c r="F93" s="31">
        <f>data!H93</f>
        <v>6.2145172042014183</v>
      </c>
      <c r="G93" s="32">
        <f>data!I93</f>
        <v>0.51280093193054199</v>
      </c>
      <c r="H93" s="31">
        <f>data!J93</f>
        <v>6.9351980326393559</v>
      </c>
      <c r="I93" s="32">
        <f>data!K93</f>
        <v>1.231343746185303</v>
      </c>
      <c r="J93" s="7" t="str">
        <f>IF(data!T93 &gt; 0,data!T93,"")</f>
        <v/>
      </c>
      <c r="K93" s="31">
        <f>data!L93</f>
        <v>6.0010638236999512</v>
      </c>
      <c r="L93" s="7">
        <f>data!M93</f>
        <v>0.50355041027069092</v>
      </c>
      <c r="M93" s="7">
        <f>data!N93</f>
        <v>0.30756527185440058</v>
      </c>
      <c r="N93" s="32">
        <f>data!O93</f>
        <v>1.238971471786499</v>
      </c>
      <c r="O93" s="31">
        <f>data!P93</f>
        <v>5.743105411529541</v>
      </c>
      <c r="P93" s="7">
        <f>data!Q93</f>
        <v>1.1119071245193479</v>
      </c>
      <c r="Q93" s="7">
        <f>data!R93</f>
        <v>0.625571608543396</v>
      </c>
      <c r="R93" s="32">
        <f>data!S93</f>
        <v>1.9863543510437009</v>
      </c>
      <c r="S93" s="7">
        <f t="shared" si="2"/>
        <v>9.3978855250099613</v>
      </c>
      <c r="T93" s="52">
        <f>data!F93</f>
        <v>1</v>
      </c>
      <c r="U93" s="34">
        <f>data!G93</f>
        <v>80</v>
      </c>
      <c r="V93" s="10" t="str">
        <f>VLOOKUP(A93,fantacalcio!A:N,4, FALSE)</f>
        <v>T;A</v>
      </c>
      <c r="W93" s="7">
        <f t="shared" si="3"/>
        <v>6.9351980326393559</v>
      </c>
    </row>
    <row r="94" spans="1:23" x14ac:dyDescent="0.25">
      <c r="A94" s="33" t="str">
        <f>data!A94</f>
        <v>Bandinelli</v>
      </c>
      <c r="B94" s="34" t="str">
        <f>data!B94</f>
        <v>C</v>
      </c>
      <c r="C94" s="10" t="str">
        <f>data!C94</f>
        <v>Empoli</v>
      </c>
      <c r="D94" s="10" t="str">
        <f>data!D94</f>
        <v>Roma</v>
      </c>
      <c r="E94" s="10">
        <f>data!E94</f>
        <v>0</v>
      </c>
      <c r="F94" s="31">
        <f>data!H94</f>
        <v>5.8563789811818996</v>
      </c>
      <c r="G94" s="32">
        <f>data!I94</f>
        <v>0.44404125213623052</v>
      </c>
      <c r="H94" s="31">
        <f>data!J94</f>
        <v>6.1908389114955193</v>
      </c>
      <c r="I94" s="32">
        <f>data!K94</f>
        <v>0.74738645553588867</v>
      </c>
      <c r="J94" s="7" t="str">
        <f>IF(data!T94 &gt; 0,data!T94,"")</f>
        <v/>
      </c>
      <c r="K94" s="31">
        <f>data!L94</f>
        <v>5.7592902183532706</v>
      </c>
      <c r="L94" s="7">
        <f>data!M94</f>
        <v>0.49424973130226141</v>
      </c>
      <c r="M94" s="7">
        <f>data!N94</f>
        <v>0.1453706473112106</v>
      </c>
      <c r="N94" s="32">
        <f>data!O94</f>
        <v>1.3153055906295781</v>
      </c>
      <c r="O94" s="31">
        <f>data!P94</f>
        <v>5.5539169311523438</v>
      </c>
      <c r="P94" s="7">
        <f>data!Q94</f>
        <v>0.90378910303115845</v>
      </c>
      <c r="Q94" s="7">
        <f>data!R94</f>
        <v>0.45896780490875239</v>
      </c>
      <c r="R94" s="32">
        <f>data!S94</f>
        <v>1.988604068756104</v>
      </c>
      <c r="S94" s="7">
        <f t="shared" si="2"/>
        <v>7.6856118225672967</v>
      </c>
      <c r="T94" s="52">
        <f>data!F94</f>
        <v>1</v>
      </c>
      <c r="U94" s="34">
        <f>data!G94</f>
        <v>90</v>
      </c>
      <c r="V94" s="10" t="str">
        <f>VLOOKUP(A94,fantacalcio!A:N,4, FALSE)</f>
        <v>C</v>
      </c>
      <c r="W94" s="7">
        <f t="shared" si="3"/>
        <v>6.1908389114955193</v>
      </c>
    </row>
    <row r="95" spans="1:23" x14ac:dyDescent="0.25">
      <c r="A95" s="33" t="str">
        <f>data!A95</f>
        <v>Haas</v>
      </c>
      <c r="B95" s="34" t="str">
        <f>data!B95</f>
        <v>C</v>
      </c>
      <c r="C95" s="10" t="str">
        <f>data!C95</f>
        <v>Empoli</v>
      </c>
      <c r="D95" s="10" t="str">
        <f>data!D95</f>
        <v>Roma</v>
      </c>
      <c r="E95" s="10">
        <f>data!E95</f>
        <v>0</v>
      </c>
      <c r="F95" s="31">
        <f>data!H95</f>
        <v>5.8330668986284193</v>
      </c>
      <c r="G95" s="32">
        <f>data!I95</f>
        <v>0.38853216171264648</v>
      </c>
      <c r="H95" s="31">
        <f>data!J95</f>
        <v>6.1040324937858292</v>
      </c>
      <c r="I95" s="32">
        <f>data!K95</f>
        <v>0.66057610511779785</v>
      </c>
      <c r="J95" s="7" t="str">
        <f>IF(data!T95 &gt; 0,data!T95,"")</f>
        <v/>
      </c>
      <c r="K95" s="31">
        <f>data!L95</f>
        <v>5.7802534103393546</v>
      </c>
      <c r="L95" s="7">
        <f>data!M95</f>
        <v>0.45366045832633972</v>
      </c>
      <c r="M95" s="7">
        <f>data!N95</f>
        <v>8.661208301782608E-2</v>
      </c>
      <c r="N95" s="32">
        <f>data!O95</f>
        <v>1.403282165527344</v>
      </c>
      <c r="O95" s="31">
        <f>data!P95</f>
        <v>5.5585670471191406</v>
      </c>
      <c r="P95" s="7">
        <f>data!Q95</f>
        <v>0.83627325296401978</v>
      </c>
      <c r="Q95" s="7">
        <f>data!R95</f>
        <v>0.43134909868240362</v>
      </c>
      <c r="R95" s="32">
        <f>data!S95</f>
        <v>1.9894200563430791</v>
      </c>
      <c r="S95" s="7">
        <f t="shared" si="2"/>
        <v>7.4251847040214249</v>
      </c>
      <c r="T95" s="52">
        <f>data!F95</f>
        <v>0.4</v>
      </c>
      <c r="U95" s="34">
        <f>data!G95</f>
        <v>60</v>
      </c>
      <c r="V95" s="10" t="str">
        <f>VLOOKUP(A95,fantacalcio!A:N,4, FALSE)</f>
        <v>C</v>
      </c>
      <c r="W95" s="7">
        <f t="shared" si="3"/>
        <v>6.0040324937858296</v>
      </c>
    </row>
    <row r="96" spans="1:23" x14ac:dyDescent="0.25">
      <c r="A96" s="33" t="str">
        <f>data!A96</f>
        <v>Marin</v>
      </c>
      <c r="B96" s="34" t="str">
        <f>data!B96</f>
        <v>C</v>
      </c>
      <c r="C96" s="10" t="str">
        <f>data!C96</f>
        <v>Empoli</v>
      </c>
      <c r="D96" s="10" t="str">
        <f>data!D96</f>
        <v>Roma</v>
      </c>
      <c r="E96" s="10">
        <f>data!E96</f>
        <v>0</v>
      </c>
      <c r="F96" s="31">
        <f>data!H96</f>
        <v>5.7901536300750953</v>
      </c>
      <c r="G96" s="32">
        <f>data!I96</f>
        <v>0.500762939453125</v>
      </c>
      <c r="H96" s="31">
        <f>data!J96</f>
        <v>6.0385019909317226</v>
      </c>
      <c r="I96" s="32">
        <f>data!K96</f>
        <v>0.7973625659942627</v>
      </c>
      <c r="J96" s="7" t="str">
        <f>IF(data!T96 &gt; 0,data!T96,"")</f>
        <v/>
      </c>
      <c r="K96" s="31">
        <f>data!L96</f>
        <v>5.7372093200683594</v>
      </c>
      <c r="L96" s="7">
        <f>data!M96</f>
        <v>0.58393675088882446</v>
      </c>
      <c r="M96" s="7">
        <f>data!N96</f>
        <v>6.7212849855422974E-2</v>
      </c>
      <c r="N96" s="32">
        <f>data!O96</f>
        <v>1.177253246307373</v>
      </c>
      <c r="O96" s="31">
        <f>data!P96</f>
        <v>5.4073324203491211</v>
      </c>
      <c r="P96" s="7">
        <f>data!Q96</f>
        <v>1.0628988742828369</v>
      </c>
      <c r="Q96" s="7">
        <f>data!R96</f>
        <v>0.39951649308204651</v>
      </c>
      <c r="R96" s="32">
        <f>data!S96</f>
        <v>1.9852867126464839</v>
      </c>
      <c r="S96" s="7">
        <f t="shared" si="2"/>
        <v>7.633227122920248</v>
      </c>
      <c r="T96" s="52">
        <f>data!F96</f>
        <v>1</v>
      </c>
      <c r="U96" s="34">
        <f>data!G96</f>
        <v>90</v>
      </c>
      <c r="V96" s="10" t="str">
        <f>VLOOKUP(A96,fantacalcio!A:N,4, FALSE)</f>
        <v>M;C</v>
      </c>
      <c r="W96" s="7">
        <f t="shared" si="3"/>
        <v>6.0385019909317226</v>
      </c>
    </row>
    <row r="97" spans="1:23" x14ac:dyDescent="0.25">
      <c r="A97" s="33" t="str">
        <f>data!A97</f>
        <v>Henderson L.</v>
      </c>
      <c r="B97" s="34" t="str">
        <f>data!B97</f>
        <v>C</v>
      </c>
      <c r="C97" s="10" t="str">
        <f>data!C97</f>
        <v>Empoli</v>
      </c>
      <c r="D97" s="10" t="str">
        <f>data!D97</f>
        <v>Roma</v>
      </c>
      <c r="E97" s="10">
        <f>data!E97</f>
        <v>0</v>
      </c>
      <c r="F97" s="31">
        <f>data!H97</f>
        <v>5.8069339937668074</v>
      </c>
      <c r="G97" s="32">
        <f>data!I97</f>
        <v>0.35658168792724609</v>
      </c>
      <c r="H97" s="31">
        <f>data!J97</f>
        <v>5.9229179305349966</v>
      </c>
      <c r="I97" s="32">
        <f>data!K97</f>
        <v>0.48665261268615723</v>
      </c>
      <c r="J97" s="7" t="str">
        <f>IF(data!T97 &gt; 0,data!T97,"")</f>
        <v/>
      </c>
      <c r="K97" s="31">
        <f>data!L97</f>
        <v>5.7835206985473633</v>
      </c>
      <c r="L97" s="7">
        <f>data!M97</f>
        <v>0.4329148530960083</v>
      </c>
      <c r="M97" s="7">
        <f>data!N97</f>
        <v>4.0344089269638062E-2</v>
      </c>
      <c r="N97" s="32">
        <f>data!O97</f>
        <v>1.4518003463745119</v>
      </c>
      <c r="O97" s="31">
        <f>data!P97</f>
        <v>5.592559814453125</v>
      </c>
      <c r="P97" s="7">
        <f>data!Q97</f>
        <v>0.7430037260055542</v>
      </c>
      <c r="Q97" s="7">
        <f>data!R97</f>
        <v>0.31118848919868469</v>
      </c>
      <c r="R97" s="32">
        <f>data!S97</f>
        <v>1.9904161691665649</v>
      </c>
      <c r="S97" s="7">
        <f t="shared" si="2"/>
        <v>6.8962231559073111</v>
      </c>
      <c r="T97" s="52">
        <f>data!F97</f>
        <v>0</v>
      </c>
      <c r="U97" s="34">
        <f>data!G97</f>
        <v>40</v>
      </c>
      <c r="V97" s="10" t="str">
        <f>VLOOKUP(A97,fantacalcio!A:N,4, FALSE)</f>
        <v>C;T</v>
      </c>
      <c r="W97" s="7">
        <f t="shared" si="3"/>
        <v>5.6229179305349968</v>
      </c>
    </row>
    <row r="98" spans="1:23" x14ac:dyDescent="0.25">
      <c r="A98" s="33" t="str">
        <f>data!A98</f>
        <v>Degli Innocenti</v>
      </c>
      <c r="B98" s="34" t="str">
        <f>data!B98</f>
        <v>C</v>
      </c>
      <c r="C98" s="10" t="str">
        <f>data!C98</f>
        <v>Empoli</v>
      </c>
      <c r="D98" s="10" t="str">
        <f>data!D98</f>
        <v>Roma</v>
      </c>
      <c r="E98" s="10">
        <f>data!E98</f>
        <v>0</v>
      </c>
      <c r="F98" s="31">
        <f>data!H98</f>
        <v>5.7793780901538492</v>
      </c>
      <c r="G98" s="32">
        <f>data!I98</f>
        <v>0.4621431827545166</v>
      </c>
      <c r="H98" s="31">
        <f>data!J98</f>
        <v>5.8448922650932866</v>
      </c>
      <c r="I98" s="32">
        <f>data!K98</f>
        <v>0.56390047073364258</v>
      </c>
      <c r="J98" s="7" t="str">
        <f>IF(data!T98 &gt; 0,data!T98,"")</f>
        <v/>
      </c>
      <c r="K98" s="31">
        <f>data!L98</f>
        <v>5.794497013092041</v>
      </c>
      <c r="L98" s="7">
        <f>data!M98</f>
        <v>0.56762796640396118</v>
      </c>
      <c r="M98" s="7">
        <f>data!N98</f>
        <v>-1.9793033599853519E-2</v>
      </c>
      <c r="N98" s="32">
        <f>data!O98</f>
        <v>1.2353203296661379</v>
      </c>
      <c r="O98" s="31">
        <f>data!P98</f>
        <v>5.5534205436706543</v>
      </c>
      <c r="P98" s="7">
        <f>data!Q98</f>
        <v>0.98137193918228149</v>
      </c>
      <c r="Q98" s="7">
        <f>data!R98</f>
        <v>0.21481816470623019</v>
      </c>
      <c r="R98" s="32">
        <f>data!S98</f>
        <v>1.9873272180557251</v>
      </c>
      <c r="S98" s="7">
        <f t="shared" si="2"/>
        <v>6.9726932065605718</v>
      </c>
      <c r="T98" s="52">
        <f>data!F98</f>
        <v>0</v>
      </c>
      <c r="U98" s="34">
        <f>data!G98</f>
        <v>0</v>
      </c>
      <c r="V98" s="10" t="str">
        <f>VLOOKUP(A98,fantacalcio!A:N,4, FALSE)</f>
        <v>M;C</v>
      </c>
      <c r="W98" s="7">
        <f t="shared" si="3"/>
        <v>4.1448922650932865</v>
      </c>
    </row>
    <row r="99" spans="1:23" x14ac:dyDescent="0.25">
      <c r="A99" s="33" t="str">
        <f>data!A99</f>
        <v>Akpa Akpro</v>
      </c>
      <c r="B99" s="34" t="str">
        <f>data!B99</f>
        <v>C</v>
      </c>
      <c r="C99" s="10" t="str">
        <f>data!C99</f>
        <v>Empoli</v>
      </c>
      <c r="D99" s="10" t="str">
        <f>data!D99</f>
        <v>Roma</v>
      </c>
      <c r="E99" s="10">
        <f>data!E99</f>
        <v>0</v>
      </c>
      <c r="F99" s="31">
        <f>data!H99</f>
        <v>5.7969793322707437</v>
      </c>
      <c r="G99" s="32">
        <f>data!I99</f>
        <v>0.42285752296447748</v>
      </c>
      <c r="H99" s="31">
        <f>data!J99</f>
        <v>5.8391808164324823</v>
      </c>
      <c r="I99" s="32">
        <f>data!K99</f>
        <v>0.51003837585449219</v>
      </c>
      <c r="J99" s="7" t="str">
        <f>IF(data!T99 &gt; 0,data!T99,"")</f>
        <v/>
      </c>
      <c r="K99" s="31">
        <f>data!L99</f>
        <v>5.8149089813232422</v>
      </c>
      <c r="L99" s="7">
        <f>data!M99</f>
        <v>0.52569198608398438</v>
      </c>
      <c r="M99" s="7">
        <f>data!N99</f>
        <v>-2.5382101535797119E-2</v>
      </c>
      <c r="N99" s="32">
        <f>data!O99</f>
        <v>1.301360487937927</v>
      </c>
      <c r="O99" s="31">
        <f>data!P99</f>
        <v>5.6022224426269531</v>
      </c>
      <c r="P99" s="7">
        <f>data!Q99</f>
        <v>0.9172624945640564</v>
      </c>
      <c r="Q99" s="7">
        <f>data!R99</f>
        <v>0.18815326690673831</v>
      </c>
      <c r="R99" s="32">
        <f>data!S99</f>
        <v>1.9881600141525271</v>
      </c>
      <c r="S99" s="7">
        <f t="shared" si="2"/>
        <v>6.8592575681414667</v>
      </c>
      <c r="T99" s="52">
        <f>data!F99</f>
        <v>0.6</v>
      </c>
      <c r="U99" s="34">
        <f>data!G99</f>
        <v>60</v>
      </c>
      <c r="V99" s="10" t="str">
        <f>VLOOKUP(A99,fantacalcio!A:N,4, FALSE)</f>
        <v>M;C</v>
      </c>
      <c r="W99" s="7">
        <f t="shared" si="3"/>
        <v>5.7391808164324827</v>
      </c>
    </row>
    <row r="100" spans="1:23" x14ac:dyDescent="0.25">
      <c r="A100" s="33" t="str">
        <f>data!A100</f>
        <v>Vignato</v>
      </c>
      <c r="B100" s="34" t="str">
        <f>data!B100</f>
        <v>C</v>
      </c>
      <c r="C100" s="10" t="str">
        <f>data!C100</f>
        <v>Empoli</v>
      </c>
      <c r="D100" s="10" t="str">
        <f>data!D100</f>
        <v>Roma</v>
      </c>
      <c r="E100" s="10">
        <f>data!E100</f>
        <v>0</v>
      </c>
      <c r="F100" s="31">
        <f>data!H100</f>
        <v>5.8634854457837804</v>
      </c>
      <c r="G100" s="32">
        <f>data!I100</f>
        <v>0.28739380836486822</v>
      </c>
      <c r="H100" s="31">
        <f>data!J100</f>
        <v>5.8346974327114456</v>
      </c>
      <c r="I100" s="32">
        <f>data!K100</f>
        <v>0.28651833534240723</v>
      </c>
      <c r="J100" s="7" t="str">
        <f>IF(data!T100 &gt; 0,data!T100,"")</f>
        <v/>
      </c>
      <c r="K100" s="31">
        <f>data!L100</f>
        <v>5.8895840644836426</v>
      </c>
      <c r="L100" s="7">
        <f>data!M100</f>
        <v>0.37765470147132868</v>
      </c>
      <c r="M100" s="7">
        <f>data!N100</f>
        <v>-5.158783495426178E-2</v>
      </c>
      <c r="N100" s="32">
        <f>data!O100</f>
        <v>1.5533932447433469</v>
      </c>
      <c r="O100" s="31">
        <f>data!P100</f>
        <v>5.8215489387512207</v>
      </c>
      <c r="P100" s="7">
        <f>data!Q100</f>
        <v>0.60698533058166504</v>
      </c>
      <c r="Q100" s="7">
        <f>data!R100</f>
        <v>1.6134155914187431E-2</v>
      </c>
      <c r="R100" s="32">
        <f>data!S100</f>
        <v>1.991820693016052</v>
      </c>
      <c r="S100" s="7">
        <f t="shared" si="2"/>
        <v>6.40773410339626</v>
      </c>
      <c r="T100" s="52">
        <f>data!F100</f>
        <v>0</v>
      </c>
      <c r="U100" s="34">
        <f>data!G100</f>
        <v>50</v>
      </c>
      <c r="V100" s="10" t="str">
        <f>VLOOKUP(A100,fantacalcio!A:N,4, FALSE)</f>
        <v>W;T</v>
      </c>
      <c r="W100" s="7">
        <f t="shared" si="3"/>
        <v>5.6346974327114454</v>
      </c>
    </row>
    <row r="101" spans="1:23" x14ac:dyDescent="0.25">
      <c r="A101" s="33" t="str">
        <f>data!A101</f>
        <v>Grassi</v>
      </c>
      <c r="B101" s="34" t="str">
        <f>data!B101</f>
        <v>C</v>
      </c>
      <c r="C101" s="10" t="str">
        <f>data!C101</f>
        <v>Empoli</v>
      </c>
      <c r="D101" s="10" t="str">
        <f>data!D101</f>
        <v>Roma</v>
      </c>
      <c r="E101" s="10">
        <f>data!E101</f>
        <v>0</v>
      </c>
      <c r="F101" s="31">
        <f>data!H101</f>
        <v>5.8815639192857327</v>
      </c>
      <c r="G101" s="32">
        <f>data!I101</f>
        <v>0.29037785530090332</v>
      </c>
      <c r="H101" s="31">
        <f>data!J101</f>
        <v>5.8170290372319444</v>
      </c>
      <c r="I101" s="32">
        <f>data!K101</f>
        <v>0.26947212219238281</v>
      </c>
      <c r="J101" s="7" t="str">
        <f>IF(data!T101 &gt; 0,data!T101,"")</f>
        <v/>
      </c>
      <c r="K101" s="31">
        <f>data!L101</f>
        <v>5.9466657638549796</v>
      </c>
      <c r="L101" s="7">
        <f>data!M101</f>
        <v>0.3955247700214386</v>
      </c>
      <c r="M101" s="7">
        <f>data!N101</f>
        <v>-0.1222577095031738</v>
      </c>
      <c r="N101" s="32">
        <f>data!O101</f>
        <v>1.5253257751464839</v>
      </c>
      <c r="O101" s="31">
        <f>data!P101</f>
        <v>5.8869175910949707</v>
      </c>
      <c r="P101" s="7">
        <f>data!Q101</f>
        <v>0.59997099637985229</v>
      </c>
      <c r="Q101" s="7">
        <f>data!R101</f>
        <v>-8.6494967341423035E-2</v>
      </c>
      <c r="R101" s="32">
        <f>data!S101</f>
        <v>1.9918404817581179</v>
      </c>
      <c r="S101" s="7">
        <f t="shared" si="2"/>
        <v>6.35597328161671</v>
      </c>
      <c r="T101" s="52">
        <f>data!F101</f>
        <v>0</v>
      </c>
      <c r="U101" s="34">
        <f>data!G101</f>
        <v>0</v>
      </c>
      <c r="V101" s="10" t="str">
        <f>VLOOKUP(A101,fantacalcio!A:N,4, FALSE)</f>
        <v>M;C</v>
      </c>
      <c r="W101" s="7">
        <f t="shared" si="3"/>
        <v>4.1170290372319442</v>
      </c>
    </row>
    <row r="102" spans="1:23" x14ac:dyDescent="0.25">
      <c r="A102" s="33" t="str">
        <f>data!A102</f>
        <v>Fazzini</v>
      </c>
      <c r="B102" s="34" t="str">
        <f>data!B102</f>
        <v>C</v>
      </c>
      <c r="C102" s="10" t="str">
        <f>data!C102</f>
        <v>Empoli</v>
      </c>
      <c r="D102" s="10" t="str">
        <f>data!D102</f>
        <v>Roma</v>
      </c>
      <c r="E102" s="10">
        <f>data!E102</f>
        <v>0</v>
      </c>
      <c r="F102" s="31">
        <f>data!H102</f>
        <v>5.7794742683566556</v>
      </c>
      <c r="G102" s="32">
        <f>data!I102</f>
        <v>0.28318643569946289</v>
      </c>
      <c r="H102" s="31">
        <f>data!J102</f>
        <v>5.6695362653237753</v>
      </c>
      <c r="I102" s="32">
        <f>data!K102</f>
        <v>0.27006626129150391</v>
      </c>
      <c r="J102" s="7" t="str">
        <f>IF(data!T102 &gt; 0,data!T102,"")</f>
        <v/>
      </c>
      <c r="K102" s="31">
        <f>data!L102</f>
        <v>5.8584694862365723</v>
      </c>
      <c r="L102" s="7">
        <f>data!M102</f>
        <v>0.39271825551986689</v>
      </c>
      <c r="M102" s="7">
        <f>data!N102</f>
        <v>-0.1489855349063873</v>
      </c>
      <c r="N102" s="32">
        <f>data!O102</f>
        <v>1.5485081672668459</v>
      </c>
      <c r="O102" s="31">
        <f>data!P102</f>
        <v>5.7304072380065918</v>
      </c>
      <c r="P102" s="7">
        <f>data!Q102</f>
        <v>0.59924083948135376</v>
      </c>
      <c r="Q102" s="7">
        <f>data!R102</f>
        <v>-7.5526915490627289E-2</v>
      </c>
      <c r="R102" s="32">
        <f>data!S102</f>
        <v>1.991795539855957</v>
      </c>
      <c r="S102" s="7">
        <f t="shared" si="2"/>
        <v>6.2096687879067831</v>
      </c>
      <c r="T102" s="52">
        <f>data!F102</f>
        <v>0</v>
      </c>
      <c r="U102" s="34">
        <f>data!G102</f>
        <v>40</v>
      </c>
      <c r="V102" s="10" t="str">
        <f>VLOOKUP(A102,fantacalcio!A:N,4, FALSE)</f>
        <v>C;T</v>
      </c>
      <c r="W102" s="7">
        <f t="shared" si="3"/>
        <v>5.3695362653237755</v>
      </c>
    </row>
    <row r="103" spans="1:23" x14ac:dyDescent="0.25">
      <c r="A103" s="33" t="str">
        <f>data!A103</f>
        <v>Caputo</v>
      </c>
      <c r="B103" s="34" t="str">
        <f>data!B103</f>
        <v>A</v>
      </c>
      <c r="C103" s="10" t="str">
        <f>data!C103</f>
        <v>Empoli</v>
      </c>
      <c r="D103" s="10" t="str">
        <f>data!D103</f>
        <v>Roma</v>
      </c>
      <c r="E103" s="10">
        <f>data!E103</f>
        <v>0</v>
      </c>
      <c r="F103" s="31">
        <f>data!H103</f>
        <v>6.0062697107307574</v>
      </c>
      <c r="G103" s="32">
        <f>data!I103</f>
        <v>0.56525039672851563</v>
      </c>
      <c r="H103" s="31">
        <f>data!J103</f>
        <v>6.7806821963813517</v>
      </c>
      <c r="I103" s="32">
        <f>data!K103</f>
        <v>1.2945578098297119</v>
      </c>
      <c r="J103" s="7" t="str">
        <f>IF(data!T103 &gt; 0,data!T103,"")</f>
        <v/>
      </c>
      <c r="K103" s="31">
        <f>data!L103</f>
        <v>5.8061361312866211</v>
      </c>
      <c r="L103" s="7">
        <f>data!M103</f>
        <v>0.58753037452697754</v>
      </c>
      <c r="M103" s="7">
        <f>data!N103</f>
        <v>0.24916914105415339</v>
      </c>
      <c r="N103" s="32">
        <f>data!O103</f>
        <v>1.150248765945435</v>
      </c>
      <c r="O103" s="31">
        <f>data!P103</f>
        <v>5.5137972831726074</v>
      </c>
      <c r="P103" s="7">
        <f>data!Q103</f>
        <v>1.1239112615585329</v>
      </c>
      <c r="Q103" s="7">
        <f>data!R103</f>
        <v>0.6471407413482666</v>
      </c>
      <c r="R103" s="32">
        <f>data!S103</f>
        <v>1.9860298633575439</v>
      </c>
      <c r="S103" s="7">
        <f t="shared" si="2"/>
        <v>9.3697978160407764</v>
      </c>
      <c r="T103" s="52">
        <f>data!F103</f>
        <v>1</v>
      </c>
      <c r="U103" s="34">
        <f>data!G103</f>
        <v>90</v>
      </c>
      <c r="V103" s="10" t="str">
        <f>VLOOKUP(A103,fantacalcio!A:N,4, FALSE)</f>
        <v>Pc</v>
      </c>
      <c r="W103" s="7">
        <f t="shared" si="3"/>
        <v>6.7806821963813517</v>
      </c>
    </row>
    <row r="104" spans="1:23" x14ac:dyDescent="0.25">
      <c r="A104" s="33" t="str">
        <f>data!A104</f>
        <v>Destro</v>
      </c>
      <c r="B104" s="34" t="str">
        <f>data!B104</f>
        <v>A</v>
      </c>
      <c r="C104" s="10" t="str">
        <f>data!C104</f>
        <v>Empoli</v>
      </c>
      <c r="D104" s="10" t="str">
        <f>data!D104</f>
        <v>Roma</v>
      </c>
      <c r="E104" s="10">
        <f>data!E104</f>
        <v>0</v>
      </c>
      <c r="F104" s="31">
        <f>data!H104</f>
        <v>5.8591975724407463</v>
      </c>
      <c r="G104" s="32">
        <f>data!I104</f>
        <v>0.58157777786254883</v>
      </c>
      <c r="H104" s="31">
        <f>data!J104</f>
        <v>6.6792035662166436</v>
      </c>
      <c r="I104" s="32">
        <f>data!K104</f>
        <v>1.2989737987518311</v>
      </c>
      <c r="J104" s="7" t="str">
        <f>IF(data!T104 &gt; 0,data!T104,"")</f>
        <v/>
      </c>
      <c r="K104" s="31">
        <f>data!L104</f>
        <v>5.6631813049316406</v>
      </c>
      <c r="L104" s="7">
        <f>data!M104</f>
        <v>0.61179983615875244</v>
      </c>
      <c r="M104" s="7">
        <f>data!N104</f>
        <v>0.2346858084201813</v>
      </c>
      <c r="N104" s="32">
        <f>data!O104</f>
        <v>1.1279118061065669</v>
      </c>
      <c r="O104" s="31">
        <f>data!P104</f>
        <v>5.4054360389709473</v>
      </c>
      <c r="P104" s="7">
        <f>data!Q104</f>
        <v>1.119182229042053</v>
      </c>
      <c r="Q104" s="7">
        <f>data!R104</f>
        <v>0.65134680271148682</v>
      </c>
      <c r="R104" s="32">
        <f>data!S104</f>
        <v>1.9857029914855959</v>
      </c>
      <c r="S104" s="7">
        <f t="shared" si="2"/>
        <v>9.2771511637203048</v>
      </c>
      <c r="T104" s="52">
        <f>data!F104</f>
        <v>0</v>
      </c>
      <c r="U104" s="34">
        <f>data!G104</f>
        <v>0</v>
      </c>
      <c r="V104" s="10" t="str">
        <f>VLOOKUP(A104,fantacalcio!A:N,4, FALSE)</f>
        <v>Pc</v>
      </c>
      <c r="W104" s="7">
        <f t="shared" si="3"/>
        <v>4.9792035662166434</v>
      </c>
    </row>
    <row r="105" spans="1:23" x14ac:dyDescent="0.25">
      <c r="A105" s="33" t="str">
        <f>data!A105</f>
        <v>Cambiaghi</v>
      </c>
      <c r="B105" s="34" t="str">
        <f>data!B105</f>
        <v>A</v>
      </c>
      <c r="C105" s="10" t="str">
        <f>data!C105</f>
        <v>Empoli</v>
      </c>
      <c r="D105" s="10" t="str">
        <f>data!D105</f>
        <v>Roma</v>
      </c>
      <c r="E105" s="10">
        <f>data!E105</f>
        <v>0</v>
      </c>
      <c r="F105" s="31">
        <f>data!H105</f>
        <v>5.9997883285112721</v>
      </c>
      <c r="G105" s="32">
        <f>data!I105</f>
        <v>0.44263362884521479</v>
      </c>
      <c r="H105" s="31">
        <f>data!J105</f>
        <v>6.4630109440525407</v>
      </c>
      <c r="I105" s="32">
        <f>data!K105</f>
        <v>0.88265085220336914</v>
      </c>
      <c r="J105" s="7" t="str">
        <f>IF(data!T105 &gt; 0,data!T105,"")</f>
        <v/>
      </c>
      <c r="K105" s="31">
        <f>data!L105</f>
        <v>5.8804683685302734</v>
      </c>
      <c r="L105" s="7">
        <f>data!M105</f>
        <v>0.47758689522743231</v>
      </c>
      <c r="M105" s="7">
        <f>data!N105</f>
        <v>0.18422749638557431</v>
      </c>
      <c r="N105" s="32">
        <f>data!O105</f>
        <v>1.3298159837722781</v>
      </c>
      <c r="O105" s="31">
        <f>data!P105</f>
        <v>5.6642866134643546</v>
      </c>
      <c r="P105" s="7">
        <f>data!Q105</f>
        <v>0.95678955316543579</v>
      </c>
      <c r="Q105" s="7">
        <f>data!R105</f>
        <v>0.52294325828552246</v>
      </c>
      <c r="R105" s="32">
        <f>data!S105</f>
        <v>1.988125681877136</v>
      </c>
      <c r="S105" s="7">
        <f t="shared" si="2"/>
        <v>8.2283126484592799</v>
      </c>
      <c r="T105" s="52">
        <f>data!F105</f>
        <v>0.4</v>
      </c>
      <c r="U105" s="34">
        <f>data!G105</f>
        <v>55</v>
      </c>
      <c r="V105" s="10" t="str">
        <f>VLOOKUP(A105,fantacalcio!A:N,4, FALSE)</f>
        <v>A</v>
      </c>
      <c r="W105" s="7">
        <f t="shared" si="3"/>
        <v>6.3130109440525404</v>
      </c>
    </row>
    <row r="106" spans="1:23" x14ac:dyDescent="0.25">
      <c r="A106" s="33" t="str">
        <f>data!A106</f>
        <v>Satriano</v>
      </c>
      <c r="B106" s="34" t="str">
        <f>data!B106</f>
        <v>A</v>
      </c>
      <c r="C106" s="10" t="str">
        <f>data!C106</f>
        <v>Empoli</v>
      </c>
      <c r="D106" s="10" t="str">
        <f>data!D106</f>
        <v>Roma</v>
      </c>
      <c r="E106" s="10">
        <f>data!E106</f>
        <v>0</v>
      </c>
      <c r="F106" s="31">
        <f>data!H106</f>
        <v>5.782093251253535</v>
      </c>
      <c r="G106" s="32">
        <f>data!I106</f>
        <v>0.44121336936950678</v>
      </c>
      <c r="H106" s="31">
        <f>data!J106</f>
        <v>6.0466167989628863</v>
      </c>
      <c r="I106" s="32">
        <f>data!K106</f>
        <v>0.66862607002258301</v>
      </c>
      <c r="J106" s="7" t="str">
        <f>IF(data!T106 &gt; 0,data!T106,"")</f>
        <v/>
      </c>
      <c r="K106" s="31">
        <f>data!L106</f>
        <v>5.6931271553039551</v>
      </c>
      <c r="L106" s="7">
        <f>data!M106</f>
        <v>0.49583983421325678</v>
      </c>
      <c r="M106" s="7">
        <f>data!N106</f>
        <v>0.13293752074241641</v>
      </c>
      <c r="N106" s="32">
        <f>data!O106</f>
        <v>1.3289027214050291</v>
      </c>
      <c r="O106" s="31">
        <f>data!P106</f>
        <v>5.4861950874328613</v>
      </c>
      <c r="P106" s="7">
        <f>data!Q106</f>
        <v>0.82900452613830566</v>
      </c>
      <c r="Q106" s="7">
        <f>data!R106</f>
        <v>0.44396591186523438</v>
      </c>
      <c r="R106" s="32">
        <f>data!S106</f>
        <v>1.9894781112670901</v>
      </c>
      <c r="S106" s="7">
        <f t="shared" si="2"/>
        <v>7.3838689390080523</v>
      </c>
      <c r="T106" s="52">
        <f>data!F106</f>
        <v>0.6</v>
      </c>
      <c r="U106" s="34">
        <f>data!G106</f>
        <v>60</v>
      </c>
      <c r="V106" s="10" t="str">
        <f>VLOOKUP(A106,fantacalcio!A:N,4, FALSE)</f>
        <v>Pc</v>
      </c>
      <c r="W106" s="7">
        <f t="shared" si="3"/>
        <v>5.9466167989628866</v>
      </c>
    </row>
    <row r="107" spans="1:23" x14ac:dyDescent="0.25">
      <c r="A107" s="33" t="str">
        <f>data!A107</f>
        <v>Pjaca</v>
      </c>
      <c r="B107" s="34" t="str">
        <f>data!B107</f>
        <v>A</v>
      </c>
      <c r="C107" s="10" t="str">
        <f>data!C107</f>
        <v>Empoli</v>
      </c>
      <c r="D107" s="10" t="str">
        <f>data!D107</f>
        <v>Roma</v>
      </c>
      <c r="E107" s="10">
        <f>data!E107</f>
        <v>0</v>
      </c>
      <c r="F107" s="31">
        <f>data!H107</f>
        <v>5.768026808102432</v>
      </c>
      <c r="G107" s="32">
        <f>data!I107</f>
        <v>0.42221999168396002</v>
      </c>
      <c r="H107" s="31">
        <f>data!J107</f>
        <v>5.9973796781468671</v>
      </c>
      <c r="I107" s="32">
        <f>data!K107</f>
        <v>0.60909366607666016</v>
      </c>
      <c r="J107" s="7" t="str">
        <f>IF(data!T107 &gt; 0,data!T107,"")</f>
        <v/>
      </c>
      <c r="K107" s="31">
        <f>data!L107</f>
        <v>5.698265552520752</v>
      </c>
      <c r="L107" s="7">
        <f>data!M107</f>
        <v>0.48434561491012568</v>
      </c>
      <c r="M107" s="7">
        <f>data!N107</f>
        <v>0.1069575697183609</v>
      </c>
      <c r="N107" s="32">
        <f>data!O107</f>
        <v>1.3586826324462891</v>
      </c>
      <c r="O107" s="31">
        <f>data!P107</f>
        <v>5.5083413124084473</v>
      </c>
      <c r="P107" s="7">
        <f>data!Q107</f>
        <v>0.79920244216918945</v>
      </c>
      <c r="Q107" s="7">
        <f>data!R107</f>
        <v>0.40938574075698853</v>
      </c>
      <c r="R107" s="32">
        <f>data!S107</f>
        <v>1.9898122549057009</v>
      </c>
      <c r="S107" s="7">
        <f t="shared" si="2"/>
        <v>7.2155670103001874</v>
      </c>
      <c r="T107" s="52">
        <f>data!F107</f>
        <v>0</v>
      </c>
      <c r="U107" s="34">
        <f>data!G107</f>
        <v>30</v>
      </c>
      <c r="V107" s="10" t="str">
        <f>VLOOKUP(A107,fantacalcio!A:N,4, FALSE)</f>
        <v>A</v>
      </c>
      <c r="W107" s="7">
        <f t="shared" si="3"/>
        <v>5.5973796781468668</v>
      </c>
    </row>
    <row r="108" spans="1:23" x14ac:dyDescent="0.25">
      <c r="A108" s="33" t="str">
        <f>data!A108</f>
        <v>Piccoli</v>
      </c>
      <c r="B108" s="34" t="str">
        <f>data!B108</f>
        <v>A</v>
      </c>
      <c r="C108" s="10" t="str">
        <f>data!C108</f>
        <v>Empoli</v>
      </c>
      <c r="D108" s="10" t="str">
        <f>data!D108</f>
        <v>Roma</v>
      </c>
      <c r="E108" s="10">
        <f>data!E108</f>
        <v>0</v>
      </c>
      <c r="F108" s="31">
        <f>data!H108</f>
        <v>5.7724915504124761</v>
      </c>
      <c r="G108" s="32">
        <f>data!I108</f>
        <v>0.27757167816162109</v>
      </c>
      <c r="H108" s="31">
        <f>data!J108</f>
        <v>5.8129513410667393</v>
      </c>
      <c r="I108" s="32">
        <f>data!K108</f>
        <v>0.35313701629638672</v>
      </c>
      <c r="J108" s="7" t="str">
        <f>IF(data!T108 &gt; 0,data!T108,"")</f>
        <v/>
      </c>
      <c r="K108" s="31">
        <f>data!L108</f>
        <v>5.8045306205749512</v>
      </c>
      <c r="L108" s="7">
        <f>data!M108</f>
        <v>0.36979088187217712</v>
      </c>
      <c r="M108" s="7">
        <f>data!N108</f>
        <v>-6.4648211002349854E-2</v>
      </c>
      <c r="N108" s="32">
        <f>data!O108</f>
        <v>1.582356810569763</v>
      </c>
      <c r="O108" s="31">
        <f>data!P108</f>
        <v>5.622535228729248</v>
      </c>
      <c r="P108" s="7">
        <f>data!Q108</f>
        <v>0.60608863830566406</v>
      </c>
      <c r="Q108" s="7">
        <f>data!R108</f>
        <v>0.22645245492458341</v>
      </c>
      <c r="R108" s="32">
        <f>data!S108</f>
        <v>1.9919301271438601</v>
      </c>
      <c r="S108" s="7">
        <f t="shared" si="2"/>
        <v>6.5192253736595127</v>
      </c>
      <c r="T108" s="52">
        <f>data!F108</f>
        <v>0</v>
      </c>
      <c r="U108" s="34">
        <f>data!G108</f>
        <v>50</v>
      </c>
      <c r="V108" s="10" t="str">
        <f>VLOOKUP(A108,fantacalcio!A:N,4, FALSE)</f>
        <v>Pc</v>
      </c>
      <c r="W108" s="7">
        <f t="shared" si="3"/>
        <v>5.6129513410667391</v>
      </c>
    </row>
    <row r="109" spans="1:23" x14ac:dyDescent="0.25">
      <c r="A109" s="33" t="str">
        <f>data!A109</f>
        <v>Terracciano</v>
      </c>
      <c r="B109" s="34" t="str">
        <f>data!B109</f>
        <v>P</v>
      </c>
      <c r="C109" s="10" t="str">
        <f>data!C109</f>
        <v>Fiorentina</v>
      </c>
      <c r="D109" s="10" t="str">
        <f>data!D109</f>
        <v>Bologna</v>
      </c>
      <c r="E109" s="10">
        <f>data!E109</f>
        <v>1</v>
      </c>
      <c r="F109" s="31">
        <f>data!H109</f>
        <v>6.0055910013336504</v>
      </c>
      <c r="G109" s="32">
        <f>data!I109</f>
        <v>9.8094463348388672E-2</v>
      </c>
      <c r="H109" s="31">
        <f>data!J109</f>
        <v>4.6757236239748146</v>
      </c>
      <c r="I109" s="32">
        <f>data!K109</f>
        <v>0.57117307186126709</v>
      </c>
      <c r="J109" s="7">
        <f>IF(data!T109 &gt; 0,data!T109,"")</f>
        <v>7.0242643356323242</v>
      </c>
      <c r="K109" s="31">
        <f>data!L109</f>
        <v>5.9952278137207031</v>
      </c>
      <c r="L109" s="7">
        <f>data!M109</f>
        <v>0.12255054712295529</v>
      </c>
      <c r="M109" s="7">
        <f>data!N109</f>
        <v>6.2864556908607483E-2</v>
      </c>
      <c r="N109" s="32">
        <f>data!O109</f>
        <v>1.9992856979370119</v>
      </c>
      <c r="O109" s="31">
        <f>data!P109</f>
        <v>4.8721332550048828</v>
      </c>
      <c r="P109" s="7">
        <f>data!Q109</f>
        <v>0.92783379554748535</v>
      </c>
      <c r="Q109" s="7">
        <f>data!R109</f>
        <v>-0.1577609181404114</v>
      </c>
      <c r="R109" s="32">
        <f>data!S109</f>
        <v>1.4268555641174321</v>
      </c>
      <c r="S109" s="7">
        <f t="shared" si="2"/>
        <v>3.5333774802522804</v>
      </c>
      <c r="T109" s="52">
        <f>data!F109</f>
        <v>1</v>
      </c>
      <c r="U109" s="34">
        <f>data!G109</f>
        <v>90</v>
      </c>
      <c r="V109" s="10" t="str">
        <f>VLOOKUP(A109,fantacalcio!A:N,4, FALSE)</f>
        <v>Por</v>
      </c>
      <c r="W109" s="7">
        <f t="shared" si="3"/>
        <v>4.6757236239748146</v>
      </c>
    </row>
    <row r="110" spans="1:23" x14ac:dyDescent="0.25">
      <c r="A110" s="33" t="str">
        <f>data!A110</f>
        <v>Sirigu</v>
      </c>
      <c r="B110" s="34" t="str">
        <f>data!B110</f>
        <v>P</v>
      </c>
      <c r="C110" s="10" t="str">
        <f>data!C110</f>
        <v>Fiorentina</v>
      </c>
      <c r="D110" s="10" t="str">
        <f>data!D110</f>
        <v>Bologna</v>
      </c>
      <c r="E110" s="10">
        <f>data!E110</f>
        <v>1</v>
      </c>
      <c r="F110" s="31">
        <f>data!H110</f>
        <v>6.0055910013336504</v>
      </c>
      <c r="G110" s="32">
        <f>data!I110</f>
        <v>9.8094463348388672E-2</v>
      </c>
      <c r="H110" s="31">
        <f>data!J110</f>
        <v>4.6757236239748146</v>
      </c>
      <c r="I110" s="32">
        <f>data!K110</f>
        <v>0.57117307186126709</v>
      </c>
      <c r="J110" s="7">
        <f>IF(data!T110 &gt; 0,data!T110,"")</f>
        <v>7.0242643356323242</v>
      </c>
      <c r="K110" s="31">
        <f>data!L110</f>
        <v>5.9952278137207031</v>
      </c>
      <c r="L110" s="7">
        <f>data!M110</f>
        <v>0.12255054712295529</v>
      </c>
      <c r="M110" s="7">
        <f>data!N110</f>
        <v>6.2864556908607483E-2</v>
      </c>
      <c r="N110" s="32">
        <f>data!O110</f>
        <v>1.9992856979370119</v>
      </c>
      <c r="O110" s="31">
        <f>data!P110</f>
        <v>4.8721332550048828</v>
      </c>
      <c r="P110" s="7">
        <f>data!Q110</f>
        <v>0.92783379554748535</v>
      </c>
      <c r="Q110" s="7">
        <f>data!R110</f>
        <v>-0.1577609181404114</v>
      </c>
      <c r="R110" s="32">
        <f>data!S110</f>
        <v>1.4268555641174321</v>
      </c>
      <c r="S110" s="7">
        <f t="shared" si="2"/>
        <v>3.5333774802522804</v>
      </c>
      <c r="T110" s="52">
        <f>data!F110</f>
        <v>0</v>
      </c>
      <c r="U110" s="34">
        <f>data!G110</f>
        <v>5</v>
      </c>
      <c r="V110" s="10" t="str">
        <f>VLOOKUP(A110,fantacalcio!A:N,4, FALSE)</f>
        <v>Por</v>
      </c>
      <c r="W110" s="7">
        <f t="shared" si="3"/>
        <v>3.0257236239748142</v>
      </c>
    </row>
    <row r="111" spans="1:23" x14ac:dyDescent="0.25">
      <c r="A111" s="33" t="str">
        <f>data!A111</f>
        <v>Cerofolini</v>
      </c>
      <c r="B111" s="34" t="str">
        <f>data!B111</f>
        <v>P</v>
      </c>
      <c r="C111" s="10" t="str">
        <f>data!C111</f>
        <v>Fiorentina</v>
      </c>
      <c r="D111" s="10" t="str">
        <f>data!D111</f>
        <v>Bologna</v>
      </c>
      <c r="E111" s="10">
        <f>data!E111</f>
        <v>1</v>
      </c>
      <c r="F111" s="31">
        <f>data!H111</f>
        <v>6.0055910013336504</v>
      </c>
      <c r="G111" s="32">
        <f>data!I111</f>
        <v>9.8094463348388672E-2</v>
      </c>
      <c r="H111" s="31">
        <f>data!J111</f>
        <v>4.6757236239748146</v>
      </c>
      <c r="I111" s="32">
        <f>data!K111</f>
        <v>0.57117307186126709</v>
      </c>
      <c r="J111" s="7">
        <f>IF(data!T111 &gt; 0,data!T111,"")</f>
        <v>7.0242643356323242</v>
      </c>
      <c r="K111" s="31">
        <f>data!L111</f>
        <v>5.9952278137207031</v>
      </c>
      <c r="L111" s="7">
        <f>data!M111</f>
        <v>0.12255054712295529</v>
      </c>
      <c r="M111" s="7">
        <f>data!N111</f>
        <v>6.2864556908607483E-2</v>
      </c>
      <c r="N111" s="32">
        <f>data!O111</f>
        <v>1.9992856979370119</v>
      </c>
      <c r="O111" s="31">
        <f>data!P111</f>
        <v>4.8721332550048828</v>
      </c>
      <c r="P111" s="7">
        <f>data!Q111</f>
        <v>0.92783379554748535</v>
      </c>
      <c r="Q111" s="7">
        <f>data!R111</f>
        <v>-0.1577609181404114</v>
      </c>
      <c r="R111" s="32">
        <f>data!S111</f>
        <v>1.4268555641174321</v>
      </c>
      <c r="S111" s="7">
        <f t="shared" si="2"/>
        <v>3.5333774802522804</v>
      </c>
      <c r="T111" s="52">
        <f>data!F111</f>
        <v>0</v>
      </c>
      <c r="U111" s="34">
        <f>data!G111</f>
        <v>1</v>
      </c>
      <c r="V111" s="10" t="str">
        <f>VLOOKUP(A111,fantacalcio!A:N,4, FALSE)</f>
        <v>Por</v>
      </c>
      <c r="W111" s="7">
        <f t="shared" si="3"/>
        <v>2.9857236239748142</v>
      </c>
    </row>
    <row r="112" spans="1:23" x14ac:dyDescent="0.25">
      <c r="A112" s="33" t="str">
        <f>data!A112</f>
        <v>Martinez Quarta</v>
      </c>
      <c r="B112" s="34" t="str">
        <f>data!B112</f>
        <v>D</v>
      </c>
      <c r="C112" s="10" t="str">
        <f>data!C112</f>
        <v>Fiorentina</v>
      </c>
      <c r="D112" s="10" t="str">
        <f>data!D112</f>
        <v>Bologna</v>
      </c>
      <c r="E112" s="10">
        <f>data!E112</f>
        <v>1</v>
      </c>
      <c r="F112" s="31">
        <f>data!H112</f>
        <v>6.0555126965594566</v>
      </c>
      <c r="G112" s="32">
        <f>data!I112</f>
        <v>0.46129417419433588</v>
      </c>
      <c r="H112" s="31">
        <f>data!J112</f>
        <v>6.3263080473110209</v>
      </c>
      <c r="I112" s="32">
        <f>data!K112</f>
        <v>0.64892172813415527</v>
      </c>
      <c r="J112" s="7" t="str">
        <f>IF(data!T112 &gt; 0,data!T112,"")</f>
        <v/>
      </c>
      <c r="K112" s="31">
        <f>data!L112</f>
        <v>6.1692118644714364</v>
      </c>
      <c r="L112" s="7">
        <f>data!M112</f>
        <v>0.58799570798873901</v>
      </c>
      <c r="M112" s="7">
        <f>data!N112</f>
        <v>-0.1427915096282959</v>
      </c>
      <c r="N112" s="32">
        <f>data!O112</f>
        <v>1.16639256477356</v>
      </c>
      <c r="O112" s="31">
        <f>data!P112</f>
        <v>5.939631462097168</v>
      </c>
      <c r="P112" s="7">
        <f>data!Q112</f>
        <v>1.066001892089844</v>
      </c>
      <c r="Q112" s="7">
        <f>data!R112</f>
        <v>0.25886809825897222</v>
      </c>
      <c r="R112" s="32">
        <f>data!S112</f>
        <v>1.986565947532654</v>
      </c>
      <c r="S112" s="7">
        <f t="shared" si="2"/>
        <v>7.6241515035793315</v>
      </c>
      <c r="T112" s="52">
        <f>data!F112</f>
        <v>0.4</v>
      </c>
      <c r="U112" s="34">
        <f>data!G112</f>
        <v>40</v>
      </c>
      <c r="V112" s="10" t="str">
        <f>VLOOKUP(A112,fantacalcio!A:N,4, FALSE)</f>
        <v>Dc</v>
      </c>
      <c r="W112" s="7">
        <f t="shared" si="3"/>
        <v>6.0263080473110211</v>
      </c>
    </row>
    <row r="113" spans="1:23" x14ac:dyDescent="0.25">
      <c r="A113" s="33" t="str">
        <f>data!A113</f>
        <v>Milenkovic</v>
      </c>
      <c r="B113" s="34" t="str">
        <f>data!B113</f>
        <v>D</v>
      </c>
      <c r="C113" s="10" t="str">
        <f>data!C113</f>
        <v>Fiorentina</v>
      </c>
      <c r="D113" s="10" t="str">
        <f>data!D113</f>
        <v>Bologna</v>
      </c>
      <c r="E113" s="10">
        <f>data!E113</f>
        <v>1</v>
      </c>
      <c r="F113" s="31">
        <f>data!H113</f>
        <v>5.9038593856475119</v>
      </c>
      <c r="G113" s="32">
        <f>data!I113</f>
        <v>0.50848031044006348</v>
      </c>
      <c r="H113" s="31">
        <f>data!J113</f>
        <v>6.0307552372808173</v>
      </c>
      <c r="I113" s="32">
        <f>data!K113</f>
        <v>0.67973589897155762</v>
      </c>
      <c r="J113" s="7" t="str">
        <f>IF(data!T113 &gt; 0,data!T113,"")</f>
        <v/>
      </c>
      <c r="K113" s="31">
        <f>data!L113</f>
        <v>5.9851512908935547</v>
      </c>
      <c r="L113" s="7">
        <f>data!M113</f>
        <v>0.6332402229309082</v>
      </c>
      <c r="M113" s="7">
        <f>data!N113</f>
        <v>-9.4944685697555542E-2</v>
      </c>
      <c r="N113" s="32">
        <f>data!O113</f>
        <v>1.1239967346191411</v>
      </c>
      <c r="O113" s="31">
        <f>data!P113</f>
        <v>5.6599879264831543</v>
      </c>
      <c r="P113" s="7">
        <f>data!Q113</f>
        <v>1.1595126390457151</v>
      </c>
      <c r="Q113" s="7">
        <f>data!R113</f>
        <v>0.230229526758194</v>
      </c>
      <c r="R113" s="32">
        <f>data!S113</f>
        <v>1.9850665330886841</v>
      </c>
      <c r="S113" s="7">
        <f t="shared" si="2"/>
        <v>7.3902270352239325</v>
      </c>
      <c r="T113" s="52">
        <f>data!F113</f>
        <v>0.6</v>
      </c>
      <c r="U113" s="34">
        <f>data!G113</f>
        <v>60</v>
      </c>
      <c r="V113" s="10" t="str">
        <f>VLOOKUP(A113,fantacalcio!A:N,4, FALSE)</f>
        <v>Dd;Dc</v>
      </c>
      <c r="W113" s="7">
        <f t="shared" si="3"/>
        <v>5.9307552372808177</v>
      </c>
    </row>
    <row r="114" spans="1:23" x14ac:dyDescent="0.25">
      <c r="A114" s="33" t="str">
        <f>data!A114</f>
        <v>Biraghi</v>
      </c>
      <c r="B114" s="34" t="str">
        <f>data!B114</f>
        <v>D</v>
      </c>
      <c r="C114" s="10" t="str">
        <f>data!C114</f>
        <v>Fiorentina</v>
      </c>
      <c r="D114" s="10" t="str">
        <f>data!D114</f>
        <v>Bologna</v>
      </c>
      <c r="E114" s="10">
        <f>data!E114</f>
        <v>1</v>
      </c>
      <c r="F114" s="31">
        <f>data!H114</f>
        <v>5.9748869854123052</v>
      </c>
      <c r="G114" s="32">
        <f>data!I114</f>
        <v>0.31655454635620123</v>
      </c>
      <c r="H114" s="31">
        <f>data!J114</f>
        <v>5.9793874153256619</v>
      </c>
      <c r="I114" s="32">
        <f>data!K114</f>
        <v>0.32688570022583008</v>
      </c>
      <c r="J114" s="7" t="str">
        <f>IF(data!T114 &gt; 0,data!T114,"")</f>
        <v/>
      </c>
      <c r="K114" s="31">
        <f>data!L114</f>
        <v>6.0436019897460938</v>
      </c>
      <c r="L114" s="7">
        <f>data!M114</f>
        <v>0.42461174726486212</v>
      </c>
      <c r="M114" s="7">
        <f>data!N114</f>
        <v>-0.1201832145452499</v>
      </c>
      <c r="N114" s="32">
        <f>data!O114</f>
        <v>1.4571225643157959</v>
      </c>
      <c r="O114" s="31">
        <f>data!P114</f>
        <v>5.9597549438476563</v>
      </c>
      <c r="P114" s="7">
        <f>data!Q114</f>
        <v>0.68993639945983887</v>
      </c>
      <c r="Q114" s="7">
        <f>data!R114</f>
        <v>2.117680199444294E-2</v>
      </c>
      <c r="R114" s="32">
        <f>data!S114</f>
        <v>1.9909224510192871</v>
      </c>
      <c r="S114" s="7">
        <f t="shared" si="2"/>
        <v>6.633158815777322</v>
      </c>
      <c r="T114" s="52">
        <f>data!F114</f>
        <v>1</v>
      </c>
      <c r="U114" s="34">
        <f>data!G114</f>
        <v>90</v>
      </c>
      <c r="V114" s="10" t="str">
        <f>VLOOKUP(A114,fantacalcio!A:N,4, FALSE)</f>
        <v>Ds;E</v>
      </c>
      <c r="W114" s="7">
        <f t="shared" si="3"/>
        <v>5.9793874153256619</v>
      </c>
    </row>
    <row r="115" spans="1:23" x14ac:dyDescent="0.25">
      <c r="A115" s="33" t="str">
        <f>data!A115</f>
        <v>Terzic</v>
      </c>
      <c r="B115" s="34" t="str">
        <f>data!B115</f>
        <v>D</v>
      </c>
      <c r="C115" s="10" t="str">
        <f>data!C115</f>
        <v>Fiorentina</v>
      </c>
      <c r="D115" s="10" t="str">
        <f>data!D115</f>
        <v>Bologna</v>
      </c>
      <c r="E115" s="10">
        <f>data!E115</f>
        <v>1</v>
      </c>
      <c r="F115" s="31">
        <f>data!H115</f>
        <v>5.9761639228881904</v>
      </c>
      <c r="G115" s="32">
        <f>data!I115</f>
        <v>0.21528005599975589</v>
      </c>
      <c r="H115" s="31">
        <f>data!J115</f>
        <v>5.9480259116262344</v>
      </c>
      <c r="I115" s="32">
        <f>data!K115</f>
        <v>0.2283973693847656</v>
      </c>
      <c r="J115" s="7" t="str">
        <f>IF(data!T115 &gt; 0,data!T115,"")</f>
        <v/>
      </c>
      <c r="K115" s="31">
        <f>data!L115</f>
        <v>6.0232629776000977</v>
      </c>
      <c r="L115" s="7">
        <f>data!M115</f>
        <v>0.30197042226791382</v>
      </c>
      <c r="M115" s="7">
        <f>data!N115</f>
        <v>-0.1158971935510635</v>
      </c>
      <c r="N115" s="32">
        <f>data!O115</f>
        <v>1.6795215606689451</v>
      </c>
      <c r="O115" s="31">
        <f>data!P115</f>
        <v>6.0349178314208984</v>
      </c>
      <c r="P115" s="7">
        <f>data!Q115</f>
        <v>0.51288390159606934</v>
      </c>
      <c r="Q115" s="7">
        <f>data!R115</f>
        <v>-0.1250326931476593</v>
      </c>
      <c r="R115" s="32">
        <f>data!S115</f>
        <v>1.992866039276123</v>
      </c>
      <c r="S115" s="7">
        <f t="shared" si="2"/>
        <v>6.4048206503957656</v>
      </c>
      <c r="T115" s="52">
        <f>data!F115</f>
        <v>0</v>
      </c>
      <c r="U115" s="34">
        <f>data!G115</f>
        <v>20</v>
      </c>
      <c r="V115" s="10" t="str">
        <f>VLOOKUP(A115,fantacalcio!A:N,4, FALSE)</f>
        <v>Ds;E</v>
      </c>
      <c r="W115" s="7">
        <f t="shared" si="3"/>
        <v>5.4480259116262344</v>
      </c>
    </row>
    <row r="116" spans="1:23" x14ac:dyDescent="0.25">
      <c r="A116" s="33" t="str">
        <f>data!A116</f>
        <v>Ranieri L.</v>
      </c>
      <c r="B116" s="34" t="str">
        <f>data!B116</f>
        <v>D</v>
      </c>
      <c r="C116" s="10" t="str">
        <f>data!C116</f>
        <v>Fiorentina</v>
      </c>
      <c r="D116" s="10" t="str">
        <f>data!D116</f>
        <v>Bologna</v>
      </c>
      <c r="E116" s="10">
        <f>data!E116</f>
        <v>1</v>
      </c>
      <c r="F116" s="31">
        <f>data!H116</f>
        <v>5.7060806649539506</v>
      </c>
      <c r="G116" s="32">
        <f>data!I116</f>
        <v>0.38443374633789063</v>
      </c>
      <c r="H116" s="31">
        <f>data!J116</f>
        <v>5.7267957226135708</v>
      </c>
      <c r="I116" s="32">
        <f>data!K116</f>
        <v>0.4298088550567627</v>
      </c>
      <c r="J116" s="7" t="str">
        <f>IF(data!T116 &gt; 0,data!T116,"")</f>
        <v/>
      </c>
      <c r="K116" s="31">
        <f>data!L116</f>
        <v>5.7527241706848136</v>
      </c>
      <c r="L116" s="7">
        <f>data!M116</f>
        <v>0.49495214223861689</v>
      </c>
      <c r="M116" s="7">
        <f>data!N116</f>
        <v>-7.0138454437255859E-2</v>
      </c>
      <c r="N116" s="32">
        <f>data!O116</f>
        <v>1.373166084289551</v>
      </c>
      <c r="O116" s="31">
        <f>data!P116</f>
        <v>5.5714268684387207</v>
      </c>
      <c r="P116" s="7">
        <f>data!Q116</f>
        <v>0.81637871265411377</v>
      </c>
      <c r="Q116" s="7">
        <f>data!R116</f>
        <v>0.14004167914390561</v>
      </c>
      <c r="R116" s="32">
        <f>data!S116</f>
        <v>1.9893473386764531</v>
      </c>
      <c r="S116" s="7">
        <f t="shared" si="2"/>
        <v>6.5864134327270962</v>
      </c>
      <c r="T116" s="52">
        <f>data!F116</f>
        <v>0</v>
      </c>
      <c r="U116" s="34">
        <f>data!G116</f>
        <v>25</v>
      </c>
      <c r="V116" s="10" t="str">
        <f>VLOOKUP(A116,fantacalcio!A:N,4, FALSE)</f>
        <v>Ds;Dc;E</v>
      </c>
      <c r="W116" s="7">
        <f t="shared" si="3"/>
        <v>5.2767957226135707</v>
      </c>
    </row>
    <row r="117" spans="1:23" x14ac:dyDescent="0.25">
      <c r="A117" s="33" t="str">
        <f>data!A117</f>
        <v>Venuti</v>
      </c>
      <c r="B117" s="34" t="str">
        <f>data!B117</f>
        <v>D</v>
      </c>
      <c r="C117" s="10" t="str">
        <f>data!C117</f>
        <v>Fiorentina</v>
      </c>
      <c r="D117" s="10" t="str">
        <f>data!D117</f>
        <v>Bologna</v>
      </c>
      <c r="E117" s="10">
        <f>data!E117</f>
        <v>1</v>
      </c>
      <c r="F117" s="31">
        <f>data!H117</f>
        <v>5.6927379174671744</v>
      </c>
      <c r="G117" s="32">
        <f>data!I117</f>
        <v>0.3797767162322998</v>
      </c>
      <c r="H117" s="31">
        <f>data!J117</f>
        <v>5.6706795576257818</v>
      </c>
      <c r="I117" s="32">
        <f>data!K117</f>
        <v>0.34943771362304688</v>
      </c>
      <c r="J117" s="7" t="str">
        <f>IF(data!T117 &gt; 0,data!T117,"")</f>
        <v/>
      </c>
      <c r="K117" s="31">
        <f>data!L117</f>
        <v>5.8119902610778809</v>
      </c>
      <c r="L117" s="7">
        <f>data!M117</f>
        <v>0.50955039262771606</v>
      </c>
      <c r="M117" s="7">
        <f>data!N117</f>
        <v>-0.1728154718875885</v>
      </c>
      <c r="N117" s="32">
        <f>data!O117</f>
        <v>1.3610653877258301</v>
      </c>
      <c r="O117" s="31">
        <f>data!P117</f>
        <v>5.6988153457641602</v>
      </c>
      <c r="P117" s="7">
        <f>data!Q117</f>
        <v>0.75957256555557251</v>
      </c>
      <c r="Q117" s="7">
        <f>data!R117</f>
        <v>-2.7860157191753391E-2</v>
      </c>
      <c r="R117" s="32">
        <f>data!S117</f>
        <v>1.989923357963562</v>
      </c>
      <c r="S117" s="7">
        <f t="shared" si="2"/>
        <v>6.3695549848718755</v>
      </c>
      <c r="T117" s="52">
        <f>data!F117</f>
        <v>0.45</v>
      </c>
      <c r="U117" s="34">
        <f>data!G117</f>
        <v>35</v>
      </c>
      <c r="V117" s="10" t="str">
        <f>VLOOKUP(A117,fantacalcio!A:N,4, FALSE)</f>
        <v>Dd;Ds;E</v>
      </c>
      <c r="W117" s="7">
        <f t="shared" si="3"/>
        <v>5.3206795576257822</v>
      </c>
    </row>
    <row r="118" spans="1:23" x14ac:dyDescent="0.25">
      <c r="A118" s="33" t="str">
        <f>data!A118</f>
        <v>Dodo'</v>
      </c>
      <c r="B118" s="34" t="str">
        <f>data!B118</f>
        <v>D</v>
      </c>
      <c r="C118" s="10" t="str">
        <f>data!C118</f>
        <v>Fiorentina</v>
      </c>
      <c r="D118" s="10" t="str">
        <f>data!D118</f>
        <v>Bologna</v>
      </c>
      <c r="E118" s="10">
        <f>data!E118</f>
        <v>1</v>
      </c>
      <c r="F118" s="31">
        <f>data!H118</f>
        <v>5.6368015765795496</v>
      </c>
      <c r="G118" s="32">
        <f>data!I118</f>
        <v>0.46255898475646973</v>
      </c>
      <c r="H118" s="31">
        <f>data!J118</f>
        <v>5.618105254385612</v>
      </c>
      <c r="I118" s="32">
        <f>data!K118</f>
        <v>0.43360161781311041</v>
      </c>
      <c r="J118" s="7" t="str">
        <f>IF(data!T118 &gt; 0,data!T118,"")</f>
        <v/>
      </c>
      <c r="K118" s="31">
        <f>data!L118</f>
        <v>5.7986068725585938</v>
      </c>
      <c r="L118" s="7">
        <f>data!M118</f>
        <v>0.60512840747833252</v>
      </c>
      <c r="M118" s="7">
        <f>data!N118</f>
        <v>-0.19674783945083621</v>
      </c>
      <c r="N118" s="32">
        <f>data!O118</f>
        <v>1.218580007553101</v>
      </c>
      <c r="O118" s="31">
        <f>data!P118</f>
        <v>5.6169824600219727</v>
      </c>
      <c r="P118" s="7">
        <f>data!Q118</f>
        <v>0.92770969867706299</v>
      </c>
      <c r="Q118" s="7">
        <f>data!R118</f>
        <v>1.621320843696594E-4</v>
      </c>
      <c r="R118" s="32">
        <f>data!S118</f>
        <v>1.987812757492065</v>
      </c>
      <c r="S118" s="7">
        <f t="shared" si="2"/>
        <v>6.4853084900118327</v>
      </c>
      <c r="T118" s="52">
        <f>data!F118</f>
        <v>0.55000000000000004</v>
      </c>
      <c r="U118" s="34">
        <f>data!G118</f>
        <v>55</v>
      </c>
      <c r="V118" s="10" t="str">
        <f>VLOOKUP(A118,fantacalcio!A:N,4, FALSE)</f>
        <v>Dd;E</v>
      </c>
      <c r="W118" s="7">
        <f t="shared" si="3"/>
        <v>5.4681052543856117</v>
      </c>
    </row>
    <row r="119" spans="1:23" x14ac:dyDescent="0.25">
      <c r="A119" s="33" t="str">
        <f>data!A119</f>
        <v>Igor</v>
      </c>
      <c r="B119" s="34" t="str">
        <f>data!B119</f>
        <v>D</v>
      </c>
      <c r="C119" s="10" t="str">
        <f>data!C119</f>
        <v>Fiorentina</v>
      </c>
      <c r="D119" s="10" t="str">
        <f>data!D119</f>
        <v>Bologna</v>
      </c>
      <c r="E119" s="10">
        <f>data!E119</f>
        <v>1</v>
      </c>
      <c r="F119" s="31">
        <f>data!H119</f>
        <v>5.6477705436264793</v>
      </c>
      <c r="G119" s="32">
        <f>data!I119</f>
        <v>0.46199750900268549</v>
      </c>
      <c r="H119" s="31">
        <f>data!J119</f>
        <v>5.5688333814842208</v>
      </c>
      <c r="I119" s="32">
        <f>data!K119</f>
        <v>0.40584182739257813</v>
      </c>
      <c r="J119" s="7" t="str">
        <f>IF(data!T119 &gt; 0,data!T119,"")</f>
        <v/>
      </c>
      <c r="K119" s="31">
        <f>data!L119</f>
        <v>5.8718023300170898</v>
      </c>
      <c r="L119" s="7">
        <f>data!M119</f>
        <v>0.61163550615310669</v>
      </c>
      <c r="M119" s="7">
        <f>data!N119</f>
        <v>-0.26735648512840271</v>
      </c>
      <c r="N119" s="32">
        <f>data!O119</f>
        <v>1.210314989089966</v>
      </c>
      <c r="O119" s="31">
        <f>data!P119</f>
        <v>5.6295452117919922</v>
      </c>
      <c r="P119" s="7">
        <f>data!Q119</f>
        <v>0.89277875423431396</v>
      </c>
      <c r="Q119" s="7">
        <f>data!R119</f>
        <v>-5.1810994744300842E-2</v>
      </c>
      <c r="R119" s="32">
        <f>data!S119</f>
        <v>1.988203167915344</v>
      </c>
      <c r="S119" s="7">
        <f t="shared" si="2"/>
        <v>6.3805170362693771</v>
      </c>
      <c r="T119" s="52">
        <f>data!F119</f>
        <v>1</v>
      </c>
      <c r="U119" s="34">
        <f>data!G119</f>
        <v>75</v>
      </c>
      <c r="V119" s="10" t="str">
        <f>VLOOKUP(A119,fantacalcio!A:N,4, FALSE)</f>
        <v>Ds;Dc</v>
      </c>
      <c r="W119" s="7">
        <f t="shared" si="3"/>
        <v>5.5688333814842208</v>
      </c>
    </row>
    <row r="120" spans="1:23" x14ac:dyDescent="0.25">
      <c r="A120" s="33" t="str">
        <f>data!A120</f>
        <v>Bonaventura</v>
      </c>
      <c r="B120" s="34" t="str">
        <f>data!B120</f>
        <v>C</v>
      </c>
      <c r="C120" s="10" t="str">
        <f>data!C120</f>
        <v>Fiorentina</v>
      </c>
      <c r="D120" s="10" t="str">
        <f>data!D120</f>
        <v>Bologna</v>
      </c>
      <c r="E120" s="10">
        <f>data!E120</f>
        <v>1</v>
      </c>
      <c r="F120" s="31">
        <f>data!H120</f>
        <v>6.1491030532621949</v>
      </c>
      <c r="G120" s="32">
        <f>data!I120</f>
        <v>0.50839829444885254</v>
      </c>
      <c r="H120" s="31">
        <f>data!J120</f>
        <v>6.8202432943436522</v>
      </c>
      <c r="I120" s="32">
        <f>data!K120</f>
        <v>1.1243269443511961</v>
      </c>
      <c r="J120" s="7" t="str">
        <f>IF(data!T120 &gt; 0,data!T120,"")</f>
        <v/>
      </c>
      <c r="K120" s="31">
        <f>data!L120</f>
        <v>5.9971823692321777</v>
      </c>
      <c r="L120" s="7">
        <f>data!M120</f>
        <v>0.54304766654968262</v>
      </c>
      <c r="M120" s="7">
        <f>data!N120</f>
        <v>0.2056242227554321</v>
      </c>
      <c r="N120" s="32">
        <f>data!O120</f>
        <v>1.1954904794692991</v>
      </c>
      <c r="O120" s="31">
        <f>data!P120</f>
        <v>5.7617149353027344</v>
      </c>
      <c r="P120" s="7">
        <f>data!Q120</f>
        <v>1.106884121894836</v>
      </c>
      <c r="Q120" s="7">
        <f>data!R120</f>
        <v>0.57766419649124146</v>
      </c>
      <c r="R120" s="32">
        <f>data!S120</f>
        <v>1.9863630533218379</v>
      </c>
      <c r="S120" s="7">
        <f t="shared" si="2"/>
        <v>9.0688971830460439</v>
      </c>
      <c r="T120" s="52">
        <f>data!F120</f>
        <v>0.55000000000000004</v>
      </c>
      <c r="U120" s="34">
        <f>data!G120</f>
        <v>55</v>
      </c>
      <c r="V120" s="10" t="str">
        <f>VLOOKUP(A120,fantacalcio!A:N,4, FALSE)</f>
        <v>C;W;T</v>
      </c>
      <c r="W120" s="7">
        <f t="shared" si="3"/>
        <v>6.6702432943436518</v>
      </c>
    </row>
    <row r="121" spans="1:23" x14ac:dyDescent="0.25">
      <c r="A121" s="33" t="str">
        <f>data!A121</f>
        <v>Sottil</v>
      </c>
      <c r="B121" s="34" t="str">
        <f>data!B121</f>
        <v>C</v>
      </c>
      <c r="C121" s="10" t="str">
        <f>data!C121</f>
        <v>Fiorentina</v>
      </c>
      <c r="D121" s="10" t="str">
        <f>data!D121</f>
        <v>Bologna</v>
      </c>
      <c r="E121" s="10">
        <f>data!E121</f>
        <v>1</v>
      </c>
      <c r="F121" s="31">
        <f>data!H121</f>
        <v>6.0741468007950017</v>
      </c>
      <c r="G121" s="32">
        <f>data!I121</f>
        <v>0.52522683143615723</v>
      </c>
      <c r="H121" s="31">
        <f>data!J121</f>
        <v>6.607863513968006</v>
      </c>
      <c r="I121" s="32">
        <f>data!K121</f>
        <v>1.008135318756104</v>
      </c>
      <c r="J121" s="7" t="str">
        <f>IF(data!T121 &gt; 0,data!T121,"")</f>
        <v/>
      </c>
      <c r="K121" s="31">
        <f>data!L121</f>
        <v>5.9109525680541992</v>
      </c>
      <c r="L121" s="7">
        <f>data!M121</f>
        <v>0.55770576000213623</v>
      </c>
      <c r="M121" s="7">
        <f>data!N121</f>
        <v>0.21486195921897891</v>
      </c>
      <c r="N121" s="32">
        <f>data!O121</f>
        <v>1.1852869987487791</v>
      </c>
      <c r="O121" s="31">
        <f>data!P121</f>
        <v>5.6808991432189941</v>
      </c>
      <c r="P121" s="7">
        <f>data!Q121</f>
        <v>1.054296016693115</v>
      </c>
      <c r="Q121" s="7">
        <f>data!R121</f>
        <v>0.54353535175323486</v>
      </c>
      <c r="R121" s="32">
        <f>data!S121</f>
        <v>1.9869271516799929</v>
      </c>
      <c r="S121" s="7">
        <f t="shared" si="2"/>
        <v>8.624134151480213</v>
      </c>
      <c r="T121" s="52">
        <f>data!F121</f>
        <v>0</v>
      </c>
      <c r="U121" s="34">
        <f>data!G121</f>
        <v>0</v>
      </c>
      <c r="V121" s="10" t="str">
        <f>VLOOKUP(A121,fantacalcio!A:N,4, FALSE)</f>
        <v>W;A</v>
      </c>
      <c r="W121" s="7">
        <f t="shared" si="3"/>
        <v>4.9078635139680058</v>
      </c>
    </row>
    <row r="122" spans="1:23" x14ac:dyDescent="0.25">
      <c r="A122" s="33" t="str">
        <f>data!A122</f>
        <v>Saponara</v>
      </c>
      <c r="B122" s="34" t="str">
        <f>data!B122</f>
        <v>C</v>
      </c>
      <c r="C122" s="10" t="str">
        <f>data!C122</f>
        <v>Fiorentina</v>
      </c>
      <c r="D122" s="10" t="str">
        <f>data!D122</f>
        <v>Bologna</v>
      </c>
      <c r="E122" s="10">
        <f>data!E122</f>
        <v>1</v>
      </c>
      <c r="F122" s="31">
        <f>data!H122</f>
        <v>6.0115590121897373</v>
      </c>
      <c r="G122" s="32">
        <f>data!I122</f>
        <v>0.50868606567382813</v>
      </c>
      <c r="H122" s="31">
        <f>data!J122</f>
        <v>6.4552141085052126</v>
      </c>
      <c r="I122" s="32">
        <f>data!K122</f>
        <v>0.90103983879089355</v>
      </c>
      <c r="J122" s="7" t="str">
        <f>IF(data!T122 &gt; 0,data!T122,"")</f>
        <v/>
      </c>
      <c r="K122" s="31">
        <f>data!L122</f>
        <v>5.8593950271606454</v>
      </c>
      <c r="L122" s="7">
        <f>data!M122</f>
        <v>0.54237115383148193</v>
      </c>
      <c r="M122" s="7">
        <f>data!N122</f>
        <v>0.20623993873596189</v>
      </c>
      <c r="N122" s="32">
        <f>data!O122</f>
        <v>1.2192156314849849</v>
      </c>
      <c r="O122" s="31">
        <f>data!P122</f>
        <v>5.6483798027038574</v>
      </c>
      <c r="P122" s="7">
        <f>data!Q122</f>
        <v>0.99822622537612915</v>
      </c>
      <c r="Q122" s="7">
        <f>data!R122</f>
        <v>0.51043105125427246</v>
      </c>
      <c r="R122" s="32">
        <f>data!S122</f>
        <v>1.9875625371932979</v>
      </c>
      <c r="S122" s="7">
        <f t="shared" si="2"/>
        <v>8.2572937860870006</v>
      </c>
      <c r="T122" s="52">
        <f>data!F122</f>
        <v>0</v>
      </c>
      <c r="U122" s="34">
        <f>data!G122</f>
        <v>50</v>
      </c>
      <c r="V122" s="10" t="str">
        <f>VLOOKUP(A122,fantacalcio!A:N,4, FALSE)</f>
        <v>W;T</v>
      </c>
      <c r="W122" s="7">
        <f t="shared" si="3"/>
        <v>6.2552141085052124</v>
      </c>
    </row>
    <row r="123" spans="1:23" x14ac:dyDescent="0.25">
      <c r="A123" s="33" t="str">
        <f>data!A123</f>
        <v>Castrovilli</v>
      </c>
      <c r="B123" s="34" t="str">
        <f>data!B123</f>
        <v>C</v>
      </c>
      <c r="C123" s="10" t="str">
        <f>data!C123</f>
        <v>Fiorentina</v>
      </c>
      <c r="D123" s="10" t="str">
        <f>data!D123</f>
        <v>Bologna</v>
      </c>
      <c r="E123" s="10">
        <f>data!E123</f>
        <v>1</v>
      </c>
      <c r="F123" s="31">
        <f>data!H123</f>
        <v>6.0306066808995391</v>
      </c>
      <c r="G123" s="32">
        <f>data!I123</f>
        <v>0.46769285202026373</v>
      </c>
      <c r="H123" s="31">
        <f>data!J123</f>
        <v>6.4486974482935731</v>
      </c>
      <c r="I123" s="32">
        <f>data!K123</f>
        <v>0.82456088066101074</v>
      </c>
      <c r="J123" s="7" t="str">
        <f>IF(data!T123 &gt; 0,data!T123,"")</f>
        <v/>
      </c>
      <c r="K123" s="31">
        <f>data!L123</f>
        <v>5.9163727760314941</v>
      </c>
      <c r="L123" s="7">
        <f>data!M123</f>
        <v>0.51341927051544189</v>
      </c>
      <c r="M123" s="7">
        <f>data!N123</f>
        <v>0.16429233551025391</v>
      </c>
      <c r="N123" s="32">
        <f>data!O123</f>
        <v>1.266573429107666</v>
      </c>
      <c r="O123" s="31">
        <f>data!P123</f>
        <v>5.7401690483093262</v>
      </c>
      <c r="P123" s="7">
        <f>data!Q123</f>
        <v>0.98400700092315674</v>
      </c>
      <c r="Q123" s="7">
        <f>data!R123</f>
        <v>0.46686983108520508</v>
      </c>
      <c r="R123" s="32">
        <f>data!S123</f>
        <v>1.9877569675445561</v>
      </c>
      <c r="S123" s="7">
        <f t="shared" si="2"/>
        <v>8.0978192096155936</v>
      </c>
      <c r="T123" s="52">
        <f>data!F123</f>
        <v>0</v>
      </c>
      <c r="U123" s="34">
        <f>data!G123</f>
        <v>0</v>
      </c>
      <c r="V123" s="10" t="str">
        <f>VLOOKUP(A123,fantacalcio!A:N,4, FALSE)</f>
        <v>C;T</v>
      </c>
      <c r="W123" s="7">
        <f t="shared" si="3"/>
        <v>4.7486974482935729</v>
      </c>
    </row>
    <row r="124" spans="1:23" x14ac:dyDescent="0.25">
      <c r="A124" s="33" t="str">
        <f>data!A124</f>
        <v>Ikone'</v>
      </c>
      <c r="B124" s="34" t="str">
        <f>data!B124</f>
        <v>C</v>
      </c>
      <c r="C124" s="10" t="str">
        <f>data!C124</f>
        <v>Fiorentina</v>
      </c>
      <c r="D124" s="10" t="str">
        <f>data!D124</f>
        <v>Bologna</v>
      </c>
      <c r="E124" s="10">
        <f>data!E124</f>
        <v>1</v>
      </c>
      <c r="F124" s="31">
        <f>data!H124</f>
        <v>5.9908200141140071</v>
      </c>
      <c r="G124" s="32">
        <f>data!I124</f>
        <v>0.51798892021179199</v>
      </c>
      <c r="H124" s="31">
        <f>data!J124</f>
        <v>6.3923902234532761</v>
      </c>
      <c r="I124" s="32">
        <f>data!K124</f>
        <v>0.87747049331665039</v>
      </c>
      <c r="J124" s="7" t="str">
        <f>IF(data!T124 &gt; 0,data!T124,"")</f>
        <v/>
      </c>
      <c r="K124" s="31">
        <f>data!L124</f>
        <v>5.8373088836669922</v>
      </c>
      <c r="L124" s="7">
        <f>data!M124</f>
        <v>0.5537867546081543</v>
      </c>
      <c r="M124" s="7">
        <f>data!N124</f>
        <v>0.2037976682186127</v>
      </c>
      <c r="N124" s="32">
        <f>data!O124</f>
        <v>1.202759981155396</v>
      </c>
      <c r="O124" s="31">
        <f>data!P124</f>
        <v>5.6138229370117188</v>
      </c>
      <c r="P124" s="7">
        <f>data!Q124</f>
        <v>0.98972129821777344</v>
      </c>
      <c r="Q124" s="7">
        <f>data!R124</f>
        <v>0.50001764297485352</v>
      </c>
      <c r="R124" s="32">
        <f>data!S124</f>
        <v>1.9876042604446409</v>
      </c>
      <c r="S124" s="7">
        <f t="shared" si="2"/>
        <v>8.1473312100865769</v>
      </c>
      <c r="T124" s="52">
        <f>data!F124</f>
        <v>0.45</v>
      </c>
      <c r="U124" s="34">
        <f>data!G124</f>
        <v>55</v>
      </c>
      <c r="V124" s="10" t="str">
        <f>VLOOKUP(A124,fantacalcio!A:N,4, FALSE)</f>
        <v>W;A</v>
      </c>
      <c r="W124" s="7">
        <f t="shared" si="3"/>
        <v>6.2423902234532758</v>
      </c>
    </row>
    <row r="125" spans="1:23" x14ac:dyDescent="0.25">
      <c r="A125" s="33" t="str">
        <f>data!A125</f>
        <v>Mandragora</v>
      </c>
      <c r="B125" s="34" t="str">
        <f>data!B125</f>
        <v>C</v>
      </c>
      <c r="C125" s="10" t="str">
        <f>data!C125</f>
        <v>Fiorentina</v>
      </c>
      <c r="D125" s="10" t="str">
        <f>data!D125</f>
        <v>Bologna</v>
      </c>
      <c r="E125" s="10">
        <f>data!E125</f>
        <v>1</v>
      </c>
      <c r="F125" s="31">
        <f>data!H125</f>
        <v>5.9247772072903606</v>
      </c>
      <c r="G125" s="32">
        <f>data!I125</f>
        <v>0.40522193908691412</v>
      </c>
      <c r="H125" s="31">
        <f>data!J125</f>
        <v>6.0689648816449422</v>
      </c>
      <c r="I125" s="32">
        <f>data!K125</f>
        <v>0.55875110626220703</v>
      </c>
      <c r="J125" s="7" t="str">
        <f>IF(data!T125 &gt; 0,data!T125,"")</f>
        <v/>
      </c>
      <c r="K125" s="31">
        <f>data!L125</f>
        <v>5.8990120887756348</v>
      </c>
      <c r="L125" s="7">
        <f>data!M125</f>
        <v>0.48693656921386719</v>
      </c>
      <c r="M125" s="7">
        <f>data!N125</f>
        <v>3.9397478103637702E-2</v>
      </c>
      <c r="N125" s="32">
        <f>data!O125</f>
        <v>1.338894128799438</v>
      </c>
      <c r="O125" s="31">
        <f>data!P125</f>
        <v>5.7151079177856454</v>
      </c>
      <c r="P125" s="7">
        <f>data!Q125</f>
        <v>0.88995283842086792</v>
      </c>
      <c r="Q125" s="7">
        <f>data!R125</f>
        <v>0.2814980149269104</v>
      </c>
      <c r="R125" s="32">
        <f>data!S125</f>
        <v>1.9886766672134399</v>
      </c>
      <c r="S125" s="7">
        <f t="shared" si="2"/>
        <v>7.1864670941693563</v>
      </c>
      <c r="T125" s="52">
        <f>data!F125</f>
        <v>0.35</v>
      </c>
      <c r="U125" s="34">
        <f>data!G125</f>
        <v>45</v>
      </c>
      <c r="V125" s="10" t="str">
        <f>VLOOKUP(A125,fantacalcio!A:N,4, FALSE)</f>
        <v>M;C</v>
      </c>
      <c r="W125" s="7">
        <f t="shared" si="3"/>
        <v>5.8189648816449422</v>
      </c>
    </row>
    <row r="126" spans="1:23" x14ac:dyDescent="0.25">
      <c r="A126" s="33" t="str">
        <f>data!A126</f>
        <v>Barak</v>
      </c>
      <c r="B126" s="34" t="str">
        <f>data!B126</f>
        <v>C</v>
      </c>
      <c r="C126" s="10" t="str">
        <f>data!C126</f>
        <v>Fiorentina</v>
      </c>
      <c r="D126" s="10" t="str">
        <f>data!D126</f>
        <v>Bologna</v>
      </c>
      <c r="E126" s="10">
        <f>data!E126</f>
        <v>1</v>
      </c>
      <c r="F126" s="31">
        <f>data!H126</f>
        <v>5.8256018860014134</v>
      </c>
      <c r="G126" s="32">
        <f>data!I126</f>
        <v>0.42939066886901861</v>
      </c>
      <c r="H126" s="31">
        <f>data!J126</f>
        <v>6.0227301206325512</v>
      </c>
      <c r="I126" s="32">
        <f>data!K126</f>
        <v>0.62315559387207031</v>
      </c>
      <c r="J126" s="7" t="str">
        <f>IF(data!T126 &gt; 0,data!T126,"")</f>
        <v/>
      </c>
      <c r="K126" s="31">
        <f>data!L126</f>
        <v>5.7528667449951172</v>
      </c>
      <c r="L126" s="7">
        <f>data!M126</f>
        <v>0.49104753136634832</v>
      </c>
      <c r="M126" s="7">
        <f>data!N126</f>
        <v>0.109935000538826</v>
      </c>
      <c r="N126" s="32">
        <f>data!O126</f>
        <v>1.33465039730072</v>
      </c>
      <c r="O126" s="31">
        <f>data!P126</f>
        <v>5.5330386161804199</v>
      </c>
      <c r="P126" s="7">
        <f>data!Q126</f>
        <v>0.83807551860809326</v>
      </c>
      <c r="Q126" s="7">
        <f>data!R126</f>
        <v>0.39401108026504522</v>
      </c>
      <c r="R126" s="32">
        <f>data!S126</f>
        <v>1.989336371421814</v>
      </c>
      <c r="S126" s="7">
        <f t="shared" si="2"/>
        <v>7.2690413083766918</v>
      </c>
      <c r="T126" s="52">
        <f>data!F126</f>
        <v>0.45</v>
      </c>
      <c r="U126" s="34">
        <f>data!G126</f>
        <v>55</v>
      </c>
      <c r="V126" s="10" t="str">
        <f>VLOOKUP(A126,fantacalcio!A:N,4, FALSE)</f>
        <v>T</v>
      </c>
      <c r="W126" s="7">
        <f t="shared" si="3"/>
        <v>5.8727301206325508</v>
      </c>
    </row>
    <row r="127" spans="1:23" x14ac:dyDescent="0.25">
      <c r="A127" s="33" t="str">
        <f>data!A127</f>
        <v>Bianco</v>
      </c>
      <c r="B127" s="34" t="str">
        <f>data!B127</f>
        <v>C</v>
      </c>
      <c r="C127" s="10" t="str">
        <f>data!C127</f>
        <v>Fiorentina</v>
      </c>
      <c r="D127" s="10" t="str">
        <f>data!D127</f>
        <v>Bologna</v>
      </c>
      <c r="E127" s="10">
        <f>data!E127</f>
        <v>1</v>
      </c>
      <c r="F127" s="31">
        <f>data!H127</f>
        <v>5.9623717135285146</v>
      </c>
      <c r="G127" s="32">
        <f>data!I127</f>
        <v>0.35168981552124018</v>
      </c>
      <c r="H127" s="31">
        <f>data!J127</f>
        <v>5.9918800987436569</v>
      </c>
      <c r="I127" s="32">
        <f>data!K127</f>
        <v>0.36306166648864752</v>
      </c>
      <c r="J127" s="7" t="str">
        <f>IF(data!T127 &gt; 0,data!T127,"")</f>
        <v/>
      </c>
      <c r="K127" s="31">
        <f>data!L127</f>
        <v>6.0119805335998544</v>
      </c>
      <c r="L127" s="7">
        <f>data!M127</f>
        <v>0.45720294117927551</v>
      </c>
      <c r="M127" s="7">
        <f>data!N127</f>
        <v>-8.0744713544845581E-2</v>
      </c>
      <c r="N127" s="32">
        <f>data!O127</f>
        <v>1.396803140640259</v>
      </c>
      <c r="O127" s="31">
        <f>data!P127</f>
        <v>5.9249520301818848</v>
      </c>
      <c r="P127" s="7">
        <f>data!Q127</f>
        <v>0.73954933881759644</v>
      </c>
      <c r="Q127" s="7">
        <f>data!R127</f>
        <v>6.7242786288261414E-2</v>
      </c>
      <c r="R127" s="32">
        <f>data!S127</f>
        <v>1.990369558334351</v>
      </c>
      <c r="S127" s="7">
        <f t="shared" si="2"/>
        <v>6.7180034317209518</v>
      </c>
      <c r="T127" s="52">
        <f>data!F127</f>
        <v>0</v>
      </c>
      <c r="U127" s="34">
        <f>data!G127</f>
        <v>0</v>
      </c>
      <c r="V127" s="10" t="str">
        <f>VLOOKUP(A127,fantacalcio!A:N,4, FALSE)</f>
        <v>M;C</v>
      </c>
      <c r="W127" s="7">
        <f t="shared" si="3"/>
        <v>4.2918800987436567</v>
      </c>
    </row>
    <row r="128" spans="1:23" x14ac:dyDescent="0.25">
      <c r="A128" s="33" t="str">
        <f>data!A128</f>
        <v>Amrabat</v>
      </c>
      <c r="B128" s="34" t="str">
        <f>data!B128</f>
        <v>C</v>
      </c>
      <c r="C128" s="10" t="str">
        <f>data!C128</f>
        <v>Fiorentina</v>
      </c>
      <c r="D128" s="10" t="str">
        <f>data!D128</f>
        <v>Bologna</v>
      </c>
      <c r="E128" s="10">
        <f>data!E128</f>
        <v>1</v>
      </c>
      <c r="F128" s="31">
        <f>data!H128</f>
        <v>5.8936626716199836</v>
      </c>
      <c r="G128" s="32">
        <f>data!I128</f>
        <v>0.44062447547912598</v>
      </c>
      <c r="H128" s="31">
        <f>data!J128</f>
        <v>5.9088475228777328</v>
      </c>
      <c r="I128" s="32">
        <f>data!K128</f>
        <v>0.46313118934631348</v>
      </c>
      <c r="J128" s="7" t="str">
        <f>IF(data!T128 &gt; 0,data!T128,"")</f>
        <v/>
      </c>
      <c r="K128" s="31">
        <f>data!L128</f>
        <v>5.9843926429748544</v>
      </c>
      <c r="L128" s="7">
        <f>data!M128</f>
        <v>0.56437349319458008</v>
      </c>
      <c r="M128" s="7">
        <f>data!N128</f>
        <v>-0.1190366595983505</v>
      </c>
      <c r="N128" s="32">
        <f>data!O128</f>
        <v>1.2306957244873049</v>
      </c>
      <c r="O128" s="31">
        <f>data!P128</f>
        <v>5.7744340896606454</v>
      </c>
      <c r="P128" s="7">
        <f>data!Q128</f>
        <v>0.90729880332946777</v>
      </c>
      <c r="Q128" s="7">
        <f>data!R128</f>
        <v>0.1094989329576492</v>
      </c>
      <c r="R128" s="32">
        <f>data!S128</f>
        <v>1.9882984161376951</v>
      </c>
      <c r="S128" s="7">
        <f t="shared" si="2"/>
        <v>6.8351099015703598</v>
      </c>
      <c r="T128" s="52">
        <f>data!F128</f>
        <v>0.65</v>
      </c>
      <c r="U128" s="34">
        <f>data!G128</f>
        <v>65</v>
      </c>
      <c r="V128" s="10" t="str">
        <f>VLOOKUP(A128,fantacalcio!A:N,4, FALSE)</f>
        <v>M;C</v>
      </c>
      <c r="W128" s="7">
        <f t="shared" si="3"/>
        <v>5.858847522877733</v>
      </c>
    </row>
    <row r="129" spans="1:23" x14ac:dyDescent="0.25">
      <c r="A129" s="33" t="str">
        <f>data!A129</f>
        <v>Duncan</v>
      </c>
      <c r="B129" s="34" t="str">
        <f>data!B129</f>
        <v>C</v>
      </c>
      <c r="C129" s="10" t="str">
        <f>data!C129</f>
        <v>Fiorentina</v>
      </c>
      <c r="D129" s="10" t="str">
        <f>data!D129</f>
        <v>Bologna</v>
      </c>
      <c r="E129" s="10">
        <f>data!E129</f>
        <v>1</v>
      </c>
      <c r="F129" s="31">
        <f>data!H129</f>
        <v>5.8766355267665089</v>
      </c>
      <c r="G129" s="32">
        <f>data!I129</f>
        <v>0.32728767395019531</v>
      </c>
      <c r="H129" s="31">
        <f>data!J129</f>
        <v>5.89015660260395</v>
      </c>
      <c r="I129" s="32">
        <f>data!K129</f>
        <v>0.37819576263427729</v>
      </c>
      <c r="J129" s="7" t="str">
        <f>IF(data!T129 &gt; 0,data!T129,"")</f>
        <v/>
      </c>
      <c r="K129" s="31">
        <f>data!L129</f>
        <v>5.8920269012451172</v>
      </c>
      <c r="L129" s="7">
        <f>data!M129</f>
        <v>0.41803824901580811</v>
      </c>
      <c r="M129" s="7">
        <f>data!N129</f>
        <v>-2.7482688426971439E-2</v>
      </c>
      <c r="N129" s="32">
        <f>data!O129</f>
        <v>1.4762415885925291</v>
      </c>
      <c r="O129" s="31">
        <f>data!P129</f>
        <v>5.7518277168273926</v>
      </c>
      <c r="P129" s="7">
        <f>data!Q129</f>
        <v>0.71715402603149414</v>
      </c>
      <c r="Q129" s="7">
        <f>data!R129</f>
        <v>0.14189869165420529</v>
      </c>
      <c r="R129" s="32">
        <f>data!S129</f>
        <v>1.990626215934753</v>
      </c>
      <c r="S129" s="7">
        <f t="shared" si="2"/>
        <v>6.6465481278725047</v>
      </c>
      <c r="T129" s="52">
        <f>data!F129</f>
        <v>1</v>
      </c>
      <c r="U129" s="34">
        <f>data!G129</f>
        <v>90</v>
      </c>
      <c r="V129" s="10" t="str">
        <f>VLOOKUP(A129,fantacalcio!A:N,4, FALSE)</f>
        <v>M;C</v>
      </c>
      <c r="W129" s="7">
        <f t="shared" si="3"/>
        <v>5.89015660260395</v>
      </c>
    </row>
    <row r="130" spans="1:23" x14ac:dyDescent="0.25">
      <c r="A130" s="33" t="str">
        <f>data!A130</f>
        <v>Gonzalez N.</v>
      </c>
      <c r="B130" s="34" t="str">
        <f>data!B130</f>
        <v>A</v>
      </c>
      <c r="C130" s="10" t="str">
        <f>data!C130</f>
        <v>Fiorentina</v>
      </c>
      <c r="D130" s="10" t="str">
        <f>data!D130</f>
        <v>Bologna</v>
      </c>
      <c r="E130" s="10">
        <f>data!E130</f>
        <v>1</v>
      </c>
      <c r="F130" s="31">
        <f>data!H130</f>
        <v>6.3278646372124383</v>
      </c>
      <c r="G130" s="32">
        <f>data!I130</f>
        <v>0.63194608688354492</v>
      </c>
      <c r="H130" s="31">
        <f>data!J130</f>
        <v>7.395288359481782</v>
      </c>
      <c r="I130" s="32">
        <f>data!K130</f>
        <v>1.8007879257202151</v>
      </c>
      <c r="J130" s="7" t="str">
        <f>IF(data!T130 &gt; 0,data!T130,"")</f>
        <v/>
      </c>
      <c r="K130" s="31">
        <f>data!L130</f>
        <v>6.1128830909729004</v>
      </c>
      <c r="L130" s="7">
        <f>data!M130</f>
        <v>0.67284113168716431</v>
      </c>
      <c r="M130" s="7">
        <f>data!N130</f>
        <v>0.23371429741382599</v>
      </c>
      <c r="N130" s="32">
        <f>data!O130</f>
        <v>0.9880949854850769</v>
      </c>
      <c r="O130" s="31">
        <f>data!P130</f>
        <v>5.5704360008239746</v>
      </c>
      <c r="P130" s="7">
        <f>data!Q130</f>
        <v>1.302107453346252</v>
      </c>
      <c r="Q130" s="7">
        <f>data!R130</f>
        <v>0.74528557062149048</v>
      </c>
      <c r="R130" s="32">
        <f>data!S130</f>
        <v>1.9838383197784419</v>
      </c>
      <c r="S130" s="7">
        <f t="shared" ref="S130:S193" si="4">IF(B130="P",H130-2*I130,H130+2*I130)</f>
        <v>10.996864210922212</v>
      </c>
      <c r="T130" s="52">
        <f>data!F130</f>
        <v>0.55000000000000004</v>
      </c>
      <c r="U130" s="34">
        <f>data!G130</f>
        <v>55</v>
      </c>
      <c r="V130" s="10" t="str">
        <f>VLOOKUP(A130,fantacalcio!A:N,4, FALSE)</f>
        <v>A</v>
      </c>
      <c r="W130" s="7">
        <f t="shared" ref="W130:W193" si="5">IF(U130&gt;70,H130,H130+1*(U130+30)/100 - 1 - 1 *(U130 &lt;= 5))</f>
        <v>7.2452883594817816</v>
      </c>
    </row>
    <row r="131" spans="1:23" x14ac:dyDescent="0.25">
      <c r="A131" s="33" t="str">
        <f>data!A131</f>
        <v>Brekalo</v>
      </c>
      <c r="B131" s="34" t="str">
        <f>data!B131</f>
        <v>A</v>
      </c>
      <c r="C131" s="10" t="str">
        <f>data!C131</f>
        <v>Fiorentina</v>
      </c>
      <c r="D131" s="10" t="str">
        <f>data!D131</f>
        <v>Bologna</v>
      </c>
      <c r="E131" s="10">
        <f>data!E131</f>
        <v>1</v>
      </c>
      <c r="F131" s="31">
        <f>data!H131</f>
        <v>6.1104635012887716</v>
      </c>
      <c r="G131" s="32">
        <f>data!I131</f>
        <v>0.5532071590423584</v>
      </c>
      <c r="H131" s="31">
        <f>data!J131</f>
        <v>6.8915281691315187</v>
      </c>
      <c r="I131" s="32">
        <f>data!K131</f>
        <v>1.3098311424255371</v>
      </c>
      <c r="J131" s="7" t="str">
        <f>IF(data!T131 &gt; 0,data!T131,"")</f>
        <v/>
      </c>
      <c r="K131" s="31">
        <f>data!L131</f>
        <v>5.9264297485351563</v>
      </c>
      <c r="L131" s="7">
        <f>data!M131</f>
        <v>0.582527756690979</v>
      </c>
      <c r="M131" s="7">
        <f>data!N131</f>
        <v>0.2315089404582977</v>
      </c>
      <c r="N131" s="32">
        <f>data!O131</f>
        <v>1.1418609619140621</v>
      </c>
      <c r="O131" s="31">
        <f>data!P131</f>
        <v>5.6124787330627441</v>
      </c>
      <c r="P131" s="7">
        <f>data!Q131</f>
        <v>1.1463164091110229</v>
      </c>
      <c r="Q131" s="7">
        <f>data!R131</f>
        <v>0.64278358221054077</v>
      </c>
      <c r="R131" s="32">
        <f>data!S131</f>
        <v>1.9858357906341551</v>
      </c>
      <c r="S131" s="7">
        <f t="shared" si="4"/>
        <v>9.5111904539825929</v>
      </c>
      <c r="T131" s="52">
        <f>data!F131</f>
        <v>1</v>
      </c>
      <c r="U131" s="34">
        <f>data!G131</f>
        <v>70</v>
      </c>
      <c r="V131" s="10" t="str">
        <f>VLOOKUP(A131,fantacalcio!A:N,4, FALSE)</f>
        <v>A</v>
      </c>
      <c r="W131" s="7">
        <f t="shared" si="5"/>
        <v>6.8915281691315187</v>
      </c>
    </row>
    <row r="132" spans="1:23" x14ac:dyDescent="0.25">
      <c r="A132" s="33" t="str">
        <f>data!A132</f>
        <v>Cabral</v>
      </c>
      <c r="B132" s="34" t="str">
        <f>data!B132</f>
        <v>A</v>
      </c>
      <c r="C132" s="10" t="str">
        <f>data!C132</f>
        <v>Fiorentina</v>
      </c>
      <c r="D132" s="10" t="str">
        <f>data!D132</f>
        <v>Bologna</v>
      </c>
      <c r="E132" s="10">
        <f>data!E132</f>
        <v>1</v>
      </c>
      <c r="F132" s="31">
        <f>data!H132</f>
        <v>6.0530812022114251</v>
      </c>
      <c r="G132" s="32">
        <f>data!I132</f>
        <v>0.55544257164001465</v>
      </c>
      <c r="H132" s="31">
        <f>data!J132</f>
        <v>6.7885648365378746</v>
      </c>
      <c r="I132" s="32">
        <f>data!K132</f>
        <v>1.2502326965332029</v>
      </c>
      <c r="J132" s="7" t="str">
        <f>IF(data!T132 &gt; 0,data!T132,"")</f>
        <v/>
      </c>
      <c r="K132" s="31">
        <f>data!L132</f>
        <v>5.8354859352111816</v>
      </c>
      <c r="L132" s="7">
        <f>data!M132</f>
        <v>0.56155163049697876</v>
      </c>
      <c r="M132" s="7">
        <f>data!N132</f>
        <v>0.2823193371295929</v>
      </c>
      <c r="N132" s="32">
        <f>data!O132</f>
        <v>1.179593682289124</v>
      </c>
      <c r="O132" s="31">
        <f>data!P132</f>
        <v>5.5591459274291992</v>
      </c>
      <c r="P132" s="7">
        <f>data!Q132</f>
        <v>1.065507769584656</v>
      </c>
      <c r="Q132" s="7">
        <f>data!R132</f>
        <v>0.65712809562683105</v>
      </c>
      <c r="R132" s="32">
        <f>data!S132</f>
        <v>1.9868742227554319</v>
      </c>
      <c r="S132" s="7">
        <f t="shared" si="4"/>
        <v>9.2890302296042808</v>
      </c>
      <c r="T132" s="52">
        <f>data!F132</f>
        <v>0</v>
      </c>
      <c r="U132" s="34">
        <f>data!G132</f>
        <v>50</v>
      </c>
      <c r="V132" s="10" t="str">
        <f>VLOOKUP(A132,fantacalcio!A:N,4, FALSE)</f>
        <v>Pc</v>
      </c>
      <c r="W132" s="7">
        <f t="shared" si="5"/>
        <v>6.5885648365378744</v>
      </c>
    </row>
    <row r="133" spans="1:23" x14ac:dyDescent="0.25">
      <c r="A133" s="33" t="str">
        <f>data!A133</f>
        <v>Kouame'</v>
      </c>
      <c r="B133" s="34" t="str">
        <f>data!B133</f>
        <v>A</v>
      </c>
      <c r="C133" s="10" t="str">
        <f>data!C133</f>
        <v>Fiorentina</v>
      </c>
      <c r="D133" s="10" t="str">
        <f>data!D133</f>
        <v>Bologna</v>
      </c>
      <c r="E133" s="10">
        <f>data!E133</f>
        <v>1</v>
      </c>
      <c r="F133" s="31">
        <f>data!H133</f>
        <v>6.0638141000347838</v>
      </c>
      <c r="G133" s="32">
        <f>data!I133</f>
        <v>0.55077219009399414</v>
      </c>
      <c r="H133" s="31">
        <f>data!J133</f>
        <v>6.6669673244690593</v>
      </c>
      <c r="I133" s="32">
        <f>data!K133</f>
        <v>1.1255455017089839</v>
      </c>
      <c r="J133" s="7" t="str">
        <f>IF(data!T133 &gt; 0,data!T133,"")</f>
        <v/>
      </c>
      <c r="K133" s="31">
        <f>data!L133</f>
        <v>5.8637080192565918</v>
      </c>
      <c r="L133" s="7">
        <f>data!M133</f>
        <v>0.568012535572052</v>
      </c>
      <c r="M133" s="7">
        <f>data!N133</f>
        <v>0.25746637582778931</v>
      </c>
      <c r="N133" s="32">
        <f>data!O133</f>
        <v>1.168404102325439</v>
      </c>
      <c r="O133" s="31">
        <f>data!P133</f>
        <v>5.5954494476318359</v>
      </c>
      <c r="P133" s="7">
        <f>data!Q133</f>
        <v>1.073166131973267</v>
      </c>
      <c r="Q133" s="7">
        <f>data!R133</f>
        <v>0.59549498558044434</v>
      </c>
      <c r="R133" s="32">
        <f>data!S133</f>
        <v>1.9866969585418699</v>
      </c>
      <c r="S133" s="7">
        <f t="shared" si="4"/>
        <v>8.918058327887028</v>
      </c>
      <c r="T133" s="52">
        <f>data!F133</f>
        <v>0</v>
      </c>
      <c r="U133" s="34">
        <f>data!G133</f>
        <v>55</v>
      </c>
      <c r="V133" s="10" t="str">
        <f>VLOOKUP(A133,fantacalcio!A:N,4, FALSE)</f>
        <v>A</v>
      </c>
      <c r="W133" s="7">
        <f t="shared" si="5"/>
        <v>6.5169673244690589</v>
      </c>
    </row>
    <row r="134" spans="1:23" x14ac:dyDescent="0.25">
      <c r="A134" s="33" t="str">
        <f>data!A134</f>
        <v>Jovic</v>
      </c>
      <c r="B134" s="34" t="str">
        <f>data!B134</f>
        <v>A</v>
      </c>
      <c r="C134" s="10" t="str">
        <f>data!C134</f>
        <v>Fiorentina</v>
      </c>
      <c r="D134" s="10" t="str">
        <f>data!D134</f>
        <v>Bologna</v>
      </c>
      <c r="E134" s="10">
        <f>data!E134</f>
        <v>1</v>
      </c>
      <c r="F134" s="31">
        <f>data!H134</f>
        <v>5.8388371616922257</v>
      </c>
      <c r="G134" s="32">
        <f>data!I134</f>
        <v>0.55027604103088379</v>
      </c>
      <c r="H134" s="31">
        <f>data!J134</f>
        <v>6.3851808117442896</v>
      </c>
      <c r="I134" s="32">
        <f>data!K134</f>
        <v>1.0239336490631099</v>
      </c>
      <c r="J134" s="7" t="str">
        <f>IF(data!T134 &gt; 0,data!T134,"")</f>
        <v/>
      </c>
      <c r="K134" s="31">
        <f>data!L134</f>
        <v>5.6678600311279297</v>
      </c>
      <c r="L134" s="7">
        <f>data!M134</f>
        <v>0.58481854200363159</v>
      </c>
      <c r="M134" s="7">
        <f>data!N134</f>
        <v>0.21465665102004999</v>
      </c>
      <c r="N134" s="32">
        <f>data!O134</f>
        <v>1.174129724502563</v>
      </c>
      <c r="O134" s="31">
        <f>data!P134</f>
        <v>5.4187378883361816</v>
      </c>
      <c r="P134" s="7">
        <f>data!Q134</f>
        <v>1.0010801553726201</v>
      </c>
      <c r="Q134" s="7">
        <f>data!R134</f>
        <v>0.58144658803939819</v>
      </c>
      <c r="R134" s="32">
        <f>data!S134</f>
        <v>1.9874053001403811</v>
      </c>
      <c r="S134" s="7">
        <f t="shared" si="4"/>
        <v>8.4330481098705086</v>
      </c>
      <c r="T134" s="52">
        <f>data!F134</f>
        <v>1</v>
      </c>
      <c r="U134" s="34">
        <f>data!G134</f>
        <v>70</v>
      </c>
      <c r="V134" s="10" t="str">
        <f>VLOOKUP(A134,fantacalcio!A:N,4, FALSE)</f>
        <v>Pc</v>
      </c>
      <c r="W134" s="7">
        <f t="shared" si="5"/>
        <v>6.3851808117442896</v>
      </c>
    </row>
    <row r="135" spans="1:23" x14ac:dyDescent="0.25">
      <c r="A135" s="33" t="str">
        <f>data!A135</f>
        <v>Onana</v>
      </c>
      <c r="B135" s="34" t="str">
        <f>data!B135</f>
        <v>P</v>
      </c>
      <c r="C135" s="10" t="str">
        <f>data!C135</f>
        <v>Inter</v>
      </c>
      <c r="D135" s="10" t="str">
        <f>data!D135</f>
        <v>Milan</v>
      </c>
      <c r="E135" s="10">
        <f>data!E135</f>
        <v>1</v>
      </c>
      <c r="F135" s="31">
        <f>data!H135</f>
        <v>6.226762795690779</v>
      </c>
      <c r="G135" s="32">
        <f>data!I135</f>
        <v>0.32448172569274902</v>
      </c>
      <c r="H135" s="31">
        <f>data!J135</f>
        <v>3.9610066285277878</v>
      </c>
      <c r="I135" s="32">
        <f>data!K135</f>
        <v>0.87947046756744385</v>
      </c>
      <c r="J135" s="7">
        <f>IF(data!T135 &gt; 0,data!T135,"")</f>
        <v>4.9671541899442673</v>
      </c>
      <c r="K135" s="31">
        <f>data!L135</f>
        <v>6.2325081825256348</v>
      </c>
      <c r="L135" s="7">
        <f>data!M135</f>
        <v>0.44172376394271851</v>
      </c>
      <c r="M135" s="7">
        <f>data!N135</f>
        <v>-9.6947997808456421E-3</v>
      </c>
      <c r="N135" s="32">
        <f>data!O135</f>
        <v>1.9972047805786131</v>
      </c>
      <c r="O135" s="31">
        <f>data!P135</f>
        <v>4.4578857421875</v>
      </c>
      <c r="P135" s="7">
        <f>data!Q135</f>
        <v>1.210368752479553</v>
      </c>
      <c r="Q135" s="7">
        <f>data!R135</f>
        <v>-0.32353654503822332</v>
      </c>
      <c r="R135" s="32">
        <f>data!S135</f>
        <v>1.259607791900635</v>
      </c>
      <c r="S135" s="7">
        <f t="shared" si="4"/>
        <v>2.2020656933929001</v>
      </c>
      <c r="T135" s="52">
        <f>data!F135</f>
        <v>1</v>
      </c>
      <c r="U135" s="34">
        <f>data!G135</f>
        <v>90</v>
      </c>
      <c r="V135" s="10" t="str">
        <f>VLOOKUP(A135,fantacalcio!A:N,4, FALSE)</f>
        <v>Por</v>
      </c>
      <c r="W135" s="7">
        <f t="shared" si="5"/>
        <v>3.9610066285277878</v>
      </c>
    </row>
    <row r="136" spans="1:23" x14ac:dyDescent="0.25">
      <c r="A136" s="33" t="str">
        <f>data!A136</f>
        <v>Cordaz</v>
      </c>
      <c r="B136" s="34" t="str">
        <f>data!B136</f>
        <v>P</v>
      </c>
      <c r="C136" s="10" t="str">
        <f>data!C136</f>
        <v>Inter</v>
      </c>
      <c r="D136" s="10" t="str">
        <f>data!D136</f>
        <v>Milan</v>
      </c>
      <c r="E136" s="10">
        <f>data!E136</f>
        <v>1</v>
      </c>
      <c r="F136" s="31">
        <f>data!H136</f>
        <v>6.226762795690779</v>
      </c>
      <c r="G136" s="32">
        <f>data!I136</f>
        <v>0.32448172569274902</v>
      </c>
      <c r="H136" s="31">
        <f>data!J136</f>
        <v>3.9610066285277878</v>
      </c>
      <c r="I136" s="32">
        <f>data!K136</f>
        <v>0.87947046756744385</v>
      </c>
      <c r="J136" s="7">
        <f>IF(data!T136 &gt; 0,data!T136,"")</f>
        <v>4.9671541899442673</v>
      </c>
      <c r="K136" s="31">
        <f>data!L136</f>
        <v>6.2325081825256348</v>
      </c>
      <c r="L136" s="7">
        <f>data!M136</f>
        <v>0.44172376394271851</v>
      </c>
      <c r="M136" s="7">
        <f>data!N136</f>
        <v>-9.6947997808456421E-3</v>
      </c>
      <c r="N136" s="32">
        <f>data!O136</f>
        <v>1.9972047805786131</v>
      </c>
      <c r="O136" s="31">
        <f>data!P136</f>
        <v>4.4578857421875</v>
      </c>
      <c r="P136" s="7">
        <f>data!Q136</f>
        <v>1.210368752479553</v>
      </c>
      <c r="Q136" s="7">
        <f>data!R136</f>
        <v>-0.32353654503822332</v>
      </c>
      <c r="R136" s="32">
        <f>data!S136</f>
        <v>1.259607791900635</v>
      </c>
      <c r="S136" s="7">
        <f t="shared" si="4"/>
        <v>2.2020656933929001</v>
      </c>
      <c r="T136" s="52">
        <f>data!F136</f>
        <v>0</v>
      </c>
      <c r="U136" s="34">
        <f>data!G136</f>
        <v>1</v>
      </c>
      <c r="V136" s="10" t="str">
        <f>VLOOKUP(A136,fantacalcio!A:N,4, FALSE)</f>
        <v>Por</v>
      </c>
      <c r="W136" s="7">
        <f t="shared" si="5"/>
        <v>2.2710066285277879</v>
      </c>
    </row>
    <row r="137" spans="1:23" x14ac:dyDescent="0.25">
      <c r="A137" s="33" t="str">
        <f>data!A137</f>
        <v>Handanovic</v>
      </c>
      <c r="B137" s="34" t="str">
        <f>data!B137</f>
        <v>P</v>
      </c>
      <c r="C137" s="10" t="str">
        <f>data!C137</f>
        <v>Inter</v>
      </c>
      <c r="D137" s="10" t="str">
        <f>data!D137</f>
        <v>Milan</v>
      </c>
      <c r="E137" s="10">
        <f>data!E137</f>
        <v>1</v>
      </c>
      <c r="F137" s="31">
        <f>data!H137</f>
        <v>5.8467181943237154</v>
      </c>
      <c r="G137" s="32">
        <f>data!I137</f>
        <v>0.23535323143005371</v>
      </c>
      <c r="H137" s="31">
        <f>data!J137</f>
        <v>3.0712550430992329</v>
      </c>
      <c r="I137" s="32">
        <f>data!K137</f>
        <v>1.145341157913208</v>
      </c>
      <c r="J137" s="7">
        <f>IF(data!T137 &gt; 0,data!T137,"")</f>
        <v>0.81344712525606155</v>
      </c>
      <c r="K137" s="31">
        <f>data!L137</f>
        <v>5.9863080978393546</v>
      </c>
      <c r="L137" s="7">
        <f>data!M137</f>
        <v>0.38006734848022461</v>
      </c>
      <c r="M137" s="7">
        <f>data!N137</f>
        <v>-0.26172423362731928</v>
      </c>
      <c r="N137" s="32">
        <f>data!O137</f>
        <v>1.9972265958786011</v>
      </c>
      <c r="O137" s="31">
        <f>data!P137</f>
        <v>3.688334703445435</v>
      </c>
      <c r="P137" s="7">
        <f>data!Q137</f>
        <v>1.3555951118469241</v>
      </c>
      <c r="Q137" s="7">
        <f>data!R137</f>
        <v>-0.43386766314506531</v>
      </c>
      <c r="R137" s="32">
        <f>data!S137</f>
        <v>1.1368217468261721</v>
      </c>
      <c r="S137" s="7">
        <f t="shared" si="4"/>
        <v>0.7805727272728169</v>
      </c>
      <c r="T137" s="52">
        <f>data!F137</f>
        <v>0</v>
      </c>
      <c r="U137" s="34">
        <f>data!G137</f>
        <v>5</v>
      </c>
      <c r="V137" s="10" t="str">
        <f>VLOOKUP(A137,fantacalcio!A:N,4, FALSE)</f>
        <v>Por</v>
      </c>
      <c r="W137" s="7">
        <f t="shared" si="5"/>
        <v>1.421255043099233</v>
      </c>
    </row>
    <row r="138" spans="1:23" x14ac:dyDescent="0.25">
      <c r="A138" s="33" t="str">
        <f>data!A138</f>
        <v>Dimarco</v>
      </c>
      <c r="B138" s="34" t="str">
        <f>data!B138</f>
        <v>D</v>
      </c>
      <c r="C138" s="10" t="str">
        <f>data!C138</f>
        <v>Inter</v>
      </c>
      <c r="D138" s="10" t="str">
        <f>data!D138</f>
        <v>Milan</v>
      </c>
      <c r="E138" s="10">
        <f>data!E138</f>
        <v>1</v>
      </c>
      <c r="F138" s="31">
        <f>data!H138</f>
        <v>6.1632190064705243</v>
      </c>
      <c r="G138" s="32">
        <f>data!I138</f>
        <v>0.46980619430541992</v>
      </c>
      <c r="H138" s="31">
        <f>data!J138</f>
        <v>6.6377361373930244</v>
      </c>
      <c r="I138" s="32">
        <f>data!K138</f>
        <v>0.92879772186279297</v>
      </c>
      <c r="J138" s="7" t="str">
        <f>IF(data!T138 &gt; 0,data!T138,"")</f>
        <v/>
      </c>
      <c r="K138" s="31">
        <f>data!L138</f>
        <v>6.115593433380127</v>
      </c>
      <c r="L138" s="7">
        <f>data!M138</f>
        <v>0.54933875799179077</v>
      </c>
      <c r="M138" s="7">
        <f>data!N138</f>
        <v>6.4299598336219788E-2</v>
      </c>
      <c r="N138" s="32">
        <f>data!O138</f>
        <v>1.193166971206665</v>
      </c>
      <c r="O138" s="31">
        <f>data!P138</f>
        <v>5.8390603065490723</v>
      </c>
      <c r="P138" s="7">
        <f>data!Q138</f>
        <v>1.1069186925888059</v>
      </c>
      <c r="Q138" s="7">
        <f>data!R138</f>
        <v>0.46771544218063349</v>
      </c>
      <c r="R138" s="32">
        <f>data!S138</f>
        <v>1.986258745193481</v>
      </c>
      <c r="S138" s="7">
        <f t="shared" si="4"/>
        <v>8.4953315811186094</v>
      </c>
      <c r="T138" s="52">
        <f>data!F138</f>
        <v>1</v>
      </c>
      <c r="U138" s="34">
        <f>data!G138</f>
        <v>90</v>
      </c>
      <c r="V138" s="10" t="str">
        <f>VLOOKUP(A138,fantacalcio!A:N,4, FALSE)</f>
        <v>Ds;Dc;E</v>
      </c>
      <c r="W138" s="7">
        <f t="shared" si="5"/>
        <v>6.6377361373930244</v>
      </c>
    </row>
    <row r="139" spans="1:23" x14ac:dyDescent="0.25">
      <c r="A139" s="33" t="str">
        <f>data!A139</f>
        <v>Dumfries</v>
      </c>
      <c r="B139" s="34" t="str">
        <f>data!B139</f>
        <v>D</v>
      </c>
      <c r="C139" s="10" t="str">
        <f>data!C139</f>
        <v>Inter</v>
      </c>
      <c r="D139" s="10" t="str">
        <f>data!D139</f>
        <v>Milan</v>
      </c>
      <c r="E139" s="10">
        <f>data!E139</f>
        <v>1</v>
      </c>
      <c r="F139" s="31">
        <f>data!H139</f>
        <v>6.0100526422960137</v>
      </c>
      <c r="G139" s="32">
        <f>data!I139</f>
        <v>0.46372699737548828</v>
      </c>
      <c r="H139" s="31">
        <f>data!J139</f>
        <v>6.3341305551585316</v>
      </c>
      <c r="I139" s="32">
        <f>data!K139</f>
        <v>0.74929976463317871</v>
      </c>
      <c r="J139" s="7" t="str">
        <f>IF(data!T139 &gt; 0,data!T139,"")</f>
        <v/>
      </c>
      <c r="K139" s="31">
        <f>data!L139</f>
        <v>5.9805893898010254</v>
      </c>
      <c r="L139" s="7">
        <f>data!M139</f>
        <v>0.5509600043296814</v>
      </c>
      <c r="M139" s="7">
        <f>data!N139</f>
        <v>3.9711892604827881E-2</v>
      </c>
      <c r="N139" s="32">
        <f>data!O139</f>
        <v>1.2196898460388179</v>
      </c>
      <c r="O139" s="31">
        <f>data!P139</f>
        <v>5.7679691314697266</v>
      </c>
      <c r="P139" s="7">
        <f>data!Q139</f>
        <v>1.0486512184143071</v>
      </c>
      <c r="Q139" s="7">
        <f>data!R139</f>
        <v>0.36866402626037598</v>
      </c>
      <c r="R139" s="32">
        <f>data!S139</f>
        <v>1.986821055412292</v>
      </c>
      <c r="S139" s="7">
        <f t="shared" si="4"/>
        <v>7.832730084424889</v>
      </c>
      <c r="T139" s="52">
        <f>data!F139</f>
        <v>0.55000000000000004</v>
      </c>
      <c r="U139" s="34">
        <f>data!G139</f>
        <v>55</v>
      </c>
      <c r="V139" s="10" t="str">
        <f>VLOOKUP(A139,fantacalcio!A:N,4, FALSE)</f>
        <v>E</v>
      </c>
      <c r="W139" s="7">
        <f t="shared" si="5"/>
        <v>6.1841305551585313</v>
      </c>
    </row>
    <row r="140" spans="1:23" x14ac:dyDescent="0.25">
      <c r="A140" s="33" t="str">
        <f>data!A140</f>
        <v>Acerbi</v>
      </c>
      <c r="B140" s="34" t="str">
        <f>data!B140</f>
        <v>D</v>
      </c>
      <c r="C140" s="10" t="str">
        <f>data!C140</f>
        <v>Inter</v>
      </c>
      <c r="D140" s="10" t="str">
        <f>data!D140</f>
        <v>Milan</v>
      </c>
      <c r="E140" s="10">
        <f>data!E140</f>
        <v>1</v>
      </c>
      <c r="F140" s="31">
        <f>data!H140</f>
        <v>6.0492288249901822</v>
      </c>
      <c r="G140" s="32">
        <f>data!I140</f>
        <v>0.41145443916320801</v>
      </c>
      <c r="H140" s="31">
        <f>data!J140</f>
        <v>6.3032838214076872</v>
      </c>
      <c r="I140" s="32">
        <f>data!K140</f>
        <v>0.60501527786254883</v>
      </c>
      <c r="J140" s="7" t="str">
        <f>IF(data!T140 &gt; 0,data!T140,"")</f>
        <v/>
      </c>
      <c r="K140" s="31">
        <f>data!L140</f>
        <v>6.1960558891296387</v>
      </c>
      <c r="L140" s="7">
        <f>data!M140</f>
        <v>0.54183441400527954</v>
      </c>
      <c r="M140" s="7">
        <f>data!N140</f>
        <v>-0.19938340783119199</v>
      </c>
      <c r="N140" s="32">
        <f>data!O140</f>
        <v>1.2447894811630249</v>
      </c>
      <c r="O140" s="31">
        <f>data!P140</f>
        <v>5.9692163467407227</v>
      </c>
      <c r="P140" s="7">
        <f>data!Q140</f>
        <v>1.0275013446807859</v>
      </c>
      <c r="Q140" s="7">
        <f>data!R140</f>
        <v>0.23387591540813449</v>
      </c>
      <c r="R140" s="32">
        <f>data!S140</f>
        <v>1.987050414085388</v>
      </c>
      <c r="S140" s="7">
        <f t="shared" si="4"/>
        <v>7.5133143771327848</v>
      </c>
      <c r="T140" s="52">
        <f>data!F140</f>
        <v>1</v>
      </c>
      <c r="U140" s="34">
        <f>data!G140</f>
        <v>80</v>
      </c>
      <c r="V140" s="10" t="str">
        <f>VLOOKUP(A140,fantacalcio!A:N,4, FALSE)</f>
        <v>Dc</v>
      </c>
      <c r="W140" s="7">
        <f t="shared" si="5"/>
        <v>6.3032838214076872</v>
      </c>
    </row>
    <row r="141" spans="1:23" x14ac:dyDescent="0.25">
      <c r="A141" s="33" t="str">
        <f>data!A141</f>
        <v>Darmian</v>
      </c>
      <c r="B141" s="34" t="str">
        <f>data!B141</f>
        <v>D</v>
      </c>
      <c r="C141" s="10" t="str">
        <f>data!C141</f>
        <v>Inter</v>
      </c>
      <c r="D141" s="10" t="str">
        <f>data!D141</f>
        <v>Milan</v>
      </c>
      <c r="E141" s="10">
        <f>data!E141</f>
        <v>1</v>
      </c>
      <c r="F141" s="31">
        <f>data!H141</f>
        <v>6.0585465229183573</v>
      </c>
      <c r="G141" s="32">
        <f>data!I141</f>
        <v>0.36029648780822748</v>
      </c>
      <c r="H141" s="31">
        <f>data!J141</f>
        <v>6.2920756792700976</v>
      </c>
      <c r="I141" s="32">
        <f>data!K141</f>
        <v>0.55873608589172363</v>
      </c>
      <c r="J141" s="7" t="str">
        <f>IF(data!T141 &gt; 0,data!T141,"")</f>
        <v/>
      </c>
      <c r="K141" s="31">
        <f>data!L141</f>
        <v>6.0467572212219238</v>
      </c>
      <c r="L141" s="7">
        <f>data!M141</f>
        <v>0.44135645031929022</v>
      </c>
      <c r="M141" s="7">
        <f>data!N141</f>
        <v>1.9917964935302731E-2</v>
      </c>
      <c r="N141" s="32">
        <f>data!O141</f>
        <v>1.3991508483886721</v>
      </c>
      <c r="O141" s="31">
        <f>data!P141</f>
        <v>5.9586009979248047</v>
      </c>
      <c r="P141" s="7">
        <f>data!Q141</f>
        <v>0.91758739948272705</v>
      </c>
      <c r="Q141" s="7">
        <f>data!R141</f>
        <v>0.25930207967758179</v>
      </c>
      <c r="R141" s="32">
        <f>data!S141</f>
        <v>1.988458395004272</v>
      </c>
      <c r="S141" s="7">
        <f t="shared" si="4"/>
        <v>7.4095478510535449</v>
      </c>
      <c r="T141" s="52">
        <f>data!F141</f>
        <v>0.45</v>
      </c>
      <c r="U141" s="34">
        <f>data!G141</f>
        <v>60</v>
      </c>
      <c r="V141" s="10" t="str">
        <f>VLOOKUP(A141,fantacalcio!A:N,4, FALSE)</f>
        <v>E</v>
      </c>
      <c r="W141" s="7">
        <f t="shared" si="5"/>
        <v>6.1920756792700979</v>
      </c>
    </row>
    <row r="142" spans="1:23" x14ac:dyDescent="0.25">
      <c r="A142" s="33" t="str">
        <f>data!A142</f>
        <v>Bastoni</v>
      </c>
      <c r="B142" s="34" t="str">
        <f>data!B142</f>
        <v>D</v>
      </c>
      <c r="C142" s="10" t="str">
        <f>data!C142</f>
        <v>Inter</v>
      </c>
      <c r="D142" s="10" t="str">
        <f>data!D142</f>
        <v>Milan</v>
      </c>
      <c r="E142" s="10">
        <f>data!E142</f>
        <v>1</v>
      </c>
      <c r="F142" s="31">
        <f>data!H142</f>
        <v>6.0210198135124768</v>
      </c>
      <c r="G142" s="32">
        <f>data!I142</f>
        <v>0.44994378089904791</v>
      </c>
      <c r="H142" s="31">
        <f>data!J142</f>
        <v>6.2532432898534216</v>
      </c>
      <c r="I142" s="32">
        <f>data!K142</f>
        <v>0.66406488418579102</v>
      </c>
      <c r="J142" s="7" t="str">
        <f>IF(data!T142 &gt; 0,data!T142,"")</f>
        <v/>
      </c>
      <c r="K142" s="31">
        <f>data!L142</f>
        <v>6.166923999786377</v>
      </c>
      <c r="L142" s="7">
        <f>data!M142</f>
        <v>0.58231955766677856</v>
      </c>
      <c r="M142" s="7">
        <f>data!N142</f>
        <v>-0.18449586629867551</v>
      </c>
      <c r="N142" s="32">
        <f>data!O142</f>
        <v>1.183833003044128</v>
      </c>
      <c r="O142" s="31">
        <f>data!P142</f>
        <v>5.8777608871459961</v>
      </c>
      <c r="P142" s="7">
        <f>data!Q142</f>
        <v>1.116597056388855</v>
      </c>
      <c r="Q142" s="7">
        <f>data!R142</f>
        <v>0.24133884906768799</v>
      </c>
      <c r="R142" s="32">
        <f>data!S142</f>
        <v>1.985828280448914</v>
      </c>
      <c r="S142" s="7">
        <f t="shared" si="4"/>
        <v>7.5813730582250036</v>
      </c>
      <c r="T142" s="52">
        <f>data!F142</f>
        <v>1</v>
      </c>
      <c r="U142" s="34">
        <f>data!G142</f>
        <v>90</v>
      </c>
      <c r="V142" s="10" t="str">
        <f>VLOOKUP(A142,fantacalcio!A:N,4, FALSE)</f>
        <v>Dc</v>
      </c>
      <c r="W142" s="7">
        <f t="shared" si="5"/>
        <v>6.2532432898534216</v>
      </c>
    </row>
    <row r="143" spans="1:23" x14ac:dyDescent="0.25">
      <c r="A143" s="33" t="str">
        <f>data!A143</f>
        <v>D'ambrosio</v>
      </c>
      <c r="B143" s="34" t="str">
        <f>data!B143</f>
        <v>D</v>
      </c>
      <c r="C143" s="10" t="str">
        <f>data!C143</f>
        <v>Inter</v>
      </c>
      <c r="D143" s="10" t="str">
        <f>data!D143</f>
        <v>Milan</v>
      </c>
      <c r="E143" s="10">
        <f>data!E143</f>
        <v>1</v>
      </c>
      <c r="F143" s="31">
        <f>data!H143</f>
        <v>6.0730352748856031</v>
      </c>
      <c r="G143" s="32">
        <f>data!I143</f>
        <v>0.3170473575592041</v>
      </c>
      <c r="H143" s="31">
        <f>data!J143</f>
        <v>6.1509062016084357</v>
      </c>
      <c r="I143" s="32">
        <f>data!K143</f>
        <v>0.38332104682922358</v>
      </c>
      <c r="J143" s="7" t="str">
        <f>IF(data!T143 &gt; 0,data!T143,"")</f>
        <v/>
      </c>
      <c r="K143" s="31">
        <f>data!L143</f>
        <v>6.1251425743103027</v>
      </c>
      <c r="L143" s="7">
        <f>data!M143</f>
        <v>0.41877081990241999</v>
      </c>
      <c r="M143" s="7">
        <f>data!N143</f>
        <v>-9.2591136693954468E-2</v>
      </c>
      <c r="N143" s="32">
        <f>data!O143</f>
        <v>1.448766946792603</v>
      </c>
      <c r="O143" s="31">
        <f>data!P143</f>
        <v>6.0502867698669434</v>
      </c>
      <c r="P143" s="7">
        <f>data!Q143</f>
        <v>0.75953984260559082</v>
      </c>
      <c r="Q143" s="7">
        <f>data!R143</f>
        <v>9.8123401403427124E-2</v>
      </c>
      <c r="R143" s="32">
        <f>data!S143</f>
        <v>1.990225076675415</v>
      </c>
      <c r="S143" s="7">
        <f t="shared" si="4"/>
        <v>6.917548295266883</v>
      </c>
      <c r="T143" s="52">
        <f>data!F143</f>
        <v>0</v>
      </c>
      <c r="U143" s="34">
        <f>data!G143</f>
        <v>25</v>
      </c>
      <c r="V143" s="10" t="str">
        <f>VLOOKUP(A143,fantacalcio!A:N,4, FALSE)</f>
        <v>Dd;Ds;Dc</v>
      </c>
      <c r="W143" s="7">
        <f t="shared" si="5"/>
        <v>5.7009062016084355</v>
      </c>
    </row>
    <row r="144" spans="1:23" x14ac:dyDescent="0.25">
      <c r="A144" s="33" t="str">
        <f>data!A144</f>
        <v>Zanotti</v>
      </c>
      <c r="B144" s="34" t="str">
        <f>data!B144</f>
        <v>D</v>
      </c>
      <c r="C144" s="10" t="str">
        <f>data!C144</f>
        <v>Inter</v>
      </c>
      <c r="D144" s="10" t="str">
        <f>data!D144</f>
        <v>Milan</v>
      </c>
      <c r="E144" s="10">
        <f>data!E144</f>
        <v>1</v>
      </c>
      <c r="F144" s="31">
        <f>data!H144</f>
        <v>5.9741164405371947</v>
      </c>
      <c r="G144" s="32">
        <f>data!I144</f>
        <v>0.45490884780883789</v>
      </c>
      <c r="H144" s="31">
        <f>data!J144</f>
        <v>6.1181651029862696</v>
      </c>
      <c r="I144" s="32">
        <f>data!K144</f>
        <v>0.63855862617492676</v>
      </c>
      <c r="J144" s="7" t="str">
        <f>IF(data!T144 &gt; 0,data!T144,"")</f>
        <v/>
      </c>
      <c r="K144" s="31">
        <f>data!L144</f>
        <v>6.0784845352172852</v>
      </c>
      <c r="L144" s="7">
        <f>data!M144</f>
        <v>0.58092182874679565</v>
      </c>
      <c r="M144" s="7">
        <f>data!N144</f>
        <v>-0.13281659781932831</v>
      </c>
      <c r="N144" s="32">
        <f>data!O144</f>
        <v>1.1912715435028081</v>
      </c>
      <c r="O144" s="31">
        <f>data!P144</f>
        <v>5.7875518798828116</v>
      </c>
      <c r="P144" s="7">
        <f>data!Q144</f>
        <v>1.110278725624084</v>
      </c>
      <c r="Q144" s="7">
        <f>data!R144</f>
        <v>0.21532994508743289</v>
      </c>
      <c r="R144" s="32">
        <f>data!S144</f>
        <v>1.985812306404114</v>
      </c>
      <c r="S144" s="7">
        <f t="shared" si="4"/>
        <v>7.3952823553361231</v>
      </c>
      <c r="T144" s="52">
        <f>data!F144</f>
        <v>0</v>
      </c>
      <c r="U144" s="34">
        <f>data!G144</f>
        <v>0</v>
      </c>
      <c r="V144" s="10" t="str">
        <f>VLOOKUP(A144,fantacalcio!A:N,4, FALSE)</f>
        <v>Dd;E</v>
      </c>
      <c r="W144" s="7">
        <f t="shared" si="5"/>
        <v>4.4181651029862694</v>
      </c>
    </row>
    <row r="145" spans="1:23" x14ac:dyDescent="0.25">
      <c r="A145" s="33" t="str">
        <f>data!A145</f>
        <v>Gosens</v>
      </c>
      <c r="B145" s="34" t="str">
        <f>data!B145</f>
        <v>D</v>
      </c>
      <c r="C145" s="10" t="str">
        <f>data!C145</f>
        <v>Inter</v>
      </c>
      <c r="D145" s="10" t="str">
        <f>data!D145</f>
        <v>Milan</v>
      </c>
      <c r="E145" s="10">
        <f>data!E145</f>
        <v>1</v>
      </c>
      <c r="F145" s="31">
        <f>data!H145</f>
        <v>5.9508816670471196</v>
      </c>
      <c r="G145" s="32">
        <f>data!I145</f>
        <v>0.32986688613891602</v>
      </c>
      <c r="H145" s="31">
        <f>data!J145</f>
        <v>6.1065659306834377</v>
      </c>
      <c r="I145" s="32">
        <f>data!K145</f>
        <v>0.50736451148986816</v>
      </c>
      <c r="J145" s="7" t="str">
        <f>IF(data!T145 &gt; 0,data!T145,"")</f>
        <v/>
      </c>
      <c r="K145" s="31">
        <f>data!L145</f>
        <v>5.9235196113586426</v>
      </c>
      <c r="L145" s="7">
        <f>data!M145</f>
        <v>0.39862924814224238</v>
      </c>
      <c r="M145" s="7">
        <f>data!N145</f>
        <v>5.1210738718509667E-2</v>
      </c>
      <c r="N145" s="32">
        <f>data!O145</f>
        <v>1.491896867752075</v>
      </c>
      <c r="O145" s="31">
        <f>data!P145</f>
        <v>5.775273323059082</v>
      </c>
      <c r="P145" s="7">
        <f>data!Q145</f>
        <v>0.79408842325210571</v>
      </c>
      <c r="Q145" s="7">
        <f>data!R145</f>
        <v>0.29397305846214289</v>
      </c>
      <c r="R145" s="32">
        <f>data!S145</f>
        <v>1.989887118339539</v>
      </c>
      <c r="S145" s="7">
        <f t="shared" si="4"/>
        <v>7.121294953663174</v>
      </c>
      <c r="T145" s="52">
        <f>data!F145</f>
        <v>0</v>
      </c>
      <c r="U145" s="34">
        <f>data!G145</f>
        <v>50</v>
      </c>
      <c r="V145" s="10" t="str">
        <f>VLOOKUP(A145,fantacalcio!A:N,4, FALSE)</f>
        <v>E</v>
      </c>
      <c r="W145" s="7">
        <f t="shared" si="5"/>
        <v>5.9065659306834375</v>
      </c>
    </row>
    <row r="146" spans="1:23" x14ac:dyDescent="0.25">
      <c r="A146" s="33" t="str">
        <f>data!A146</f>
        <v>Bellanova</v>
      </c>
      <c r="B146" s="34" t="str">
        <f>data!B146</f>
        <v>D</v>
      </c>
      <c r="C146" s="10" t="str">
        <f>data!C146</f>
        <v>Inter</v>
      </c>
      <c r="D146" s="10" t="str">
        <f>data!D146</f>
        <v>Milan</v>
      </c>
      <c r="E146" s="10">
        <f>data!E146</f>
        <v>1</v>
      </c>
      <c r="F146" s="31">
        <f>data!H146</f>
        <v>5.9431099167665726</v>
      </c>
      <c r="G146" s="32">
        <f>data!I146</f>
        <v>0.37494778633117681</v>
      </c>
      <c r="H146" s="31">
        <f>data!J146</f>
        <v>6.0197221700211614</v>
      </c>
      <c r="I146" s="32">
        <f>data!K146</f>
        <v>0.48155641555786127</v>
      </c>
      <c r="J146" s="7" t="str">
        <f>IF(data!T146 &gt; 0,data!T146,"")</f>
        <v/>
      </c>
      <c r="K146" s="31">
        <f>data!L146</f>
        <v>6.0075974464416504</v>
      </c>
      <c r="L146" s="7">
        <f>data!M146</f>
        <v>0.48720332980155939</v>
      </c>
      <c r="M146" s="7">
        <f>data!N146</f>
        <v>-9.8330900073051453E-2</v>
      </c>
      <c r="N146" s="32">
        <f>data!O146</f>
        <v>1.348908662796021</v>
      </c>
      <c r="O146" s="31">
        <f>data!P146</f>
        <v>5.8348278999328613</v>
      </c>
      <c r="P146" s="7">
        <f>data!Q146</f>
        <v>0.90457433462142944</v>
      </c>
      <c r="Q146" s="7">
        <f>data!R146</f>
        <v>0.15011519193649289</v>
      </c>
      <c r="R146" s="32">
        <f>data!S146</f>
        <v>1.9884176254272461</v>
      </c>
      <c r="S146" s="7">
        <f t="shared" si="4"/>
        <v>6.982835001136884</v>
      </c>
      <c r="T146" s="52">
        <f>data!F146</f>
        <v>0</v>
      </c>
      <c r="U146" s="34">
        <f>data!G146</f>
        <v>30</v>
      </c>
      <c r="V146" s="10" t="str">
        <f>VLOOKUP(A146,fantacalcio!A:N,4, FALSE)</f>
        <v>E</v>
      </c>
      <c r="W146" s="7">
        <f t="shared" si="5"/>
        <v>5.619722170021161</v>
      </c>
    </row>
    <row r="147" spans="1:23" x14ac:dyDescent="0.25">
      <c r="A147" s="33" t="str">
        <f>data!A147</f>
        <v>De Vrij</v>
      </c>
      <c r="B147" s="34" t="str">
        <f>data!B147</f>
        <v>D</v>
      </c>
      <c r="C147" s="10" t="str">
        <f>data!C147</f>
        <v>Inter</v>
      </c>
      <c r="D147" s="10" t="str">
        <f>data!D147</f>
        <v>Milan</v>
      </c>
      <c r="E147" s="10">
        <f>data!E147</f>
        <v>1</v>
      </c>
      <c r="F147" s="31">
        <f>data!H147</f>
        <v>5.8228683235698062</v>
      </c>
      <c r="G147" s="32">
        <f>data!I147</f>
        <v>0.44877195358276373</v>
      </c>
      <c r="H147" s="31">
        <f>data!J147</f>
        <v>5.8780056950271007</v>
      </c>
      <c r="I147" s="32">
        <f>data!K147</f>
        <v>0.53740620613098145</v>
      </c>
      <c r="J147" s="7" t="str">
        <f>IF(data!T147 &gt; 0,data!T147,"")</f>
        <v/>
      </c>
      <c r="K147" s="31">
        <f>data!L147</f>
        <v>5.921165943145752</v>
      </c>
      <c r="L147" s="7">
        <f>data!M147</f>
        <v>0.57578945159912109</v>
      </c>
      <c r="M147" s="7">
        <f>data!N147</f>
        <v>-0.12634073197841639</v>
      </c>
      <c r="N147" s="32">
        <f>data!O147</f>
        <v>1.226128101348877</v>
      </c>
      <c r="O147" s="31">
        <f>data!P147</f>
        <v>5.6892647743225098</v>
      </c>
      <c r="P147" s="7">
        <f>data!Q147</f>
        <v>1.0251481533050539</v>
      </c>
      <c r="Q147" s="7">
        <f>data!R147</f>
        <v>0.13546602427959439</v>
      </c>
      <c r="R147" s="32">
        <f>data!S147</f>
        <v>1.986767530441284</v>
      </c>
      <c r="S147" s="7">
        <f t="shared" si="4"/>
        <v>6.9528181072890636</v>
      </c>
      <c r="T147" s="52">
        <f>data!F147</f>
        <v>0</v>
      </c>
      <c r="U147" s="34">
        <f>data!G147</f>
        <v>35</v>
      </c>
      <c r="V147" s="10" t="str">
        <f>VLOOKUP(A147,fantacalcio!A:N,4, FALSE)</f>
        <v>Dc</v>
      </c>
      <c r="W147" s="7">
        <f t="shared" si="5"/>
        <v>5.528005695027101</v>
      </c>
    </row>
    <row r="148" spans="1:23" x14ac:dyDescent="0.25">
      <c r="A148" s="33" t="str">
        <f>data!A148</f>
        <v>Skriniar</v>
      </c>
      <c r="B148" s="34" t="str">
        <f>data!B148</f>
        <v>D</v>
      </c>
      <c r="C148" s="10" t="str">
        <f>data!C148</f>
        <v>Inter</v>
      </c>
      <c r="D148" s="10" t="str">
        <f>data!D148</f>
        <v>Milan</v>
      </c>
      <c r="E148" s="10">
        <f>data!E148</f>
        <v>1</v>
      </c>
      <c r="F148" s="31">
        <f>data!H148</f>
        <v>5.8729445024146001</v>
      </c>
      <c r="G148" s="32">
        <f>data!I148</f>
        <v>0.41104888916015619</v>
      </c>
      <c r="H148" s="31">
        <f>data!J148</f>
        <v>5.8158957254495851</v>
      </c>
      <c r="I148" s="32">
        <f>data!K148</f>
        <v>0.47221112251281738</v>
      </c>
      <c r="J148" s="7" t="str">
        <f>IF(data!T148 &gt; 0,data!T148,"")</f>
        <v/>
      </c>
      <c r="K148" s="31">
        <f>data!L148</f>
        <v>6.0796475410461426</v>
      </c>
      <c r="L148" s="7">
        <f>data!M148</f>
        <v>0.55193024873733521</v>
      </c>
      <c r="M148" s="7">
        <f>data!N148</f>
        <v>-0.27306649088859558</v>
      </c>
      <c r="N148" s="32">
        <f>data!O148</f>
        <v>1.264910221099854</v>
      </c>
      <c r="O148" s="31">
        <f>data!P148</f>
        <v>5.741858959197998</v>
      </c>
      <c r="P148" s="7">
        <f>data!Q148</f>
        <v>0.97003495693206787</v>
      </c>
      <c r="Q148" s="7">
        <f>data!R148</f>
        <v>5.6419506669044488E-2</v>
      </c>
      <c r="R148" s="32">
        <f>data!S148</f>
        <v>1.987414598464966</v>
      </c>
      <c r="S148" s="7">
        <f t="shared" si="4"/>
        <v>6.7603179704752199</v>
      </c>
      <c r="T148" s="52">
        <f>data!F148</f>
        <v>1</v>
      </c>
      <c r="U148" s="34">
        <f>data!G148</f>
        <v>80</v>
      </c>
      <c r="V148" s="10" t="str">
        <f>VLOOKUP(A148,fantacalcio!A:N,4, FALSE)</f>
        <v>Dc</v>
      </c>
      <c r="W148" s="7">
        <f t="shared" si="5"/>
        <v>5.8158957254495851</v>
      </c>
    </row>
    <row r="149" spans="1:23" x14ac:dyDescent="0.25">
      <c r="A149" s="33" t="str">
        <f>data!A149</f>
        <v>Barella</v>
      </c>
      <c r="B149" s="34" t="str">
        <f>data!B149</f>
        <v>C</v>
      </c>
      <c r="C149" s="10" t="str">
        <f>data!C149</f>
        <v>Inter</v>
      </c>
      <c r="D149" s="10" t="str">
        <f>data!D149</f>
        <v>Milan</v>
      </c>
      <c r="E149" s="10">
        <f>data!E149</f>
        <v>1</v>
      </c>
      <c r="F149" s="31">
        <f>data!H149</f>
        <v>6.3107362313175477</v>
      </c>
      <c r="G149" s="32">
        <f>data!I149</f>
        <v>0.55877876281738281</v>
      </c>
      <c r="H149" s="31">
        <f>data!J149</f>
        <v>7.0209273761474416</v>
      </c>
      <c r="I149" s="32">
        <f>data!K149</f>
        <v>1.2800836563110349</v>
      </c>
      <c r="J149" s="7" t="str">
        <f>IF(data!T149 &gt; 0,data!T149,"")</f>
        <v/>
      </c>
      <c r="K149" s="31">
        <f>data!L149</f>
        <v>6.1618003845214844</v>
      </c>
      <c r="L149" s="7">
        <f>data!M149</f>
        <v>0.61023819446563721</v>
      </c>
      <c r="M149" s="7">
        <f>data!N149</f>
        <v>0.17946526408195501</v>
      </c>
      <c r="N149" s="32">
        <f>data!O149</f>
        <v>1.0713479518890381</v>
      </c>
      <c r="O149" s="31">
        <f>data!P149</f>
        <v>5.7987794876098633</v>
      </c>
      <c r="P149" s="7">
        <f>data!Q149</f>
        <v>1.2092263698577881</v>
      </c>
      <c r="Q149" s="7">
        <f>data!R149</f>
        <v>0.60080444812774658</v>
      </c>
      <c r="R149" s="32">
        <f>data!S149</f>
        <v>1.985065102577209</v>
      </c>
      <c r="S149" s="7">
        <f t="shared" si="4"/>
        <v>9.581094688769511</v>
      </c>
      <c r="T149" s="52">
        <f>data!F149</f>
        <v>1</v>
      </c>
      <c r="U149" s="34">
        <f>data!G149</f>
        <v>90</v>
      </c>
      <c r="V149" s="10" t="str">
        <f>VLOOKUP(A149,fantacalcio!A:N,4, FALSE)</f>
        <v>C</v>
      </c>
      <c r="W149" s="7">
        <f t="shared" si="5"/>
        <v>7.0209273761474416</v>
      </c>
    </row>
    <row r="150" spans="1:23" x14ac:dyDescent="0.25">
      <c r="A150" s="33" t="str">
        <f>data!A150</f>
        <v>Calhanoglu</v>
      </c>
      <c r="B150" s="34" t="str">
        <f>data!B150</f>
        <v>C</v>
      </c>
      <c r="C150" s="10" t="str">
        <f>data!C150</f>
        <v>Inter</v>
      </c>
      <c r="D150" s="10" t="str">
        <f>data!D150</f>
        <v>Milan</v>
      </c>
      <c r="E150" s="10">
        <f>data!E150</f>
        <v>1</v>
      </c>
      <c r="F150" s="31">
        <f>data!H150</f>
        <v>6.2288864386473302</v>
      </c>
      <c r="G150" s="32">
        <f>data!I150</f>
        <v>0.48374772071838379</v>
      </c>
      <c r="H150" s="31">
        <f>data!J150</f>
        <v>6.6762695581072524</v>
      </c>
      <c r="I150" s="32">
        <f>data!K150</f>
        <v>0.91928195953369141</v>
      </c>
      <c r="J150" s="7" t="str">
        <f>IF(data!T150 &gt; 0,data!T150,"")</f>
        <v/>
      </c>
      <c r="K150" s="31">
        <f>data!L150</f>
        <v>6.1993155479431152</v>
      </c>
      <c r="L150" s="7">
        <f>data!M150</f>
        <v>0.57150465250015259</v>
      </c>
      <c r="M150" s="7">
        <f>data!N150</f>
        <v>3.8355231285095208E-2</v>
      </c>
      <c r="N150" s="32">
        <f>data!O150</f>
        <v>1.149118304252625</v>
      </c>
      <c r="O150" s="31">
        <f>data!P150</f>
        <v>5.9010028839111328</v>
      </c>
      <c r="P150" s="7">
        <f>data!Q150</f>
        <v>1.129077553749084</v>
      </c>
      <c r="Q150" s="7">
        <f>data!R150</f>
        <v>0.44972163438797003</v>
      </c>
      <c r="R150" s="32">
        <f>data!S150</f>
        <v>1.9859833717346189</v>
      </c>
      <c r="S150" s="7">
        <f t="shared" si="4"/>
        <v>8.5148334771746352</v>
      </c>
      <c r="T150" s="52">
        <f>data!F150</f>
        <v>1</v>
      </c>
      <c r="U150" s="34">
        <f>data!G150</f>
        <v>90</v>
      </c>
      <c r="V150" s="10" t="str">
        <f>VLOOKUP(A150,fantacalcio!A:N,4, FALSE)</f>
        <v>T</v>
      </c>
      <c r="W150" s="7">
        <f t="shared" si="5"/>
        <v>6.6762695581072524</v>
      </c>
    </row>
    <row r="151" spans="1:23" x14ac:dyDescent="0.25">
      <c r="A151" s="33" t="str">
        <f>data!A151</f>
        <v>Brozovic</v>
      </c>
      <c r="B151" s="34" t="str">
        <f>data!B151</f>
        <v>C</v>
      </c>
      <c r="C151" s="10" t="str">
        <f>data!C151</f>
        <v>Inter</v>
      </c>
      <c r="D151" s="10" t="str">
        <f>data!D151</f>
        <v>Milan</v>
      </c>
      <c r="E151" s="10">
        <f>data!E151</f>
        <v>1</v>
      </c>
      <c r="F151" s="31">
        <f>data!H151</f>
        <v>6.1210402481577288</v>
      </c>
      <c r="G151" s="32">
        <f>data!I151</f>
        <v>0.41930150985717768</v>
      </c>
      <c r="H151" s="31">
        <f>data!J151</f>
        <v>6.4569918640669766</v>
      </c>
      <c r="I151" s="32">
        <f>data!K151</f>
        <v>0.70075535774230957</v>
      </c>
      <c r="J151" s="7" t="str">
        <f>IF(data!T151 &gt; 0,data!T151,"")</f>
        <v/>
      </c>
      <c r="K151" s="31">
        <f>data!L151</f>
        <v>6.1080045700073242</v>
      </c>
      <c r="L151" s="7">
        <f>data!M151</f>
        <v>0.50675415992736816</v>
      </c>
      <c r="M151" s="7">
        <f>data!N151</f>
        <v>1.9133254885673519E-2</v>
      </c>
      <c r="N151" s="32">
        <f>data!O151</f>
        <v>1.273562431335449</v>
      </c>
      <c r="O151" s="31">
        <f>data!P151</f>
        <v>5.9526567459106454</v>
      </c>
      <c r="P151" s="7">
        <f>data!Q151</f>
        <v>1.0237094163894651</v>
      </c>
      <c r="Q151" s="7">
        <f>data!R151</f>
        <v>0.34067478775978088</v>
      </c>
      <c r="R151" s="32">
        <f>data!S151</f>
        <v>1.987231373786926</v>
      </c>
      <c r="S151" s="7">
        <f t="shared" si="4"/>
        <v>7.8585025795515957</v>
      </c>
      <c r="T151" s="52">
        <f>data!F151</f>
        <v>0.55000000000000004</v>
      </c>
      <c r="U151" s="34">
        <f>data!G151</f>
        <v>55</v>
      </c>
      <c r="V151" s="10" t="str">
        <f>VLOOKUP(A151,fantacalcio!A:N,4, FALSE)</f>
        <v>M;C</v>
      </c>
      <c r="W151" s="7">
        <f t="shared" si="5"/>
        <v>6.3069918640669762</v>
      </c>
    </row>
    <row r="152" spans="1:23" x14ac:dyDescent="0.25">
      <c r="A152" s="33" t="str">
        <f>data!A152</f>
        <v>Mkhitaryan</v>
      </c>
      <c r="B152" s="34" t="str">
        <f>data!B152</f>
        <v>C</v>
      </c>
      <c r="C152" s="10" t="str">
        <f>data!C152</f>
        <v>Inter</v>
      </c>
      <c r="D152" s="10" t="str">
        <f>data!D152</f>
        <v>Milan</v>
      </c>
      <c r="E152" s="10">
        <f>data!E152</f>
        <v>1</v>
      </c>
      <c r="F152" s="31">
        <f>data!H152</f>
        <v>6.0543824794666934</v>
      </c>
      <c r="G152" s="32">
        <f>data!I152</f>
        <v>0.42430925369262701</v>
      </c>
      <c r="H152" s="31">
        <f>data!J152</f>
        <v>6.3695858678059736</v>
      </c>
      <c r="I152" s="32">
        <f>data!K152</f>
        <v>0.70983266830444336</v>
      </c>
      <c r="J152" s="7" t="str">
        <f>IF(data!T152 &gt; 0,data!T152,"")</f>
        <v/>
      </c>
      <c r="K152" s="31">
        <f>data!L152</f>
        <v>5.9737281799316406</v>
      </c>
      <c r="L152" s="7">
        <f>data!M152</f>
        <v>0.47979995608329767</v>
      </c>
      <c r="M152" s="7">
        <f>data!N152</f>
        <v>0.12461380660533911</v>
      </c>
      <c r="N152" s="32">
        <f>data!O152</f>
        <v>1.3224277496337891</v>
      </c>
      <c r="O152" s="31">
        <f>data!P152</f>
        <v>5.8160586357116699</v>
      </c>
      <c r="P152" s="7">
        <f>data!Q152</f>
        <v>0.96243441104888916</v>
      </c>
      <c r="Q152" s="7">
        <f>data!R152</f>
        <v>0.3888777494430542</v>
      </c>
      <c r="R152" s="32">
        <f>data!S152</f>
        <v>1.9879797697067261</v>
      </c>
      <c r="S152" s="7">
        <f t="shared" si="4"/>
        <v>7.7892512044148603</v>
      </c>
      <c r="T152" s="52">
        <f>data!F152</f>
        <v>0.45</v>
      </c>
      <c r="U152" s="34">
        <f>data!G152</f>
        <v>55</v>
      </c>
      <c r="V152" s="10" t="str">
        <f>VLOOKUP(A152,fantacalcio!A:N,4, FALSE)</f>
        <v>T;A</v>
      </c>
      <c r="W152" s="7">
        <f t="shared" si="5"/>
        <v>6.2195858678059732</v>
      </c>
    </row>
    <row r="153" spans="1:23" x14ac:dyDescent="0.25">
      <c r="A153" s="33" t="str">
        <f>data!A153</f>
        <v>Carboni V.</v>
      </c>
      <c r="B153" s="34" t="str">
        <f>data!B153</f>
        <v>C</v>
      </c>
      <c r="C153" s="10" t="str">
        <f>data!C153</f>
        <v>Inter</v>
      </c>
      <c r="D153" s="10" t="str">
        <f>data!D153</f>
        <v>Milan</v>
      </c>
      <c r="E153" s="10">
        <f>data!E153</f>
        <v>1</v>
      </c>
      <c r="F153" s="31">
        <f>data!H153</f>
        <v>5.9775286626207977</v>
      </c>
      <c r="G153" s="32">
        <f>data!I153</f>
        <v>0.41192150115966802</v>
      </c>
      <c r="H153" s="31">
        <f>data!J153</f>
        <v>6.1250109051533199</v>
      </c>
      <c r="I153" s="32">
        <f>data!K153</f>
        <v>0.56278109550476074</v>
      </c>
      <c r="J153" s="7" t="str">
        <f>IF(data!T153 &gt; 0,data!T153,"")</f>
        <v/>
      </c>
      <c r="K153" s="31">
        <f>data!L153</f>
        <v>6.0531024932861328</v>
      </c>
      <c r="L153" s="7">
        <f>data!M153</f>
        <v>0.52915900945663452</v>
      </c>
      <c r="M153" s="7">
        <f>data!N153</f>
        <v>-0.1059133559465408</v>
      </c>
      <c r="N153" s="32">
        <f>data!O153</f>
        <v>1.2719601392745969</v>
      </c>
      <c r="O153" s="31">
        <f>data!P153</f>
        <v>5.8511877059936523</v>
      </c>
      <c r="P153" s="7">
        <f>data!Q153</f>
        <v>0.99857282638549805</v>
      </c>
      <c r="Q153" s="7">
        <f>data!R153</f>
        <v>0.19917090237140661</v>
      </c>
      <c r="R153" s="32">
        <f>data!S153</f>
        <v>1.987301826477051</v>
      </c>
      <c r="S153" s="7">
        <f t="shared" si="4"/>
        <v>7.2505730961628414</v>
      </c>
      <c r="T153" s="52">
        <f>data!F153</f>
        <v>0</v>
      </c>
      <c r="U153" s="34">
        <f>data!G153</f>
        <v>0</v>
      </c>
      <c r="V153" s="10" t="str">
        <f>VLOOKUP(A153,fantacalcio!A:N,4, FALSE)</f>
        <v>T;A</v>
      </c>
      <c r="W153" s="7">
        <f t="shared" si="5"/>
        <v>4.4250109051533197</v>
      </c>
    </row>
    <row r="154" spans="1:23" x14ac:dyDescent="0.25">
      <c r="A154" s="33" t="str">
        <f>data!A154</f>
        <v>Asllani</v>
      </c>
      <c r="B154" s="34" t="str">
        <f>data!B154</f>
        <v>C</v>
      </c>
      <c r="C154" s="10" t="str">
        <f>data!C154</f>
        <v>Inter</v>
      </c>
      <c r="D154" s="10" t="str">
        <f>data!D154</f>
        <v>Milan</v>
      </c>
      <c r="E154" s="10">
        <f>data!E154</f>
        <v>1</v>
      </c>
      <c r="F154" s="31">
        <f>data!H154</f>
        <v>5.975379295378505</v>
      </c>
      <c r="G154" s="32">
        <f>data!I154</f>
        <v>0.28234338760375982</v>
      </c>
      <c r="H154" s="31">
        <f>data!J154</f>
        <v>5.974349487495008</v>
      </c>
      <c r="I154" s="32">
        <f>data!K154</f>
        <v>0.3076775074005127</v>
      </c>
      <c r="J154" s="7" t="str">
        <f>IF(data!T154 &gt; 0,data!T154,"")</f>
        <v/>
      </c>
      <c r="K154" s="31">
        <f>data!L154</f>
        <v>6.024500846862793</v>
      </c>
      <c r="L154" s="7">
        <f>data!M154</f>
        <v>0.38012358546257019</v>
      </c>
      <c r="M154" s="7">
        <f>data!N154</f>
        <v>-9.6202626824378967E-2</v>
      </c>
      <c r="N154" s="32">
        <f>data!O154</f>
        <v>1.5363373756408689</v>
      </c>
      <c r="O154" s="31">
        <f>data!P154</f>
        <v>5.965883731842041</v>
      </c>
      <c r="P154" s="7">
        <f>data!Q154</f>
        <v>0.65451496839523315</v>
      </c>
      <c r="Q154" s="7">
        <f>data!R154</f>
        <v>9.618859738111496E-3</v>
      </c>
      <c r="R154" s="32">
        <f>data!S154</f>
        <v>1.9913259744644169</v>
      </c>
      <c r="S154" s="7">
        <f t="shared" si="4"/>
        <v>6.5897045022960334</v>
      </c>
      <c r="T154" s="52">
        <f>data!F154</f>
        <v>0</v>
      </c>
      <c r="U154" s="34">
        <f>data!G154</f>
        <v>30</v>
      </c>
      <c r="V154" s="10" t="str">
        <f>VLOOKUP(A154,fantacalcio!A:N,4, FALSE)</f>
        <v>M;C</v>
      </c>
      <c r="W154" s="7">
        <f t="shared" si="5"/>
        <v>5.5743494874950077</v>
      </c>
    </row>
    <row r="155" spans="1:23" x14ac:dyDescent="0.25">
      <c r="A155" s="33" t="str">
        <f>data!A155</f>
        <v>Gagliardini</v>
      </c>
      <c r="B155" s="34" t="str">
        <f>data!B155</f>
        <v>C</v>
      </c>
      <c r="C155" s="10" t="str">
        <f>data!C155</f>
        <v>Inter</v>
      </c>
      <c r="D155" s="10" t="str">
        <f>data!D155</f>
        <v>Milan</v>
      </c>
      <c r="E155" s="10">
        <f>data!E155</f>
        <v>1</v>
      </c>
      <c r="F155" s="31">
        <f>data!H155</f>
        <v>5.9194955422169206</v>
      </c>
      <c r="G155" s="32">
        <f>data!I155</f>
        <v>0.24069809913635251</v>
      </c>
      <c r="H155" s="31">
        <f>data!J155</f>
        <v>5.858299710346615</v>
      </c>
      <c r="I155" s="32">
        <f>data!K155</f>
        <v>0.25571537017822271</v>
      </c>
      <c r="J155" s="7" t="str">
        <f>IF(data!T155 &gt; 0,data!T155,"")</f>
        <v/>
      </c>
      <c r="K155" s="31">
        <f>data!L155</f>
        <v>5.9651913642883301</v>
      </c>
      <c r="L155" s="7">
        <f>data!M155</f>
        <v>0.33166861534118652</v>
      </c>
      <c r="M155" s="7">
        <f>data!N155</f>
        <v>-0.10253164172172551</v>
      </c>
      <c r="N155" s="32">
        <f>data!O155</f>
        <v>1.632982730865479</v>
      </c>
      <c r="O155" s="31">
        <f>data!P155</f>
        <v>5.9062395095825204</v>
      </c>
      <c r="P155" s="7">
        <f>data!Q155</f>
        <v>0.56495338678359985</v>
      </c>
      <c r="Q155" s="7">
        <f>data!R155</f>
        <v>-6.3120797276496887E-2</v>
      </c>
      <c r="R155" s="32">
        <f>data!S155</f>
        <v>1.992271423339844</v>
      </c>
      <c r="S155" s="7">
        <f t="shared" si="4"/>
        <v>6.3697304507030603</v>
      </c>
      <c r="T155" s="52">
        <f>data!F155</f>
        <v>0</v>
      </c>
      <c r="U155" s="34">
        <f>data!G155</f>
        <v>35</v>
      </c>
      <c r="V155" s="10" t="str">
        <f>VLOOKUP(A155,fantacalcio!A:N,4, FALSE)</f>
        <v>M;C</v>
      </c>
      <c r="W155" s="7">
        <f t="shared" si="5"/>
        <v>5.5082997103466154</v>
      </c>
    </row>
    <row r="156" spans="1:23" x14ac:dyDescent="0.25">
      <c r="A156" s="33" t="str">
        <f>data!A156</f>
        <v>Martinez L.</v>
      </c>
      <c r="B156" s="34" t="str">
        <f>data!B156</f>
        <v>A</v>
      </c>
      <c r="C156" s="10" t="str">
        <f>data!C156</f>
        <v>Inter</v>
      </c>
      <c r="D156" s="10" t="str">
        <f>data!D156</f>
        <v>Milan</v>
      </c>
      <c r="E156" s="10">
        <f>data!E156</f>
        <v>1</v>
      </c>
      <c r="F156" s="31">
        <f>data!H156</f>
        <v>6.4647146124228732</v>
      </c>
      <c r="G156" s="32">
        <f>data!I156</f>
        <v>0.70698165893554688</v>
      </c>
      <c r="H156" s="31">
        <f>data!J156</f>
        <v>7.8470998903353841</v>
      </c>
      <c r="I156" s="32">
        <f>data!K156</f>
        <v>2.2537319660186772</v>
      </c>
      <c r="J156" s="7" t="str">
        <f>IF(data!T156 &gt; 0,data!T156,"")</f>
        <v/>
      </c>
      <c r="K156" s="31">
        <f>data!L156</f>
        <v>6.2592744827270508</v>
      </c>
      <c r="L156" s="7">
        <f>data!M156</f>
        <v>0.77206796407699585</v>
      </c>
      <c r="M156" s="7">
        <f>data!N156</f>
        <v>0.19469159841537481</v>
      </c>
      <c r="N156" s="32">
        <f>data!O156</f>
        <v>0.86778485774993896</v>
      </c>
      <c r="O156" s="31">
        <f>data!P156</f>
        <v>5.5401415824890137</v>
      </c>
      <c r="P156" s="7">
        <f>data!Q156</f>
        <v>1.4010545015335081</v>
      </c>
      <c r="Q156" s="7">
        <f>data!R156</f>
        <v>0.82336527109146118</v>
      </c>
      <c r="R156" s="32">
        <f>data!S156</f>
        <v>1.9825204610824581</v>
      </c>
      <c r="S156" s="7">
        <f t="shared" si="4"/>
        <v>12.354563822372739</v>
      </c>
      <c r="T156" s="52">
        <f>data!F156</f>
        <v>1</v>
      </c>
      <c r="U156" s="34">
        <f>data!G156</f>
        <v>90</v>
      </c>
      <c r="V156" s="10" t="str">
        <f>VLOOKUP(A156,fantacalcio!A:N,4, FALSE)</f>
        <v>Pc</v>
      </c>
      <c r="W156" s="7">
        <f t="shared" si="5"/>
        <v>7.8470998903353841</v>
      </c>
    </row>
    <row r="157" spans="1:23" x14ac:dyDescent="0.25">
      <c r="A157" s="33" t="str">
        <f>data!A157</f>
        <v>Dzeko</v>
      </c>
      <c r="B157" s="34" t="str">
        <f>data!B157</f>
        <v>A</v>
      </c>
      <c r="C157" s="10" t="str">
        <f>data!C157</f>
        <v>Inter</v>
      </c>
      <c r="D157" s="10" t="str">
        <f>data!D157</f>
        <v>Milan</v>
      </c>
      <c r="E157" s="10">
        <f>data!E157</f>
        <v>1</v>
      </c>
      <c r="F157" s="31">
        <f>data!H157</f>
        <v>6.341077697271027</v>
      </c>
      <c r="G157" s="32">
        <f>data!I157</f>
        <v>0.68889713287353516</v>
      </c>
      <c r="H157" s="31">
        <f>data!J157</f>
        <v>7.5513433385125612</v>
      </c>
      <c r="I157" s="32">
        <f>data!K157</f>
        <v>1.987231969833374</v>
      </c>
      <c r="J157" s="7" t="str">
        <f>IF(data!T157 &gt; 0,data!T157,"")</f>
        <v/>
      </c>
      <c r="K157" s="31">
        <f>data!L157</f>
        <v>6.1223020553588867</v>
      </c>
      <c r="L157" s="7">
        <f>data!M157</f>
        <v>0.74422472715377808</v>
      </c>
      <c r="M157" s="7">
        <f>data!N157</f>
        <v>0.2150329798460007</v>
      </c>
      <c r="N157" s="32">
        <f>data!O157</f>
        <v>0.91065365076065063</v>
      </c>
      <c r="O157" s="31">
        <f>data!P157</f>
        <v>5.528925895690918</v>
      </c>
      <c r="P157" s="7">
        <f>data!Q157</f>
        <v>1.367902994155884</v>
      </c>
      <c r="Q157" s="7">
        <f>data!R157</f>
        <v>0.77096939086914063</v>
      </c>
      <c r="R157" s="32">
        <f>data!S157</f>
        <v>1.982903718948364</v>
      </c>
      <c r="S157" s="7">
        <f t="shared" si="4"/>
        <v>11.525807278179309</v>
      </c>
      <c r="T157" s="52">
        <f>data!F157</f>
        <v>0.65</v>
      </c>
      <c r="U157" s="34">
        <f>data!G157</f>
        <v>65</v>
      </c>
      <c r="V157" s="10" t="str">
        <f>VLOOKUP(A157,fantacalcio!A:N,4, FALSE)</f>
        <v>Pc</v>
      </c>
      <c r="W157" s="7">
        <f t="shared" si="5"/>
        <v>7.5013433385125605</v>
      </c>
    </row>
    <row r="158" spans="1:23" x14ac:dyDescent="0.25">
      <c r="A158" s="33" t="str">
        <f>data!A158</f>
        <v>Correa</v>
      </c>
      <c r="B158" s="34" t="str">
        <f>data!B158</f>
        <v>A</v>
      </c>
      <c r="C158" s="10" t="str">
        <f>data!C158</f>
        <v>Inter</v>
      </c>
      <c r="D158" s="10" t="str">
        <f>data!D158</f>
        <v>Milan</v>
      </c>
      <c r="E158" s="10">
        <f>data!E158</f>
        <v>1</v>
      </c>
      <c r="F158" s="31">
        <f>data!H158</f>
        <v>6.1701934736918327</v>
      </c>
      <c r="G158" s="32">
        <f>data!I158</f>
        <v>0.47037792205810552</v>
      </c>
      <c r="H158" s="31">
        <f>data!J158</f>
        <v>6.7561863712787371</v>
      </c>
      <c r="I158" s="32">
        <f>data!K158</f>
        <v>1.0775160789489751</v>
      </c>
      <c r="J158" s="7" t="str">
        <f>IF(data!T158 &gt; 0,data!T158,"")</f>
        <v/>
      </c>
      <c r="K158" s="31">
        <f>data!L158</f>
        <v>5.9991874694824219</v>
      </c>
      <c r="L158" s="7">
        <f>data!M158</f>
        <v>0.47642672061920172</v>
      </c>
      <c r="M158" s="7">
        <f>data!N158</f>
        <v>0.26206758618354797</v>
      </c>
      <c r="N158" s="32">
        <f>data!O158</f>
        <v>1.295728921890259</v>
      </c>
      <c r="O158" s="31">
        <f>data!P158</f>
        <v>5.7383952140808114</v>
      </c>
      <c r="P158" s="7">
        <f>data!Q158</f>
        <v>1.051150918006897</v>
      </c>
      <c r="Q158" s="7">
        <f>data!R158</f>
        <v>0.5827069878578186</v>
      </c>
      <c r="R158" s="32">
        <f>data!S158</f>
        <v>1.987071633338928</v>
      </c>
      <c r="S158" s="7">
        <f t="shared" si="4"/>
        <v>8.9112185291766863</v>
      </c>
      <c r="T158" s="52">
        <f>data!F158</f>
        <v>0</v>
      </c>
      <c r="U158" s="34">
        <f>data!G158</f>
        <v>50</v>
      </c>
      <c r="V158" s="10" t="str">
        <f>VLOOKUP(A158,fantacalcio!A:N,4, FALSE)</f>
        <v>A</v>
      </c>
      <c r="W158" s="7">
        <f t="shared" si="5"/>
        <v>6.5561863712787369</v>
      </c>
    </row>
    <row r="159" spans="1:23" x14ac:dyDescent="0.25">
      <c r="A159" s="33" t="str">
        <f>data!A159</f>
        <v>Lukaku</v>
      </c>
      <c r="B159" s="34" t="str">
        <f>data!B159</f>
        <v>A</v>
      </c>
      <c r="C159" s="10" t="str">
        <f>data!C159</f>
        <v>Inter</v>
      </c>
      <c r="D159" s="10" t="str">
        <f>data!D159</f>
        <v>Milan</v>
      </c>
      <c r="E159" s="10">
        <f>data!E159</f>
        <v>1</v>
      </c>
      <c r="F159" s="31">
        <f>data!H159</f>
        <v>6.0275714411159651</v>
      </c>
      <c r="G159" s="32">
        <f>data!I159</f>
        <v>0.56993293762207031</v>
      </c>
      <c r="H159" s="31">
        <f>data!J159</f>
        <v>6.625698433073639</v>
      </c>
      <c r="I159" s="32">
        <f>data!K159</f>
        <v>1.142688512802124</v>
      </c>
      <c r="J159" s="7" t="str">
        <f>IF(data!T159 &gt; 0,data!T159,"")</f>
        <v/>
      </c>
      <c r="K159" s="31">
        <f>data!L159</f>
        <v>5.8301100730895996</v>
      </c>
      <c r="L159" s="7">
        <f>data!M159</f>
        <v>0.59592479467391968</v>
      </c>
      <c r="M159" s="7">
        <f>data!N159</f>
        <v>0.24253445863723749</v>
      </c>
      <c r="N159" s="32">
        <f>data!O159</f>
        <v>1.13640308380127</v>
      </c>
      <c r="O159" s="31">
        <f>data!P159</f>
        <v>5.5328927040100098</v>
      </c>
      <c r="P159" s="7">
        <f>data!Q159</f>
        <v>1.0744103193283081</v>
      </c>
      <c r="Q159" s="7">
        <f>data!R159</f>
        <v>0.6032448410987854</v>
      </c>
      <c r="R159" s="32">
        <f>data!S159</f>
        <v>1.986658096313477</v>
      </c>
      <c r="S159" s="7">
        <f t="shared" si="4"/>
        <v>8.9110754586778871</v>
      </c>
      <c r="T159" s="52">
        <f>data!F159</f>
        <v>0.35</v>
      </c>
      <c r="U159" s="34">
        <f>data!G159</f>
        <v>60</v>
      </c>
      <c r="V159" s="10" t="str">
        <f>VLOOKUP(A159,fantacalcio!A:N,4, FALSE)</f>
        <v>Pc</v>
      </c>
      <c r="W159" s="7">
        <f t="shared" si="5"/>
        <v>6.5256984330736394</v>
      </c>
    </row>
    <row r="160" spans="1:23" x14ac:dyDescent="0.25">
      <c r="A160" s="33" t="str">
        <f>data!A160</f>
        <v>Perin</v>
      </c>
      <c r="B160" s="34" t="str">
        <f>data!B160</f>
        <v>P</v>
      </c>
      <c r="C160" s="10" t="str">
        <f>data!C160</f>
        <v>Juventus</v>
      </c>
      <c r="D160" s="10" t="str">
        <f>data!D160</f>
        <v>Salernitana</v>
      </c>
      <c r="E160" s="10">
        <f>data!E160</f>
        <v>0</v>
      </c>
      <c r="F160" s="31">
        <f>data!H160</f>
        <v>6.1946463938912659</v>
      </c>
      <c r="G160" s="32">
        <f>data!I160</f>
        <v>0.56511139869689941</v>
      </c>
      <c r="H160" s="31">
        <f>data!J160</f>
        <v>5.4220523701318033</v>
      </c>
      <c r="I160" s="32">
        <f>data!K160</f>
        <v>0.79935181140899658</v>
      </c>
      <c r="J160" s="7">
        <f>IF(data!T160 &gt; 0,data!T160,"")</f>
        <v>45.435544848442078</v>
      </c>
      <c r="K160" s="31">
        <f>data!L160</f>
        <v>6.0217075347900391</v>
      </c>
      <c r="L160" s="7">
        <f>data!M160</f>
        <v>0.56091582775115967</v>
      </c>
      <c r="M160" s="7">
        <f>data!N160</f>
        <v>0.2224266976118088</v>
      </c>
      <c r="N160" s="32">
        <f>data!O160</f>
        <v>1.9974877834320071</v>
      </c>
      <c r="O160" s="31">
        <f>data!P160</f>
        <v>6.1248579025268546</v>
      </c>
      <c r="P160" s="7">
        <f>data!Q160</f>
        <v>0.96668410301208496</v>
      </c>
      <c r="Q160" s="7">
        <f>data!R160</f>
        <v>-0.51048028469085693</v>
      </c>
      <c r="R160" s="32">
        <f>data!S160</f>
        <v>1.240621089935303</v>
      </c>
      <c r="S160" s="7">
        <f t="shared" si="4"/>
        <v>3.8233487473138101</v>
      </c>
      <c r="T160" s="52">
        <f>data!F160</f>
        <v>0</v>
      </c>
      <c r="U160" s="34">
        <f>data!G160</f>
        <v>5</v>
      </c>
      <c r="V160" s="10" t="str">
        <f>VLOOKUP(A160,fantacalcio!A:N,4, FALSE)</f>
        <v>Por</v>
      </c>
      <c r="W160" s="7">
        <f t="shared" si="5"/>
        <v>3.7720523701318029</v>
      </c>
    </row>
    <row r="161" spans="1:23" x14ac:dyDescent="0.25">
      <c r="A161" s="33" t="str">
        <f>data!A161</f>
        <v>Szczesny</v>
      </c>
      <c r="B161" s="34" t="str">
        <f>data!B161</f>
        <v>P</v>
      </c>
      <c r="C161" s="10" t="str">
        <f>data!C161</f>
        <v>Juventus</v>
      </c>
      <c r="D161" s="10" t="str">
        <f>data!D161</f>
        <v>Salernitana</v>
      </c>
      <c r="E161" s="10">
        <f>data!E161</f>
        <v>0</v>
      </c>
      <c r="F161" s="31">
        <f>data!H161</f>
        <v>6.1028483331548973</v>
      </c>
      <c r="G161" s="32">
        <f>data!I161</f>
        <v>0.46288800239562988</v>
      </c>
      <c r="H161" s="31">
        <f>data!J161</f>
        <v>5.2450930634316979</v>
      </c>
      <c r="I161" s="32">
        <f>data!K161</f>
        <v>0.79222357273101807</v>
      </c>
      <c r="J161" s="7">
        <f>IF(data!T161 &gt; 0,data!T161,"")</f>
        <v>35.772362351417542</v>
      </c>
      <c r="K161" s="31">
        <f>data!L161</f>
        <v>5.9885272979736328</v>
      </c>
      <c r="L161" s="7">
        <f>data!M161</f>
        <v>0.50012892484664917</v>
      </c>
      <c r="M161" s="7">
        <f>data!N161</f>
        <v>0.16725341975688929</v>
      </c>
      <c r="N161" s="32">
        <f>data!O161</f>
        <v>1.9979181289672849</v>
      </c>
      <c r="O161" s="31">
        <f>data!P161</f>
        <v>5.970921516418457</v>
      </c>
      <c r="P161" s="7">
        <f>data!Q161</f>
        <v>0.93121731281280518</v>
      </c>
      <c r="Q161" s="7">
        <f>data!R161</f>
        <v>-0.5436510443687439</v>
      </c>
      <c r="R161" s="32">
        <f>data!S161</f>
        <v>1.229702949523926</v>
      </c>
      <c r="S161" s="7">
        <f t="shared" si="4"/>
        <v>3.6606459179696618</v>
      </c>
      <c r="T161" s="52">
        <f>data!F161</f>
        <v>1</v>
      </c>
      <c r="U161" s="34">
        <f>data!G161</f>
        <v>90</v>
      </c>
      <c r="V161" s="10" t="str">
        <f>VLOOKUP(A161,fantacalcio!A:N,4, FALSE)</f>
        <v>Por</v>
      </c>
      <c r="W161" s="7">
        <f t="shared" si="5"/>
        <v>5.2450930634316979</v>
      </c>
    </row>
    <row r="162" spans="1:23" x14ac:dyDescent="0.25">
      <c r="A162" s="33" t="str">
        <f>data!A162</f>
        <v>Pinsoglio</v>
      </c>
      <c r="B162" s="34" t="str">
        <f>data!B162</f>
        <v>P</v>
      </c>
      <c r="C162" s="10" t="str">
        <f>data!C162</f>
        <v>Juventus</v>
      </c>
      <c r="D162" s="10" t="str">
        <f>data!D162</f>
        <v>Salernitana</v>
      </c>
      <c r="E162" s="10">
        <f>data!E162</f>
        <v>0</v>
      </c>
      <c r="F162" s="31">
        <f>data!H162</f>
        <v>6.1028483331548973</v>
      </c>
      <c r="G162" s="32">
        <f>data!I162</f>
        <v>0.46288800239562988</v>
      </c>
      <c r="H162" s="31">
        <f>data!J162</f>
        <v>5.2450930634316979</v>
      </c>
      <c r="I162" s="32">
        <f>data!K162</f>
        <v>0.79222357273101807</v>
      </c>
      <c r="J162" s="7">
        <f>IF(data!T162 &gt; 0,data!T162,"")</f>
        <v>35.772362351417542</v>
      </c>
      <c r="K162" s="31">
        <f>data!L162</f>
        <v>5.9885272979736328</v>
      </c>
      <c r="L162" s="7">
        <f>data!M162</f>
        <v>0.50012892484664917</v>
      </c>
      <c r="M162" s="7">
        <f>data!N162</f>
        <v>0.16725341975688929</v>
      </c>
      <c r="N162" s="32">
        <f>data!O162</f>
        <v>1.9979181289672849</v>
      </c>
      <c r="O162" s="31">
        <f>data!P162</f>
        <v>5.970921516418457</v>
      </c>
      <c r="P162" s="7">
        <f>data!Q162</f>
        <v>0.93121731281280518</v>
      </c>
      <c r="Q162" s="7">
        <f>data!R162</f>
        <v>-0.5436510443687439</v>
      </c>
      <c r="R162" s="32">
        <f>data!S162</f>
        <v>1.229702949523926</v>
      </c>
      <c r="S162" s="7">
        <f t="shared" si="4"/>
        <v>3.6606459179696618</v>
      </c>
      <c r="T162" s="52">
        <f>data!F162</f>
        <v>0</v>
      </c>
      <c r="U162" s="34">
        <f>data!G162</f>
        <v>1</v>
      </c>
      <c r="V162" s="10" t="str">
        <f>VLOOKUP(A162,fantacalcio!A:N,4, FALSE)</f>
        <v>Por</v>
      </c>
      <c r="W162" s="7">
        <f t="shared" si="5"/>
        <v>3.5550930634316975</v>
      </c>
    </row>
    <row r="163" spans="1:23" x14ac:dyDescent="0.25">
      <c r="A163" s="33" t="str">
        <f>data!A163</f>
        <v>Bonucci</v>
      </c>
      <c r="B163" s="34" t="str">
        <f>data!B163</f>
        <v>D</v>
      </c>
      <c r="C163" s="10" t="str">
        <f>data!C163</f>
        <v>Juventus</v>
      </c>
      <c r="D163" s="10" t="str">
        <f>data!D163</f>
        <v>Salernitana</v>
      </c>
      <c r="E163" s="10">
        <f>data!E163</f>
        <v>0</v>
      </c>
      <c r="F163" s="31">
        <f>data!H163</f>
        <v>6.2145070056261353</v>
      </c>
      <c r="G163" s="32">
        <f>data!I163</f>
        <v>0.53270053863525391</v>
      </c>
      <c r="H163" s="31">
        <f>data!J163</f>
        <v>6.8707039354389732</v>
      </c>
      <c r="I163" s="32">
        <f>data!K163</f>
        <v>1.193000793457031</v>
      </c>
      <c r="J163" s="7" t="str">
        <f>IF(data!T163 &gt; 0,data!T163,"")</f>
        <v/>
      </c>
      <c r="K163" s="31">
        <f>data!L163</f>
        <v>6.1439461708068848</v>
      </c>
      <c r="L163" s="7">
        <f>data!M163</f>
        <v>0.61212277412414551</v>
      </c>
      <c r="M163" s="7">
        <f>data!N163</f>
        <v>8.5210844874382019E-2</v>
      </c>
      <c r="N163" s="32">
        <f>data!O163</f>
        <v>1.090195894241333</v>
      </c>
      <c r="O163" s="31">
        <f>data!P163</f>
        <v>5.7461071014404297</v>
      </c>
      <c r="P163" s="7">
        <f>data!Q163</f>
        <v>1.17023229598999</v>
      </c>
      <c r="Q163" s="7">
        <f>data!R163</f>
        <v>0.57977437973022461</v>
      </c>
      <c r="R163" s="32">
        <f>data!S163</f>
        <v>1.9855202436447139</v>
      </c>
      <c r="S163" s="7">
        <f t="shared" si="4"/>
        <v>9.2567055223530357</v>
      </c>
      <c r="T163" s="52">
        <f>data!F163</f>
        <v>0</v>
      </c>
      <c r="U163" s="34">
        <f>data!G163</f>
        <v>0</v>
      </c>
      <c r="V163" s="10" t="str">
        <f>VLOOKUP(A163,fantacalcio!A:N,4, FALSE)</f>
        <v>Dc</v>
      </c>
      <c r="W163" s="7">
        <f t="shared" si="5"/>
        <v>5.170703935438973</v>
      </c>
    </row>
    <row r="164" spans="1:23" x14ac:dyDescent="0.25">
      <c r="A164" s="33" t="str">
        <f>data!A164</f>
        <v>Danilo</v>
      </c>
      <c r="B164" s="34" t="str">
        <f>data!B164</f>
        <v>D</v>
      </c>
      <c r="C164" s="10" t="str">
        <f>data!C164</f>
        <v>Juventus</v>
      </c>
      <c r="D164" s="10" t="str">
        <f>data!D164</f>
        <v>Salernitana</v>
      </c>
      <c r="E164" s="10">
        <f>data!E164</f>
        <v>0</v>
      </c>
      <c r="F164" s="31">
        <f>data!H164</f>
        <v>6.2504856189705018</v>
      </c>
      <c r="G164" s="32">
        <f>data!I164</f>
        <v>0.49474263191223139</v>
      </c>
      <c r="H164" s="31">
        <f>data!J164</f>
        <v>6.7990896364595184</v>
      </c>
      <c r="I164" s="32">
        <f>data!K164</f>
        <v>0.97480678558349609</v>
      </c>
      <c r="J164" s="7" t="str">
        <f>IF(data!T164 &gt; 0,data!T164,"")</f>
        <v/>
      </c>
      <c r="K164" s="31">
        <f>data!L164</f>
        <v>6.2308917045593262</v>
      </c>
      <c r="L164" s="7">
        <f>data!M164</f>
        <v>0.58694291114807129</v>
      </c>
      <c r="M164" s="7">
        <f>data!N164</f>
        <v>2.4732932448387149E-2</v>
      </c>
      <c r="N164" s="32">
        <f>data!O164</f>
        <v>1.123210191726685</v>
      </c>
      <c r="O164" s="31">
        <f>data!P164</f>
        <v>5.9477176666259766</v>
      </c>
      <c r="P164" s="7">
        <f>data!Q164</f>
        <v>1.1316312551498411</v>
      </c>
      <c r="Q164" s="7">
        <f>data!R164</f>
        <v>0.48325058817863459</v>
      </c>
      <c r="R164" s="32">
        <f>data!S164</f>
        <v>1.9860303401947019</v>
      </c>
      <c r="S164" s="7">
        <f t="shared" si="4"/>
        <v>8.7487032076265105</v>
      </c>
      <c r="T164" s="52">
        <f>data!F164</f>
        <v>1</v>
      </c>
      <c r="U164" s="34">
        <f>data!G164</f>
        <v>90</v>
      </c>
      <c r="V164" s="10" t="str">
        <f>VLOOKUP(A164,fantacalcio!A:N,4, FALSE)</f>
        <v>Dd;Ds;E</v>
      </c>
      <c r="W164" s="7">
        <f t="shared" si="5"/>
        <v>6.7990896364595184</v>
      </c>
    </row>
    <row r="165" spans="1:23" x14ac:dyDescent="0.25">
      <c r="A165" s="33" t="str">
        <f>data!A165</f>
        <v>Bremer</v>
      </c>
      <c r="B165" s="34" t="str">
        <f>data!B165</f>
        <v>D</v>
      </c>
      <c r="C165" s="10" t="str">
        <f>data!C165</f>
        <v>Juventus</v>
      </c>
      <c r="D165" s="10" t="str">
        <f>data!D165</f>
        <v>Salernitana</v>
      </c>
      <c r="E165" s="10">
        <f>data!E165</f>
        <v>0</v>
      </c>
      <c r="F165" s="31">
        <f>data!H165</f>
        <v>6.0625649322308108</v>
      </c>
      <c r="G165" s="32">
        <f>data!I165</f>
        <v>0.50469183921813965</v>
      </c>
      <c r="H165" s="31">
        <f>data!J165</f>
        <v>6.3631616371521984</v>
      </c>
      <c r="I165" s="32">
        <f>data!K165</f>
        <v>0.7729499340057373</v>
      </c>
      <c r="J165" s="7" t="str">
        <f>IF(data!T165 &gt; 0,data!T165,"")</f>
        <v/>
      </c>
      <c r="K165" s="31">
        <f>data!L165</f>
        <v>6.1075220108032227</v>
      </c>
      <c r="L165" s="7">
        <f>data!M165</f>
        <v>0.61841821670532227</v>
      </c>
      <c r="M165" s="7">
        <f>data!N165</f>
        <v>-5.3822189569473267E-2</v>
      </c>
      <c r="N165" s="32">
        <f>data!O165</f>
        <v>1.11509120464325</v>
      </c>
      <c r="O165" s="31">
        <f>data!P165</f>
        <v>5.8016085624694824</v>
      </c>
      <c r="P165" s="7">
        <f>data!Q165</f>
        <v>1.1201374530792241</v>
      </c>
      <c r="Q165" s="7">
        <f>data!R165</f>
        <v>0.34591752290725708</v>
      </c>
      <c r="R165" s="32">
        <f>data!S165</f>
        <v>1.9858794212341311</v>
      </c>
      <c r="S165" s="7">
        <f t="shared" si="4"/>
        <v>7.909061505163673</v>
      </c>
      <c r="T165" s="52">
        <f>data!F165</f>
        <v>1</v>
      </c>
      <c r="U165" s="34">
        <f>data!G165</f>
        <v>90</v>
      </c>
      <c r="V165" s="10" t="str">
        <f>VLOOKUP(A165,fantacalcio!A:N,4, FALSE)</f>
        <v>Dc</v>
      </c>
      <c r="W165" s="7">
        <f t="shared" si="5"/>
        <v>6.3631616371521984</v>
      </c>
    </row>
    <row r="166" spans="1:23" x14ac:dyDescent="0.25">
      <c r="A166" s="33" t="str">
        <f>data!A166</f>
        <v>Gatti</v>
      </c>
      <c r="B166" s="34" t="str">
        <f>data!B166</f>
        <v>D</v>
      </c>
      <c r="C166" s="10" t="str">
        <f>data!C166</f>
        <v>Juventus</v>
      </c>
      <c r="D166" s="10" t="str">
        <f>data!D166</f>
        <v>Salernitana</v>
      </c>
      <c r="E166" s="10">
        <f>data!E166</f>
        <v>0</v>
      </c>
      <c r="F166" s="31">
        <f>data!H166</f>
        <v>5.9513049049520239</v>
      </c>
      <c r="G166" s="32">
        <f>data!I166</f>
        <v>0.34935164451599121</v>
      </c>
      <c r="H166" s="31">
        <f>data!J166</f>
        <v>5.9962156473767472</v>
      </c>
      <c r="I166" s="32">
        <f>data!K166</f>
        <v>0.33926558494567871</v>
      </c>
      <c r="J166" s="7" t="str">
        <f>IF(data!T166 &gt; 0,data!T166,"")</f>
        <v/>
      </c>
      <c r="K166" s="31">
        <f>data!L166</f>
        <v>6.0886473655700684</v>
      </c>
      <c r="L166" s="7">
        <f>data!M166</f>
        <v>0.4760688841342926</v>
      </c>
      <c r="M166" s="7">
        <f>data!N166</f>
        <v>-0.2120374143123627</v>
      </c>
      <c r="N166" s="32">
        <f>data!O166</f>
        <v>1.3766201734542849</v>
      </c>
      <c r="O166" s="31">
        <f>data!P166</f>
        <v>5.9682197570800781</v>
      </c>
      <c r="P166" s="7">
        <f>data!Q166</f>
        <v>0.71195381879806519</v>
      </c>
      <c r="Q166" s="7">
        <f>data!R166</f>
        <v>2.9264375567436222E-2</v>
      </c>
      <c r="R166" s="32">
        <f>data!S166</f>
        <v>1.990676641464233</v>
      </c>
      <c r="S166" s="7">
        <f t="shared" si="4"/>
        <v>6.6747468172681046</v>
      </c>
      <c r="T166" s="52">
        <f>data!F166</f>
        <v>0.4</v>
      </c>
      <c r="U166" s="34">
        <f>data!G166</f>
        <v>35</v>
      </c>
      <c r="V166" s="10" t="str">
        <f>VLOOKUP(A166,fantacalcio!A:N,4, FALSE)</f>
        <v>Dc</v>
      </c>
      <c r="W166" s="7">
        <f t="shared" si="5"/>
        <v>5.6462156473767475</v>
      </c>
    </row>
    <row r="167" spans="1:23" x14ac:dyDescent="0.25">
      <c r="A167" s="33" t="str">
        <f>data!A167</f>
        <v>Rugani</v>
      </c>
      <c r="B167" s="34" t="str">
        <f>data!B167</f>
        <v>D</v>
      </c>
      <c r="C167" s="10" t="str">
        <f>data!C167</f>
        <v>Juventus</v>
      </c>
      <c r="D167" s="10" t="str">
        <f>data!D167</f>
        <v>Salernitana</v>
      </c>
      <c r="E167" s="10">
        <f>data!E167</f>
        <v>0</v>
      </c>
      <c r="F167" s="31">
        <f>data!H167</f>
        <v>5.9963005621897834</v>
      </c>
      <c r="G167" s="32">
        <f>data!I167</f>
        <v>0.31644797325134277</v>
      </c>
      <c r="H167" s="31">
        <f>data!J167</f>
        <v>5.9754123080772503</v>
      </c>
      <c r="I167" s="32">
        <f>data!K167</f>
        <v>0.27998089790344238</v>
      </c>
      <c r="J167" s="7" t="str">
        <f>IF(data!T167 &gt; 0,data!T167,"")</f>
        <v/>
      </c>
      <c r="K167" s="31">
        <f>data!L167</f>
        <v>6.1326117515563956</v>
      </c>
      <c r="L167" s="7">
        <f>data!M167</f>
        <v>0.43934506177902222</v>
      </c>
      <c r="M167" s="7">
        <f>data!N167</f>
        <v>-0.2274545431137085</v>
      </c>
      <c r="N167" s="32">
        <f>data!O167</f>
        <v>1.436374425888062</v>
      </c>
      <c r="O167" s="31">
        <f>data!P167</f>
        <v>6.0135965347290039</v>
      </c>
      <c r="P167" s="7">
        <f>data!Q167</f>
        <v>0.61419665813446045</v>
      </c>
      <c r="Q167" s="7">
        <f>data!R167</f>
        <v>-4.6318776905536652E-2</v>
      </c>
      <c r="R167" s="32">
        <f>data!S167</f>
        <v>1.991761445999146</v>
      </c>
      <c r="S167" s="7">
        <f t="shared" si="4"/>
        <v>6.5353741038841351</v>
      </c>
      <c r="T167" s="52">
        <f>data!F167</f>
        <v>0</v>
      </c>
      <c r="U167" s="34">
        <f>data!G167</f>
        <v>20</v>
      </c>
      <c r="V167" s="10" t="str">
        <f>VLOOKUP(A167,fantacalcio!A:N,4, FALSE)</f>
        <v>Dc</v>
      </c>
      <c r="W167" s="7">
        <f t="shared" si="5"/>
        <v>5.4754123080772503</v>
      </c>
    </row>
    <row r="168" spans="1:23" x14ac:dyDescent="0.25">
      <c r="A168" s="33" t="str">
        <f>data!A168</f>
        <v>De Sciglio</v>
      </c>
      <c r="B168" s="34" t="str">
        <f>data!B168</f>
        <v>D</v>
      </c>
      <c r="C168" s="10" t="str">
        <f>data!C168</f>
        <v>Juventus</v>
      </c>
      <c r="D168" s="10" t="str">
        <f>data!D168</f>
        <v>Salernitana</v>
      </c>
      <c r="E168" s="10">
        <f>data!E168</f>
        <v>0</v>
      </c>
      <c r="F168" s="31">
        <f>data!H168</f>
        <v>5.9249525798351863</v>
      </c>
      <c r="G168" s="32">
        <f>data!I168</f>
        <v>0.28722882270812988</v>
      </c>
      <c r="H168" s="31">
        <f>data!J168</f>
        <v>5.8993043349883783</v>
      </c>
      <c r="I168" s="32">
        <f>data!K168</f>
        <v>0.27453732490539551</v>
      </c>
      <c r="J168" s="7" t="str">
        <f>IF(data!T168 &gt; 0,data!T168,"")</f>
        <v/>
      </c>
      <c r="K168" s="31">
        <f>data!L168</f>
        <v>6.002415657043457</v>
      </c>
      <c r="L168" s="7">
        <f>data!M168</f>
        <v>0.39521849155426031</v>
      </c>
      <c r="M168" s="7">
        <f>data!N168</f>
        <v>-0.1452385485172272</v>
      </c>
      <c r="N168" s="32">
        <f>data!O168</f>
        <v>1.521232128143311</v>
      </c>
      <c r="O168" s="31">
        <f>data!P168</f>
        <v>5.9355225563049316</v>
      </c>
      <c r="P168" s="7">
        <f>data!Q168</f>
        <v>0.60187828540802002</v>
      </c>
      <c r="Q168" s="7">
        <f>data!R168</f>
        <v>-4.4834606349468231E-2</v>
      </c>
      <c r="R168" s="32">
        <f>data!S168</f>
        <v>1.9918732643127439</v>
      </c>
      <c r="S168" s="7">
        <f t="shared" si="4"/>
        <v>6.4483789847991693</v>
      </c>
      <c r="T168" s="52">
        <f>data!F168</f>
        <v>0.45</v>
      </c>
      <c r="U168" s="34">
        <f>data!G168</f>
        <v>55</v>
      </c>
      <c r="V168" s="10" t="str">
        <f>VLOOKUP(A168,fantacalcio!A:N,4, FALSE)</f>
        <v>Dd;Ds;E</v>
      </c>
      <c r="W168" s="7">
        <f t="shared" si="5"/>
        <v>5.7493043349883779</v>
      </c>
    </row>
    <row r="169" spans="1:23" x14ac:dyDescent="0.25">
      <c r="A169" s="33" t="str">
        <f>data!A169</f>
        <v>Alex Sandro</v>
      </c>
      <c r="B169" s="34" t="str">
        <f>data!B169</f>
        <v>D</v>
      </c>
      <c r="C169" s="10" t="str">
        <f>data!C169</f>
        <v>Juventus</v>
      </c>
      <c r="D169" s="10" t="str">
        <f>data!D169</f>
        <v>Salernitana</v>
      </c>
      <c r="E169" s="10">
        <f>data!E169</f>
        <v>0</v>
      </c>
      <c r="F169" s="31">
        <f>data!H169</f>
        <v>5.7315709331412421</v>
      </c>
      <c r="G169" s="32">
        <f>data!I169</f>
        <v>0.43633294105529791</v>
      </c>
      <c r="H169" s="31">
        <f>data!J169</f>
        <v>5.6716129256990104</v>
      </c>
      <c r="I169" s="32">
        <f>data!K169</f>
        <v>0.39810299873352051</v>
      </c>
      <c r="J169" s="7" t="str">
        <f>IF(data!T169 &gt; 0,data!T169,"")</f>
        <v/>
      </c>
      <c r="K169" s="31">
        <f>data!L169</f>
        <v>5.9290881156921387</v>
      </c>
      <c r="L169" s="7">
        <f>data!M169</f>
        <v>0.58047324419021606</v>
      </c>
      <c r="M169" s="7">
        <f>data!N169</f>
        <v>-0.2489398121833801</v>
      </c>
      <c r="N169" s="32">
        <f>data!O169</f>
        <v>1.242768287658691</v>
      </c>
      <c r="O169" s="31">
        <f>data!P169</f>
        <v>5.6961755752563477</v>
      </c>
      <c r="P169" s="7">
        <f>data!Q169</f>
        <v>0.86262989044189453</v>
      </c>
      <c r="Q169" s="7">
        <f>data!R169</f>
        <v>-2.1804071962833401E-2</v>
      </c>
      <c r="R169" s="32">
        <f>data!S169</f>
        <v>1.988658547401428</v>
      </c>
      <c r="S169" s="7">
        <f t="shared" si="4"/>
        <v>6.4678189231660514</v>
      </c>
      <c r="T169" s="52">
        <f>data!F169</f>
        <v>0.6</v>
      </c>
      <c r="U169" s="34">
        <f>data!G169</f>
        <v>60</v>
      </c>
      <c r="V169" s="10" t="str">
        <f>VLOOKUP(A169,fantacalcio!A:N,4, FALSE)</f>
        <v>Ds;E</v>
      </c>
      <c r="W169" s="7">
        <f t="shared" si="5"/>
        <v>5.5716129256990108</v>
      </c>
    </row>
    <row r="170" spans="1:23" x14ac:dyDescent="0.25">
      <c r="A170" s="33" t="str">
        <f>data!A170</f>
        <v>Rabiot</v>
      </c>
      <c r="B170" s="34" t="str">
        <f>data!B170</f>
        <v>C</v>
      </c>
      <c r="C170" s="10" t="str">
        <f>data!C170</f>
        <v>Juventus</v>
      </c>
      <c r="D170" s="10" t="str">
        <f>data!D170</f>
        <v>Salernitana</v>
      </c>
      <c r="E170" s="10">
        <f>data!E170</f>
        <v>0</v>
      </c>
      <c r="F170" s="31">
        <f>data!H170</f>
        <v>6.2306002904915321</v>
      </c>
      <c r="G170" s="32">
        <f>data!I170</f>
        <v>0.63313889503479004</v>
      </c>
      <c r="H170" s="31">
        <f>data!J170</f>
        <v>7.1163804742153589</v>
      </c>
      <c r="I170" s="32">
        <f>data!K170</f>
        <v>1.584133625030518</v>
      </c>
      <c r="J170" s="7" t="str">
        <f>IF(data!T170 &gt; 0,data!T170,"")</f>
        <v/>
      </c>
      <c r="K170" s="31">
        <f>data!L170</f>
        <v>6.0739078521728516</v>
      </c>
      <c r="L170" s="7">
        <f>data!M170</f>
        <v>0.69832777976989746</v>
      </c>
      <c r="M170" s="7">
        <f>data!N170</f>
        <v>0.1648189723491669</v>
      </c>
      <c r="N170" s="32">
        <f>data!O170</f>
        <v>0.97647631168365479</v>
      </c>
      <c r="O170" s="31">
        <f>data!P170</f>
        <v>5.5393824577331543</v>
      </c>
      <c r="P170" s="7">
        <f>data!Q170</f>
        <v>1.273466229438782</v>
      </c>
      <c r="Q170" s="7">
        <f>data!R170</f>
        <v>0.68893486261367798</v>
      </c>
      <c r="R170" s="32">
        <f>data!S170</f>
        <v>1.9841229915618901</v>
      </c>
      <c r="S170" s="7">
        <f t="shared" si="4"/>
        <v>10.284647724276395</v>
      </c>
      <c r="T170" s="52">
        <f>data!F170</f>
        <v>1</v>
      </c>
      <c r="U170" s="34">
        <f>data!G170</f>
        <v>90</v>
      </c>
      <c r="V170" s="10" t="str">
        <f>VLOOKUP(A170,fantacalcio!A:N,4, FALSE)</f>
        <v>C</v>
      </c>
      <c r="W170" s="7">
        <f t="shared" si="5"/>
        <v>7.1163804742153589</v>
      </c>
    </row>
    <row r="171" spans="1:23" x14ac:dyDescent="0.25">
      <c r="A171" s="33" t="str">
        <f>data!A171</f>
        <v>Chiesa</v>
      </c>
      <c r="B171" s="34" t="str">
        <f>data!B171</f>
        <v>C</v>
      </c>
      <c r="C171" s="10" t="str">
        <f>data!C171</f>
        <v>Juventus</v>
      </c>
      <c r="D171" s="10" t="str">
        <f>data!D171</f>
        <v>Salernitana</v>
      </c>
      <c r="E171" s="10">
        <f>data!E171</f>
        <v>0</v>
      </c>
      <c r="F171" s="31">
        <f>data!H171</f>
        <v>6.2370832048885454</v>
      </c>
      <c r="G171" s="32">
        <f>data!I171</f>
        <v>0.58248114585876465</v>
      </c>
      <c r="H171" s="31">
        <f>data!J171</f>
        <v>7.0409793527690399</v>
      </c>
      <c r="I171" s="32">
        <f>data!K171</f>
        <v>1.3991460800170901</v>
      </c>
      <c r="J171" s="7" t="str">
        <f>IF(data!T171 &gt; 0,data!T171,"")</f>
        <v/>
      </c>
      <c r="K171" s="31">
        <f>data!L171</f>
        <v>6.1295619010925293</v>
      </c>
      <c r="L171" s="7">
        <f>data!M171</f>
        <v>0.65621179342269897</v>
      </c>
      <c r="M171" s="7">
        <f>data!N171</f>
        <v>0.1207559555768967</v>
      </c>
      <c r="N171" s="32">
        <f>data!O171</f>
        <v>1.026810884475708</v>
      </c>
      <c r="O171" s="31">
        <f>data!P171</f>
        <v>5.6719317436218262</v>
      </c>
      <c r="P171" s="7">
        <f>data!Q171</f>
        <v>1.213903069496155</v>
      </c>
      <c r="Q171" s="7">
        <f>data!R171</f>
        <v>0.64759278297424316</v>
      </c>
      <c r="R171" s="32">
        <f>data!S171</f>
        <v>1.984980702400208</v>
      </c>
      <c r="S171" s="7">
        <f t="shared" si="4"/>
        <v>9.8392715128032204</v>
      </c>
      <c r="T171" s="52">
        <f>data!F171</f>
        <v>0.55000000000000004</v>
      </c>
      <c r="U171" s="34">
        <f>data!G171</f>
        <v>55</v>
      </c>
      <c r="V171" s="10" t="str">
        <f>VLOOKUP(A171,fantacalcio!A:N,4, FALSE)</f>
        <v>W;A</v>
      </c>
      <c r="W171" s="7">
        <f t="shared" si="5"/>
        <v>6.8909793527690395</v>
      </c>
    </row>
    <row r="172" spans="1:23" x14ac:dyDescent="0.25">
      <c r="A172" s="33" t="str">
        <f>data!A172</f>
        <v>Fagioli</v>
      </c>
      <c r="B172" s="34" t="str">
        <f>data!B172</f>
        <v>C</v>
      </c>
      <c r="C172" s="10" t="str">
        <f>data!C172</f>
        <v>Juventus</v>
      </c>
      <c r="D172" s="10" t="str">
        <f>data!D172</f>
        <v>Salernitana</v>
      </c>
      <c r="E172" s="10">
        <f>data!E172</f>
        <v>0</v>
      </c>
      <c r="F172" s="31">
        <f>data!H172</f>
        <v>6.1806054433418662</v>
      </c>
      <c r="G172" s="32">
        <f>data!I172</f>
        <v>0.5546572208404541</v>
      </c>
      <c r="H172" s="31">
        <f>data!J172</f>
        <v>7.0253496394664179</v>
      </c>
      <c r="I172" s="32">
        <f>data!K172</f>
        <v>1.3870282173156741</v>
      </c>
      <c r="J172" s="7" t="str">
        <f>IF(data!T172 &gt; 0,data!T172,"")</f>
        <v/>
      </c>
      <c r="K172" s="31">
        <f>data!L172</f>
        <v>6.0285148620605469</v>
      </c>
      <c r="L172" s="7">
        <f>data!M172</f>
        <v>0.60293960571289063</v>
      </c>
      <c r="M172" s="7">
        <f>data!N172</f>
        <v>0.18550701439380651</v>
      </c>
      <c r="N172" s="32">
        <f>data!O172</f>
        <v>1.103385925292969</v>
      </c>
      <c r="O172" s="31">
        <f>data!P172</f>
        <v>5.6628909111022949</v>
      </c>
      <c r="P172" s="7">
        <f>data!Q172</f>
        <v>1.1856280565261841</v>
      </c>
      <c r="Q172" s="7">
        <f>data!R172</f>
        <v>0.65565502643585205</v>
      </c>
      <c r="R172" s="32">
        <f>data!S172</f>
        <v>1.985368490219116</v>
      </c>
      <c r="S172" s="7">
        <f t="shared" si="4"/>
        <v>9.7994060740977655</v>
      </c>
      <c r="T172" s="52">
        <f>data!F172</f>
        <v>1</v>
      </c>
      <c r="U172" s="34">
        <f>data!G172</f>
        <v>80</v>
      </c>
      <c r="V172" s="10" t="str">
        <f>VLOOKUP(A172,fantacalcio!A:N,4, FALSE)</f>
        <v>C;T</v>
      </c>
      <c r="W172" s="7">
        <f t="shared" si="5"/>
        <v>7.0253496394664179</v>
      </c>
    </row>
    <row r="173" spans="1:23" x14ac:dyDescent="0.25">
      <c r="A173" s="33" t="str">
        <f>data!A173</f>
        <v>Kostic</v>
      </c>
      <c r="B173" s="34" t="str">
        <f>data!B173</f>
        <v>C</v>
      </c>
      <c r="C173" s="10" t="str">
        <f>data!C173</f>
        <v>Juventus</v>
      </c>
      <c r="D173" s="10" t="str">
        <f>data!D173</f>
        <v>Salernitana</v>
      </c>
      <c r="E173" s="10">
        <f>data!E173</f>
        <v>0</v>
      </c>
      <c r="F173" s="31">
        <f>data!H173</f>
        <v>6.1652573601359997</v>
      </c>
      <c r="G173" s="32">
        <f>data!I173</f>
        <v>0.53162264823913574</v>
      </c>
      <c r="H173" s="31">
        <f>data!J173</f>
        <v>6.8933394556415566</v>
      </c>
      <c r="I173" s="32">
        <f>data!K173</f>
        <v>1.2447583675384519</v>
      </c>
      <c r="J173" s="7" t="str">
        <f>IF(data!T173 &gt; 0,data!T173,"")</f>
        <v/>
      </c>
      <c r="K173" s="31">
        <f>data!L173</f>
        <v>6.0529260635375977</v>
      </c>
      <c r="L173" s="7">
        <f>data!M173</f>
        <v>0.59366500377655029</v>
      </c>
      <c r="M173" s="7">
        <f>data!N173</f>
        <v>0.13962788879871371</v>
      </c>
      <c r="N173" s="32">
        <f>data!O173</f>
        <v>1.1216229200363159</v>
      </c>
      <c r="O173" s="31">
        <f>data!P173</f>
        <v>5.699765682220459</v>
      </c>
      <c r="P173" s="7">
        <f>data!Q173</f>
        <v>1.160290479660034</v>
      </c>
      <c r="Q173" s="7">
        <f>data!R173</f>
        <v>0.60813570022583008</v>
      </c>
      <c r="R173" s="32">
        <f>data!S173</f>
        <v>1.9856607913970949</v>
      </c>
      <c r="S173" s="7">
        <f t="shared" si="4"/>
        <v>9.38285619071846</v>
      </c>
      <c r="T173" s="52">
        <f>data!F173</f>
        <v>1</v>
      </c>
      <c r="U173" s="34">
        <f>data!G173</f>
        <v>90</v>
      </c>
      <c r="V173" s="10" t="str">
        <f>VLOOKUP(A173,fantacalcio!A:N,4, FALSE)</f>
        <v>E;W</v>
      </c>
      <c r="W173" s="7">
        <f t="shared" si="5"/>
        <v>6.8933394556415566</v>
      </c>
    </row>
    <row r="174" spans="1:23" x14ac:dyDescent="0.25">
      <c r="A174" s="33" t="str">
        <f>data!A174</f>
        <v>Cuadrado</v>
      </c>
      <c r="B174" s="34" t="str">
        <f>data!B174</f>
        <v>C</v>
      </c>
      <c r="C174" s="10" t="str">
        <f>data!C174</f>
        <v>Juventus</v>
      </c>
      <c r="D174" s="10" t="str">
        <f>data!D174</f>
        <v>Salernitana</v>
      </c>
      <c r="E174" s="10">
        <f>data!E174</f>
        <v>0</v>
      </c>
      <c r="F174" s="31">
        <f>data!H174</f>
        <v>6.028581183373908</v>
      </c>
      <c r="G174" s="32">
        <f>data!I174</f>
        <v>0.4462435245513916</v>
      </c>
      <c r="H174" s="31">
        <f>data!J174</f>
        <v>6.3299378652482678</v>
      </c>
      <c r="I174" s="32">
        <f>data!K174</f>
        <v>0.67680001258850098</v>
      </c>
      <c r="J174" s="7" t="str">
        <f>IF(data!T174 &gt; 0,data!T174,"")</f>
        <v/>
      </c>
      <c r="K174" s="31">
        <f>data!L174</f>
        <v>6.0674676895141602</v>
      </c>
      <c r="L174" s="7">
        <f>data!M174</f>
        <v>0.55494731664657593</v>
      </c>
      <c r="M174" s="7">
        <f>data!N174</f>
        <v>-5.2017897367477417E-2</v>
      </c>
      <c r="N174" s="32">
        <f>data!O174</f>
        <v>1.216588973999023</v>
      </c>
      <c r="O174" s="31">
        <f>data!P174</f>
        <v>5.8563461303710938</v>
      </c>
      <c r="P174" s="7">
        <f>data!Q174</f>
        <v>1.0105428695678711</v>
      </c>
      <c r="Q174" s="7">
        <f>data!R174</f>
        <v>0.32609468698501592</v>
      </c>
      <c r="R174" s="32">
        <f>data!S174</f>
        <v>1.987311124801636</v>
      </c>
      <c r="S174" s="7">
        <f t="shared" si="4"/>
        <v>7.6835378904252698</v>
      </c>
      <c r="T174" s="52">
        <f>data!F174</f>
        <v>0</v>
      </c>
      <c r="U174" s="34">
        <f>data!G174</f>
        <v>60</v>
      </c>
      <c r="V174" s="10" t="str">
        <f>VLOOKUP(A174,fantacalcio!A:N,4, FALSE)</f>
        <v>E;W</v>
      </c>
      <c r="W174" s="7">
        <f t="shared" si="5"/>
        <v>6.2299378652482682</v>
      </c>
    </row>
    <row r="175" spans="1:23" x14ac:dyDescent="0.25">
      <c r="A175" s="33" t="str">
        <f>data!A175</f>
        <v>Locatelli</v>
      </c>
      <c r="B175" s="34" t="str">
        <f>data!B175</f>
        <v>C</v>
      </c>
      <c r="C175" s="10" t="str">
        <f>data!C175</f>
        <v>Juventus</v>
      </c>
      <c r="D175" s="10" t="str">
        <f>data!D175</f>
        <v>Salernitana</v>
      </c>
      <c r="E175" s="10">
        <f>data!E175</f>
        <v>0</v>
      </c>
      <c r="F175" s="31">
        <f>data!H175</f>
        <v>6.063416822820602</v>
      </c>
      <c r="G175" s="32">
        <f>data!I175</f>
        <v>0.33675956726074219</v>
      </c>
      <c r="H175" s="31">
        <f>data!J175</f>
        <v>6.1300068409147856</v>
      </c>
      <c r="I175" s="32">
        <f>data!K175</f>
        <v>0.38748526573181152</v>
      </c>
      <c r="J175" s="7" t="str">
        <f>IF(data!T175 &gt; 0,data!T175,"")</f>
        <v/>
      </c>
      <c r="K175" s="31">
        <f>data!L175</f>
        <v>6.0441970825195313</v>
      </c>
      <c r="L175" s="7">
        <f>data!M175</f>
        <v>0.41055536270141602</v>
      </c>
      <c r="M175" s="7">
        <f>data!N175</f>
        <v>3.4927405416965478E-2</v>
      </c>
      <c r="N175" s="32">
        <f>data!O175</f>
        <v>1.4531100988388059</v>
      </c>
      <c r="O175" s="31">
        <f>data!P175</f>
        <v>5.9887723922729492</v>
      </c>
      <c r="P175" s="7">
        <f>data!Q175</f>
        <v>0.73518610000610352</v>
      </c>
      <c r="Q175" s="7">
        <f>data!R175</f>
        <v>0.14134153723716739</v>
      </c>
      <c r="R175" s="32">
        <f>data!S175</f>
        <v>1.990524530410767</v>
      </c>
      <c r="S175" s="7">
        <f t="shared" si="4"/>
        <v>6.9049773723784087</v>
      </c>
      <c r="T175" s="52">
        <f>data!F175</f>
        <v>1</v>
      </c>
      <c r="U175" s="34">
        <f>data!G175</f>
        <v>80</v>
      </c>
      <c r="V175" s="10" t="str">
        <f>VLOOKUP(A175,fantacalcio!A:N,4, FALSE)</f>
        <v>M;C</v>
      </c>
      <c r="W175" s="7">
        <f t="shared" si="5"/>
        <v>6.1300068409147856</v>
      </c>
    </row>
    <row r="176" spans="1:23" x14ac:dyDescent="0.25">
      <c r="A176" s="33" t="str">
        <f>data!A176</f>
        <v>Pogba</v>
      </c>
      <c r="B176" s="34" t="str">
        <f>data!B176</f>
        <v>C</v>
      </c>
      <c r="C176" s="10" t="str">
        <f>data!C176</f>
        <v>Juventus</v>
      </c>
      <c r="D176" s="10" t="str">
        <f>data!D176</f>
        <v>Salernitana</v>
      </c>
      <c r="E176" s="10">
        <f>data!E176</f>
        <v>0</v>
      </c>
      <c r="F176" s="31">
        <f>data!H176</f>
        <v>5.9778496112580957</v>
      </c>
      <c r="G176" s="32">
        <f>data!I176</f>
        <v>0.38909459114074713</v>
      </c>
      <c r="H176" s="31">
        <f>data!J176</f>
        <v>6.1049596422832559</v>
      </c>
      <c r="I176" s="32">
        <f>data!K176</f>
        <v>0.47431135177612299</v>
      </c>
      <c r="J176" s="7" t="str">
        <f>IF(data!T176 &gt; 0,data!T176,"")</f>
        <v/>
      </c>
      <c r="K176" s="31">
        <f>data!L176</f>
        <v>6.0261216163635254</v>
      </c>
      <c r="L176" s="7">
        <f>data!M176</f>
        <v>0.49709963798522949</v>
      </c>
      <c r="M176" s="7">
        <f>data!N176</f>
        <v>-7.2203963994979858E-2</v>
      </c>
      <c r="N176" s="32">
        <f>data!O176</f>
        <v>1.323220014572144</v>
      </c>
      <c r="O176" s="31">
        <f>data!P176</f>
        <v>5.8762383460998544</v>
      </c>
      <c r="P176" s="7">
        <f>data!Q176</f>
        <v>0.84427332878112793</v>
      </c>
      <c r="Q176" s="7">
        <f>data!R176</f>
        <v>0.19689188897609711</v>
      </c>
      <c r="R176" s="32">
        <f>data!S176</f>
        <v>1.989232659339905</v>
      </c>
      <c r="S176" s="7">
        <f t="shared" si="4"/>
        <v>7.053582345835502</v>
      </c>
      <c r="T176" s="52">
        <f>data!F176</f>
        <v>0</v>
      </c>
      <c r="U176" s="34">
        <f>data!G176</f>
        <v>30</v>
      </c>
      <c r="V176" s="10" t="str">
        <f>VLOOKUP(A176,fantacalcio!A:N,4, FALSE)</f>
        <v>C;T</v>
      </c>
      <c r="W176" s="7">
        <f t="shared" si="5"/>
        <v>5.7049596422832556</v>
      </c>
    </row>
    <row r="177" spans="1:23" x14ac:dyDescent="0.25">
      <c r="A177" s="33" t="str">
        <f>data!A177</f>
        <v>Miretti</v>
      </c>
      <c r="B177" s="34" t="str">
        <f>data!B177</f>
        <v>C</v>
      </c>
      <c r="C177" s="10" t="str">
        <f>data!C177</f>
        <v>Juventus</v>
      </c>
      <c r="D177" s="10" t="str">
        <f>data!D177</f>
        <v>Salernitana</v>
      </c>
      <c r="E177" s="10">
        <f>data!E177</f>
        <v>0</v>
      </c>
      <c r="F177" s="31">
        <f>data!H177</f>
        <v>5.9656945610179557</v>
      </c>
      <c r="G177" s="32">
        <f>data!I177</f>
        <v>0.3212735652923584</v>
      </c>
      <c r="H177" s="31">
        <f>data!J177</f>
        <v>6.0186789525498101</v>
      </c>
      <c r="I177" s="32">
        <f>data!K177</f>
        <v>0.3784945011138916</v>
      </c>
      <c r="J177" s="7" t="str">
        <f>IF(data!T177 &gt; 0,data!T177,"")</f>
        <v/>
      </c>
      <c r="K177" s="31">
        <f>data!L177</f>
        <v>5.9609298706054688</v>
      </c>
      <c r="L177" s="7">
        <f>data!M177</f>
        <v>0.40090209245681763</v>
      </c>
      <c r="M177" s="7">
        <f>data!N177</f>
        <v>8.8751316070556641E-3</v>
      </c>
      <c r="N177" s="32">
        <f>data!O177</f>
        <v>1.489513158798218</v>
      </c>
      <c r="O177" s="31">
        <f>data!P177</f>
        <v>5.8565268516540527</v>
      </c>
      <c r="P177" s="7">
        <f>data!Q177</f>
        <v>0.69530230760574341</v>
      </c>
      <c r="Q177" s="7">
        <f>data!R177</f>
        <v>0.17056070268154139</v>
      </c>
      <c r="R177" s="32">
        <f>data!S177</f>
        <v>1.990955591201782</v>
      </c>
      <c r="S177" s="7">
        <f t="shared" si="4"/>
        <v>6.7756679547775933</v>
      </c>
      <c r="T177" s="52">
        <f>data!F177</f>
        <v>0</v>
      </c>
      <c r="U177" s="34">
        <f>data!G177</f>
        <v>50</v>
      </c>
      <c r="V177" s="10" t="str">
        <f>VLOOKUP(A177,fantacalcio!A:N,4, FALSE)</f>
        <v>C;T</v>
      </c>
      <c r="W177" s="7">
        <f t="shared" si="5"/>
        <v>5.8186789525498099</v>
      </c>
    </row>
    <row r="178" spans="1:23" x14ac:dyDescent="0.25">
      <c r="A178" s="33" t="str">
        <f>data!A178</f>
        <v>Iling-Junior</v>
      </c>
      <c r="B178" s="34" t="str">
        <f>data!B178</f>
        <v>C</v>
      </c>
      <c r="C178" s="10" t="str">
        <f>data!C178</f>
        <v>Juventus</v>
      </c>
      <c r="D178" s="10" t="str">
        <f>data!D178</f>
        <v>Salernitana</v>
      </c>
      <c r="E178" s="10">
        <f>data!E178</f>
        <v>0</v>
      </c>
      <c r="F178" s="31">
        <f>data!H178</f>
        <v>5.9970231613073306</v>
      </c>
      <c r="G178" s="32">
        <f>data!I178</f>
        <v>0.32647395133972168</v>
      </c>
      <c r="H178" s="31">
        <f>data!J178</f>
        <v>6.0052629780611477</v>
      </c>
      <c r="I178" s="32">
        <f>data!K178</f>
        <v>0.33782482147216802</v>
      </c>
      <c r="J178" s="7" t="str">
        <f>IF(data!T178 &gt; 0,data!T178,"")</f>
        <v/>
      </c>
      <c r="K178" s="31">
        <f>data!L178</f>
        <v>6.0322780609130859</v>
      </c>
      <c r="L178" s="7">
        <f>data!M178</f>
        <v>0.42404919862747192</v>
      </c>
      <c r="M178" s="7">
        <f>data!N178</f>
        <v>-6.1968281865119927E-2</v>
      </c>
      <c r="N178" s="32">
        <f>data!O178</f>
        <v>1.4489127397537229</v>
      </c>
      <c r="O178" s="31">
        <f>data!P178</f>
        <v>5.9312644004821777</v>
      </c>
      <c r="P178" s="7">
        <f>data!Q178</f>
        <v>0.68029159307479858</v>
      </c>
      <c r="Q178" s="7">
        <f>data!R178</f>
        <v>8.0735981464385986E-2</v>
      </c>
      <c r="R178" s="32">
        <f>data!S178</f>
        <v>1.9910780191421511</v>
      </c>
      <c r="S178" s="7">
        <f t="shared" si="4"/>
        <v>6.6809126210054837</v>
      </c>
      <c r="T178" s="52">
        <f>data!F178</f>
        <v>0</v>
      </c>
      <c r="U178" s="34">
        <f>data!G178</f>
        <v>0</v>
      </c>
      <c r="V178" s="10" t="str">
        <f>VLOOKUP(A178,fantacalcio!A:N,4, FALSE)</f>
        <v>W;A</v>
      </c>
      <c r="W178" s="7">
        <f t="shared" si="5"/>
        <v>4.3052629780611475</v>
      </c>
    </row>
    <row r="179" spans="1:23" x14ac:dyDescent="0.25">
      <c r="A179" s="33" t="str">
        <f>data!A179</f>
        <v>Paredes</v>
      </c>
      <c r="B179" s="34" t="str">
        <f>data!B179</f>
        <v>C</v>
      </c>
      <c r="C179" s="10" t="str">
        <f>data!C179</f>
        <v>Juventus</v>
      </c>
      <c r="D179" s="10" t="str">
        <f>data!D179</f>
        <v>Salernitana</v>
      </c>
      <c r="E179" s="10">
        <f>data!E179</f>
        <v>0</v>
      </c>
      <c r="F179" s="31">
        <f>data!H179</f>
        <v>5.8274367365592834</v>
      </c>
      <c r="G179" s="32">
        <f>data!I179</f>
        <v>0.32417821884155268</v>
      </c>
      <c r="H179" s="31">
        <f>data!J179</f>
        <v>5.7840485928000103</v>
      </c>
      <c r="I179" s="32">
        <f>data!K179</f>
        <v>0.2994534969329834</v>
      </c>
      <c r="J179" s="7" t="str">
        <f>IF(data!T179 &gt; 0,data!T179,"")</f>
        <v/>
      </c>
      <c r="K179" s="31">
        <f>data!L179</f>
        <v>5.932861328125</v>
      </c>
      <c r="L179" s="7">
        <f>data!M179</f>
        <v>0.44439628720283508</v>
      </c>
      <c r="M179" s="7">
        <f>data!N179</f>
        <v>-0.1751735508441925</v>
      </c>
      <c r="N179" s="32">
        <f>data!O179</f>
        <v>1.451081514358521</v>
      </c>
      <c r="O179" s="31">
        <f>data!P179</f>
        <v>5.8200521469116211</v>
      </c>
      <c r="P179" s="7">
        <f>data!Q179</f>
        <v>0.65524381399154663</v>
      </c>
      <c r="Q179" s="7">
        <f>data!R179</f>
        <v>-4.1000448167324073E-2</v>
      </c>
      <c r="R179" s="32">
        <f>data!S179</f>
        <v>1.9912089109420781</v>
      </c>
      <c r="S179" s="7">
        <f t="shared" si="4"/>
        <v>6.3829555866659771</v>
      </c>
      <c r="T179" s="52">
        <f>data!F179</f>
        <v>0</v>
      </c>
      <c r="U179" s="34">
        <f>data!G179</f>
        <v>50</v>
      </c>
      <c r="V179" s="10" t="str">
        <f>VLOOKUP(A179,fantacalcio!A:N,4, FALSE)</f>
        <v>M;C</v>
      </c>
      <c r="W179" s="7">
        <f t="shared" si="5"/>
        <v>5.5840485928000101</v>
      </c>
    </row>
    <row r="180" spans="1:23" x14ac:dyDescent="0.25">
      <c r="A180" s="33" t="str">
        <f>data!A180</f>
        <v>Vlahovic</v>
      </c>
      <c r="B180" s="34" t="str">
        <f>data!B180</f>
        <v>A</v>
      </c>
      <c r="C180" s="10" t="str">
        <f>data!C180</f>
        <v>Juventus</v>
      </c>
      <c r="D180" s="10" t="str">
        <f>data!D180</f>
        <v>Salernitana</v>
      </c>
      <c r="E180" s="10">
        <f>data!E180</f>
        <v>0</v>
      </c>
      <c r="F180" s="31">
        <f>data!H180</f>
        <v>6.3728660691049299</v>
      </c>
      <c r="G180" s="32">
        <f>data!I180</f>
        <v>0.73945474624633789</v>
      </c>
      <c r="H180" s="31">
        <f>data!J180</f>
        <v>7.777882912094813</v>
      </c>
      <c r="I180" s="32">
        <f>data!K180</f>
        <v>2.303884744644165</v>
      </c>
      <c r="J180" s="7" t="str">
        <f>IF(data!T180 &gt; 0,data!T180,"")</f>
        <v/>
      </c>
      <c r="K180" s="31">
        <f>data!L180</f>
        <v>6.1567330360412598</v>
      </c>
      <c r="L180" s="7">
        <f>data!M180</f>
        <v>0.80783504247665405</v>
      </c>
      <c r="M180" s="7">
        <f>data!N180</f>
        <v>0.19566872715950009</v>
      </c>
      <c r="N180" s="32">
        <f>data!O180</f>
        <v>0.84911859035491943</v>
      </c>
      <c r="O180" s="31">
        <f>data!P180</f>
        <v>5.423090934753418</v>
      </c>
      <c r="P180" s="7">
        <f>data!Q180</f>
        <v>1.432349801063538</v>
      </c>
      <c r="Q180" s="7">
        <f>data!R180</f>
        <v>0.82319623231887817</v>
      </c>
      <c r="R180" s="32">
        <f>data!S180</f>
        <v>1.981951951980591</v>
      </c>
      <c r="S180" s="7">
        <f t="shared" si="4"/>
        <v>12.385652401383144</v>
      </c>
      <c r="T180" s="52">
        <f>data!F180</f>
        <v>0.6</v>
      </c>
      <c r="U180" s="34">
        <f>data!G180</f>
        <v>60</v>
      </c>
      <c r="V180" s="10" t="str">
        <f>VLOOKUP(A180,fantacalcio!A:N,4, FALSE)</f>
        <v>Pc</v>
      </c>
      <c r="W180" s="7">
        <f t="shared" si="5"/>
        <v>7.6778829120948124</v>
      </c>
    </row>
    <row r="181" spans="1:23" x14ac:dyDescent="0.25">
      <c r="A181" s="33" t="str">
        <f>data!A181</f>
        <v>Di Maria</v>
      </c>
      <c r="B181" s="34" t="str">
        <f>data!B181</f>
        <v>A</v>
      </c>
      <c r="C181" s="10" t="str">
        <f>data!C181</f>
        <v>Juventus</v>
      </c>
      <c r="D181" s="10" t="str">
        <f>data!D181</f>
        <v>Salernitana</v>
      </c>
      <c r="E181" s="10">
        <f>data!E181</f>
        <v>0</v>
      </c>
      <c r="F181" s="31">
        <f>data!H181</f>
        <v>6.4289205903731927</v>
      </c>
      <c r="G181" s="32">
        <f>data!I181</f>
        <v>0.68906164169311523</v>
      </c>
      <c r="H181" s="31">
        <f>data!J181</f>
        <v>7.7330147870705668</v>
      </c>
      <c r="I181" s="32">
        <f>data!K181</f>
        <v>2.153971910476685</v>
      </c>
      <c r="J181" s="7" t="str">
        <f>IF(data!T181 &gt; 0,data!T181,"")</f>
        <v/>
      </c>
      <c r="K181" s="31">
        <f>data!L181</f>
        <v>6.245633602142334</v>
      </c>
      <c r="L181" s="7">
        <f>data!M181</f>
        <v>0.757343590259552</v>
      </c>
      <c r="M181" s="7">
        <f>data!N181</f>
        <v>0.17729401588439939</v>
      </c>
      <c r="N181" s="32">
        <f>data!O181</f>
        <v>0.88627320528030396</v>
      </c>
      <c r="O181" s="31">
        <f>data!P181</f>
        <v>5.5315418243408203</v>
      </c>
      <c r="P181" s="7">
        <f>data!Q181</f>
        <v>1.39240026473999</v>
      </c>
      <c r="Q181" s="7">
        <f>data!R181</f>
        <v>0.80339807271957397</v>
      </c>
      <c r="R181" s="32">
        <f>data!S181</f>
        <v>1.9826047420501709</v>
      </c>
      <c r="S181" s="7">
        <f t="shared" si="4"/>
        <v>12.040958608023937</v>
      </c>
      <c r="T181" s="52">
        <f>data!F181</f>
        <v>1</v>
      </c>
      <c r="U181" s="34">
        <f>data!G181</f>
        <v>70</v>
      </c>
      <c r="V181" s="10" t="str">
        <f>VLOOKUP(A181,fantacalcio!A:N,4, FALSE)</f>
        <v>A</v>
      </c>
      <c r="W181" s="7">
        <f t="shared" si="5"/>
        <v>7.7330147870705659</v>
      </c>
    </row>
    <row r="182" spans="1:23" x14ac:dyDescent="0.25">
      <c r="A182" s="33" t="str">
        <f>data!A182</f>
        <v>Milik</v>
      </c>
      <c r="B182" s="34" t="str">
        <f>data!B182</f>
        <v>A</v>
      </c>
      <c r="C182" s="10" t="str">
        <f>data!C182</f>
        <v>Juventus</v>
      </c>
      <c r="D182" s="10" t="str">
        <f>data!D182</f>
        <v>Salernitana</v>
      </c>
      <c r="E182" s="10">
        <f>data!E182</f>
        <v>0</v>
      </c>
      <c r="F182" s="31">
        <f>data!H182</f>
        <v>6.4091069408361552</v>
      </c>
      <c r="G182" s="32">
        <f>data!I182</f>
        <v>0.67279410362243652</v>
      </c>
      <c r="H182" s="31">
        <f>data!J182</f>
        <v>7.7112025222033056</v>
      </c>
      <c r="I182" s="32">
        <f>data!K182</f>
        <v>2.1052722930908199</v>
      </c>
      <c r="J182" s="7" t="str">
        <f>IF(data!T182 &gt; 0,data!T182,"")</f>
        <v/>
      </c>
      <c r="K182" s="31">
        <f>data!L182</f>
        <v>6.1992154121398926</v>
      </c>
      <c r="L182" s="7">
        <f>data!M182</f>
        <v>0.72788655757904053</v>
      </c>
      <c r="M182" s="7">
        <f>data!N182</f>
        <v>0.21100637316703799</v>
      </c>
      <c r="N182" s="32">
        <f>data!O182</f>
        <v>0.91703653335571289</v>
      </c>
      <c r="O182" s="31">
        <f>data!P182</f>
        <v>5.5560832023620614</v>
      </c>
      <c r="P182" s="7">
        <f>data!Q182</f>
        <v>1.3587431907653811</v>
      </c>
      <c r="Q182" s="7">
        <f>data!R182</f>
        <v>0.80436640977859497</v>
      </c>
      <c r="R182" s="32">
        <f>data!S182</f>
        <v>1.9831182956695561</v>
      </c>
      <c r="S182" s="7">
        <f t="shared" si="4"/>
        <v>11.921747108384945</v>
      </c>
      <c r="T182" s="52">
        <f>data!F182</f>
        <v>0</v>
      </c>
      <c r="U182" s="34">
        <f>data!G182</f>
        <v>0</v>
      </c>
      <c r="V182" s="10" t="str">
        <f>VLOOKUP(A182,fantacalcio!A:N,4, FALSE)</f>
        <v>Pc</v>
      </c>
      <c r="W182" s="7">
        <f t="shared" si="5"/>
        <v>6.0112025222033054</v>
      </c>
    </row>
    <row r="183" spans="1:23" x14ac:dyDescent="0.25">
      <c r="A183" s="33" t="str">
        <f>data!A183</f>
        <v>Kean</v>
      </c>
      <c r="B183" s="34" t="str">
        <f>data!B183</f>
        <v>A</v>
      </c>
      <c r="C183" s="10" t="str">
        <f>data!C183</f>
        <v>Juventus</v>
      </c>
      <c r="D183" s="10" t="str">
        <f>data!D183</f>
        <v>Salernitana</v>
      </c>
      <c r="E183" s="10">
        <f>data!E183</f>
        <v>0</v>
      </c>
      <c r="F183" s="31">
        <f>data!H183</f>
        <v>6.1795717878950036</v>
      </c>
      <c r="G183" s="32">
        <f>data!I183</f>
        <v>0.66051197052001953</v>
      </c>
      <c r="H183" s="31">
        <f>data!J183</f>
        <v>7.1281002592306857</v>
      </c>
      <c r="I183" s="32">
        <f>data!K183</f>
        <v>1.660555362701416</v>
      </c>
      <c r="J183" s="7" t="str">
        <f>IF(data!T183 &gt; 0,data!T183,"")</f>
        <v/>
      </c>
      <c r="K183" s="31">
        <f>data!L183</f>
        <v>5.9872255325317383</v>
      </c>
      <c r="L183" s="7">
        <f>data!M183</f>
        <v>0.71789067983627319</v>
      </c>
      <c r="M183" s="7">
        <f>data!N183</f>
        <v>0.19639852643013</v>
      </c>
      <c r="N183" s="32">
        <f>data!O183</f>
        <v>0.96198558807373047</v>
      </c>
      <c r="O183" s="31">
        <f>data!P183</f>
        <v>5.4693107604980469</v>
      </c>
      <c r="P183" s="7">
        <f>data!Q183</f>
        <v>1.309349417686462</v>
      </c>
      <c r="Q183" s="7">
        <f>data!R183</f>
        <v>0.69932353496551514</v>
      </c>
      <c r="R183" s="32">
        <f>data!S183</f>
        <v>1.9835677146911621</v>
      </c>
      <c r="S183" s="7">
        <f t="shared" si="4"/>
        <v>10.449210984633517</v>
      </c>
      <c r="T183" s="52">
        <f>data!F183</f>
        <v>0.4</v>
      </c>
      <c r="U183" s="34">
        <f>data!G183</f>
        <v>60</v>
      </c>
      <c r="V183" s="10" t="str">
        <f>VLOOKUP(A183,fantacalcio!A:N,4, FALSE)</f>
        <v>Pc</v>
      </c>
      <c r="W183" s="7">
        <f t="shared" si="5"/>
        <v>7.0281002592306852</v>
      </c>
    </row>
    <row r="184" spans="1:23" x14ac:dyDescent="0.25">
      <c r="A184" s="33" t="str">
        <f>data!A184</f>
        <v>Soule'</v>
      </c>
      <c r="B184" s="34" t="str">
        <f>data!B184</f>
        <v>A</v>
      </c>
      <c r="C184" s="10" t="str">
        <f>data!C184</f>
        <v>Juventus</v>
      </c>
      <c r="D184" s="10" t="str">
        <f>data!D184</f>
        <v>Salernitana</v>
      </c>
      <c r="E184" s="10">
        <f>data!E184</f>
        <v>0</v>
      </c>
      <c r="F184" s="31">
        <f>data!H184</f>
        <v>6.1198848781331394</v>
      </c>
      <c r="G184" s="32">
        <f>data!I184</f>
        <v>0.32180595397949219</v>
      </c>
      <c r="H184" s="31">
        <f>data!J184</f>
        <v>6.2842380162118943</v>
      </c>
      <c r="I184" s="32">
        <f>data!K184</f>
        <v>0.45652675628662109</v>
      </c>
      <c r="J184" s="7" t="str">
        <f>IF(data!T184 &gt; 0,data!T184,"")</f>
        <v/>
      </c>
      <c r="K184" s="31">
        <f>data!L184</f>
        <v>6.0741958618164063</v>
      </c>
      <c r="L184" s="7">
        <f>data!M184</f>
        <v>0.37667280435562128</v>
      </c>
      <c r="M184" s="7">
        <f>data!N184</f>
        <v>9.0317495167255402E-2</v>
      </c>
      <c r="N184" s="32">
        <f>data!O184</f>
        <v>1.5014688968658449</v>
      </c>
      <c r="O184" s="31">
        <f>data!P184</f>
        <v>6.0737686157226563</v>
      </c>
      <c r="P184" s="7">
        <f>data!Q184</f>
        <v>0.82304853200912476</v>
      </c>
      <c r="Q184" s="7">
        <f>data!R184</f>
        <v>0.18634238839149481</v>
      </c>
      <c r="R184" s="32">
        <f>data!S184</f>
        <v>1.98957896232605</v>
      </c>
      <c r="S184" s="7">
        <f t="shared" si="4"/>
        <v>7.1972915287851364</v>
      </c>
      <c r="T184" s="52">
        <f>data!F184</f>
        <v>0</v>
      </c>
      <c r="U184" s="34">
        <f>data!G184</f>
        <v>30</v>
      </c>
      <c r="V184" s="10" t="str">
        <f>VLOOKUP(A184,fantacalcio!A:N,4, FALSE)</f>
        <v>A</v>
      </c>
      <c r="W184" s="7">
        <f t="shared" si="5"/>
        <v>5.8842380162118939</v>
      </c>
    </row>
    <row r="185" spans="1:23" x14ac:dyDescent="0.25">
      <c r="A185" s="33" t="str">
        <f>data!A185</f>
        <v>Kaio Jorge</v>
      </c>
      <c r="B185" s="34" t="str">
        <f>data!B185</f>
        <v>A</v>
      </c>
      <c r="C185" s="10" t="str">
        <f>data!C185</f>
        <v>Juventus</v>
      </c>
      <c r="D185" s="10" t="str">
        <f>data!D185</f>
        <v>Salernitana</v>
      </c>
      <c r="E185" s="10">
        <f>data!E185</f>
        <v>0</v>
      </c>
      <c r="F185" s="31">
        <f>data!H185</f>
        <v>5.887395422263876</v>
      </c>
      <c r="G185" s="32">
        <f>data!I185</f>
        <v>0.27965807914733892</v>
      </c>
      <c r="H185" s="31">
        <f>data!J185</f>
        <v>5.8950251578460771</v>
      </c>
      <c r="I185" s="32">
        <f>data!K185</f>
        <v>0.31374192237853998</v>
      </c>
      <c r="J185" s="7" t="str">
        <f>IF(data!T185 &gt; 0,data!T185,"")</f>
        <v/>
      </c>
      <c r="K185" s="31">
        <f>data!L185</f>
        <v>5.90863037109375</v>
      </c>
      <c r="L185" s="7">
        <f>data!M185</f>
        <v>0.36642003059387213</v>
      </c>
      <c r="M185" s="7">
        <f>data!N185</f>
        <v>-4.3279930949211121E-2</v>
      </c>
      <c r="N185" s="32">
        <f>data!O185</f>
        <v>1.569504499435425</v>
      </c>
      <c r="O185" s="31">
        <f>data!P185</f>
        <v>5.795649528503418</v>
      </c>
      <c r="P185" s="7">
        <f>data!Q185</f>
        <v>0.60848218202590942</v>
      </c>
      <c r="Q185" s="7">
        <f>data!R185</f>
        <v>0.1205868944525719</v>
      </c>
      <c r="R185" s="32">
        <f>data!S185</f>
        <v>1.9918820858001709</v>
      </c>
      <c r="S185" s="7">
        <f t="shared" si="4"/>
        <v>6.5225090026031571</v>
      </c>
      <c r="T185" s="52">
        <f>data!F185</f>
        <v>0</v>
      </c>
      <c r="U185" s="34">
        <f>data!G185</f>
        <v>0</v>
      </c>
      <c r="V185" s="10" t="str">
        <f>VLOOKUP(A185,fantacalcio!A:N,4, FALSE)</f>
        <v>Pc</v>
      </c>
      <c r="W185" s="7">
        <f t="shared" si="5"/>
        <v>4.1950251578460769</v>
      </c>
    </row>
    <row r="186" spans="1:23" x14ac:dyDescent="0.25">
      <c r="A186" s="33" t="str">
        <f>data!A186</f>
        <v>Provedel</v>
      </c>
      <c r="B186" s="34" t="str">
        <f>data!B186</f>
        <v>P</v>
      </c>
      <c r="C186" s="10" t="str">
        <f>data!C186</f>
        <v>Lazio</v>
      </c>
      <c r="D186" s="10" t="str">
        <f>data!D186</f>
        <v>Verona</v>
      </c>
      <c r="E186" s="10">
        <f>data!E186</f>
        <v>0</v>
      </c>
      <c r="F186" s="31">
        <f>data!H186</f>
        <v>6.1550369744670919</v>
      </c>
      <c r="G186" s="32">
        <f>data!I186</f>
        <v>0.38445901870727539</v>
      </c>
      <c r="H186" s="31">
        <f>data!J186</f>
        <v>5.6864859294927292</v>
      </c>
      <c r="I186" s="32">
        <f>data!K186</f>
        <v>0.57836484909057617</v>
      </c>
      <c r="J186" s="7">
        <f>IF(data!T186 &gt; 0,data!T186,"")</f>
        <v>59.725093841552727</v>
      </c>
      <c r="K186" s="31">
        <f>data!L186</f>
        <v>6.003903865814209</v>
      </c>
      <c r="L186" s="7">
        <f>data!M186</f>
        <v>0.32094728946685791</v>
      </c>
      <c r="M186" s="7">
        <f>data!N186</f>
        <v>0.32718861103057861</v>
      </c>
      <c r="N186" s="32">
        <f>data!O186</f>
        <v>1.998162627220154</v>
      </c>
      <c r="O186" s="31">
        <f>data!P186</f>
        <v>6.1636543273925781</v>
      </c>
      <c r="P186" s="7">
        <f>data!Q186</f>
        <v>0.72508609294891357</v>
      </c>
      <c r="Q186" s="7">
        <f>data!R186</f>
        <v>-0.4595521092414856</v>
      </c>
      <c r="R186" s="32">
        <f>data!S186</f>
        <v>1.3904316425323491</v>
      </c>
      <c r="S186" s="7">
        <f t="shared" si="4"/>
        <v>4.5297562313115769</v>
      </c>
      <c r="T186" s="52">
        <f>data!F186</f>
        <v>1</v>
      </c>
      <c r="U186" s="34">
        <f>data!G186</f>
        <v>90</v>
      </c>
      <c r="V186" s="10" t="str">
        <f>VLOOKUP(A186,fantacalcio!A:N,4, FALSE)</f>
        <v>Por</v>
      </c>
      <c r="W186" s="7">
        <f t="shared" si="5"/>
        <v>5.6864859294927292</v>
      </c>
    </row>
    <row r="187" spans="1:23" x14ac:dyDescent="0.25">
      <c r="A187" s="33" t="str">
        <f>data!A187</f>
        <v>Adamonis</v>
      </c>
      <c r="B187" s="34" t="str">
        <f>data!B187</f>
        <v>P</v>
      </c>
      <c r="C187" s="10" t="str">
        <f>data!C187</f>
        <v>Lazio</v>
      </c>
      <c r="D187" s="10" t="str">
        <f>data!D187</f>
        <v>Verona</v>
      </c>
      <c r="E187" s="10">
        <f>data!E187</f>
        <v>0</v>
      </c>
      <c r="F187" s="31">
        <f>data!H187</f>
        <v>6.1550369744670919</v>
      </c>
      <c r="G187" s="32">
        <f>data!I187</f>
        <v>0.38445901870727539</v>
      </c>
      <c r="H187" s="31">
        <f>data!J187</f>
        <v>5.6864859294927292</v>
      </c>
      <c r="I187" s="32">
        <f>data!K187</f>
        <v>0.57836484909057617</v>
      </c>
      <c r="J187" s="7">
        <f>IF(data!T187 &gt; 0,data!T187,"")</f>
        <v>59.725093841552727</v>
      </c>
      <c r="K187" s="31">
        <f>data!L187</f>
        <v>6.003903865814209</v>
      </c>
      <c r="L187" s="7">
        <f>data!M187</f>
        <v>0.32094728946685791</v>
      </c>
      <c r="M187" s="7">
        <f>data!N187</f>
        <v>0.32718861103057861</v>
      </c>
      <c r="N187" s="32">
        <f>data!O187</f>
        <v>1.998162627220154</v>
      </c>
      <c r="O187" s="31">
        <f>data!P187</f>
        <v>6.1636543273925781</v>
      </c>
      <c r="P187" s="7">
        <f>data!Q187</f>
        <v>0.72508609294891357</v>
      </c>
      <c r="Q187" s="7">
        <f>data!R187</f>
        <v>-0.4595521092414856</v>
      </c>
      <c r="R187" s="32">
        <f>data!S187</f>
        <v>1.3904316425323491</v>
      </c>
      <c r="S187" s="7">
        <f t="shared" si="4"/>
        <v>4.5297562313115769</v>
      </c>
      <c r="T187" s="52">
        <f>data!F187</f>
        <v>0</v>
      </c>
      <c r="U187" s="34">
        <f>data!G187</f>
        <v>1</v>
      </c>
      <c r="V187" s="10" t="str">
        <f>VLOOKUP(A187,fantacalcio!A:N,4, FALSE)</f>
        <v>Por</v>
      </c>
      <c r="W187" s="7">
        <f t="shared" si="5"/>
        <v>3.9964859294927289</v>
      </c>
    </row>
    <row r="188" spans="1:23" x14ac:dyDescent="0.25">
      <c r="A188" s="33" t="str">
        <f>data!A188</f>
        <v>Luis Maximiano</v>
      </c>
      <c r="B188" s="34" t="str">
        <f>data!B188</f>
        <v>P</v>
      </c>
      <c r="C188" s="10" t="str">
        <f>data!C188</f>
        <v>Lazio</v>
      </c>
      <c r="D188" s="10" t="str">
        <f>data!D188</f>
        <v>Verona</v>
      </c>
      <c r="E188" s="10">
        <f>data!E188</f>
        <v>0</v>
      </c>
      <c r="F188" s="31">
        <f>data!H188</f>
        <v>6.0809673344955399</v>
      </c>
      <c r="G188" s="32">
        <f>data!I188</f>
        <v>0.27130389213562012</v>
      </c>
      <c r="H188" s="31">
        <f>data!J188</f>
        <v>5.5296452112579066</v>
      </c>
      <c r="I188" s="32">
        <f>data!K188</f>
        <v>0.57281088829040527</v>
      </c>
      <c r="J188" s="7">
        <f>IF(data!T188 &gt; 0,data!T188,"")</f>
        <v>54.361891746521003</v>
      </c>
      <c r="K188" s="31">
        <f>data!L188</f>
        <v>5.9958357810974121</v>
      </c>
      <c r="L188" s="7">
        <f>data!M188</f>
        <v>0.26585778594017029</v>
      </c>
      <c r="M188" s="7">
        <f>data!N188</f>
        <v>0.23044632375240329</v>
      </c>
      <c r="N188" s="32">
        <f>data!O188</f>
        <v>1.9986526966094971</v>
      </c>
      <c r="O188" s="31">
        <f>data!P188</f>
        <v>6.0221567153930664</v>
      </c>
      <c r="P188" s="7">
        <f>data!Q188</f>
        <v>0.6951403021812439</v>
      </c>
      <c r="Q188" s="7">
        <f>data!R188</f>
        <v>-0.49006366729736328</v>
      </c>
      <c r="R188" s="32">
        <f>data!S188</f>
        <v>1.4017728567123411</v>
      </c>
      <c r="S188" s="7">
        <f t="shared" si="4"/>
        <v>4.3840234346770961</v>
      </c>
      <c r="T188" s="52">
        <f>data!F188</f>
        <v>0</v>
      </c>
      <c r="U188" s="34">
        <f>data!G188</f>
        <v>5</v>
      </c>
      <c r="V188" s="10" t="str">
        <f>VLOOKUP(A188,fantacalcio!A:N,4, FALSE)</f>
        <v>Por</v>
      </c>
      <c r="W188" s="7">
        <f t="shared" si="5"/>
        <v>3.8796452112579063</v>
      </c>
    </row>
    <row r="189" spans="1:23" x14ac:dyDescent="0.25">
      <c r="A189" s="33" t="str">
        <f>data!A189</f>
        <v>Romagnoli</v>
      </c>
      <c r="B189" s="34" t="str">
        <f>data!B189</f>
        <v>D</v>
      </c>
      <c r="C189" s="10" t="str">
        <f>data!C189</f>
        <v>Lazio</v>
      </c>
      <c r="D189" s="10" t="str">
        <f>data!D189</f>
        <v>Verona</v>
      </c>
      <c r="E189" s="10">
        <f>data!E189</f>
        <v>0</v>
      </c>
      <c r="F189" s="31">
        <f>data!H189</f>
        <v>6.1943679754436074</v>
      </c>
      <c r="G189" s="32">
        <f>data!I189</f>
        <v>0.42679953575134277</v>
      </c>
      <c r="H189" s="31">
        <f>data!J189</f>
        <v>6.5242191536402991</v>
      </c>
      <c r="I189" s="32">
        <f>data!K189</f>
        <v>0.65395545959472656</v>
      </c>
      <c r="J189" s="7" t="str">
        <f>IF(data!T189 &gt; 0,data!T189,"")</f>
        <v/>
      </c>
      <c r="K189" s="31">
        <f>data!L189</f>
        <v>6.2172365188598633</v>
      </c>
      <c r="L189" s="7">
        <f>data!M189</f>
        <v>0.52705436944961548</v>
      </c>
      <c r="M189" s="7">
        <f>data!N189</f>
        <v>-3.2234162092208862E-2</v>
      </c>
      <c r="N189" s="32">
        <f>data!O189</f>
        <v>1.230554461479187</v>
      </c>
      <c r="O189" s="31">
        <f>data!P189</f>
        <v>6.0732865333557129</v>
      </c>
      <c r="P189" s="7">
        <f>data!Q189</f>
        <v>0.9870038628578186</v>
      </c>
      <c r="Q189" s="7">
        <f>data!R189</f>
        <v>0.31884101033210749</v>
      </c>
      <c r="R189" s="32">
        <f>data!S189</f>
        <v>1.9877394437789919</v>
      </c>
      <c r="S189" s="7">
        <f t="shared" si="4"/>
        <v>7.8321300728297523</v>
      </c>
      <c r="T189" s="52">
        <f>data!F189</f>
        <v>1</v>
      </c>
      <c r="U189" s="34">
        <f>data!G189</f>
        <v>90</v>
      </c>
      <c r="V189" s="10" t="str">
        <f>VLOOKUP(A189,fantacalcio!A:N,4, FALSE)</f>
        <v>Dc</v>
      </c>
      <c r="W189" s="7">
        <f t="shared" si="5"/>
        <v>6.5242191536402991</v>
      </c>
    </row>
    <row r="190" spans="1:23" x14ac:dyDescent="0.25">
      <c r="A190" s="33" t="str">
        <f>data!A190</f>
        <v>Gila</v>
      </c>
      <c r="B190" s="34" t="str">
        <f>data!B190</f>
        <v>D</v>
      </c>
      <c r="C190" s="10" t="str">
        <f>data!C190</f>
        <v>Lazio</v>
      </c>
      <c r="D190" s="10" t="str">
        <f>data!D190</f>
        <v>Verona</v>
      </c>
      <c r="E190" s="10">
        <f>data!E190</f>
        <v>0</v>
      </c>
      <c r="F190" s="31">
        <f>data!H190</f>
        <v>6.1298431572664303</v>
      </c>
      <c r="G190" s="32">
        <f>data!I190</f>
        <v>0.39140033721923828</v>
      </c>
      <c r="H190" s="31">
        <f>data!J190</f>
        <v>6.2557270636324942</v>
      </c>
      <c r="I190" s="32">
        <f>data!K190</f>
        <v>0.45052075386047358</v>
      </c>
      <c r="J190" s="7" t="str">
        <f>IF(data!T190 &gt; 0,data!T190,"")</f>
        <v/>
      </c>
      <c r="K190" s="31">
        <f>data!L190</f>
        <v>6.2216043472290039</v>
      </c>
      <c r="L190" s="7">
        <f>data!M190</f>
        <v>0.50900852680206299</v>
      </c>
      <c r="M190" s="7">
        <f>data!N190</f>
        <v>-0.13347075879573819</v>
      </c>
      <c r="N190" s="32">
        <f>data!O190</f>
        <v>1.2806071043014531</v>
      </c>
      <c r="O190" s="31">
        <f>data!P190</f>
        <v>6.0600972175598136</v>
      </c>
      <c r="P190" s="7">
        <f>data!Q190</f>
        <v>0.82463163137435913</v>
      </c>
      <c r="Q190" s="7">
        <f>data!R190</f>
        <v>0.1733973175287247</v>
      </c>
      <c r="R190" s="32">
        <f>data!S190</f>
        <v>1.9895390272140501</v>
      </c>
      <c r="S190" s="7">
        <f t="shared" si="4"/>
        <v>7.1567685713534415</v>
      </c>
      <c r="T190" s="52">
        <f>data!F190</f>
        <v>0</v>
      </c>
      <c r="U190" s="34">
        <f>data!G190</f>
        <v>20</v>
      </c>
      <c r="V190" s="10" t="str">
        <f>VLOOKUP(A190,fantacalcio!A:N,4, FALSE)</f>
        <v>Dc</v>
      </c>
      <c r="W190" s="7">
        <f t="shared" si="5"/>
        <v>5.7557270636324942</v>
      </c>
    </row>
    <row r="191" spans="1:23" x14ac:dyDescent="0.25">
      <c r="A191" s="33" t="str">
        <f>data!A191</f>
        <v>Casale</v>
      </c>
      <c r="B191" s="34" t="str">
        <f>data!B191</f>
        <v>D</v>
      </c>
      <c r="C191" s="10" t="str">
        <f>data!C191</f>
        <v>Lazio</v>
      </c>
      <c r="D191" s="10" t="str">
        <f>data!D191</f>
        <v>Verona</v>
      </c>
      <c r="E191" s="10">
        <f>data!E191</f>
        <v>0</v>
      </c>
      <c r="F191" s="31">
        <f>data!H191</f>
        <v>6.0909213047150432</v>
      </c>
      <c r="G191" s="32">
        <f>data!I191</f>
        <v>0.37719297409057623</v>
      </c>
      <c r="H191" s="31">
        <f>data!J191</f>
        <v>6.2024106028305939</v>
      </c>
      <c r="I191" s="32">
        <f>data!K191</f>
        <v>0.44889926910400391</v>
      </c>
      <c r="J191" s="7" t="str">
        <f>IF(data!T191 &gt; 0,data!T191,"")</f>
        <v/>
      </c>
      <c r="K191" s="31">
        <f>data!L191</f>
        <v>6.1535329818725586</v>
      </c>
      <c r="L191" s="7">
        <f>data!M191</f>
        <v>0.48705211281776428</v>
      </c>
      <c r="M191" s="7">
        <f>data!N191</f>
        <v>-9.5475122332572937E-2</v>
      </c>
      <c r="N191" s="32">
        <f>data!O191</f>
        <v>1.322542548179626</v>
      </c>
      <c r="O191" s="31">
        <f>data!P191</f>
        <v>6.0074315071105957</v>
      </c>
      <c r="P191" s="7">
        <f>data!Q191</f>
        <v>0.82161217927932739</v>
      </c>
      <c r="Q191" s="7">
        <f>data!R191</f>
        <v>0.17345307767391199</v>
      </c>
      <c r="R191" s="32">
        <f>data!S191</f>
        <v>1.9895480871200559</v>
      </c>
      <c r="S191" s="7">
        <f t="shared" si="4"/>
        <v>7.1002091410386017</v>
      </c>
      <c r="T191" s="52">
        <f>data!F191</f>
        <v>1</v>
      </c>
      <c r="U191" s="34">
        <f>data!G191</f>
        <v>90</v>
      </c>
      <c r="V191" s="10" t="str">
        <f>VLOOKUP(A191,fantacalcio!A:N,4, FALSE)</f>
        <v>Dd;Dc</v>
      </c>
      <c r="W191" s="7">
        <f t="shared" si="5"/>
        <v>6.2024106028305939</v>
      </c>
    </row>
    <row r="192" spans="1:23" x14ac:dyDescent="0.25">
      <c r="A192" s="33" t="str">
        <f>data!A192</f>
        <v>Lazzari</v>
      </c>
      <c r="B192" s="34" t="str">
        <f>data!B192</f>
        <v>D</v>
      </c>
      <c r="C192" s="10" t="str">
        <f>data!C192</f>
        <v>Lazio</v>
      </c>
      <c r="D192" s="10" t="str">
        <f>data!D192</f>
        <v>Verona</v>
      </c>
      <c r="E192" s="10">
        <f>data!E192</f>
        <v>0</v>
      </c>
      <c r="F192" s="31">
        <f>data!H192</f>
        <v>6.0984794579364783</v>
      </c>
      <c r="G192" s="32">
        <f>data!I192</f>
        <v>0.35590195655822748</v>
      </c>
      <c r="H192" s="31">
        <f>data!J192</f>
        <v>6.1665167158333229</v>
      </c>
      <c r="I192" s="32">
        <f>data!K192</f>
        <v>0.38622665405273438</v>
      </c>
      <c r="J192" s="7" t="str">
        <f>IF(data!T192 &gt; 0,data!T192,"")</f>
        <v/>
      </c>
      <c r="K192" s="31">
        <f>data!L192</f>
        <v>6.1674442291259766</v>
      </c>
      <c r="L192" s="7">
        <f>data!M192</f>
        <v>0.46586880087852478</v>
      </c>
      <c r="M192" s="7">
        <f>data!N192</f>
        <v>-0.10991042852401731</v>
      </c>
      <c r="N192" s="32">
        <f>data!O192</f>
        <v>1.3600267171859739</v>
      </c>
      <c r="O192" s="31">
        <f>data!P192</f>
        <v>6.0519752502441406</v>
      </c>
      <c r="P192" s="7">
        <f>data!Q192</f>
        <v>0.75504463911056519</v>
      </c>
      <c r="Q192" s="7">
        <f>data!R192</f>
        <v>0.1121527925133705</v>
      </c>
      <c r="R192" s="32">
        <f>data!S192</f>
        <v>1.990292906761169</v>
      </c>
      <c r="S192" s="7">
        <f t="shared" si="4"/>
        <v>6.9389700239387917</v>
      </c>
      <c r="T192" s="52">
        <f>data!F192</f>
        <v>0.6</v>
      </c>
      <c r="U192" s="34">
        <f>data!G192</f>
        <v>60</v>
      </c>
      <c r="V192" s="10" t="str">
        <f>VLOOKUP(A192,fantacalcio!A:N,4, FALSE)</f>
        <v>Dd;E</v>
      </c>
      <c r="W192" s="7">
        <f t="shared" si="5"/>
        <v>6.0665167158333233</v>
      </c>
    </row>
    <row r="193" spans="1:23" x14ac:dyDescent="0.25">
      <c r="A193" s="33" t="str">
        <f>data!A193</f>
        <v>Radu</v>
      </c>
      <c r="B193" s="34" t="str">
        <f>data!B193</f>
        <v>D</v>
      </c>
      <c r="C193" s="10" t="str">
        <f>data!C193</f>
        <v>Lazio</v>
      </c>
      <c r="D193" s="10" t="str">
        <f>data!D193</f>
        <v>Verona</v>
      </c>
      <c r="E193" s="10">
        <f>data!E193</f>
        <v>0</v>
      </c>
      <c r="F193" s="31">
        <f>data!H193</f>
        <v>6.0751237639963289</v>
      </c>
      <c r="G193" s="32">
        <f>data!I193</f>
        <v>0.35315299034118652</v>
      </c>
      <c r="H193" s="31">
        <f>data!J193</f>
        <v>6.1522668148220321</v>
      </c>
      <c r="I193" s="32">
        <f>data!K193</f>
        <v>0.3624112606048584</v>
      </c>
      <c r="J193" s="7" t="str">
        <f>IF(data!T193 &gt; 0,data!T193,"")</f>
        <v/>
      </c>
      <c r="K193" s="31">
        <f>data!L193</f>
        <v>6.2607002258300781</v>
      </c>
      <c r="L193" s="7">
        <f>data!M193</f>
        <v>0.48422035574913019</v>
      </c>
      <c r="M193" s="7">
        <f>data!N193</f>
        <v>-0.27893254160881042</v>
      </c>
      <c r="N193" s="32">
        <f>data!O193</f>
        <v>1.3455784320831301</v>
      </c>
      <c r="O193" s="31">
        <f>data!P193</f>
        <v>6.0742778778076172</v>
      </c>
      <c r="P193" s="7">
        <f>data!Q193</f>
        <v>0.73065894842147827</v>
      </c>
      <c r="Q193" s="7">
        <f>data!R193</f>
        <v>7.9232364892959595E-2</v>
      </c>
      <c r="R193" s="32">
        <f>data!S193</f>
        <v>1.9905556440353389</v>
      </c>
      <c r="S193" s="7">
        <f t="shared" si="4"/>
        <v>6.8770893360317489</v>
      </c>
      <c r="T193" s="52">
        <f>data!F193</f>
        <v>0</v>
      </c>
      <c r="U193" s="34">
        <f>data!G193</f>
        <v>0</v>
      </c>
      <c r="V193" s="10" t="str">
        <f>VLOOKUP(A193,fantacalcio!A:N,4, FALSE)</f>
        <v>Ds;Dc</v>
      </c>
      <c r="W193" s="7">
        <f t="shared" si="5"/>
        <v>4.4522668148220319</v>
      </c>
    </row>
    <row r="194" spans="1:23" x14ac:dyDescent="0.25">
      <c r="A194" s="33" t="str">
        <f>data!A194</f>
        <v>Pellegrini Lu.</v>
      </c>
      <c r="B194" s="34" t="str">
        <f>data!B194</f>
        <v>D</v>
      </c>
      <c r="C194" s="10" t="str">
        <f>data!C194</f>
        <v>Lazio</v>
      </c>
      <c r="D194" s="10" t="str">
        <f>data!D194</f>
        <v>Verona</v>
      </c>
      <c r="E194" s="10">
        <f>data!E194</f>
        <v>0</v>
      </c>
      <c r="F194" s="31">
        <f>data!H194</f>
        <v>6.0730974408602796</v>
      </c>
      <c r="G194" s="32">
        <f>data!I194</f>
        <v>0.32064008712768549</v>
      </c>
      <c r="H194" s="31">
        <f>data!J194</f>
        <v>6.1382920088831892</v>
      </c>
      <c r="I194" s="32">
        <f>data!K194</f>
        <v>0.3694159984588623</v>
      </c>
      <c r="J194" s="7" t="str">
        <f>IF(data!T194 &gt; 0,data!T194,"")</f>
        <v/>
      </c>
      <c r="K194" s="31">
        <f>data!L194</f>
        <v>6.074958324432373</v>
      </c>
      <c r="L194" s="7">
        <f>data!M194</f>
        <v>0.40260994434356689</v>
      </c>
      <c r="M194" s="7">
        <f>data!N194</f>
        <v>-3.4507215023040771E-3</v>
      </c>
      <c r="N194" s="32">
        <f>data!O194</f>
        <v>1.4699897766113279</v>
      </c>
      <c r="O194" s="31">
        <f>data!P194</f>
        <v>6.0323834419250488</v>
      </c>
      <c r="P194" s="7">
        <f>data!Q194</f>
        <v>0.72516125440597534</v>
      </c>
      <c r="Q194" s="7">
        <f>data!R194</f>
        <v>0.10803871601819991</v>
      </c>
      <c r="R194" s="32">
        <f>data!S194</f>
        <v>1.990628600120544</v>
      </c>
      <c r="S194" s="7">
        <f t="shared" ref="S194:S257" si="6">IF(B194="P",H194-2*I194,H194+2*I194)</f>
        <v>6.8771240058009138</v>
      </c>
      <c r="T194" s="52">
        <f>data!F194</f>
        <v>0</v>
      </c>
      <c r="U194" s="34">
        <f>data!G194</f>
        <v>50</v>
      </c>
      <c r="V194" s="10" t="str">
        <f>VLOOKUP(A194,fantacalcio!A:N,4, FALSE)</f>
        <v>Ds;E</v>
      </c>
      <c r="W194" s="7">
        <f t="shared" ref="W194:W257" si="7">IF(U194&gt;70,H194,H194+1*(U194+30)/100 - 1 - 1 *(U194 &lt;= 5))</f>
        <v>5.938292008883189</v>
      </c>
    </row>
    <row r="195" spans="1:23" x14ac:dyDescent="0.25">
      <c r="A195" s="33" t="str">
        <f>data!A195</f>
        <v>Patric</v>
      </c>
      <c r="B195" s="34" t="str">
        <f>data!B195</f>
        <v>D</v>
      </c>
      <c r="C195" s="10" t="str">
        <f>data!C195</f>
        <v>Lazio</v>
      </c>
      <c r="D195" s="10" t="str">
        <f>data!D195</f>
        <v>Verona</v>
      </c>
      <c r="E195" s="10">
        <f>data!E195</f>
        <v>0</v>
      </c>
      <c r="F195" s="31">
        <f>data!H195</f>
        <v>6.0758440072666993</v>
      </c>
      <c r="G195" s="32">
        <f>data!I195</f>
        <v>0.34501934051513672</v>
      </c>
      <c r="H195" s="31">
        <f>data!J195</f>
        <v>6.1200391719021514</v>
      </c>
      <c r="I195" s="32">
        <f>data!K195</f>
        <v>0.34554409980773931</v>
      </c>
      <c r="J195" s="7" t="str">
        <f>IF(data!T195 &gt; 0,data!T195,"")</f>
        <v/>
      </c>
      <c r="K195" s="31">
        <f>data!L195</f>
        <v>6.2200331687927246</v>
      </c>
      <c r="L195" s="7">
        <f>data!M195</f>
        <v>0.47048225998878479</v>
      </c>
      <c r="M195" s="7">
        <f>data!N195</f>
        <v>-0.22486540675163269</v>
      </c>
      <c r="N195" s="32">
        <f>data!O195</f>
        <v>1.36574387550354</v>
      </c>
      <c r="O195" s="31">
        <f>data!P195</f>
        <v>6.0629220008850098</v>
      </c>
      <c r="P195" s="7">
        <f>data!Q195</f>
        <v>0.70822715759277344</v>
      </c>
      <c r="Q195" s="7">
        <f>data!R195</f>
        <v>5.9966593980789178E-2</v>
      </c>
      <c r="R195" s="32">
        <f>data!S195</f>
        <v>1.990792870521545</v>
      </c>
      <c r="S195" s="7">
        <f t="shared" si="6"/>
        <v>6.8111273715176299</v>
      </c>
      <c r="T195" s="52">
        <f>data!F195</f>
        <v>0</v>
      </c>
      <c r="U195" s="34">
        <f>data!G195</f>
        <v>30</v>
      </c>
      <c r="V195" s="10" t="str">
        <f>VLOOKUP(A195,fantacalcio!A:N,4, FALSE)</f>
        <v>Dd;Dc</v>
      </c>
      <c r="W195" s="7">
        <f t="shared" si="7"/>
        <v>5.7200391719021511</v>
      </c>
    </row>
    <row r="196" spans="1:23" x14ac:dyDescent="0.25">
      <c r="A196" s="33" t="str">
        <f>data!A196</f>
        <v>Marusic</v>
      </c>
      <c r="B196" s="34" t="str">
        <f>data!B196</f>
        <v>D</v>
      </c>
      <c r="C196" s="10" t="str">
        <f>data!C196</f>
        <v>Lazio</v>
      </c>
      <c r="D196" s="10" t="str">
        <f>data!D196</f>
        <v>Verona</v>
      </c>
      <c r="E196" s="10">
        <f>data!E196</f>
        <v>0</v>
      </c>
      <c r="F196" s="31">
        <f>data!H196</f>
        <v>6.057098581858825</v>
      </c>
      <c r="G196" s="32">
        <f>data!I196</f>
        <v>0.33485174179077148</v>
      </c>
      <c r="H196" s="31">
        <f>data!J196</f>
        <v>6.0821341428186821</v>
      </c>
      <c r="I196" s="32">
        <f>data!K196</f>
        <v>0.34121346473693848</v>
      </c>
      <c r="J196" s="7" t="str">
        <f>IF(data!T196 &gt; 0,data!T196,"")</f>
        <v/>
      </c>
      <c r="K196" s="31">
        <f>data!L196</f>
        <v>6.0985226631164551</v>
      </c>
      <c r="L196" s="7">
        <f>data!M196</f>
        <v>0.43487828969955439</v>
      </c>
      <c r="M196" s="7">
        <f>data!N196</f>
        <v>-7.0942133665084839E-2</v>
      </c>
      <c r="N196" s="32">
        <f>data!O196</f>
        <v>1.419796347618103</v>
      </c>
      <c r="O196" s="31">
        <f>data!P196</f>
        <v>6.0189499855041504</v>
      </c>
      <c r="P196" s="7">
        <f>data!Q196</f>
        <v>0.69497120380401611</v>
      </c>
      <c r="Q196" s="7">
        <f>data!R196</f>
        <v>6.7563563585281372E-2</v>
      </c>
      <c r="R196" s="32">
        <f>data!S196</f>
        <v>1.9909342527389531</v>
      </c>
      <c r="S196" s="7">
        <f t="shared" si="6"/>
        <v>6.7645610722925591</v>
      </c>
      <c r="T196" s="52">
        <f>data!F196</f>
        <v>1</v>
      </c>
      <c r="U196" s="34">
        <f>data!G196</f>
        <v>80</v>
      </c>
      <c r="V196" s="10" t="str">
        <f>VLOOKUP(A196,fantacalcio!A:N,4, FALSE)</f>
        <v>Dd;Ds;E</v>
      </c>
      <c r="W196" s="7">
        <f t="shared" si="7"/>
        <v>6.0821341428186821</v>
      </c>
    </row>
    <row r="197" spans="1:23" x14ac:dyDescent="0.25">
      <c r="A197" s="33" t="str">
        <f>data!A197</f>
        <v>Hysaj</v>
      </c>
      <c r="B197" s="34" t="str">
        <f>data!B197</f>
        <v>D</v>
      </c>
      <c r="C197" s="10" t="str">
        <f>data!C197</f>
        <v>Lazio</v>
      </c>
      <c r="D197" s="10" t="str">
        <f>data!D197</f>
        <v>Verona</v>
      </c>
      <c r="E197" s="10">
        <f>data!E197</f>
        <v>0</v>
      </c>
      <c r="F197" s="31">
        <f>data!H197</f>
        <v>6.018947325827309</v>
      </c>
      <c r="G197" s="32">
        <f>data!I197</f>
        <v>0.26788163185119629</v>
      </c>
      <c r="H197" s="31">
        <f>data!J197</f>
        <v>6.0343337355707236</v>
      </c>
      <c r="I197" s="32">
        <f>data!K197</f>
        <v>0.2961575984954834</v>
      </c>
      <c r="J197" s="7" t="str">
        <f>IF(data!T197 &gt; 0,data!T197,"")</f>
        <v/>
      </c>
      <c r="K197" s="31">
        <f>data!L197</f>
        <v>6.0451908111572266</v>
      </c>
      <c r="L197" s="7">
        <f>data!M197</f>
        <v>0.35413286089897161</v>
      </c>
      <c r="M197" s="7">
        <f>data!N197</f>
        <v>-5.5318355560302727E-2</v>
      </c>
      <c r="N197" s="32">
        <f>data!O197</f>
        <v>1.5737016201019289</v>
      </c>
      <c r="O197" s="31">
        <f>data!P197</f>
        <v>6.0223312377929688</v>
      </c>
      <c r="P197" s="7">
        <f>data!Q197</f>
        <v>0.62816953659057617</v>
      </c>
      <c r="Q197" s="7">
        <f>data!R197</f>
        <v>1.4229860156774519E-2</v>
      </c>
      <c r="R197" s="32">
        <f>data!S197</f>
        <v>1.991657018661499</v>
      </c>
      <c r="S197" s="7">
        <f t="shared" si="6"/>
        <v>6.6266489325616904</v>
      </c>
      <c r="T197" s="52">
        <f>data!F197</f>
        <v>0.4</v>
      </c>
      <c r="U197" s="34">
        <f>data!G197</f>
        <v>55</v>
      </c>
      <c r="V197" s="10" t="str">
        <f>VLOOKUP(A197,fantacalcio!A:N,4, FALSE)</f>
        <v>Dd;Ds;E</v>
      </c>
      <c r="W197" s="7">
        <f t="shared" si="7"/>
        <v>5.8843337355707233</v>
      </c>
    </row>
    <row r="198" spans="1:23" x14ac:dyDescent="0.25">
      <c r="A198" s="33" t="str">
        <f>data!A198</f>
        <v>Fares</v>
      </c>
      <c r="B198" s="34" t="str">
        <f>data!B198</f>
        <v>D</v>
      </c>
      <c r="C198" s="10" t="str">
        <f>data!C198</f>
        <v>Lazio</v>
      </c>
      <c r="D198" s="10" t="str">
        <f>data!D198</f>
        <v>Verona</v>
      </c>
      <c r="E198" s="10">
        <f>data!E198</f>
        <v>0</v>
      </c>
      <c r="F198" s="31">
        <f>data!H198</f>
        <v>5.8766550248627327</v>
      </c>
      <c r="G198" s="32">
        <f>data!I198</f>
        <v>0.32395553588867188</v>
      </c>
      <c r="H198" s="31">
        <f>data!J198</f>
        <v>5.8657619536013383</v>
      </c>
      <c r="I198" s="32">
        <f>data!K198</f>
        <v>0.32706236839294428</v>
      </c>
      <c r="J198" s="7" t="str">
        <f>IF(data!T198 &gt; 0,data!T198,"")</f>
        <v/>
      </c>
      <c r="K198" s="31">
        <f>data!L198</f>
        <v>5.9039039611816406</v>
      </c>
      <c r="L198" s="7">
        <f>data!M198</f>
        <v>0.41932561993598938</v>
      </c>
      <c r="M198" s="7">
        <f>data!N198</f>
        <v>-4.8477709293365479E-2</v>
      </c>
      <c r="N198" s="32">
        <f>data!O198</f>
        <v>1.475876092910767</v>
      </c>
      <c r="O198" s="31">
        <f>data!P198</f>
        <v>5.7777657508850098</v>
      </c>
      <c r="P198" s="7">
        <f>data!Q198</f>
        <v>0.64667594432830811</v>
      </c>
      <c r="Q198" s="7">
        <f>data!R198</f>
        <v>0.1007618010044098</v>
      </c>
      <c r="R198" s="32">
        <f>data!S198</f>
        <v>1.991418838500977</v>
      </c>
      <c r="S198" s="7">
        <f t="shared" si="6"/>
        <v>6.519886690387227</v>
      </c>
      <c r="T198" s="52">
        <f>data!F198</f>
        <v>0</v>
      </c>
      <c r="U198" s="34">
        <f>data!G198</f>
        <v>0</v>
      </c>
      <c r="V198" s="10" t="str">
        <f>VLOOKUP(A198,fantacalcio!A:N,4, FALSE)</f>
        <v>Ds;E</v>
      </c>
      <c r="W198" s="7">
        <f t="shared" si="7"/>
        <v>4.1657619536013382</v>
      </c>
    </row>
    <row r="199" spans="1:23" x14ac:dyDescent="0.25">
      <c r="A199" s="33" t="str">
        <f>data!A199</f>
        <v>Zaccagni</v>
      </c>
      <c r="B199" s="34" t="str">
        <f>data!B199</f>
        <v>C</v>
      </c>
      <c r="C199" s="10" t="str">
        <f>data!C199</f>
        <v>Lazio</v>
      </c>
      <c r="D199" s="10" t="str">
        <f>data!D199</f>
        <v>Verona</v>
      </c>
      <c r="E199" s="10">
        <f>data!E199</f>
        <v>0</v>
      </c>
      <c r="F199" s="31">
        <f>data!H199</f>
        <v>6.527621357529382</v>
      </c>
      <c r="G199" s="32">
        <f>data!I199</f>
        <v>0.67057943344116211</v>
      </c>
      <c r="H199" s="31">
        <f>data!J199</f>
        <v>7.8896690914096279</v>
      </c>
      <c r="I199" s="32">
        <f>data!K199</f>
        <v>2.1412899494171138</v>
      </c>
      <c r="J199" s="7" t="str">
        <f>IF(data!T199 &gt; 0,data!T199,"")</f>
        <v/>
      </c>
      <c r="K199" s="31">
        <f>data!L199</f>
        <v>6.3361811637878418</v>
      </c>
      <c r="L199" s="7">
        <f>data!M199</f>
        <v>0.73250240087509155</v>
      </c>
      <c r="M199" s="7">
        <f>data!N199</f>
        <v>0.19137030839920041</v>
      </c>
      <c r="N199" s="32">
        <f>data!O199</f>
        <v>0.89591467380523682</v>
      </c>
      <c r="O199" s="31">
        <f>data!P199</f>
        <v>5.6952543258666992</v>
      </c>
      <c r="P199" s="7">
        <f>data!Q199</f>
        <v>1.35521924495697</v>
      </c>
      <c r="Q199" s="7">
        <f>data!R199</f>
        <v>0.81436735391616821</v>
      </c>
      <c r="R199" s="32">
        <f>data!S199</f>
        <v>1.983300447463989</v>
      </c>
      <c r="S199" s="7">
        <f t="shared" si="6"/>
        <v>12.172248990243855</v>
      </c>
      <c r="T199" s="52">
        <f>data!F199</f>
        <v>1</v>
      </c>
      <c r="U199" s="34">
        <f>data!G199</f>
        <v>90</v>
      </c>
      <c r="V199" s="10" t="str">
        <f>VLOOKUP(A199,fantacalcio!A:N,4, FALSE)</f>
        <v>W;A</v>
      </c>
      <c r="W199" s="7">
        <f t="shared" si="7"/>
        <v>7.8896690914096279</v>
      </c>
    </row>
    <row r="200" spans="1:23" x14ac:dyDescent="0.25">
      <c r="A200" s="33" t="str">
        <f>data!A200</f>
        <v>Milinkovic-Savic</v>
      </c>
      <c r="B200" s="34" t="str">
        <f>data!B200</f>
        <v>C</v>
      </c>
      <c r="C200" s="10" t="str">
        <f>data!C200</f>
        <v>Lazio</v>
      </c>
      <c r="D200" s="10" t="str">
        <f>data!D200</f>
        <v>Verona</v>
      </c>
      <c r="E200" s="10">
        <f>data!E200</f>
        <v>0</v>
      </c>
      <c r="F200" s="31">
        <f>data!H200</f>
        <v>6.4623825359332931</v>
      </c>
      <c r="G200" s="32">
        <f>data!I200</f>
        <v>0.65424203872680664</v>
      </c>
      <c r="H200" s="31">
        <f>data!J200</f>
        <v>7.705041502455928</v>
      </c>
      <c r="I200" s="32">
        <f>data!K200</f>
        <v>2.015651941299438</v>
      </c>
      <c r="J200" s="7" t="str">
        <f>IF(data!T200 &gt; 0,data!T200,"")</f>
        <v/>
      </c>
      <c r="K200" s="31">
        <f>data!L200</f>
        <v>6.2951173782348633</v>
      </c>
      <c r="L200" s="7">
        <f>data!M200</f>
        <v>0.72066622972488403</v>
      </c>
      <c r="M200" s="7">
        <f>data!N200</f>
        <v>0.170209676027298</v>
      </c>
      <c r="N200" s="32">
        <f>data!O200</f>
        <v>0.91740649938583374</v>
      </c>
      <c r="O200" s="31">
        <f>data!P200</f>
        <v>5.6466598510742188</v>
      </c>
      <c r="P200" s="7">
        <f>data!Q200</f>
        <v>1.3468142747879031</v>
      </c>
      <c r="Q200" s="7">
        <f>data!R200</f>
        <v>0.7864418625831604</v>
      </c>
      <c r="R200" s="32">
        <f>data!S200</f>
        <v>1.9833328723907471</v>
      </c>
      <c r="S200" s="7">
        <f t="shared" si="6"/>
        <v>11.736345385054804</v>
      </c>
      <c r="T200" s="52">
        <f>data!F200</f>
        <v>1</v>
      </c>
      <c r="U200" s="34">
        <f>data!G200</f>
        <v>90</v>
      </c>
      <c r="V200" s="10" t="str">
        <f>VLOOKUP(A200,fantacalcio!A:N,4, FALSE)</f>
        <v>C;T</v>
      </c>
      <c r="W200" s="7">
        <f t="shared" si="7"/>
        <v>7.705041502455928</v>
      </c>
    </row>
    <row r="201" spans="1:23" x14ac:dyDescent="0.25">
      <c r="A201" s="33" t="str">
        <f>data!A201</f>
        <v>Felipe Anderson</v>
      </c>
      <c r="B201" s="34" t="str">
        <f>data!B201</f>
        <v>C</v>
      </c>
      <c r="C201" s="10" t="str">
        <f>data!C201</f>
        <v>Lazio</v>
      </c>
      <c r="D201" s="10" t="str">
        <f>data!D201</f>
        <v>Verona</v>
      </c>
      <c r="E201" s="10">
        <f>data!E201</f>
        <v>0</v>
      </c>
      <c r="F201" s="31">
        <f>data!H201</f>
        <v>6.383767591198148</v>
      </c>
      <c r="G201" s="32">
        <f>data!I201</f>
        <v>0.64718246459960938</v>
      </c>
      <c r="H201" s="31">
        <f>data!J201</f>
        <v>7.570708779378009</v>
      </c>
      <c r="I201" s="32">
        <f>data!K201</f>
        <v>1.916012048721313</v>
      </c>
      <c r="J201" s="7" t="str">
        <f>IF(data!T201 &gt; 0,data!T201,"")</f>
        <v/>
      </c>
      <c r="K201" s="31">
        <f>data!L201</f>
        <v>6.1909222602844238</v>
      </c>
      <c r="L201" s="7">
        <f>data!M201</f>
        <v>0.70226198434829712</v>
      </c>
      <c r="M201" s="7">
        <f>data!N201</f>
        <v>0.20117676258087161</v>
      </c>
      <c r="N201" s="32">
        <f>data!O201</f>
        <v>0.94758981466293335</v>
      </c>
      <c r="O201" s="31">
        <f>data!P201</f>
        <v>5.6195068359375</v>
      </c>
      <c r="P201" s="7">
        <f>data!Q201</f>
        <v>1.325645923614502</v>
      </c>
      <c r="Q201" s="7">
        <f>data!R201</f>
        <v>0.76837062835693359</v>
      </c>
      <c r="R201" s="32">
        <f>data!S201</f>
        <v>1.983582496643066</v>
      </c>
      <c r="S201" s="7">
        <f t="shared" si="6"/>
        <v>11.402732876820636</v>
      </c>
      <c r="T201" s="52">
        <f>data!F201</f>
        <v>1</v>
      </c>
      <c r="U201" s="34">
        <f>data!G201</f>
        <v>90</v>
      </c>
      <c r="V201" s="10" t="str">
        <f>VLOOKUP(A201,fantacalcio!A:N,4, FALSE)</f>
        <v>W;A</v>
      </c>
      <c r="W201" s="7">
        <f t="shared" si="7"/>
        <v>7.570708779378009</v>
      </c>
    </row>
    <row r="202" spans="1:23" x14ac:dyDescent="0.25">
      <c r="A202" s="33" t="str">
        <f>data!A202</f>
        <v>Luis Alberto</v>
      </c>
      <c r="B202" s="34" t="str">
        <f>data!B202</f>
        <v>C</v>
      </c>
      <c r="C202" s="10" t="str">
        <f>data!C202</f>
        <v>Lazio</v>
      </c>
      <c r="D202" s="10" t="str">
        <f>data!D202</f>
        <v>Verona</v>
      </c>
      <c r="E202" s="10">
        <f>data!E202</f>
        <v>0</v>
      </c>
      <c r="F202" s="31">
        <f>data!H202</f>
        <v>6.4469426423619689</v>
      </c>
      <c r="G202" s="32">
        <f>data!I202</f>
        <v>0.58025169372558594</v>
      </c>
      <c r="H202" s="31">
        <f>data!J202</f>
        <v>7.4417977205167327</v>
      </c>
      <c r="I202" s="32">
        <f>data!K202</f>
        <v>1.600754022598267</v>
      </c>
      <c r="J202" s="7" t="str">
        <f>IF(data!T202 &gt; 0,data!T202,"")</f>
        <v/>
      </c>
      <c r="K202" s="31">
        <f>data!L202</f>
        <v>6.248082160949707</v>
      </c>
      <c r="L202" s="7">
        <f>data!M202</f>
        <v>0.61403977870941162</v>
      </c>
      <c r="M202" s="7">
        <f>data!N202</f>
        <v>0.23697985708713529</v>
      </c>
      <c r="N202" s="32">
        <f>data!O202</f>
        <v>1.0405247211456301</v>
      </c>
      <c r="O202" s="31">
        <f>data!P202</f>
        <v>5.8475747108459473</v>
      </c>
      <c r="P202" s="7">
        <f>data!Q202</f>
        <v>1.282516717910767</v>
      </c>
      <c r="Q202" s="7">
        <f>data!R202</f>
        <v>0.69067627191543579</v>
      </c>
      <c r="R202" s="32">
        <f>data!S202</f>
        <v>1.984238386154175</v>
      </c>
      <c r="S202" s="7">
        <f t="shared" si="6"/>
        <v>10.643305765713267</v>
      </c>
      <c r="T202" s="52">
        <f>data!F202</f>
        <v>0.6</v>
      </c>
      <c r="U202" s="34">
        <f>data!G202</f>
        <v>60</v>
      </c>
      <c r="V202" s="10" t="str">
        <f>VLOOKUP(A202,fantacalcio!A:N,4, FALSE)</f>
        <v>T</v>
      </c>
      <c r="W202" s="7">
        <f t="shared" si="7"/>
        <v>7.3417977205167322</v>
      </c>
    </row>
    <row r="203" spans="1:23" x14ac:dyDescent="0.25">
      <c r="A203" s="33" t="str">
        <f>data!A203</f>
        <v>Romero L.</v>
      </c>
      <c r="B203" s="34" t="str">
        <f>data!B203</f>
        <v>C</v>
      </c>
      <c r="C203" s="10" t="str">
        <f>data!C203</f>
        <v>Lazio</v>
      </c>
      <c r="D203" s="10" t="str">
        <f>data!D203</f>
        <v>Verona</v>
      </c>
      <c r="E203" s="10">
        <f>data!E203</f>
        <v>0</v>
      </c>
      <c r="F203" s="31">
        <f>data!H203</f>
        <v>6.1728315065853927</v>
      </c>
      <c r="G203" s="32">
        <f>data!I203</f>
        <v>0.57429957389831543</v>
      </c>
      <c r="H203" s="31">
        <f>data!J203</f>
        <v>6.9528773810431517</v>
      </c>
      <c r="I203" s="32">
        <f>data!K203</f>
        <v>1.3891289234161379</v>
      </c>
      <c r="J203" s="7" t="str">
        <f>IF(data!T203 &gt; 0,data!T203,"")</f>
        <v/>
      </c>
      <c r="K203" s="31">
        <f>data!L203</f>
        <v>6.0702781677246094</v>
      </c>
      <c r="L203" s="7">
        <f>data!M203</f>
        <v>0.64860200881958008</v>
      </c>
      <c r="M203" s="7">
        <f>data!N203</f>
        <v>0.116609051823616</v>
      </c>
      <c r="N203" s="32">
        <f>data!O203</f>
        <v>1.04723596572876</v>
      </c>
      <c r="O203" s="31">
        <f>data!P203</f>
        <v>5.6017532348632813</v>
      </c>
      <c r="P203" s="7">
        <f>data!Q203</f>
        <v>1.2325286865234379</v>
      </c>
      <c r="Q203" s="7">
        <f>data!R203</f>
        <v>0.63538211584091187</v>
      </c>
      <c r="R203" s="32">
        <f>data!S203</f>
        <v>1.984648704528809</v>
      </c>
      <c r="S203" s="7">
        <f t="shared" si="6"/>
        <v>9.7311352278754271</v>
      </c>
      <c r="T203" s="52">
        <f>data!F203</f>
        <v>0</v>
      </c>
      <c r="U203" s="34">
        <f>data!G203</f>
        <v>30</v>
      </c>
      <c r="V203" s="10" t="str">
        <f>VLOOKUP(A203,fantacalcio!A:N,4, FALSE)</f>
        <v>W;A</v>
      </c>
      <c r="W203" s="7">
        <f t="shared" si="7"/>
        <v>6.5528773810431513</v>
      </c>
    </row>
    <row r="204" spans="1:23" x14ac:dyDescent="0.25">
      <c r="A204" s="33" t="str">
        <f>data!A204</f>
        <v>Vecino</v>
      </c>
      <c r="B204" s="34" t="str">
        <f>data!B204</f>
        <v>C</v>
      </c>
      <c r="C204" s="10" t="str">
        <f>data!C204</f>
        <v>Lazio</v>
      </c>
      <c r="D204" s="10" t="str">
        <f>data!D204</f>
        <v>Verona</v>
      </c>
      <c r="E204" s="10">
        <f>data!E204</f>
        <v>0</v>
      </c>
      <c r="F204" s="31">
        <f>data!H204</f>
        <v>6.0227054442155232</v>
      </c>
      <c r="G204" s="32">
        <f>data!I204</f>
        <v>0.40143728256225591</v>
      </c>
      <c r="H204" s="31">
        <f>data!J204</f>
        <v>6.1840729536589816</v>
      </c>
      <c r="I204" s="32">
        <f>data!K204</f>
        <v>0.54293680191040039</v>
      </c>
      <c r="J204" s="7" t="str">
        <f>IF(data!T204 &gt; 0,data!T204,"")</f>
        <v/>
      </c>
      <c r="K204" s="31">
        <f>data!L204</f>
        <v>5.9773831367492676</v>
      </c>
      <c r="L204" s="7">
        <f>data!M204</f>
        <v>0.47230494022369379</v>
      </c>
      <c r="M204" s="7">
        <f>data!N204</f>
        <v>7.1382239460945129E-2</v>
      </c>
      <c r="N204" s="32">
        <f>data!O204</f>
        <v>1.345590353012085</v>
      </c>
      <c r="O204" s="31">
        <f>data!P204</f>
        <v>5.825526237487793</v>
      </c>
      <c r="P204" s="7">
        <f>data!Q204</f>
        <v>0.84374332427978516</v>
      </c>
      <c r="Q204" s="7">
        <f>data!R204</f>
        <v>0.29888436198234558</v>
      </c>
      <c r="R204" s="32">
        <f>data!S204</f>
        <v>1.989325642585754</v>
      </c>
      <c r="S204" s="7">
        <f t="shared" si="6"/>
        <v>7.2699465574797824</v>
      </c>
      <c r="T204" s="52">
        <f>data!F204</f>
        <v>0.4</v>
      </c>
      <c r="U204" s="34">
        <f>data!G204</f>
        <v>55</v>
      </c>
      <c r="V204" s="10" t="str">
        <f>VLOOKUP(A204,fantacalcio!A:N,4, FALSE)</f>
        <v>M;C</v>
      </c>
      <c r="W204" s="7">
        <f t="shared" si="7"/>
        <v>6.0340729536589812</v>
      </c>
    </row>
    <row r="205" spans="1:23" x14ac:dyDescent="0.25">
      <c r="A205" s="33" t="str">
        <f>data!A205</f>
        <v>Bertini</v>
      </c>
      <c r="B205" s="34" t="str">
        <f>data!B205</f>
        <v>C</v>
      </c>
      <c r="C205" s="10" t="str">
        <f>data!C205</f>
        <v>Lazio</v>
      </c>
      <c r="D205" s="10" t="str">
        <f>data!D205</f>
        <v>Verona</v>
      </c>
      <c r="E205" s="10">
        <f>data!E205</f>
        <v>0</v>
      </c>
      <c r="F205" s="31">
        <f>data!H205</f>
        <v>6.0412920022721712</v>
      </c>
      <c r="G205" s="32">
        <f>data!I205</f>
        <v>0.37914276123046881</v>
      </c>
      <c r="H205" s="31">
        <f>data!J205</f>
        <v>6.1199262521419753</v>
      </c>
      <c r="I205" s="32">
        <f>data!K205</f>
        <v>0.43979048728942871</v>
      </c>
      <c r="J205" s="7" t="str">
        <f>IF(data!T205 &gt; 0,data!T205,"")</f>
        <v/>
      </c>
      <c r="K205" s="31">
        <f>data!L205</f>
        <v>6.0542359352111816</v>
      </c>
      <c r="L205" s="7">
        <f>data!M205</f>
        <v>0.47323700785636902</v>
      </c>
      <c r="M205" s="7">
        <f>data!N205</f>
        <v>-2.0376548171043399E-2</v>
      </c>
      <c r="N205" s="32">
        <f>data!O205</f>
        <v>1.349019050598145</v>
      </c>
      <c r="O205" s="31">
        <f>data!P205</f>
        <v>5.9166703224182129</v>
      </c>
      <c r="P205" s="7">
        <f>data!Q205</f>
        <v>0.79241639375686646</v>
      </c>
      <c r="Q205" s="7">
        <f>data!R205</f>
        <v>0.18688565492629999</v>
      </c>
      <c r="R205" s="32">
        <f>data!S205</f>
        <v>1.989863514900208</v>
      </c>
      <c r="S205" s="7">
        <f t="shared" si="6"/>
        <v>6.9995072267208327</v>
      </c>
      <c r="T205" s="52">
        <f>data!F205</f>
        <v>0</v>
      </c>
      <c r="U205" s="34">
        <f>data!G205</f>
        <v>0</v>
      </c>
      <c r="V205" s="10" t="str">
        <f>VLOOKUP(A205,fantacalcio!A:N,4, FALSE)</f>
        <v>M;C</v>
      </c>
      <c r="W205" s="7">
        <f t="shared" si="7"/>
        <v>4.4199262521419751</v>
      </c>
    </row>
    <row r="206" spans="1:23" x14ac:dyDescent="0.25">
      <c r="A206" s="33" t="str">
        <f>data!A206</f>
        <v>Basic</v>
      </c>
      <c r="B206" s="34" t="str">
        <f>data!B206</f>
        <v>C</v>
      </c>
      <c r="C206" s="10" t="str">
        <f>data!C206</f>
        <v>Lazio</v>
      </c>
      <c r="D206" s="10" t="str">
        <f>data!D206</f>
        <v>Verona</v>
      </c>
      <c r="E206" s="10">
        <f>data!E206</f>
        <v>0</v>
      </c>
      <c r="F206" s="31">
        <f>data!H206</f>
        <v>6.0022374705814796</v>
      </c>
      <c r="G206" s="32">
        <f>data!I206</f>
        <v>0.27135515213012701</v>
      </c>
      <c r="H206" s="31">
        <f>data!J206</f>
        <v>6.0237482871675754</v>
      </c>
      <c r="I206" s="32">
        <f>data!K206</f>
        <v>0.3183140754699707</v>
      </c>
      <c r="J206" s="7" t="str">
        <f>IF(data!T206 &gt; 0,data!T206,"")</f>
        <v/>
      </c>
      <c r="K206" s="31">
        <f>data!L206</f>
        <v>6.012570858001709</v>
      </c>
      <c r="L206" s="7">
        <f>data!M206</f>
        <v>0.35070890188217158</v>
      </c>
      <c r="M206" s="7">
        <f>data!N206</f>
        <v>-2.201853692531586E-2</v>
      </c>
      <c r="N206" s="32">
        <f>data!O206</f>
        <v>1.5792195796966551</v>
      </c>
      <c r="O206" s="31">
        <f>data!P206</f>
        <v>5.9587597846984863</v>
      </c>
      <c r="P206" s="7">
        <f>data!Q206</f>
        <v>0.64437609910964966</v>
      </c>
      <c r="Q206" s="7">
        <f>data!R206</f>
        <v>7.4904114007949829E-2</v>
      </c>
      <c r="R206" s="32">
        <f>data!S206</f>
        <v>1.9914982318878169</v>
      </c>
      <c r="S206" s="7">
        <f t="shared" si="6"/>
        <v>6.6603764381075168</v>
      </c>
      <c r="T206" s="52">
        <f>data!F206</f>
        <v>0</v>
      </c>
      <c r="U206" s="34">
        <f>data!G206</f>
        <v>50</v>
      </c>
      <c r="V206" s="10" t="str">
        <f>VLOOKUP(A206,fantacalcio!A:N,4, FALSE)</f>
        <v>C</v>
      </c>
      <c r="W206" s="7">
        <f t="shared" si="7"/>
        <v>5.8237482871675752</v>
      </c>
    </row>
    <row r="207" spans="1:23" x14ac:dyDescent="0.25">
      <c r="A207" s="33" t="str">
        <f>data!A207</f>
        <v>Cataldi</v>
      </c>
      <c r="B207" s="34" t="str">
        <f>data!B207</f>
        <v>C</v>
      </c>
      <c r="C207" s="10" t="str">
        <f>data!C207</f>
        <v>Lazio</v>
      </c>
      <c r="D207" s="10" t="str">
        <f>data!D207</f>
        <v>Verona</v>
      </c>
      <c r="E207" s="10">
        <f>data!E207</f>
        <v>0</v>
      </c>
      <c r="F207" s="31">
        <f>data!H207</f>
        <v>6.0296462279020799</v>
      </c>
      <c r="G207" s="32">
        <f>data!I207</f>
        <v>0.28493952751159668</v>
      </c>
      <c r="H207" s="31">
        <f>data!J207</f>
        <v>6.0120665730713574</v>
      </c>
      <c r="I207" s="32">
        <f>data!K207</f>
        <v>0.28231167793273931</v>
      </c>
      <c r="J207" s="7" t="str">
        <f>IF(data!T207 &gt; 0,data!T207,"")</f>
        <v/>
      </c>
      <c r="K207" s="31">
        <f>data!L207</f>
        <v>6.0693178176879883</v>
      </c>
      <c r="L207" s="7">
        <f>data!M207</f>
        <v>0.37899923324584961</v>
      </c>
      <c r="M207" s="7">
        <f>data!N207</f>
        <v>-7.8018367290496826E-2</v>
      </c>
      <c r="N207" s="32">
        <f>data!O207</f>
        <v>1.528218626976013</v>
      </c>
      <c r="O207" s="31">
        <f>data!P207</f>
        <v>6.0246744155883789</v>
      </c>
      <c r="P207" s="7">
        <f>data!Q207</f>
        <v>0.60980337858200073</v>
      </c>
      <c r="Q207" s="7">
        <f>data!R207</f>
        <v>-1.542840898036957E-2</v>
      </c>
      <c r="R207" s="32">
        <f>data!S207</f>
        <v>1.9918428659439089</v>
      </c>
      <c r="S207" s="7">
        <f t="shared" si="6"/>
        <v>6.5766899289368359</v>
      </c>
      <c r="T207" s="52">
        <f>data!F207</f>
        <v>0.65</v>
      </c>
      <c r="U207" s="34">
        <f>data!G207</f>
        <v>65</v>
      </c>
      <c r="V207" s="10" t="str">
        <f>VLOOKUP(A207,fantacalcio!A:N,4, FALSE)</f>
        <v>M;C</v>
      </c>
      <c r="W207" s="7">
        <f t="shared" si="7"/>
        <v>5.9620665730713576</v>
      </c>
    </row>
    <row r="208" spans="1:23" x14ac:dyDescent="0.25">
      <c r="A208" s="33" t="str">
        <f>data!A208</f>
        <v>Marcos Antonio</v>
      </c>
      <c r="B208" s="34" t="str">
        <f>data!B208</f>
        <v>C</v>
      </c>
      <c r="C208" s="10" t="str">
        <f>data!C208</f>
        <v>Lazio</v>
      </c>
      <c r="D208" s="10" t="str">
        <f>data!D208</f>
        <v>Verona</v>
      </c>
      <c r="E208" s="10">
        <f>data!E208</f>
        <v>0</v>
      </c>
      <c r="F208" s="31">
        <f>data!H208</f>
        <v>5.9811231871963466</v>
      </c>
      <c r="G208" s="32">
        <f>data!I208</f>
        <v>0.2268409729003906</v>
      </c>
      <c r="H208" s="31">
        <f>data!J208</f>
        <v>5.9426514941561903</v>
      </c>
      <c r="I208" s="32">
        <f>data!K208</f>
        <v>0.2309727668762207</v>
      </c>
      <c r="J208" s="7" t="str">
        <f>IF(data!T208 &gt; 0,data!T208,"")</f>
        <v/>
      </c>
      <c r="K208" s="31">
        <f>data!L208</f>
        <v>6.0256133079528809</v>
      </c>
      <c r="L208" s="7">
        <f>data!M208</f>
        <v>0.314555823802948</v>
      </c>
      <c r="M208" s="7">
        <f>data!N208</f>
        <v>-0.1052244305610657</v>
      </c>
      <c r="N208" s="32">
        <f>data!O208</f>
        <v>1.655673503875732</v>
      </c>
      <c r="O208" s="31">
        <f>data!P208</f>
        <v>6.0215616226196289</v>
      </c>
      <c r="P208" s="7">
        <f>data!Q208</f>
        <v>0.51761877536773682</v>
      </c>
      <c r="Q208" s="7">
        <f>data!R208</f>
        <v>-0.112724632024765</v>
      </c>
      <c r="R208" s="32">
        <f>data!S208</f>
        <v>1.9928164482116699</v>
      </c>
      <c r="S208" s="7">
        <f t="shared" si="6"/>
        <v>6.4045970279086317</v>
      </c>
      <c r="T208" s="52">
        <f>data!F208</f>
        <v>0.35</v>
      </c>
      <c r="U208" s="34">
        <f>data!G208</f>
        <v>40</v>
      </c>
      <c r="V208" s="10" t="str">
        <f>VLOOKUP(A208,fantacalcio!A:N,4, FALSE)</f>
        <v>M;C</v>
      </c>
      <c r="W208" s="7">
        <f t="shared" si="7"/>
        <v>5.6426514941561905</v>
      </c>
    </row>
    <row r="209" spans="1:23" x14ac:dyDescent="0.25">
      <c r="A209" s="33" t="str">
        <f>data!A209</f>
        <v>Immobile</v>
      </c>
      <c r="B209" s="34" t="str">
        <f>data!B209</f>
        <v>A</v>
      </c>
      <c r="C209" s="10" t="str">
        <f>data!C209</f>
        <v>Lazio</v>
      </c>
      <c r="D209" s="10" t="str">
        <f>data!D209</f>
        <v>Verona</v>
      </c>
      <c r="E209" s="10">
        <f>data!E209</f>
        <v>0</v>
      </c>
      <c r="F209" s="31">
        <f>data!H209</f>
        <v>6.5012177286809552</v>
      </c>
      <c r="G209" s="32">
        <f>data!I209</f>
        <v>0.70927262306213379</v>
      </c>
      <c r="H209" s="31">
        <f>data!J209</f>
        <v>7.9964517477655619</v>
      </c>
      <c r="I209" s="32">
        <f>data!K209</f>
        <v>2.4257528781890869</v>
      </c>
      <c r="J209" s="7" t="str">
        <f>IF(data!T209 &gt; 0,data!T209,"")</f>
        <v/>
      </c>
      <c r="K209" s="31">
        <f>data!L209</f>
        <v>6.3086743354797363</v>
      </c>
      <c r="L209" s="7">
        <f>data!M209</f>
        <v>0.77908319234848022</v>
      </c>
      <c r="M209" s="7">
        <f>data!N209</f>
        <v>0.1808987557888031</v>
      </c>
      <c r="N209" s="32">
        <f>data!O209</f>
        <v>0.85691022872924805</v>
      </c>
      <c r="O209" s="31">
        <f>data!P209</f>
        <v>5.5126585960388184</v>
      </c>
      <c r="P209" s="7">
        <f>data!Q209</f>
        <v>1.416235208511353</v>
      </c>
      <c r="Q209" s="7">
        <f>data!R209</f>
        <v>0.85509449243545532</v>
      </c>
      <c r="R209" s="32">
        <f>data!S209</f>
        <v>1.9823300838470459</v>
      </c>
      <c r="S209" s="7">
        <f t="shared" si="6"/>
        <v>12.847957504143736</v>
      </c>
      <c r="T209" s="52">
        <f>data!F209</f>
        <v>1</v>
      </c>
      <c r="U209" s="34">
        <f>data!G209</f>
        <v>80</v>
      </c>
      <c r="V209" s="10" t="str">
        <f>VLOOKUP(A209,fantacalcio!A:N,4, FALSE)</f>
        <v>Pc</v>
      </c>
      <c r="W209" s="7">
        <f t="shared" si="7"/>
        <v>7.9964517477655619</v>
      </c>
    </row>
    <row r="210" spans="1:23" x14ac:dyDescent="0.25">
      <c r="A210" s="33" t="str">
        <f>data!A210</f>
        <v>Pedro</v>
      </c>
      <c r="B210" s="34" t="str">
        <f>data!B210</f>
        <v>A</v>
      </c>
      <c r="C210" s="10" t="str">
        <f>data!C210</f>
        <v>Lazio</v>
      </c>
      <c r="D210" s="10" t="str">
        <f>data!D210</f>
        <v>Verona</v>
      </c>
      <c r="E210" s="10">
        <f>data!E210</f>
        <v>0</v>
      </c>
      <c r="F210" s="31">
        <f>data!H210</f>
        <v>6.2852424192913903</v>
      </c>
      <c r="G210" s="32">
        <f>data!I210</f>
        <v>0.57843780517578125</v>
      </c>
      <c r="H210" s="31">
        <f>data!J210</f>
        <v>7.2245731470437544</v>
      </c>
      <c r="I210" s="32">
        <f>data!K210</f>
        <v>1.549070358276367</v>
      </c>
      <c r="J210" s="7" t="str">
        <f>IF(data!T210 &gt; 0,data!T210,"")</f>
        <v/>
      </c>
      <c r="K210" s="31">
        <f>data!L210</f>
        <v>6.1682400703430176</v>
      </c>
      <c r="L210" s="7">
        <f>data!M210</f>
        <v>0.64777475595474243</v>
      </c>
      <c r="M210" s="7">
        <f>data!N210</f>
        <v>0.13304948806762701</v>
      </c>
      <c r="N210" s="32">
        <f>data!O210</f>
        <v>1.0289306640625</v>
      </c>
      <c r="O210" s="31">
        <f>data!P210</f>
        <v>5.6813955307006836</v>
      </c>
      <c r="P210" s="7">
        <f>data!Q210</f>
        <v>1.2423980236053469</v>
      </c>
      <c r="Q210" s="7">
        <f>data!R210</f>
        <v>0.69013351202011108</v>
      </c>
      <c r="R210" s="32">
        <f>data!S210</f>
        <v>1.9846657514572139</v>
      </c>
      <c r="S210" s="7">
        <f t="shared" si="6"/>
        <v>10.322713863596489</v>
      </c>
      <c r="T210" s="52">
        <f>data!F210</f>
        <v>0</v>
      </c>
      <c r="U210" s="34">
        <f>data!G210</f>
        <v>60</v>
      </c>
      <c r="V210" s="10" t="str">
        <f>VLOOKUP(A210,fantacalcio!A:N,4, FALSE)</f>
        <v>A</v>
      </c>
      <c r="W210" s="7">
        <f t="shared" si="7"/>
        <v>7.1245731470437548</v>
      </c>
    </row>
    <row r="211" spans="1:23" x14ac:dyDescent="0.25">
      <c r="A211" s="33" t="str">
        <f>data!A211</f>
        <v>Cancellieri</v>
      </c>
      <c r="B211" s="34" t="str">
        <f>data!B211</f>
        <v>A</v>
      </c>
      <c r="C211" s="10" t="str">
        <f>data!C211</f>
        <v>Lazio</v>
      </c>
      <c r="D211" s="10" t="str">
        <f>data!D211</f>
        <v>Verona</v>
      </c>
      <c r="E211" s="10">
        <f>data!E211</f>
        <v>0</v>
      </c>
      <c r="F211" s="31">
        <f>data!H211</f>
        <v>5.879310890327532</v>
      </c>
      <c r="G211" s="32">
        <f>data!I211</f>
        <v>0.24260210990905759</v>
      </c>
      <c r="H211" s="31">
        <f>data!J211</f>
        <v>5.8504293885186156</v>
      </c>
      <c r="I211" s="32">
        <f>data!K211</f>
        <v>0.26727914810180659</v>
      </c>
      <c r="J211" s="7" t="str">
        <f>IF(data!T211 &gt; 0,data!T211,"")</f>
        <v/>
      </c>
      <c r="K211" s="31">
        <f>data!L211</f>
        <v>5.921353816986084</v>
      </c>
      <c r="L211" s="7">
        <f>data!M211</f>
        <v>0.33274421095848078</v>
      </c>
      <c r="M211" s="7">
        <f>data!N211</f>
        <v>-9.4099387526512146E-2</v>
      </c>
      <c r="N211" s="32">
        <f>data!O211</f>
        <v>1.6356687545776369</v>
      </c>
      <c r="O211" s="31">
        <f>data!P211</f>
        <v>5.811793327331543</v>
      </c>
      <c r="P211" s="7">
        <f>data!Q211</f>
        <v>0.55159300565719604</v>
      </c>
      <c r="Q211" s="7">
        <f>data!R211</f>
        <v>5.2121132612228387E-2</v>
      </c>
      <c r="R211" s="32">
        <f>data!S211</f>
        <v>1.992480516433716</v>
      </c>
      <c r="S211" s="7">
        <f t="shared" si="6"/>
        <v>6.3849876847222289</v>
      </c>
      <c r="T211" s="52">
        <f>data!F211</f>
        <v>0</v>
      </c>
      <c r="U211" s="34">
        <f>data!G211</f>
        <v>30</v>
      </c>
      <c r="V211" s="10" t="str">
        <f>VLOOKUP(A211,fantacalcio!A:N,4, FALSE)</f>
        <v>A</v>
      </c>
      <c r="W211" s="7">
        <f t="shared" si="7"/>
        <v>5.4504293885186152</v>
      </c>
    </row>
    <row r="212" spans="1:23" x14ac:dyDescent="0.25">
      <c r="A212" s="33" t="str">
        <f>data!A212</f>
        <v>Falcone</v>
      </c>
      <c r="B212" s="34" t="str">
        <f>data!B212</f>
        <v>P</v>
      </c>
      <c r="C212" s="10" t="str">
        <f>data!C212</f>
        <v>Lecce</v>
      </c>
      <c r="D212" s="10" t="str">
        <f>data!D212</f>
        <v>Cremonese</v>
      </c>
      <c r="E212" s="10">
        <f>data!E212</f>
        <v>0</v>
      </c>
      <c r="F212" s="31">
        <f>data!H212</f>
        <v>6.1579864174282877</v>
      </c>
      <c r="G212" s="32">
        <f>data!I212</f>
        <v>0.32451510429382319</v>
      </c>
      <c r="H212" s="31">
        <f>data!J212</f>
        <v>5.9912235071546771</v>
      </c>
      <c r="I212" s="32">
        <f>data!K212</f>
        <v>0.49699950218200678</v>
      </c>
      <c r="J212" s="7">
        <f>IF(data!T212 &gt; 0,data!T212,"")</f>
        <v>76.011484861373901</v>
      </c>
      <c r="K212" s="31">
        <f>data!L212</f>
        <v>6.0037403106689453</v>
      </c>
      <c r="L212" s="7">
        <f>data!M212</f>
        <v>0.20613949000835419</v>
      </c>
      <c r="M212" s="7">
        <f>data!N212</f>
        <v>0.48045152425765991</v>
      </c>
      <c r="N212" s="32">
        <f>data!O212</f>
        <v>1.9983172416687009</v>
      </c>
      <c r="O212" s="31">
        <f>data!P212</f>
        <v>6.3857812881469727</v>
      </c>
      <c r="P212" s="7">
        <f>data!Q212</f>
        <v>0.6382821798324585</v>
      </c>
      <c r="Q212" s="7">
        <f>data!R212</f>
        <v>-0.43168431520462042</v>
      </c>
      <c r="R212" s="32">
        <f>data!S212</f>
        <v>1.485291481018066</v>
      </c>
      <c r="S212" s="7">
        <f t="shared" si="6"/>
        <v>4.9972245027906634</v>
      </c>
      <c r="T212" s="52">
        <f>data!F212</f>
        <v>1</v>
      </c>
      <c r="U212" s="34">
        <f>data!G212</f>
        <v>90</v>
      </c>
      <c r="V212" s="10" t="str">
        <f>VLOOKUP(A212,fantacalcio!A:N,4, FALSE)</f>
        <v>Por</v>
      </c>
      <c r="W212" s="7">
        <f t="shared" si="7"/>
        <v>5.9912235071546771</v>
      </c>
    </row>
    <row r="213" spans="1:23" x14ac:dyDescent="0.25">
      <c r="A213" s="33" t="str">
        <f>data!A213</f>
        <v>Brancolini</v>
      </c>
      <c r="B213" s="34" t="str">
        <f>data!B213</f>
        <v>P</v>
      </c>
      <c r="C213" s="10" t="str">
        <f>data!C213</f>
        <v>Lecce</v>
      </c>
      <c r="D213" s="10" t="str">
        <f>data!D213</f>
        <v>Cremonese</v>
      </c>
      <c r="E213" s="10">
        <f>data!E213</f>
        <v>0</v>
      </c>
      <c r="F213" s="31">
        <f>data!H213</f>
        <v>6.1579864174282877</v>
      </c>
      <c r="G213" s="32">
        <f>data!I213</f>
        <v>0.32451510429382319</v>
      </c>
      <c r="H213" s="31">
        <f>data!J213</f>
        <v>5.9912235071546771</v>
      </c>
      <c r="I213" s="32">
        <f>data!K213</f>
        <v>0.49699950218200678</v>
      </c>
      <c r="J213" s="7">
        <f>IF(data!T213 &gt; 0,data!T213,"")</f>
        <v>76.011484861373901</v>
      </c>
      <c r="K213" s="31">
        <f>data!L213</f>
        <v>6.0037403106689453</v>
      </c>
      <c r="L213" s="7">
        <f>data!M213</f>
        <v>0.20613949000835419</v>
      </c>
      <c r="M213" s="7">
        <f>data!N213</f>
        <v>0.48045152425765991</v>
      </c>
      <c r="N213" s="32">
        <f>data!O213</f>
        <v>1.9983172416687009</v>
      </c>
      <c r="O213" s="31">
        <f>data!P213</f>
        <v>6.3857812881469727</v>
      </c>
      <c r="P213" s="7">
        <f>data!Q213</f>
        <v>0.6382821798324585</v>
      </c>
      <c r="Q213" s="7">
        <f>data!R213</f>
        <v>-0.43168431520462042</v>
      </c>
      <c r="R213" s="32">
        <f>data!S213</f>
        <v>1.485291481018066</v>
      </c>
      <c r="S213" s="7">
        <f t="shared" si="6"/>
        <v>4.9972245027906634</v>
      </c>
      <c r="T213" s="52">
        <f>data!F213</f>
        <v>0</v>
      </c>
      <c r="U213" s="34">
        <f>data!G213</f>
        <v>1</v>
      </c>
      <c r="V213" s="10" t="str">
        <f>VLOOKUP(A213,fantacalcio!A:N,4, FALSE)</f>
        <v>Por</v>
      </c>
      <c r="W213" s="7">
        <f t="shared" si="7"/>
        <v>4.3012235071546767</v>
      </c>
    </row>
    <row r="214" spans="1:23" x14ac:dyDescent="0.25">
      <c r="A214" s="33" t="str">
        <f>data!A214</f>
        <v>Bleve</v>
      </c>
      <c r="B214" s="34" t="str">
        <f>data!B214</f>
        <v>P</v>
      </c>
      <c r="C214" s="10" t="str">
        <f>data!C214</f>
        <v>Lecce</v>
      </c>
      <c r="D214" s="10" t="str">
        <f>data!D214</f>
        <v>Cremonese</v>
      </c>
      <c r="E214" s="10">
        <f>data!E214</f>
        <v>0</v>
      </c>
      <c r="F214" s="31">
        <f>data!H214</f>
        <v>6.1579864174282877</v>
      </c>
      <c r="G214" s="32">
        <f>data!I214</f>
        <v>0.32451510429382319</v>
      </c>
      <c r="H214" s="31">
        <f>data!J214</f>
        <v>5.9912235071546771</v>
      </c>
      <c r="I214" s="32">
        <f>data!K214</f>
        <v>0.49699950218200678</v>
      </c>
      <c r="J214" s="7">
        <f>IF(data!T214 &gt; 0,data!T214,"")</f>
        <v>76.011484861373901</v>
      </c>
      <c r="K214" s="31">
        <f>data!L214</f>
        <v>6.0037403106689453</v>
      </c>
      <c r="L214" s="7">
        <f>data!M214</f>
        <v>0.20613949000835419</v>
      </c>
      <c r="M214" s="7">
        <f>data!N214</f>
        <v>0.48045152425765991</v>
      </c>
      <c r="N214" s="32">
        <f>data!O214</f>
        <v>1.9983172416687009</v>
      </c>
      <c r="O214" s="31">
        <f>data!P214</f>
        <v>6.3857812881469727</v>
      </c>
      <c r="P214" s="7">
        <f>data!Q214</f>
        <v>0.6382821798324585</v>
      </c>
      <c r="Q214" s="7">
        <f>data!R214</f>
        <v>-0.43168431520462042</v>
      </c>
      <c r="R214" s="32">
        <f>data!S214</f>
        <v>1.485291481018066</v>
      </c>
      <c r="S214" s="7">
        <f t="shared" si="6"/>
        <v>4.9972245027906634</v>
      </c>
      <c r="T214" s="52">
        <f>data!F214</f>
        <v>0</v>
      </c>
      <c r="U214" s="34">
        <f>data!G214</f>
        <v>5</v>
      </c>
      <c r="V214" s="10" t="str">
        <f>VLOOKUP(A214,fantacalcio!A:N,4, FALSE)</f>
        <v>Por</v>
      </c>
      <c r="W214" s="7">
        <f t="shared" si="7"/>
        <v>4.3412235071546768</v>
      </c>
    </row>
    <row r="215" spans="1:23" x14ac:dyDescent="0.25">
      <c r="A215" s="33" t="str">
        <f>data!A215</f>
        <v>Baschirotto</v>
      </c>
      <c r="B215" s="34" t="str">
        <f>data!B215</f>
        <v>D</v>
      </c>
      <c r="C215" s="10" t="str">
        <f>data!C215</f>
        <v>Lecce</v>
      </c>
      <c r="D215" s="10" t="str">
        <f>data!D215</f>
        <v>Cremonese</v>
      </c>
      <c r="E215" s="10">
        <f>data!E215</f>
        <v>0</v>
      </c>
      <c r="F215" s="31">
        <f>data!H215</f>
        <v>6.2272887171539537</v>
      </c>
      <c r="G215" s="32">
        <f>data!I215</f>
        <v>0.48817944526672358</v>
      </c>
      <c r="H215" s="31">
        <f>data!J215</f>
        <v>6.7904406468164211</v>
      </c>
      <c r="I215" s="32">
        <f>data!K215</f>
        <v>0.97955846786499023</v>
      </c>
      <c r="J215" s="7" t="str">
        <f>IF(data!T215 &gt; 0,data!T215,"")</f>
        <v/>
      </c>
      <c r="K215" s="31">
        <f>data!L215</f>
        <v>6.1252608299255371</v>
      </c>
      <c r="L215" s="7">
        <f>data!M215</f>
        <v>0.54585063457489014</v>
      </c>
      <c r="M215" s="7">
        <f>data!N215</f>
        <v>0.138109415769577</v>
      </c>
      <c r="N215" s="32">
        <f>data!O215</f>
        <v>1.181863069534302</v>
      </c>
      <c r="O215" s="31">
        <f>data!P215</f>
        <v>5.921177864074707</v>
      </c>
      <c r="P215" s="7">
        <f>data!Q215</f>
        <v>1.1044843196868901</v>
      </c>
      <c r="Q215" s="7">
        <f>data!R215</f>
        <v>0.5002855658531189</v>
      </c>
      <c r="R215" s="32">
        <f>data!S215</f>
        <v>1.9863917827606199</v>
      </c>
      <c r="S215" s="7">
        <f t="shared" si="6"/>
        <v>8.7495575825464016</v>
      </c>
      <c r="T215" s="52">
        <f>data!F215</f>
        <v>1</v>
      </c>
      <c r="U215" s="34">
        <f>data!G215</f>
        <v>90</v>
      </c>
      <c r="V215" s="10" t="str">
        <f>VLOOKUP(A215,fantacalcio!A:N,4, FALSE)</f>
        <v>Dd;Ds;Dc</v>
      </c>
      <c r="W215" s="7">
        <f t="shared" si="7"/>
        <v>6.7904406468164211</v>
      </c>
    </row>
    <row r="216" spans="1:23" x14ac:dyDescent="0.25">
      <c r="A216" s="33" t="str">
        <f>data!A216</f>
        <v>Romagnoli S.</v>
      </c>
      <c r="B216" s="34" t="str">
        <f>data!B216</f>
        <v>D</v>
      </c>
      <c r="C216" s="10" t="str">
        <f>data!C216</f>
        <v>Lecce</v>
      </c>
      <c r="D216" s="10" t="str">
        <f>data!D216</f>
        <v>Cremonese</v>
      </c>
      <c r="E216" s="10">
        <f>data!E216</f>
        <v>0</v>
      </c>
      <c r="F216" s="31">
        <f>data!H216</f>
        <v>6.1376589818331464</v>
      </c>
      <c r="G216" s="32">
        <f>data!I216</f>
        <v>0.53786468505859375</v>
      </c>
      <c r="H216" s="31">
        <f>data!J216</f>
        <v>6.7572075722015708</v>
      </c>
      <c r="I216" s="32">
        <f>data!K216</f>
        <v>1.0822322368621831</v>
      </c>
      <c r="J216" s="7" t="str">
        <f>IF(data!T216 &gt; 0,data!T216,"")</f>
        <v/>
      </c>
      <c r="K216" s="31">
        <f>data!L216</f>
        <v>6.0058722496032706</v>
      </c>
      <c r="L216" s="7">
        <f>data!M216</f>
        <v>0.59196293354034424</v>
      </c>
      <c r="M216" s="7">
        <f>data!N216</f>
        <v>0.164044588804245</v>
      </c>
      <c r="N216" s="32">
        <f>data!O216</f>
        <v>1.127402544021606</v>
      </c>
      <c r="O216" s="31">
        <f>data!P216</f>
        <v>5.7584505081176758</v>
      </c>
      <c r="P216" s="7">
        <f>data!Q216</f>
        <v>1.121849536895752</v>
      </c>
      <c r="Q216" s="7">
        <f>data!R216</f>
        <v>0.54860800504684448</v>
      </c>
      <c r="R216" s="32">
        <f>data!S216</f>
        <v>1.986115455627441</v>
      </c>
      <c r="S216" s="7">
        <f t="shared" si="6"/>
        <v>8.9216720459259378</v>
      </c>
      <c r="T216" s="52">
        <f>data!F216</f>
        <v>0</v>
      </c>
      <c r="U216" s="34">
        <f>data!G216</f>
        <v>25</v>
      </c>
      <c r="V216" s="10" t="str">
        <f>VLOOKUP(A216,fantacalcio!A:N,4, FALSE)</f>
        <v>Dc</v>
      </c>
      <c r="W216" s="7">
        <f t="shared" si="7"/>
        <v>6.3072075722015706</v>
      </c>
    </row>
    <row r="217" spans="1:23" x14ac:dyDescent="0.25">
      <c r="A217" s="33" t="str">
        <f>data!A217</f>
        <v>Umtiti</v>
      </c>
      <c r="B217" s="34" t="str">
        <f>data!B217</f>
        <v>D</v>
      </c>
      <c r="C217" s="10" t="str">
        <f>data!C217</f>
        <v>Lecce</v>
      </c>
      <c r="D217" s="10" t="str">
        <f>data!D217</f>
        <v>Cremonese</v>
      </c>
      <c r="E217" s="10">
        <f>data!E217</f>
        <v>0</v>
      </c>
      <c r="F217" s="31">
        <f>data!H217</f>
        <v>6.0581304431400094</v>
      </c>
      <c r="G217" s="32">
        <f>data!I217</f>
        <v>0.41207027435302729</v>
      </c>
      <c r="H217" s="31">
        <f>data!J217</f>
        <v>6.103222901679966</v>
      </c>
      <c r="I217" s="32">
        <f>data!K217</f>
        <v>0.41214275360107422</v>
      </c>
      <c r="J217" s="7" t="str">
        <f>IF(data!T217 &gt; 0,data!T217,"")</f>
        <v/>
      </c>
      <c r="K217" s="31">
        <f>data!L217</f>
        <v>6.106508731842041</v>
      </c>
      <c r="L217" s="7">
        <f>data!M217</f>
        <v>0.52074712514877319</v>
      </c>
      <c r="M217" s="7">
        <f>data!N217</f>
        <v>-6.9010153412818909E-2</v>
      </c>
      <c r="N217" s="32">
        <f>data!O217</f>
        <v>1.2685210704803469</v>
      </c>
      <c r="O217" s="31">
        <f>data!P217</f>
        <v>5.9665231704711914</v>
      </c>
      <c r="P217" s="7">
        <f>data!Q217</f>
        <v>0.79362708330154419</v>
      </c>
      <c r="Q217" s="7">
        <f>data!R217</f>
        <v>0.1270435452461243</v>
      </c>
      <c r="R217" s="32">
        <f>data!S217</f>
        <v>1.989810705184937</v>
      </c>
      <c r="S217" s="7">
        <f t="shared" si="6"/>
        <v>6.9275084088821144</v>
      </c>
      <c r="T217" s="52">
        <f>data!F217</f>
        <v>1</v>
      </c>
      <c r="U217" s="34">
        <f>data!G217</f>
        <v>90</v>
      </c>
      <c r="V217" s="10" t="str">
        <f>VLOOKUP(A217,fantacalcio!A:N,4, FALSE)</f>
        <v>Dc</v>
      </c>
      <c r="W217" s="7">
        <f t="shared" si="7"/>
        <v>6.103222901679966</v>
      </c>
    </row>
    <row r="218" spans="1:23" x14ac:dyDescent="0.25">
      <c r="A218" s="33" t="str">
        <f>data!A218</f>
        <v>Ceccaroni</v>
      </c>
      <c r="B218" s="34" t="str">
        <f>data!B218</f>
        <v>D</v>
      </c>
      <c r="C218" s="10" t="str">
        <f>data!C218</f>
        <v>Lecce</v>
      </c>
      <c r="D218" s="10" t="str">
        <f>data!D218</f>
        <v>Cremonese</v>
      </c>
      <c r="E218" s="10">
        <f>data!E218</f>
        <v>0</v>
      </c>
      <c r="F218" s="31">
        <f>data!H218</f>
        <v>6.0112557627391769</v>
      </c>
      <c r="G218" s="32">
        <f>data!I218</f>
        <v>0.3834843635559082</v>
      </c>
      <c r="H218" s="31">
        <f>data!J218</f>
        <v>6.0539229951933207</v>
      </c>
      <c r="I218" s="32">
        <f>data!K218</f>
        <v>0.39214968681335449</v>
      </c>
      <c r="J218" s="7" t="str">
        <f>IF(data!T218 &gt; 0,data!T218,"")</f>
        <v/>
      </c>
      <c r="K218" s="31">
        <f>data!L218</f>
        <v>6.0527381896972656</v>
      </c>
      <c r="L218" s="7">
        <f>data!M218</f>
        <v>0.48846098780632019</v>
      </c>
      <c r="M218" s="7">
        <f>data!N218</f>
        <v>-6.3178107142448425E-2</v>
      </c>
      <c r="N218" s="32">
        <f>data!O218</f>
        <v>1.331462502479553</v>
      </c>
      <c r="O218" s="31">
        <f>data!P218</f>
        <v>5.9307470321655273</v>
      </c>
      <c r="P218" s="7">
        <f>data!Q218</f>
        <v>0.76099389791488647</v>
      </c>
      <c r="Q218" s="7">
        <f>data!R218</f>
        <v>0.1195297688245773</v>
      </c>
      <c r="R218" s="32">
        <f>data!S218</f>
        <v>1.990172147750854</v>
      </c>
      <c r="S218" s="7">
        <f t="shared" si="6"/>
        <v>6.8382223688200297</v>
      </c>
      <c r="T218" s="52">
        <f>data!F218</f>
        <v>0</v>
      </c>
      <c r="U218" s="34">
        <f>data!G218</f>
        <v>30</v>
      </c>
      <c r="V218" s="10" t="str">
        <f>VLOOKUP(A218,fantacalcio!A:N,4, FALSE)</f>
        <v>Ds;Dc</v>
      </c>
      <c r="W218" s="7">
        <f t="shared" si="7"/>
        <v>5.6539229951933203</v>
      </c>
    </row>
    <row r="219" spans="1:23" x14ac:dyDescent="0.25">
      <c r="A219" s="33" t="str">
        <f>data!A219</f>
        <v>Cassandro</v>
      </c>
      <c r="B219" s="34" t="str">
        <f>data!B219</f>
        <v>D</v>
      </c>
      <c r="C219" s="10" t="str">
        <f>data!C219</f>
        <v>Lecce</v>
      </c>
      <c r="D219" s="10" t="str">
        <f>data!D219</f>
        <v>Cremonese</v>
      </c>
      <c r="E219" s="10">
        <f>data!E219</f>
        <v>0</v>
      </c>
      <c r="F219" s="31">
        <f>data!H219</f>
        <v>5.9822113486550172</v>
      </c>
      <c r="G219" s="32">
        <f>data!I219</f>
        <v>0.36660909652709961</v>
      </c>
      <c r="H219" s="31">
        <f>data!J219</f>
        <v>6.0480372980010459</v>
      </c>
      <c r="I219" s="32">
        <f>data!K219</f>
        <v>0.37511134147644037</v>
      </c>
      <c r="J219" s="7" t="str">
        <f>IF(data!T219 &gt; 0,data!T219,"")</f>
        <v/>
      </c>
      <c r="K219" s="31">
        <f>data!L219</f>
        <v>5.9968957901000977</v>
      </c>
      <c r="L219" s="7">
        <f>data!M219</f>
        <v>0.46067297458648682</v>
      </c>
      <c r="M219" s="7">
        <f>data!N219</f>
        <v>-2.3760512471199039E-2</v>
      </c>
      <c r="N219" s="32">
        <f>data!O219</f>
        <v>1.3819689750671389</v>
      </c>
      <c r="O219" s="31">
        <f>data!P219</f>
        <v>5.9276680946350098</v>
      </c>
      <c r="P219" s="7">
        <f>data!Q219</f>
        <v>0.72590619325637817</v>
      </c>
      <c r="Q219" s="7">
        <f>data!R219</f>
        <v>0.12239910662174221</v>
      </c>
      <c r="R219" s="32">
        <f>data!S219</f>
        <v>1.9905858039855959</v>
      </c>
      <c r="S219" s="7">
        <f t="shared" si="6"/>
        <v>6.7982599809539268</v>
      </c>
      <c r="T219" s="52">
        <f>data!F219</f>
        <v>0</v>
      </c>
      <c r="U219" s="34">
        <f>data!G219</f>
        <v>15</v>
      </c>
      <c r="V219" s="10" t="str">
        <f>VLOOKUP(A219,fantacalcio!A:N,4, FALSE)</f>
        <v>Dd;Ds;E</v>
      </c>
      <c r="W219" s="7">
        <f t="shared" si="7"/>
        <v>5.4980372980010461</v>
      </c>
    </row>
    <row r="220" spans="1:23" x14ac:dyDescent="0.25">
      <c r="A220" s="33" t="str">
        <f>data!A220</f>
        <v>Dermaku</v>
      </c>
      <c r="B220" s="34" t="str">
        <f>data!B220</f>
        <v>D</v>
      </c>
      <c r="C220" s="10" t="str">
        <f>data!C220</f>
        <v>Lecce</v>
      </c>
      <c r="D220" s="10" t="str">
        <f>data!D220</f>
        <v>Cremonese</v>
      </c>
      <c r="E220" s="10">
        <f>data!E220</f>
        <v>0</v>
      </c>
      <c r="F220" s="31">
        <f>data!H220</f>
        <v>5.9830327291317156</v>
      </c>
      <c r="G220" s="32">
        <f>data!I220</f>
        <v>0.36435294151306152</v>
      </c>
      <c r="H220" s="31">
        <f>data!J220</f>
        <v>6.0382463253524463</v>
      </c>
      <c r="I220" s="32">
        <f>data!K220</f>
        <v>0.3663787841796875</v>
      </c>
      <c r="J220" s="7" t="str">
        <f>IF(data!T220 &gt; 0,data!T220,"")</f>
        <v/>
      </c>
      <c r="K220" s="31">
        <f>data!L220</f>
        <v>6.0090293884277344</v>
      </c>
      <c r="L220" s="7">
        <f>data!M220</f>
        <v>0.46254122257232672</v>
      </c>
      <c r="M220" s="7">
        <f>data!N220</f>
        <v>-4.1877508163452148E-2</v>
      </c>
      <c r="N220" s="32">
        <f>data!O220</f>
        <v>1.380159974098206</v>
      </c>
      <c r="O220" s="31">
        <f>data!P220</f>
        <v>5.9333939552307129</v>
      </c>
      <c r="P220" s="7">
        <f>data!Q220</f>
        <v>0.71935164928436279</v>
      </c>
      <c r="Q220" s="7">
        <f>data!R220</f>
        <v>0.1078275218605995</v>
      </c>
      <c r="R220" s="32">
        <f>data!S220</f>
        <v>1.9906506538391111</v>
      </c>
      <c r="S220" s="7">
        <f t="shared" si="6"/>
        <v>6.7710038937118213</v>
      </c>
      <c r="T220" s="52">
        <f>data!F220</f>
        <v>0</v>
      </c>
      <c r="U220" s="34">
        <f>data!G220</f>
        <v>0</v>
      </c>
      <c r="V220" s="10" t="str">
        <f>VLOOKUP(A220,fantacalcio!A:N,4, FALSE)</f>
        <v>Dc</v>
      </c>
      <c r="W220" s="7">
        <f t="shared" si="7"/>
        <v>4.3382463253524461</v>
      </c>
    </row>
    <row r="221" spans="1:23" x14ac:dyDescent="0.25">
      <c r="A221" s="33" t="str">
        <f>data!A221</f>
        <v>Pongracic</v>
      </c>
      <c r="B221" s="34" t="str">
        <f>data!B221</f>
        <v>D</v>
      </c>
      <c r="C221" s="10" t="str">
        <f>data!C221</f>
        <v>Lecce</v>
      </c>
      <c r="D221" s="10" t="str">
        <f>data!D221</f>
        <v>Cremonese</v>
      </c>
      <c r="E221" s="10">
        <f>data!E221</f>
        <v>0</v>
      </c>
      <c r="F221" s="31">
        <f>data!H221</f>
        <v>5.9817434185827718</v>
      </c>
      <c r="G221" s="32">
        <f>data!I221</f>
        <v>0.32140421867370611</v>
      </c>
      <c r="H221" s="31">
        <f>data!J221</f>
        <v>5.9769790394050437</v>
      </c>
      <c r="I221" s="32">
        <f>data!K221</f>
        <v>0.27920031547546392</v>
      </c>
      <c r="J221" s="7" t="str">
        <f>IF(data!T221 &gt; 0,data!T221,"")</f>
        <v/>
      </c>
      <c r="K221" s="31">
        <f>data!L221</f>
        <v>6.0372891426086426</v>
      </c>
      <c r="L221" s="7">
        <f>data!M221</f>
        <v>0.42575210332870478</v>
      </c>
      <c r="M221" s="7">
        <f>data!N221</f>
        <v>-9.7056746482849121E-2</v>
      </c>
      <c r="N221" s="32">
        <f>data!O221</f>
        <v>1.45172119140625</v>
      </c>
      <c r="O221" s="31">
        <f>data!P221</f>
        <v>5.9974584579467773</v>
      </c>
      <c r="P221" s="7">
        <f>data!Q221</f>
        <v>0.60627937316894531</v>
      </c>
      <c r="Q221" s="7">
        <f>data!R221</f>
        <v>-2.519283443689346E-2</v>
      </c>
      <c r="R221" s="32">
        <f>data!S221</f>
        <v>1.991864085197449</v>
      </c>
      <c r="S221" s="7">
        <f t="shared" si="6"/>
        <v>6.5353796703559714</v>
      </c>
      <c r="T221" s="52">
        <f>data!F221</f>
        <v>0</v>
      </c>
      <c r="U221" s="34">
        <f>data!G221</f>
        <v>0</v>
      </c>
      <c r="V221" s="10" t="str">
        <f>VLOOKUP(A221,fantacalcio!A:N,4, FALSE)</f>
        <v>Dc</v>
      </c>
      <c r="W221" s="7">
        <f t="shared" si="7"/>
        <v>4.2769790394050435</v>
      </c>
    </row>
    <row r="222" spans="1:23" x14ac:dyDescent="0.25">
      <c r="A222" s="33" t="str">
        <f>data!A222</f>
        <v>Pezzella Giu.</v>
      </c>
      <c r="B222" s="34" t="str">
        <f>data!B222</f>
        <v>D</v>
      </c>
      <c r="C222" s="10" t="str">
        <f>data!C222</f>
        <v>Lecce</v>
      </c>
      <c r="D222" s="10" t="str">
        <f>data!D222</f>
        <v>Cremonese</v>
      </c>
      <c r="E222" s="10">
        <f>data!E222</f>
        <v>0</v>
      </c>
      <c r="F222" s="31">
        <f>data!H222</f>
        <v>5.933356561509906</v>
      </c>
      <c r="G222" s="32">
        <f>data!I222</f>
        <v>0.2742767333984375</v>
      </c>
      <c r="H222" s="31">
        <f>data!J222</f>
        <v>5.9383977967527164</v>
      </c>
      <c r="I222" s="32">
        <f>data!K222</f>
        <v>0.26130914688110352</v>
      </c>
      <c r="J222" s="7" t="str">
        <f>IF(data!T222 &gt; 0,data!T222,"")</f>
        <v/>
      </c>
      <c r="K222" s="31">
        <f>data!L222</f>
        <v>5.9903497695922852</v>
      </c>
      <c r="L222" s="7">
        <f>data!M222</f>
        <v>0.37418791651725769</v>
      </c>
      <c r="M222" s="7">
        <f>data!N222</f>
        <v>-0.1132367104291916</v>
      </c>
      <c r="N222" s="32">
        <f>data!O222</f>
        <v>1.5552536249160771</v>
      </c>
      <c r="O222" s="31">
        <f>data!P222</f>
        <v>5.9699563980102539</v>
      </c>
      <c r="P222" s="7">
        <f>data!Q222</f>
        <v>0.57196635007858276</v>
      </c>
      <c r="Q222" s="7">
        <f>data!R222</f>
        <v>-4.1104361414909363E-2</v>
      </c>
      <c r="R222" s="32">
        <f>data!S222</f>
        <v>1.992233037948608</v>
      </c>
      <c r="S222" s="7">
        <f t="shared" si="6"/>
        <v>6.4610160905149234</v>
      </c>
      <c r="T222" s="52">
        <f>data!F222</f>
        <v>0.6</v>
      </c>
      <c r="U222" s="34">
        <f>data!G222</f>
        <v>60</v>
      </c>
      <c r="V222" s="10" t="str">
        <f>VLOOKUP(A222,fantacalcio!A:N,4, FALSE)</f>
        <v>Ds;E</v>
      </c>
      <c r="W222" s="7">
        <f t="shared" si="7"/>
        <v>5.8383977967527168</v>
      </c>
    </row>
    <row r="223" spans="1:23" x14ac:dyDescent="0.25">
      <c r="A223" s="33" t="str">
        <f>data!A223</f>
        <v>Gallo</v>
      </c>
      <c r="B223" s="34" t="str">
        <f>data!B223</f>
        <v>D</v>
      </c>
      <c r="C223" s="10" t="str">
        <f>data!C223</f>
        <v>Lecce</v>
      </c>
      <c r="D223" s="10" t="str">
        <f>data!D223</f>
        <v>Cremonese</v>
      </c>
      <c r="E223" s="10">
        <f>data!E223</f>
        <v>0</v>
      </c>
      <c r="F223" s="31">
        <f>data!H223</f>
        <v>5.9786980474918927</v>
      </c>
      <c r="G223" s="32">
        <f>data!I223</f>
        <v>0.31230306625366211</v>
      </c>
      <c r="H223" s="31">
        <f>data!J223</f>
        <v>5.937749598761167</v>
      </c>
      <c r="I223" s="32">
        <f>data!K223</f>
        <v>0.26175785064697271</v>
      </c>
      <c r="J223" s="7" t="str">
        <f>IF(data!T223 &gt; 0,data!T223,"")</f>
        <v/>
      </c>
      <c r="K223" s="31">
        <f>data!L223</f>
        <v>6.0542588233947754</v>
      </c>
      <c r="L223" s="7">
        <f>data!M223</f>
        <v>0.42187273502349848</v>
      </c>
      <c r="M223" s="7">
        <f>data!N223</f>
        <v>-0.13286806643009191</v>
      </c>
      <c r="N223" s="32">
        <f>data!O223</f>
        <v>1.4626733064651489</v>
      </c>
      <c r="O223" s="31">
        <f>data!P223</f>
        <v>5.9877276420593262</v>
      </c>
      <c r="P223" s="7">
        <f>data!Q223</f>
        <v>0.57852715253829956</v>
      </c>
      <c r="Q223" s="7">
        <f>data!R223</f>
        <v>-6.4257830381393433E-2</v>
      </c>
      <c r="R223" s="32">
        <f>data!S223</f>
        <v>1.992145895957947</v>
      </c>
      <c r="S223" s="7">
        <f t="shared" si="6"/>
        <v>6.4612653000551123</v>
      </c>
      <c r="T223" s="52">
        <f>data!F223</f>
        <v>0.4</v>
      </c>
      <c r="U223" s="34">
        <f>data!G223</f>
        <v>55</v>
      </c>
      <c r="V223" s="10" t="str">
        <f>VLOOKUP(A223,fantacalcio!A:N,4, FALSE)</f>
        <v>Ds;E</v>
      </c>
      <c r="W223" s="7">
        <f t="shared" si="7"/>
        <v>5.7877495987611667</v>
      </c>
    </row>
    <row r="224" spans="1:23" x14ac:dyDescent="0.25">
      <c r="A224" s="33" t="str">
        <f>data!A224</f>
        <v>Tuia</v>
      </c>
      <c r="B224" s="34" t="str">
        <f>data!B224</f>
        <v>D</v>
      </c>
      <c r="C224" s="10" t="str">
        <f>data!C224</f>
        <v>Lecce</v>
      </c>
      <c r="D224" s="10" t="str">
        <f>data!D224</f>
        <v>Cremonese</v>
      </c>
      <c r="E224" s="10">
        <f>data!E224</f>
        <v>0</v>
      </c>
      <c r="F224" s="31">
        <f>data!H224</f>
        <v>5.8701763723900502</v>
      </c>
      <c r="G224" s="32">
        <f>data!I224</f>
        <v>0.38141059875488281</v>
      </c>
      <c r="H224" s="31">
        <f>data!J224</f>
        <v>5.9237092192322969</v>
      </c>
      <c r="I224" s="32">
        <f>data!K224</f>
        <v>0.43128442764282232</v>
      </c>
      <c r="J224" s="7" t="str">
        <f>IF(data!T224 &gt; 0,data!T224,"")</f>
        <v/>
      </c>
      <c r="K224" s="31">
        <f>data!L224</f>
        <v>5.8768339157104492</v>
      </c>
      <c r="L224" s="7">
        <f>data!M224</f>
        <v>0.47489863634109503</v>
      </c>
      <c r="M224" s="7">
        <f>data!N224</f>
        <v>-1.044966280460358E-2</v>
      </c>
      <c r="N224" s="32">
        <f>data!O224</f>
        <v>1.3736897706985469</v>
      </c>
      <c r="O224" s="31">
        <f>data!P224</f>
        <v>5.7041583061218262</v>
      </c>
      <c r="P224" s="7">
        <f>data!Q224</f>
        <v>0.7550196647644043</v>
      </c>
      <c r="Q224" s="7">
        <f>data!R224</f>
        <v>0.2105667442083359</v>
      </c>
      <c r="R224" s="32">
        <f>data!S224</f>
        <v>1.9902244806289671</v>
      </c>
      <c r="S224" s="7">
        <f t="shared" si="6"/>
        <v>6.7862780745179414</v>
      </c>
      <c r="T224" s="52">
        <f>data!F224</f>
        <v>0</v>
      </c>
      <c r="U224" s="34">
        <f>data!G224</f>
        <v>20</v>
      </c>
      <c r="V224" s="10" t="str">
        <f>VLOOKUP(A224,fantacalcio!A:N,4, FALSE)</f>
        <v>Dc</v>
      </c>
      <c r="W224" s="7">
        <f t="shared" si="7"/>
        <v>5.4237092192322969</v>
      </c>
    </row>
    <row r="225" spans="1:23" x14ac:dyDescent="0.25">
      <c r="A225" s="33" t="str">
        <f>data!A225</f>
        <v>Gendrey</v>
      </c>
      <c r="B225" s="34" t="str">
        <f>data!B225</f>
        <v>D</v>
      </c>
      <c r="C225" s="10" t="str">
        <f>data!C225</f>
        <v>Lecce</v>
      </c>
      <c r="D225" s="10" t="str">
        <f>data!D225</f>
        <v>Cremonese</v>
      </c>
      <c r="E225" s="10">
        <f>data!E225</f>
        <v>0</v>
      </c>
      <c r="F225" s="31">
        <f>data!H225</f>
        <v>5.8658861758225838</v>
      </c>
      <c r="G225" s="32">
        <f>data!I225</f>
        <v>0.29396939277648931</v>
      </c>
      <c r="H225" s="31">
        <f>data!J225</f>
        <v>5.8496464963485639</v>
      </c>
      <c r="I225" s="32">
        <f>data!K225</f>
        <v>0.2575232982635498</v>
      </c>
      <c r="J225" s="7" t="str">
        <f>IF(data!T225 &gt; 0,data!T225,"")</f>
        <v/>
      </c>
      <c r="K225" s="31">
        <f>data!L225</f>
        <v>5.9388794898986816</v>
      </c>
      <c r="L225" s="7">
        <f>data!M225</f>
        <v>0.40213412046432501</v>
      </c>
      <c r="M225" s="7">
        <f>data!N225</f>
        <v>-0.134656697511673</v>
      </c>
      <c r="N225" s="32">
        <f>data!O225</f>
        <v>1.516999483108521</v>
      </c>
      <c r="O225" s="31">
        <f>data!P225</f>
        <v>5.8854770660400391</v>
      </c>
      <c r="P225" s="7">
        <f>data!Q225</f>
        <v>0.56524515151977539</v>
      </c>
      <c r="Q225" s="7">
        <f>data!R225</f>
        <v>-4.7207042574882507E-2</v>
      </c>
      <c r="R225" s="32">
        <f>data!S225</f>
        <v>1.9922729730606079</v>
      </c>
      <c r="S225" s="7">
        <f t="shared" si="6"/>
        <v>6.3646930928756635</v>
      </c>
      <c r="T225" s="52">
        <f>data!F225</f>
        <v>1</v>
      </c>
      <c r="U225" s="34">
        <f>data!G225</f>
        <v>90</v>
      </c>
      <c r="V225" s="10" t="str">
        <f>VLOOKUP(A225,fantacalcio!A:N,4, FALSE)</f>
        <v>Dd;Dc</v>
      </c>
      <c r="W225" s="7">
        <f t="shared" si="7"/>
        <v>5.8496464963485639</v>
      </c>
    </row>
    <row r="226" spans="1:23" x14ac:dyDescent="0.25">
      <c r="A226" s="33" t="str">
        <f>data!A226</f>
        <v>Strefezza</v>
      </c>
      <c r="B226" s="34" t="str">
        <f>data!B226</f>
        <v>C</v>
      </c>
      <c r="C226" s="10" t="str">
        <f>data!C226</f>
        <v>Lecce</v>
      </c>
      <c r="D226" s="10" t="str">
        <f>data!D226</f>
        <v>Cremonese</v>
      </c>
      <c r="E226" s="10">
        <f>data!E226</f>
        <v>0</v>
      </c>
      <c r="F226" s="31">
        <f>data!H226</f>
        <v>6.4445343504394392</v>
      </c>
      <c r="G226" s="32">
        <f>data!I226</f>
        <v>0.56849360466003418</v>
      </c>
      <c r="H226" s="31">
        <f>data!J226</f>
        <v>7.1964356331361961</v>
      </c>
      <c r="I226" s="32">
        <f>data!K226</f>
        <v>1.297066926956177</v>
      </c>
      <c r="J226" s="7" t="str">
        <f>IF(data!T226 &gt; 0,data!T226,"")</f>
        <v/>
      </c>
      <c r="K226" s="31">
        <f>data!L226</f>
        <v>6.1741819381713867</v>
      </c>
      <c r="L226" s="7">
        <f>data!M226</f>
        <v>0.54885733127593994</v>
      </c>
      <c r="M226" s="7">
        <f>data!N226</f>
        <v>0.35545903444290161</v>
      </c>
      <c r="N226" s="32">
        <f>data!O226</f>
        <v>1.124465703964233</v>
      </c>
      <c r="O226" s="31">
        <f>data!P226</f>
        <v>5.9634256362915039</v>
      </c>
      <c r="P226" s="7">
        <f>data!Q226</f>
        <v>1.241225957870483</v>
      </c>
      <c r="Q226" s="7">
        <f>data!R226</f>
        <v>0.59363657236099243</v>
      </c>
      <c r="R226" s="32">
        <f>data!S226</f>
        <v>1.9847390651702881</v>
      </c>
      <c r="S226" s="7">
        <f t="shared" si="6"/>
        <v>9.7905694870485505</v>
      </c>
      <c r="T226" s="52">
        <f>data!F226</f>
        <v>1</v>
      </c>
      <c r="U226" s="34">
        <f>data!G226</f>
        <v>90</v>
      </c>
      <c r="V226" s="10" t="str">
        <f>VLOOKUP(A226,fantacalcio!A:N,4, FALSE)</f>
        <v>W</v>
      </c>
      <c r="W226" s="7">
        <f t="shared" si="7"/>
        <v>7.1964356331361961</v>
      </c>
    </row>
    <row r="227" spans="1:23" x14ac:dyDescent="0.25">
      <c r="A227" s="33" t="str">
        <f>data!A227</f>
        <v>Gonzalez J.</v>
      </c>
      <c r="B227" s="34" t="str">
        <f>data!B227</f>
        <v>C</v>
      </c>
      <c r="C227" s="10" t="str">
        <f>data!C227</f>
        <v>Lecce</v>
      </c>
      <c r="D227" s="10" t="str">
        <f>data!D227</f>
        <v>Cremonese</v>
      </c>
      <c r="E227" s="10">
        <f>data!E227</f>
        <v>0</v>
      </c>
      <c r="F227" s="31">
        <f>data!H227</f>
        <v>6.0605109508641224</v>
      </c>
      <c r="G227" s="32">
        <f>data!I227</f>
        <v>0.41834378242492681</v>
      </c>
      <c r="H227" s="31">
        <f>data!J227</f>
        <v>6.2823321215336456</v>
      </c>
      <c r="I227" s="32">
        <f>data!K227</f>
        <v>0.57247281074523926</v>
      </c>
      <c r="J227" s="7" t="str">
        <f>IF(data!T227 &gt; 0,data!T227,"")</f>
        <v/>
      </c>
      <c r="K227" s="31">
        <f>data!L227</f>
        <v>5.9855871200561523</v>
      </c>
      <c r="L227" s="7">
        <f>data!M227</f>
        <v>0.47589957714080811</v>
      </c>
      <c r="M227" s="7">
        <f>data!N227</f>
        <v>0.1167839616537094</v>
      </c>
      <c r="N227" s="32">
        <f>data!O227</f>
        <v>1.3287985324859619</v>
      </c>
      <c r="O227" s="31">
        <f>data!P227</f>
        <v>5.8909320831298828</v>
      </c>
      <c r="P227" s="7">
        <f>data!Q227</f>
        <v>0.869476318359375</v>
      </c>
      <c r="Q227" s="7">
        <f>data!R227</f>
        <v>0.31465548276901251</v>
      </c>
      <c r="R227" s="32">
        <f>data!S227</f>
        <v>1.9890708923339839</v>
      </c>
      <c r="S227" s="7">
        <f t="shared" si="6"/>
        <v>7.4272777430241241</v>
      </c>
      <c r="T227" s="52">
        <f>data!F227</f>
        <v>1</v>
      </c>
      <c r="U227" s="34">
        <f>data!G227</f>
        <v>85</v>
      </c>
      <c r="V227" s="10" t="str">
        <f>VLOOKUP(A227,fantacalcio!A:N,4, FALSE)</f>
        <v>C</v>
      </c>
      <c r="W227" s="7">
        <f t="shared" si="7"/>
        <v>6.2823321215336456</v>
      </c>
    </row>
    <row r="228" spans="1:23" x14ac:dyDescent="0.25">
      <c r="A228" s="33" t="str">
        <f>data!A228</f>
        <v>Hjulmand</v>
      </c>
      <c r="B228" s="34" t="str">
        <f>data!B228</f>
        <v>C</v>
      </c>
      <c r="C228" s="10" t="str">
        <f>data!C228</f>
        <v>Lecce</v>
      </c>
      <c r="D228" s="10" t="str">
        <f>data!D228</f>
        <v>Cremonese</v>
      </c>
      <c r="E228" s="10">
        <f>data!E228</f>
        <v>0</v>
      </c>
      <c r="F228" s="31">
        <f>data!H228</f>
        <v>6.07501707117249</v>
      </c>
      <c r="G228" s="32">
        <f>data!I228</f>
        <v>0.40771675109863281</v>
      </c>
      <c r="H228" s="31">
        <f>data!J228</f>
        <v>6.1416592874290821</v>
      </c>
      <c r="I228" s="32">
        <f>data!K228</f>
        <v>0.42602181434631348</v>
      </c>
      <c r="J228" s="7" t="str">
        <f>IF(data!T228 &gt; 0,data!T228,"")</f>
        <v/>
      </c>
      <c r="K228" s="31">
        <f>data!L228</f>
        <v>6.1084661483764648</v>
      </c>
      <c r="L228" s="7">
        <f>data!M228</f>
        <v>0.5112755298614502</v>
      </c>
      <c r="M228" s="7">
        <f>data!N228</f>
        <v>-4.8641353845596307E-2</v>
      </c>
      <c r="N228" s="32">
        <f>data!O228</f>
        <v>1.279793262481689</v>
      </c>
      <c r="O228" s="31">
        <f>data!P228</f>
        <v>5.9779529571533203</v>
      </c>
      <c r="P228" s="7">
        <f>data!Q228</f>
        <v>0.80042004585266113</v>
      </c>
      <c r="Q228" s="7">
        <f>data!R228</f>
        <v>0.15022304654121399</v>
      </c>
      <c r="R228" s="32">
        <f>data!S228</f>
        <v>1.9897605180740361</v>
      </c>
      <c r="S228" s="7">
        <f t="shared" si="6"/>
        <v>6.993702916121709</v>
      </c>
      <c r="T228" s="52">
        <f>data!F228</f>
        <v>1</v>
      </c>
      <c r="U228" s="34">
        <f>data!G228</f>
        <v>90</v>
      </c>
      <c r="V228" s="10" t="str">
        <f>VLOOKUP(A228,fantacalcio!A:N,4, FALSE)</f>
        <v>M;C</v>
      </c>
      <c r="W228" s="7">
        <f t="shared" si="7"/>
        <v>6.1416592874290821</v>
      </c>
    </row>
    <row r="229" spans="1:23" x14ac:dyDescent="0.25">
      <c r="A229" s="33" t="str">
        <f>data!A229</f>
        <v>Maleh</v>
      </c>
      <c r="B229" s="34" t="str">
        <f>data!B229</f>
        <v>C</v>
      </c>
      <c r="C229" s="10" t="str">
        <f>data!C229</f>
        <v>Lecce</v>
      </c>
      <c r="D229" s="10" t="str">
        <f>data!D229</f>
        <v>Cremonese</v>
      </c>
      <c r="E229" s="10">
        <f>data!E229</f>
        <v>0</v>
      </c>
      <c r="F229" s="31">
        <f>data!H229</f>
        <v>5.9759224872257386</v>
      </c>
      <c r="G229" s="32">
        <f>data!I229</f>
        <v>0.32966184616088873</v>
      </c>
      <c r="H229" s="31">
        <f>data!J229</f>
        <v>6.0642722146701962</v>
      </c>
      <c r="I229" s="32">
        <f>data!K229</f>
        <v>0.40626811981201172</v>
      </c>
      <c r="J229" s="7" t="str">
        <f>IF(data!T229 &gt; 0,data!T229,"")</f>
        <v/>
      </c>
      <c r="K229" s="31">
        <f>data!L229</f>
        <v>5.9513282775878906</v>
      </c>
      <c r="L229" s="7">
        <f>data!M229</f>
        <v>0.39985191822052002</v>
      </c>
      <c r="M229" s="7">
        <f>data!N229</f>
        <v>4.5895442366600037E-2</v>
      </c>
      <c r="N229" s="32">
        <f>data!O229</f>
        <v>1.486157298088074</v>
      </c>
      <c r="O229" s="31">
        <f>data!P229</f>
        <v>5.8656110763549796</v>
      </c>
      <c r="P229" s="7">
        <f>data!Q229</f>
        <v>0.72045600414276123</v>
      </c>
      <c r="Q229" s="7">
        <f>data!R229</f>
        <v>0.20022338628768921</v>
      </c>
      <c r="R229" s="32">
        <f>data!S229</f>
        <v>1.990696787834167</v>
      </c>
      <c r="S229" s="7">
        <f t="shared" si="6"/>
        <v>6.8768084542942196</v>
      </c>
      <c r="T229" s="52">
        <f>data!F229</f>
        <v>0</v>
      </c>
      <c r="U229" s="34">
        <f>data!G229</f>
        <v>0</v>
      </c>
      <c r="V229" s="10" t="str">
        <f>VLOOKUP(A229,fantacalcio!A:N,4, FALSE)</f>
        <v>C</v>
      </c>
      <c r="W229" s="7">
        <f t="shared" si="7"/>
        <v>4.364272214670196</v>
      </c>
    </row>
    <row r="230" spans="1:23" x14ac:dyDescent="0.25">
      <c r="A230" s="33" t="str">
        <f>data!A230</f>
        <v>Samek</v>
      </c>
      <c r="B230" s="34" t="str">
        <f>data!B230</f>
        <v>C</v>
      </c>
      <c r="C230" s="10" t="str">
        <f>data!C230</f>
        <v>Lecce</v>
      </c>
      <c r="D230" s="10" t="str">
        <f>data!D230</f>
        <v>Cremonese</v>
      </c>
      <c r="E230" s="10">
        <f>data!E230</f>
        <v>0</v>
      </c>
      <c r="F230" s="31">
        <f>data!H230</f>
        <v>5.9459629251501944</v>
      </c>
      <c r="G230" s="32">
        <f>data!I230</f>
        <v>0.37095522880554199</v>
      </c>
      <c r="H230" s="31">
        <f>data!J230</f>
        <v>6.0158166223524017</v>
      </c>
      <c r="I230" s="32">
        <f>data!K230</f>
        <v>0.38350152969360352</v>
      </c>
      <c r="J230" s="7" t="str">
        <f>IF(data!T230 &gt; 0,data!T230,"")</f>
        <v/>
      </c>
      <c r="K230" s="31">
        <f>data!L230</f>
        <v>5.9649534225463867</v>
      </c>
      <c r="L230" s="7">
        <f>data!M230</f>
        <v>0.46755781769752502</v>
      </c>
      <c r="M230" s="7">
        <f>data!N230</f>
        <v>-3.0269339680671688E-2</v>
      </c>
      <c r="N230" s="32">
        <f>data!O230</f>
        <v>1.3767353296279909</v>
      </c>
      <c r="O230" s="31">
        <f>data!P230</f>
        <v>5.8793072700500488</v>
      </c>
      <c r="P230" s="7">
        <f>data!Q230</f>
        <v>0.73054981231689453</v>
      </c>
      <c r="Q230" s="7">
        <f>data!R230</f>
        <v>0.13757377862930301</v>
      </c>
      <c r="R230" s="32">
        <f>data!S230</f>
        <v>1.9905239343643191</v>
      </c>
      <c r="S230" s="7">
        <f t="shared" si="6"/>
        <v>6.7828196817396087</v>
      </c>
      <c r="T230" s="52">
        <f>data!F230</f>
        <v>0</v>
      </c>
      <c r="U230" s="34">
        <f>data!G230</f>
        <v>0</v>
      </c>
      <c r="V230" s="10" t="str">
        <f>VLOOKUP(A230,fantacalcio!A:N,4, FALSE)</f>
        <v>M;C</v>
      </c>
      <c r="W230" s="7">
        <f t="shared" si="7"/>
        <v>4.3158166223524015</v>
      </c>
    </row>
    <row r="231" spans="1:23" x14ac:dyDescent="0.25">
      <c r="A231" s="33" t="str">
        <f>data!A231</f>
        <v>Blin</v>
      </c>
      <c r="B231" s="34" t="str">
        <f>data!B231</f>
        <v>C</v>
      </c>
      <c r="C231" s="10" t="str">
        <f>data!C231</f>
        <v>Lecce</v>
      </c>
      <c r="D231" s="10" t="str">
        <f>data!D231</f>
        <v>Cremonese</v>
      </c>
      <c r="E231" s="10">
        <f>data!E231</f>
        <v>0</v>
      </c>
      <c r="F231" s="31">
        <f>data!H231</f>
        <v>5.9958139642750163</v>
      </c>
      <c r="G231" s="32">
        <f>data!I231</f>
        <v>0.25714635848999018</v>
      </c>
      <c r="H231" s="31">
        <f>data!J231</f>
        <v>5.9845797869861226</v>
      </c>
      <c r="I231" s="32">
        <f>data!K231</f>
        <v>0.25828957557678223</v>
      </c>
      <c r="J231" s="7" t="str">
        <f>IF(data!T231 &gt; 0,data!T231,"")</f>
        <v/>
      </c>
      <c r="K231" s="31">
        <f>data!L231</f>
        <v>6.0227479934692383</v>
      </c>
      <c r="L231" s="7">
        <f>data!M231</f>
        <v>0.34226173162460333</v>
      </c>
      <c r="M231" s="7">
        <f>data!N231</f>
        <v>-5.8741271495819092E-2</v>
      </c>
      <c r="N231" s="32">
        <f>data!O231</f>
        <v>1.5992128849029541</v>
      </c>
      <c r="O231" s="31">
        <f>data!P231</f>
        <v>6.0240755081176758</v>
      </c>
      <c r="P231" s="7">
        <f>data!Q231</f>
        <v>0.568043053150177</v>
      </c>
      <c r="Q231" s="7">
        <f>data!R231</f>
        <v>-5.1760345697402947E-2</v>
      </c>
      <c r="R231" s="32">
        <f>data!S231</f>
        <v>1.992289781570435</v>
      </c>
      <c r="S231" s="7">
        <f t="shared" si="6"/>
        <v>6.501158938139687</v>
      </c>
      <c r="T231" s="52">
        <f>data!F231</f>
        <v>1</v>
      </c>
      <c r="U231" s="34">
        <f>data!G231</f>
        <v>90</v>
      </c>
      <c r="V231" s="10" t="str">
        <f>VLOOKUP(A231,fantacalcio!A:N,4, FALSE)</f>
        <v>M;C</v>
      </c>
      <c r="W231" s="7">
        <f t="shared" si="7"/>
        <v>5.9845797869861226</v>
      </c>
    </row>
    <row r="232" spans="1:23" x14ac:dyDescent="0.25">
      <c r="A232" s="33" t="str">
        <f>data!A232</f>
        <v>Oudin</v>
      </c>
      <c r="B232" s="34" t="str">
        <f>data!B232</f>
        <v>C</v>
      </c>
      <c r="C232" s="10" t="str">
        <f>data!C232</f>
        <v>Lecce</v>
      </c>
      <c r="D232" s="10" t="str">
        <f>data!D232</f>
        <v>Cremonese</v>
      </c>
      <c r="E232" s="10">
        <f>data!E232</f>
        <v>0</v>
      </c>
      <c r="F232" s="31">
        <f>data!H232</f>
        <v>5.8998023794911809</v>
      </c>
      <c r="G232" s="32">
        <f>data!I232</f>
        <v>0.28869175910949713</v>
      </c>
      <c r="H232" s="31">
        <f>data!J232</f>
        <v>5.9286653672665652</v>
      </c>
      <c r="I232" s="32">
        <f>data!K232</f>
        <v>0.29491424560546881</v>
      </c>
      <c r="J232" s="7" t="str">
        <f>IF(data!T232 &gt; 0,data!T232,"")</f>
        <v/>
      </c>
      <c r="K232" s="31">
        <f>data!L232</f>
        <v>5.9307384490966797</v>
      </c>
      <c r="L232" s="7">
        <f>data!M232</f>
        <v>0.38091215491294861</v>
      </c>
      <c r="M232" s="7">
        <f>data!N232</f>
        <v>-6.0597613453865051E-2</v>
      </c>
      <c r="N232" s="32">
        <f>data!O232</f>
        <v>1.5431067943573</v>
      </c>
      <c r="O232" s="31">
        <f>data!P232</f>
        <v>5.8828964233398438</v>
      </c>
      <c r="P232" s="7">
        <f>data!Q232</f>
        <v>0.60655421018600464</v>
      </c>
      <c r="Q232" s="7">
        <f>data!R232</f>
        <v>5.6131377816200263E-2</v>
      </c>
      <c r="R232" s="32">
        <f>data!S232</f>
        <v>1.991884231567383</v>
      </c>
      <c r="S232" s="7">
        <f t="shared" si="6"/>
        <v>6.5184938584775027</v>
      </c>
      <c r="T232" s="52">
        <f>data!F232</f>
        <v>0</v>
      </c>
      <c r="U232" s="34">
        <f>data!G232</f>
        <v>55</v>
      </c>
      <c r="V232" s="10" t="str">
        <f>VLOOKUP(A232,fantacalcio!A:N,4, FALSE)</f>
        <v>W;A</v>
      </c>
      <c r="W232" s="7">
        <f t="shared" si="7"/>
        <v>5.7786653672665649</v>
      </c>
    </row>
    <row r="233" spans="1:23" x14ac:dyDescent="0.25">
      <c r="A233" s="33" t="str">
        <f>data!A233</f>
        <v>Helgason</v>
      </c>
      <c r="B233" s="34" t="str">
        <f>data!B233</f>
        <v>C</v>
      </c>
      <c r="C233" s="10" t="str">
        <f>data!C233</f>
        <v>Lecce</v>
      </c>
      <c r="D233" s="10" t="str">
        <f>data!D233</f>
        <v>Cremonese</v>
      </c>
      <c r="E233" s="10">
        <f>data!E233</f>
        <v>0</v>
      </c>
      <c r="F233" s="31">
        <f>data!H233</f>
        <v>5.7639444262104886</v>
      </c>
      <c r="G233" s="32">
        <f>data!I233</f>
        <v>0.30023741722106928</v>
      </c>
      <c r="H233" s="31">
        <f>data!J233</f>
        <v>5.7546104691006619</v>
      </c>
      <c r="I233" s="32">
        <f>data!K233</f>
        <v>0.28609323501586909</v>
      </c>
      <c r="J233" s="7" t="str">
        <f>IF(data!T233 &gt; 0,data!T233,"")</f>
        <v/>
      </c>
      <c r="K233" s="31">
        <f>data!L233</f>
        <v>5.8251309394836426</v>
      </c>
      <c r="L233" s="7">
        <f>data!M233</f>
        <v>0.40656378865241999</v>
      </c>
      <c r="M233" s="7">
        <f>data!N233</f>
        <v>-0.1118889153003693</v>
      </c>
      <c r="N233" s="32">
        <f>data!O233</f>
        <v>1.5228033065795901</v>
      </c>
      <c r="O233" s="31">
        <f>data!P233</f>
        <v>5.7137331962585449</v>
      </c>
      <c r="P233" s="7">
        <f>data!Q233</f>
        <v>0.59061872959136963</v>
      </c>
      <c r="Q233" s="7">
        <f>data!R233</f>
        <v>5.1500622183084488E-2</v>
      </c>
      <c r="R233" s="32">
        <f>data!S233</f>
        <v>1.991996288299561</v>
      </c>
      <c r="S233" s="7">
        <f t="shared" si="6"/>
        <v>6.3267969391324002</v>
      </c>
      <c r="T233" s="52">
        <f>data!F233</f>
        <v>0</v>
      </c>
      <c r="U233" s="34">
        <f>data!G233</f>
        <v>20</v>
      </c>
      <c r="V233" s="10" t="str">
        <f>VLOOKUP(A233,fantacalcio!A:N,4, FALSE)</f>
        <v>C;T</v>
      </c>
      <c r="W233" s="7">
        <f t="shared" si="7"/>
        <v>5.2546104691006619</v>
      </c>
    </row>
    <row r="234" spans="1:23" x14ac:dyDescent="0.25">
      <c r="A234" s="33" t="str">
        <f>data!A234</f>
        <v>Askildsen</v>
      </c>
      <c r="B234" s="34" t="str">
        <f>data!B234</f>
        <v>C</v>
      </c>
      <c r="C234" s="10" t="str">
        <f>data!C234</f>
        <v>Lecce</v>
      </c>
      <c r="D234" s="10" t="str">
        <f>data!D234</f>
        <v>Cremonese</v>
      </c>
      <c r="E234" s="10">
        <f>data!E234</f>
        <v>0</v>
      </c>
      <c r="F234" s="31">
        <f>data!H234</f>
        <v>5.7100290331236767</v>
      </c>
      <c r="G234" s="32">
        <f>data!I234</f>
        <v>0.27329134941101069</v>
      </c>
      <c r="H234" s="31">
        <f>data!J234</f>
        <v>5.705607653609472</v>
      </c>
      <c r="I234" s="32">
        <f>data!K234</f>
        <v>0.27773261070251459</v>
      </c>
      <c r="J234" s="7" t="str">
        <f>IF(data!T234 &gt; 0,data!T234,"")</f>
        <v/>
      </c>
      <c r="K234" s="31">
        <f>data!L234</f>
        <v>5.7742114067077637</v>
      </c>
      <c r="L234" s="7">
        <f>data!M234</f>
        <v>0.3776593804359436</v>
      </c>
      <c r="M234" s="7">
        <f>data!N234</f>
        <v>-0.12618942558765411</v>
      </c>
      <c r="N234" s="32">
        <f>data!O234</f>
        <v>1.5832192897796631</v>
      </c>
      <c r="O234" s="31">
        <f>data!P234</f>
        <v>5.6583352088928223</v>
      </c>
      <c r="P234" s="7">
        <f>data!Q234</f>
        <v>0.56863385438919067</v>
      </c>
      <c r="Q234" s="7">
        <f>data!R234</f>
        <v>6.1815366148948669E-2</v>
      </c>
      <c r="R234" s="32">
        <f>data!S234</f>
        <v>1.9922360181808469</v>
      </c>
      <c r="S234" s="7">
        <f t="shared" si="6"/>
        <v>6.2610728750145013</v>
      </c>
      <c r="T234" s="52">
        <f>data!F234</f>
        <v>0</v>
      </c>
      <c r="U234" s="34">
        <f>data!G234</f>
        <v>50</v>
      </c>
      <c r="V234" s="10" t="str">
        <f>VLOOKUP(A234,fantacalcio!A:N,4, FALSE)</f>
        <v>C</v>
      </c>
      <c r="W234" s="7">
        <f t="shared" si="7"/>
        <v>5.5056076536094718</v>
      </c>
    </row>
    <row r="235" spans="1:23" x14ac:dyDescent="0.25">
      <c r="A235" s="33" t="str">
        <f>data!A235</f>
        <v>Colombo</v>
      </c>
      <c r="B235" s="34" t="str">
        <f>data!B235</f>
        <v>A</v>
      </c>
      <c r="C235" s="10" t="str">
        <f>data!C235</f>
        <v>Lecce</v>
      </c>
      <c r="D235" s="10" t="str">
        <f>data!D235</f>
        <v>Cremonese</v>
      </c>
      <c r="E235" s="10">
        <f>data!E235</f>
        <v>0</v>
      </c>
      <c r="F235" s="31">
        <f>data!H235</f>
        <v>6.2024970353896176</v>
      </c>
      <c r="G235" s="32">
        <f>data!I235</f>
        <v>0.64909267425537109</v>
      </c>
      <c r="H235" s="31">
        <f>data!J235</f>
        <v>7.3424919211612734</v>
      </c>
      <c r="I235" s="32">
        <f>data!K235</f>
        <v>1.809895992279053</v>
      </c>
      <c r="J235" s="7" t="str">
        <f>IF(data!T235 &gt; 0,data!T235,"")</f>
        <v/>
      </c>
      <c r="K235" s="31">
        <f>data!L235</f>
        <v>5.9090890884399414</v>
      </c>
      <c r="L235" s="7">
        <f>data!M235</f>
        <v>0.65077066421508789</v>
      </c>
      <c r="M235" s="7">
        <f>data!N235</f>
        <v>0.32694530487060552</v>
      </c>
      <c r="N235" s="32">
        <f>data!O235</f>
        <v>1.03145432472229</v>
      </c>
      <c r="O235" s="31">
        <f>data!P235</f>
        <v>5.5003037452697754</v>
      </c>
      <c r="P235" s="7">
        <f>data!Q235</f>
        <v>1.273241281509399</v>
      </c>
      <c r="Q235" s="7">
        <f>data!R235</f>
        <v>0.75978529453277588</v>
      </c>
      <c r="R235" s="32">
        <f>data!S235</f>
        <v>1.9842133522033689</v>
      </c>
      <c r="S235" s="7">
        <f t="shared" si="6"/>
        <v>10.96228390571938</v>
      </c>
      <c r="T235" s="52">
        <f>data!F235</f>
        <v>1</v>
      </c>
      <c r="U235" s="34">
        <f>data!G235</f>
        <v>90</v>
      </c>
      <c r="V235" s="10" t="str">
        <f>VLOOKUP(A235,fantacalcio!A:N,4, FALSE)</f>
        <v>Pc</v>
      </c>
      <c r="W235" s="7">
        <f t="shared" si="7"/>
        <v>7.3424919211612734</v>
      </c>
    </row>
    <row r="236" spans="1:23" x14ac:dyDescent="0.25">
      <c r="A236" s="33" t="str">
        <f>data!A236</f>
        <v>Di Francesco F.</v>
      </c>
      <c r="B236" s="34" t="str">
        <f>data!B236</f>
        <v>A</v>
      </c>
      <c r="C236" s="10" t="str">
        <f>data!C236</f>
        <v>Lecce</v>
      </c>
      <c r="D236" s="10" t="str">
        <f>data!D236</f>
        <v>Cremonese</v>
      </c>
      <c r="E236" s="10">
        <f>data!E236</f>
        <v>0</v>
      </c>
      <c r="F236" s="31">
        <f>data!H236</f>
        <v>6.1179711241744172</v>
      </c>
      <c r="G236" s="32">
        <f>data!I236</f>
        <v>0.55226993560791016</v>
      </c>
      <c r="H236" s="31">
        <f>data!J236</f>
        <v>6.8370519970605672</v>
      </c>
      <c r="I236" s="32">
        <f>data!K236</f>
        <v>1.244956254959106</v>
      </c>
      <c r="J236" s="7" t="str">
        <f>IF(data!T236 &gt; 0,data!T236,"")</f>
        <v/>
      </c>
      <c r="K236" s="31">
        <f>data!L236</f>
        <v>5.9330482482910156</v>
      </c>
      <c r="L236" s="7">
        <f>data!M236</f>
        <v>0.58078747987747192</v>
      </c>
      <c r="M236" s="7">
        <f>data!N236</f>
        <v>0.23328456282615659</v>
      </c>
      <c r="N236" s="32">
        <f>data!O236</f>
        <v>1.1428959369659419</v>
      </c>
      <c r="O236" s="31">
        <f>data!P236</f>
        <v>5.6366677284240723</v>
      </c>
      <c r="P236" s="7">
        <f>data!Q236</f>
        <v>1.1397746801376341</v>
      </c>
      <c r="Q236" s="7">
        <f>data!R236</f>
        <v>0.61805069446563721</v>
      </c>
      <c r="R236" s="32">
        <f>data!S236</f>
        <v>1.9859011173248291</v>
      </c>
      <c r="S236" s="7">
        <f t="shared" si="6"/>
        <v>9.3269645069787792</v>
      </c>
      <c r="T236" s="52">
        <f>data!F236</f>
        <v>0.55000000000000004</v>
      </c>
      <c r="U236" s="34">
        <f>data!G236</f>
        <v>55</v>
      </c>
      <c r="V236" s="10" t="str">
        <f>VLOOKUP(A236,fantacalcio!A:N,4, FALSE)</f>
        <v>A</v>
      </c>
      <c r="W236" s="7">
        <f t="shared" si="7"/>
        <v>6.6870519970605669</v>
      </c>
    </row>
    <row r="237" spans="1:23" x14ac:dyDescent="0.25">
      <c r="A237" s="33" t="str">
        <f>data!A237</f>
        <v>Ceesay</v>
      </c>
      <c r="B237" s="34" t="str">
        <f>data!B237</f>
        <v>A</v>
      </c>
      <c r="C237" s="10" t="str">
        <f>data!C237</f>
        <v>Lecce</v>
      </c>
      <c r="D237" s="10" t="str">
        <f>data!D237</f>
        <v>Cremonese</v>
      </c>
      <c r="E237" s="10">
        <f>data!E237</f>
        <v>0</v>
      </c>
      <c r="F237" s="31">
        <f>data!H237</f>
        <v>6.1013813013364446</v>
      </c>
      <c r="G237" s="32">
        <f>data!I237</f>
        <v>0.548858642578125</v>
      </c>
      <c r="H237" s="31">
        <f>data!J237</f>
        <v>6.8257963619652964</v>
      </c>
      <c r="I237" s="32">
        <f>data!K237</f>
        <v>1.228542804718018</v>
      </c>
      <c r="J237" s="7" t="str">
        <f>IF(data!T237 &gt; 0,data!T237,"")</f>
        <v/>
      </c>
      <c r="K237" s="31">
        <f>data!L237</f>
        <v>5.8936452865600586</v>
      </c>
      <c r="L237" s="7">
        <f>data!M237</f>
        <v>0.56025636196136475</v>
      </c>
      <c r="M237" s="7">
        <f>data!N237</f>
        <v>0.27055829763412481</v>
      </c>
      <c r="N237" s="32">
        <f>data!O237</f>
        <v>1.17372727394104</v>
      </c>
      <c r="O237" s="31">
        <f>data!P237</f>
        <v>5.6325998306274414</v>
      </c>
      <c r="P237" s="7">
        <f>data!Q237</f>
        <v>1.0970690250396731</v>
      </c>
      <c r="Q237" s="7">
        <f>data!R237</f>
        <v>0.63168466091156006</v>
      </c>
      <c r="R237" s="32">
        <f>data!S237</f>
        <v>1.9864810705184941</v>
      </c>
      <c r="S237" s="7">
        <f t="shared" si="6"/>
        <v>9.2828819714013324</v>
      </c>
      <c r="T237" s="52">
        <f>data!F237</f>
        <v>0</v>
      </c>
      <c r="U237" s="34">
        <f>data!G237</f>
        <v>0</v>
      </c>
      <c r="V237" s="10" t="str">
        <f>VLOOKUP(A237,fantacalcio!A:N,4, FALSE)</f>
        <v>Pc</v>
      </c>
      <c r="W237" s="7">
        <f t="shared" si="7"/>
        <v>5.1257963619652962</v>
      </c>
    </row>
    <row r="238" spans="1:23" x14ac:dyDescent="0.25">
      <c r="A238" s="33" t="str">
        <f>data!A238</f>
        <v>Banda</v>
      </c>
      <c r="B238" s="34" t="str">
        <f>data!B238</f>
        <v>A</v>
      </c>
      <c r="C238" s="10" t="str">
        <f>data!C238</f>
        <v>Lecce</v>
      </c>
      <c r="D238" s="10" t="str">
        <f>data!D238</f>
        <v>Cremonese</v>
      </c>
      <c r="E238" s="10">
        <f>data!E238</f>
        <v>0</v>
      </c>
      <c r="F238" s="31">
        <f>data!H238</f>
        <v>6.0475607910055942</v>
      </c>
      <c r="G238" s="32">
        <f>data!I238</f>
        <v>0.36570501327514648</v>
      </c>
      <c r="H238" s="31">
        <f>data!J238</f>
        <v>6.2232906095869724</v>
      </c>
      <c r="I238" s="32">
        <f>data!K238</f>
        <v>0.48779773712158198</v>
      </c>
      <c r="J238" s="7" t="str">
        <f>IF(data!T238 &gt; 0,data!T238,"")</f>
        <v/>
      </c>
      <c r="K238" s="31">
        <f>data!L238</f>
        <v>5.9905905723571777</v>
      </c>
      <c r="L238" s="7">
        <f>data!M238</f>
        <v>0.42294669151306152</v>
      </c>
      <c r="M238" s="7">
        <f>data!N238</f>
        <v>0.1001583784818649</v>
      </c>
      <c r="N238" s="32">
        <f>data!O238</f>
        <v>1.426729083061218</v>
      </c>
      <c r="O238" s="31">
        <f>data!P238</f>
        <v>5.9403533935546884</v>
      </c>
      <c r="P238" s="7">
        <f>data!Q238</f>
        <v>0.81201714277267456</v>
      </c>
      <c r="Q238" s="7">
        <f>data!R238</f>
        <v>0.24940325319767001</v>
      </c>
      <c r="R238" s="32">
        <f>data!S238</f>
        <v>1.989710211753845</v>
      </c>
      <c r="S238" s="7">
        <f t="shared" si="6"/>
        <v>7.1988860838301365</v>
      </c>
      <c r="T238" s="52">
        <f>data!F238</f>
        <v>0.45</v>
      </c>
      <c r="U238" s="34">
        <f>data!G238</f>
        <v>55</v>
      </c>
      <c r="V238" s="10" t="str">
        <f>VLOOKUP(A238,fantacalcio!A:N,4, FALSE)</f>
        <v>A</v>
      </c>
      <c r="W238" s="7">
        <f t="shared" si="7"/>
        <v>6.0732906095869721</v>
      </c>
    </row>
    <row r="239" spans="1:23" x14ac:dyDescent="0.25">
      <c r="A239" s="33" t="str">
        <f>data!A239</f>
        <v>Voelkerling Persson</v>
      </c>
      <c r="B239" s="34" t="str">
        <f>data!B239</f>
        <v>A</v>
      </c>
      <c r="C239" s="10" t="str">
        <f>data!C239</f>
        <v>Lecce</v>
      </c>
      <c r="D239" s="10" t="str">
        <f>data!D239</f>
        <v>Cremonese</v>
      </c>
      <c r="E239" s="10">
        <f>data!E239</f>
        <v>0</v>
      </c>
      <c r="F239" s="31">
        <f>data!H239</f>
        <v>6.0212562278751456</v>
      </c>
      <c r="G239" s="32">
        <f>data!I239</f>
        <v>0.33857154846191412</v>
      </c>
      <c r="H239" s="31">
        <f>data!J239</f>
        <v>6.1058652892914624</v>
      </c>
      <c r="I239" s="32">
        <f>data!K239</f>
        <v>0.37088656425476069</v>
      </c>
      <c r="J239" s="7" t="str">
        <f>IF(data!T239 &gt; 0,data!T239,"")</f>
        <v/>
      </c>
      <c r="K239" s="31">
        <f>data!L239</f>
        <v>6.0228009223937988</v>
      </c>
      <c r="L239" s="7">
        <f>data!M239</f>
        <v>0.42325684428215032</v>
      </c>
      <c r="M239" s="7">
        <f>data!N239</f>
        <v>-2.7235150337219238E-3</v>
      </c>
      <c r="N239" s="32">
        <f>data!O239</f>
        <v>1.44059145450592</v>
      </c>
      <c r="O239" s="31">
        <f>data!P239</f>
        <v>5.9898562431335449</v>
      </c>
      <c r="P239" s="7">
        <f>data!Q239</f>
        <v>0.72024554014205933</v>
      </c>
      <c r="Q239" s="7">
        <f>data!R239</f>
        <v>0.1189576983451843</v>
      </c>
      <c r="R239" s="32">
        <f>data!S239</f>
        <v>1.9906769990921021</v>
      </c>
      <c r="S239" s="7">
        <f t="shared" si="6"/>
        <v>6.8476384178009839</v>
      </c>
      <c r="T239" s="52">
        <f>data!F239</f>
        <v>0</v>
      </c>
      <c r="U239" s="34">
        <f>data!G239</f>
        <v>50</v>
      </c>
      <c r="V239" s="10" t="str">
        <f>VLOOKUP(A239,fantacalcio!A:N,4, FALSE)</f>
        <v>Pc</v>
      </c>
      <c r="W239" s="7">
        <f t="shared" si="7"/>
        <v>5.9058652892914623</v>
      </c>
    </row>
    <row r="240" spans="1:23" x14ac:dyDescent="0.25">
      <c r="A240" s="33" t="str">
        <f>data!A240</f>
        <v>Vasquez D.</v>
      </c>
      <c r="B240" s="34" t="str">
        <f>data!B240</f>
        <v>P</v>
      </c>
      <c r="C240" s="10" t="str">
        <f>data!C240</f>
        <v>Milan</v>
      </c>
      <c r="D240" s="10" t="str">
        <f>data!D240</f>
        <v>Inter</v>
      </c>
      <c r="E240" s="10">
        <f>data!E240</f>
        <v>0</v>
      </c>
      <c r="F240" s="31">
        <f>data!H240</f>
        <v>6.379769554685792</v>
      </c>
      <c r="G240" s="32">
        <f>data!I240</f>
        <v>0.50934028625488281</v>
      </c>
      <c r="H240" s="31">
        <f>data!J240</f>
        <v>4.6509233391088669</v>
      </c>
      <c r="I240" s="32">
        <f>data!K240</f>
        <v>0.8967139720916748</v>
      </c>
      <c r="J240" s="7">
        <f>IF(data!T240 &gt; 0,data!T240,"")</f>
        <v>13.018065690994259</v>
      </c>
      <c r="K240" s="31">
        <f>data!L240</f>
        <v>6.2999176979064941</v>
      </c>
      <c r="L240" s="7">
        <f>data!M240</f>
        <v>0.60798352956771851</v>
      </c>
      <c r="M240" s="7">
        <f>data!N240</f>
        <v>9.7289606928825378E-2</v>
      </c>
      <c r="N240" s="32">
        <f>data!O240</f>
        <v>1.99595034122467</v>
      </c>
      <c r="O240" s="31">
        <f>data!P240</f>
        <v>5.2895078659057617</v>
      </c>
      <c r="P240" s="7">
        <f>data!Q240</f>
        <v>1.176144123077393</v>
      </c>
      <c r="Q240" s="7">
        <f>data!R240</f>
        <v>-0.40237048268318182</v>
      </c>
      <c r="R240" s="32">
        <f>data!S240</f>
        <v>1.214829206466675</v>
      </c>
      <c r="S240" s="7">
        <f t="shared" si="6"/>
        <v>2.8574953949255173</v>
      </c>
      <c r="T240" s="52">
        <f>data!F240</f>
        <v>0</v>
      </c>
      <c r="U240" s="34">
        <f>data!G240</f>
        <v>0</v>
      </c>
      <c r="V240" s="10" t="str">
        <f>VLOOKUP(A240,fantacalcio!A:N,4, FALSE)</f>
        <v>Por</v>
      </c>
      <c r="W240" s="7">
        <f t="shared" si="7"/>
        <v>2.9509233391088667</v>
      </c>
    </row>
    <row r="241" spans="1:23" x14ac:dyDescent="0.25">
      <c r="A241" s="33" t="str">
        <f>data!A241</f>
        <v>Maignan</v>
      </c>
      <c r="B241" s="34" t="str">
        <f>data!B241</f>
        <v>P</v>
      </c>
      <c r="C241" s="10" t="str">
        <f>data!C241</f>
        <v>Milan</v>
      </c>
      <c r="D241" s="10" t="str">
        <f>data!D241</f>
        <v>Inter</v>
      </c>
      <c r="E241" s="10">
        <f>data!E241</f>
        <v>0</v>
      </c>
      <c r="F241" s="31">
        <f>data!H241</f>
        <v>6.2672553752665658</v>
      </c>
      <c r="G241" s="32">
        <f>data!I241</f>
        <v>0.4794914722442627</v>
      </c>
      <c r="H241" s="31">
        <f>data!J241</f>
        <v>4.2257377167069166</v>
      </c>
      <c r="I241" s="32">
        <f>data!K241</f>
        <v>1.0305429697036741</v>
      </c>
      <c r="J241" s="7">
        <f>IF(data!T241 &gt; 0,data!T241,"")</f>
        <v>7.6858192682266244</v>
      </c>
      <c r="K241" s="31">
        <f>data!L241</f>
        <v>6.1523852348327637</v>
      </c>
      <c r="L241" s="7">
        <f>data!M241</f>
        <v>0.52295136451721191</v>
      </c>
      <c r="M241" s="7">
        <f>data!N241</f>
        <v>0.1609527915716171</v>
      </c>
      <c r="N241" s="32">
        <f>data!O241</f>
        <v>1.996205806732178</v>
      </c>
      <c r="O241" s="31">
        <f>data!P241</f>
        <v>4.9400863647460938</v>
      </c>
      <c r="P241" s="7">
        <f>data!Q241</f>
        <v>1.3045990467071531</v>
      </c>
      <c r="Q241" s="7">
        <f>data!R241</f>
        <v>-0.42586237192153931</v>
      </c>
      <c r="R241" s="32">
        <f>data!S241</f>
        <v>1.173516154289246</v>
      </c>
      <c r="S241" s="7">
        <f t="shared" si="6"/>
        <v>2.1646517772995684</v>
      </c>
      <c r="T241" s="52">
        <f>data!F241</f>
        <v>0</v>
      </c>
      <c r="U241" s="34">
        <f>data!G241</f>
        <v>0</v>
      </c>
      <c r="V241" s="10" t="str">
        <f>VLOOKUP(A241,fantacalcio!A:N,4, FALSE)</f>
        <v>Por</v>
      </c>
      <c r="W241" s="7">
        <f t="shared" si="7"/>
        <v>2.5257377167069164</v>
      </c>
    </row>
    <row r="242" spans="1:23" x14ac:dyDescent="0.25">
      <c r="A242" s="33" t="str">
        <f>data!A242</f>
        <v>Mirante</v>
      </c>
      <c r="B242" s="34" t="str">
        <f>data!B242</f>
        <v>P</v>
      </c>
      <c r="C242" s="10" t="str">
        <f>data!C242</f>
        <v>Milan</v>
      </c>
      <c r="D242" s="10" t="str">
        <f>data!D242</f>
        <v>Inter</v>
      </c>
      <c r="E242" s="10">
        <f>data!E242</f>
        <v>0</v>
      </c>
      <c r="F242" s="31">
        <f>data!H242</f>
        <v>6.2672553752665658</v>
      </c>
      <c r="G242" s="32">
        <f>data!I242</f>
        <v>0.4794914722442627</v>
      </c>
      <c r="H242" s="31">
        <f>data!J242</f>
        <v>4.2257377167069166</v>
      </c>
      <c r="I242" s="32">
        <f>data!K242</f>
        <v>1.0305429697036741</v>
      </c>
      <c r="J242" s="7">
        <f>IF(data!T242 &gt; 0,data!T242,"")</f>
        <v>7.6858192682266244</v>
      </c>
      <c r="K242" s="31">
        <f>data!L242</f>
        <v>6.1523852348327637</v>
      </c>
      <c r="L242" s="7">
        <f>data!M242</f>
        <v>0.52295136451721191</v>
      </c>
      <c r="M242" s="7">
        <f>data!N242</f>
        <v>0.1609527915716171</v>
      </c>
      <c r="N242" s="32">
        <f>data!O242</f>
        <v>1.996205806732178</v>
      </c>
      <c r="O242" s="31">
        <f>data!P242</f>
        <v>4.9400863647460938</v>
      </c>
      <c r="P242" s="7">
        <f>data!Q242</f>
        <v>1.3045990467071531</v>
      </c>
      <c r="Q242" s="7">
        <f>data!R242</f>
        <v>-0.42586237192153931</v>
      </c>
      <c r="R242" s="32">
        <f>data!S242</f>
        <v>1.173516154289246</v>
      </c>
      <c r="S242" s="7">
        <f t="shared" si="6"/>
        <v>2.1646517772995684</v>
      </c>
      <c r="T242" s="52">
        <f>data!F242</f>
        <v>0</v>
      </c>
      <c r="U242" s="34">
        <f>data!G242</f>
        <v>5</v>
      </c>
      <c r="V242" s="10" t="str">
        <f>VLOOKUP(A242,fantacalcio!A:N,4, FALSE)</f>
        <v>Por</v>
      </c>
      <c r="W242" s="7">
        <f t="shared" si="7"/>
        <v>2.5757377167069162</v>
      </c>
    </row>
    <row r="243" spans="1:23" x14ac:dyDescent="0.25">
      <c r="A243" s="33" t="str">
        <f>data!A243</f>
        <v>Tatarusanu</v>
      </c>
      <c r="B243" s="34" t="str">
        <f>data!B243</f>
        <v>P</v>
      </c>
      <c r="C243" s="10" t="str">
        <f>data!C243</f>
        <v>Milan</v>
      </c>
      <c r="D243" s="10" t="str">
        <f>data!D243</f>
        <v>Inter</v>
      </c>
      <c r="E243" s="10">
        <f>data!E243</f>
        <v>0</v>
      </c>
      <c r="F243" s="31">
        <f>data!H243</f>
        <v>5.6983890238387556</v>
      </c>
      <c r="G243" s="32">
        <f>data!I243</f>
        <v>0.18876862525939939</v>
      </c>
      <c r="H243" s="31">
        <f>data!J243</f>
        <v>2.919559271976365</v>
      </c>
      <c r="I243" s="32">
        <f>data!K243</f>
        <v>1.06062376499176</v>
      </c>
      <c r="J243" s="7">
        <f>IF(data!T243 &gt; 0,data!T243,"")</f>
        <v>0.34633164759725332</v>
      </c>
      <c r="K243" s="31">
        <f>data!L243</f>
        <v>5.764439582824707</v>
      </c>
      <c r="L243" s="7">
        <f>data!M243</f>
        <v>0.29318097233772278</v>
      </c>
      <c r="M243" s="7">
        <f>data!N243</f>
        <v>-0.16492985188961029</v>
      </c>
      <c r="N243" s="32">
        <f>data!O243</f>
        <v>1.99756932258606</v>
      </c>
      <c r="O243" s="31">
        <f>data!P243</f>
        <v>3.4806218147277832</v>
      </c>
      <c r="P243" s="7">
        <f>data!Q243</f>
        <v>1.276597380638123</v>
      </c>
      <c r="Q243" s="7">
        <f>data!R243</f>
        <v>-0.41667631268501282</v>
      </c>
      <c r="R243" s="32">
        <f>data!S243</f>
        <v>1.1440995931625371</v>
      </c>
      <c r="S243" s="7">
        <f t="shared" si="6"/>
        <v>0.79831174199284494</v>
      </c>
      <c r="T243" s="52">
        <f>data!F243</f>
        <v>1</v>
      </c>
      <c r="U243" s="34">
        <f>data!G243</f>
        <v>80</v>
      </c>
      <c r="V243" s="10" t="str">
        <f>VLOOKUP(A243,fantacalcio!A:N,4, FALSE)</f>
        <v>Por</v>
      </c>
      <c r="W243" s="7">
        <f t="shared" si="7"/>
        <v>2.919559271976365</v>
      </c>
    </row>
    <row r="244" spans="1:23" x14ac:dyDescent="0.25">
      <c r="A244" s="33" t="str">
        <f>data!A244</f>
        <v>Florenzi</v>
      </c>
      <c r="B244" s="34" t="str">
        <f>data!B244</f>
        <v>D</v>
      </c>
      <c r="C244" s="10" t="str">
        <f>data!C244</f>
        <v>Milan</v>
      </c>
      <c r="D244" s="10" t="str">
        <f>data!D244</f>
        <v>Inter</v>
      </c>
      <c r="E244" s="10">
        <f>data!E244</f>
        <v>0</v>
      </c>
      <c r="F244" s="31">
        <f>data!H244</f>
        <v>6.02335329155071</v>
      </c>
      <c r="G244" s="32">
        <f>data!I244</f>
        <v>0.35900044441223139</v>
      </c>
      <c r="H244" s="31">
        <f>data!J244</f>
        <v>6.2270946931020106</v>
      </c>
      <c r="I244" s="32">
        <f>data!K244</f>
        <v>0.53994488716125488</v>
      </c>
      <c r="J244" s="7" t="str">
        <f>IF(data!T244 &gt; 0,data!T244,"")</f>
        <v/>
      </c>
      <c r="K244" s="31">
        <f>data!L244</f>
        <v>6.0416855812072754</v>
      </c>
      <c r="L244" s="7">
        <f>data!M244</f>
        <v>0.4532616138458252</v>
      </c>
      <c r="M244" s="7">
        <f>data!N244</f>
        <v>-3.0148297548294071E-2</v>
      </c>
      <c r="N244" s="32">
        <f>data!O244</f>
        <v>1.3885689973831179</v>
      </c>
      <c r="O244" s="31">
        <f>data!P244</f>
        <v>5.9421401023864746</v>
      </c>
      <c r="P244" s="7">
        <f>data!Q244</f>
        <v>0.93304938077926636</v>
      </c>
      <c r="Q244" s="7">
        <f>data!R244</f>
        <v>0.22054579854011541</v>
      </c>
      <c r="R244" s="32">
        <f>data!S244</f>
        <v>1.988210916519165</v>
      </c>
      <c r="S244" s="7">
        <f t="shared" si="6"/>
        <v>7.3069844674245203</v>
      </c>
      <c r="T244" s="52">
        <f>data!F244</f>
        <v>0</v>
      </c>
      <c r="U244" s="34">
        <f>data!G244</f>
        <v>0</v>
      </c>
      <c r="V244" s="10" t="str">
        <f>VLOOKUP(A244,fantacalcio!A:N,4, FALSE)</f>
        <v>Dd;E</v>
      </c>
      <c r="W244" s="7">
        <f t="shared" si="7"/>
        <v>4.5270946931020104</v>
      </c>
    </row>
    <row r="245" spans="1:23" x14ac:dyDescent="0.25">
      <c r="A245" s="33" t="str">
        <f>data!A245</f>
        <v>Hernandez T.</v>
      </c>
      <c r="B245" s="34" t="str">
        <f>data!B245</f>
        <v>D</v>
      </c>
      <c r="C245" s="10" t="str">
        <f>data!C245</f>
        <v>Milan</v>
      </c>
      <c r="D245" s="10" t="str">
        <f>data!D245</f>
        <v>Inter</v>
      </c>
      <c r="E245" s="10">
        <f>data!E245</f>
        <v>0</v>
      </c>
      <c r="F245" s="31">
        <f>data!H245</f>
        <v>6.0114689302496176</v>
      </c>
      <c r="G245" s="32">
        <f>data!I245</f>
        <v>0.5256805419921875</v>
      </c>
      <c r="H245" s="31">
        <f>data!J245</f>
        <v>6.2252054032728683</v>
      </c>
      <c r="I245" s="32">
        <f>data!K245</f>
        <v>0.74964618682861328</v>
      </c>
      <c r="J245" s="7" t="str">
        <f>IF(data!T245 &gt; 0,data!T245,"")</f>
        <v/>
      </c>
      <c r="K245" s="31">
        <f>data!L245</f>
        <v>6.0776152610778809</v>
      </c>
      <c r="L245" s="7">
        <f>data!M245</f>
        <v>0.64631170034408569</v>
      </c>
      <c r="M245" s="7">
        <f>data!N245</f>
        <v>-7.5669184327125549E-2</v>
      </c>
      <c r="N245" s="32">
        <f>data!O245</f>
        <v>1.0862746238708501</v>
      </c>
      <c r="O245" s="31">
        <f>data!P245</f>
        <v>5.750730037689209</v>
      </c>
      <c r="P245" s="7">
        <f>data!Q245</f>
        <v>1.193292498588562</v>
      </c>
      <c r="Q245" s="7">
        <f>data!R245</f>
        <v>0.2815452516078949</v>
      </c>
      <c r="R245" s="32">
        <f>data!S245</f>
        <v>1.984747171401978</v>
      </c>
      <c r="S245" s="7">
        <f t="shared" si="6"/>
        <v>7.7244977769300949</v>
      </c>
      <c r="T245" s="52">
        <f>data!F245</f>
        <v>1</v>
      </c>
      <c r="U245" s="34">
        <f>data!G245</f>
        <v>80</v>
      </c>
      <c r="V245" s="10" t="str">
        <f>VLOOKUP(A245,fantacalcio!A:N,4, FALSE)</f>
        <v>Ds;E</v>
      </c>
      <c r="W245" s="7">
        <f t="shared" si="7"/>
        <v>6.2252054032728683</v>
      </c>
    </row>
    <row r="246" spans="1:23" x14ac:dyDescent="0.25">
      <c r="A246" s="33" t="str">
        <f>data!A246</f>
        <v>Ballo-Toure'</v>
      </c>
      <c r="B246" s="34" t="str">
        <f>data!B246</f>
        <v>D</v>
      </c>
      <c r="C246" s="10" t="str">
        <f>data!C246</f>
        <v>Milan</v>
      </c>
      <c r="D246" s="10" t="str">
        <f>data!D246</f>
        <v>Inter</v>
      </c>
      <c r="E246" s="10">
        <f>data!E246</f>
        <v>0</v>
      </c>
      <c r="F246" s="31">
        <f>data!H246</f>
        <v>6.0114282104716716</v>
      </c>
      <c r="G246" s="32">
        <f>data!I246</f>
        <v>0.33450007438659668</v>
      </c>
      <c r="H246" s="31">
        <f>data!J246</f>
        <v>6.1696300948209446</v>
      </c>
      <c r="I246" s="32">
        <f>data!K246</f>
        <v>0.4865119457244873</v>
      </c>
      <c r="J246" s="7" t="str">
        <f>IF(data!T246 &gt; 0,data!T246,"")</f>
        <v/>
      </c>
      <c r="K246" s="31">
        <f>data!L246</f>
        <v>5.9950509071350098</v>
      </c>
      <c r="L246" s="7">
        <f>data!M246</f>
        <v>0.40979984402656561</v>
      </c>
      <c r="M246" s="7">
        <f>data!N246</f>
        <v>2.9824599623680111E-2</v>
      </c>
      <c r="N246" s="32">
        <f>data!O246</f>
        <v>1.4636778831481929</v>
      </c>
      <c r="O246" s="31">
        <f>data!P246</f>
        <v>5.910581111907959</v>
      </c>
      <c r="P246" s="7">
        <f>data!Q246</f>
        <v>0.83828169107437134</v>
      </c>
      <c r="Q246" s="7">
        <f>data!R246</f>
        <v>0.22299601137638089</v>
      </c>
      <c r="R246" s="32">
        <f>data!S246</f>
        <v>1.9893530607223511</v>
      </c>
      <c r="S246" s="7">
        <f t="shared" si="6"/>
        <v>7.1426539862699192</v>
      </c>
      <c r="T246" s="52">
        <f>data!F246</f>
        <v>0</v>
      </c>
      <c r="U246" s="34">
        <f>data!G246</f>
        <v>30</v>
      </c>
      <c r="V246" s="10" t="str">
        <f>VLOOKUP(A246,fantacalcio!A:N,4, FALSE)</f>
        <v>Ds;E</v>
      </c>
      <c r="W246" s="7">
        <f t="shared" si="7"/>
        <v>5.7696300948209442</v>
      </c>
    </row>
    <row r="247" spans="1:23" x14ac:dyDescent="0.25">
      <c r="A247" s="33" t="str">
        <f>data!A247</f>
        <v>Tomori</v>
      </c>
      <c r="B247" s="34" t="str">
        <f>data!B247</f>
        <v>D</v>
      </c>
      <c r="C247" s="10" t="str">
        <f>data!C247</f>
        <v>Milan</v>
      </c>
      <c r="D247" s="10" t="str">
        <f>data!D247</f>
        <v>Inter</v>
      </c>
      <c r="E247" s="10">
        <f>data!E247</f>
        <v>0</v>
      </c>
      <c r="F247" s="31">
        <f>data!H247</f>
        <v>5.9406545437119371</v>
      </c>
      <c r="G247" s="32">
        <f>data!I247</f>
        <v>0.46442151069641108</v>
      </c>
      <c r="H247" s="31">
        <f>data!J247</f>
        <v>6.0459209875410673</v>
      </c>
      <c r="I247" s="32">
        <f>data!K247</f>
        <v>0.63475155830383301</v>
      </c>
      <c r="J247" s="7" t="str">
        <f>IF(data!T247 &gt; 0,data!T247,"")</f>
        <v/>
      </c>
      <c r="K247" s="31">
        <f>data!L247</f>
        <v>6.0270743370056152</v>
      </c>
      <c r="L247" s="7">
        <f>data!M247</f>
        <v>0.58762294054031372</v>
      </c>
      <c r="M247" s="7">
        <f>data!N247</f>
        <v>-0.1088570356369019</v>
      </c>
      <c r="N247" s="32">
        <f>data!O247</f>
        <v>1.1854982376098631</v>
      </c>
      <c r="O247" s="31">
        <f>data!P247</f>
        <v>5.7356247901916504</v>
      </c>
      <c r="P247" s="7">
        <f>data!Q247</f>
        <v>1.1243195533752439</v>
      </c>
      <c r="Q247" s="7">
        <f>data!R247</f>
        <v>0.20034536719322199</v>
      </c>
      <c r="R247" s="32">
        <f>data!S247</f>
        <v>1.9855631589889531</v>
      </c>
      <c r="S247" s="7">
        <f t="shared" si="6"/>
        <v>7.3154241041487333</v>
      </c>
      <c r="T247" s="52">
        <f>data!F247</f>
        <v>0</v>
      </c>
      <c r="U247" s="34">
        <f>data!G247</f>
        <v>0</v>
      </c>
      <c r="V247" s="10" t="str">
        <f>VLOOKUP(A247,fantacalcio!A:N,4, FALSE)</f>
        <v>Dc</v>
      </c>
      <c r="W247" s="7">
        <f t="shared" si="7"/>
        <v>4.3459209875410671</v>
      </c>
    </row>
    <row r="248" spans="1:23" x14ac:dyDescent="0.25">
      <c r="A248" s="33" t="str">
        <f>data!A248</f>
        <v>Calabria</v>
      </c>
      <c r="B248" s="34" t="str">
        <f>data!B248</f>
        <v>D</v>
      </c>
      <c r="C248" s="10" t="str">
        <f>data!C248</f>
        <v>Milan</v>
      </c>
      <c r="D248" s="10" t="str">
        <f>data!D248</f>
        <v>Inter</v>
      </c>
      <c r="E248" s="10">
        <f>data!E248</f>
        <v>0</v>
      </c>
      <c r="F248" s="31">
        <f>data!H248</f>
        <v>5.8759805152895197</v>
      </c>
      <c r="G248" s="32">
        <f>data!I248</f>
        <v>0.48928093910217291</v>
      </c>
      <c r="H248" s="31">
        <f>data!J248</f>
        <v>5.9783817278746838</v>
      </c>
      <c r="I248" s="32">
        <f>data!K248</f>
        <v>0.64205789566040039</v>
      </c>
      <c r="J248" s="7" t="str">
        <f>IF(data!T248 &gt; 0,data!T248,"")</f>
        <v/>
      </c>
      <c r="K248" s="31">
        <f>data!L248</f>
        <v>5.9497299194335938</v>
      </c>
      <c r="L248" s="7">
        <f>data!M248</f>
        <v>0.61187821626663208</v>
      </c>
      <c r="M248" s="7">
        <f>data!N248</f>
        <v>-8.9240789413452148E-2</v>
      </c>
      <c r="N248" s="32">
        <f>data!O248</f>
        <v>1.159549355506897</v>
      </c>
      <c r="O248" s="31">
        <f>data!P248</f>
        <v>5.6609258651733398</v>
      </c>
      <c r="P248" s="7">
        <f>data!Q248</f>
        <v>1.1332910060882571</v>
      </c>
      <c r="Q248" s="7">
        <f>data!R248</f>
        <v>0.2031848132610321</v>
      </c>
      <c r="R248" s="32">
        <f>data!S248</f>
        <v>1.985390901565552</v>
      </c>
      <c r="S248" s="7">
        <f t="shared" si="6"/>
        <v>7.2624975191954846</v>
      </c>
      <c r="T248" s="52">
        <f>data!F248</f>
        <v>1</v>
      </c>
      <c r="U248" s="34">
        <f>data!G248</f>
        <v>90</v>
      </c>
      <c r="V248" s="10" t="str">
        <f>VLOOKUP(A248,fantacalcio!A:N,4, FALSE)</f>
        <v>Dd;E</v>
      </c>
      <c r="W248" s="7">
        <f t="shared" si="7"/>
        <v>5.9783817278746838</v>
      </c>
    </row>
    <row r="249" spans="1:23" x14ac:dyDescent="0.25">
      <c r="A249" s="33" t="str">
        <f>data!A249</f>
        <v>Kjaer</v>
      </c>
      <c r="B249" s="34" t="str">
        <f>data!B249</f>
        <v>D</v>
      </c>
      <c r="C249" s="10" t="str">
        <f>data!C249</f>
        <v>Milan</v>
      </c>
      <c r="D249" s="10" t="str">
        <f>data!D249</f>
        <v>Inter</v>
      </c>
      <c r="E249" s="10">
        <f>data!E249</f>
        <v>0</v>
      </c>
      <c r="F249" s="31">
        <f>data!H249</f>
        <v>5.8936586324674582</v>
      </c>
      <c r="G249" s="32">
        <f>data!I249</f>
        <v>0.3749244213104248</v>
      </c>
      <c r="H249" s="31">
        <f>data!J249</f>
        <v>5.8520063602087937</v>
      </c>
      <c r="I249" s="32">
        <f>data!K249</f>
        <v>0.42339205741882319</v>
      </c>
      <c r="J249" s="7" t="str">
        <f>IF(data!T249 &gt; 0,data!T249,"")</f>
        <v/>
      </c>
      <c r="K249" s="31">
        <f>data!L249</f>
        <v>6.0312399864196777</v>
      </c>
      <c r="L249" s="7">
        <f>data!M249</f>
        <v>0.50446802377700806</v>
      </c>
      <c r="M249" s="7">
        <f>data!N249</f>
        <v>-0.20073232054710391</v>
      </c>
      <c r="N249" s="32">
        <f>data!O249</f>
        <v>1.336225032806396</v>
      </c>
      <c r="O249" s="31">
        <f>data!P249</f>
        <v>5.8037495613098136</v>
      </c>
      <c r="P249" s="7">
        <f>data!Q249</f>
        <v>0.88071799278259277</v>
      </c>
      <c r="Q249" s="7">
        <f>data!R249</f>
        <v>4.0589418262243271E-2</v>
      </c>
      <c r="R249" s="32">
        <f>data!S249</f>
        <v>1.9885662794113159</v>
      </c>
      <c r="S249" s="7">
        <f t="shared" si="6"/>
        <v>6.6987904750464402</v>
      </c>
      <c r="T249" s="52">
        <f>data!F249</f>
        <v>1</v>
      </c>
      <c r="U249" s="34">
        <f>data!G249</f>
        <v>80</v>
      </c>
      <c r="V249" s="10" t="str">
        <f>VLOOKUP(A249,fantacalcio!A:N,4, FALSE)</f>
        <v>Dc</v>
      </c>
      <c r="W249" s="7">
        <f t="shared" si="7"/>
        <v>5.8520063602087937</v>
      </c>
    </row>
    <row r="250" spans="1:23" x14ac:dyDescent="0.25">
      <c r="A250" s="33" t="str">
        <f>data!A250</f>
        <v>Thiaw</v>
      </c>
      <c r="B250" s="34" t="str">
        <f>data!B250</f>
        <v>D</v>
      </c>
      <c r="C250" s="10" t="str">
        <f>data!C250</f>
        <v>Milan</v>
      </c>
      <c r="D250" s="10" t="str">
        <f>data!D250</f>
        <v>Inter</v>
      </c>
      <c r="E250" s="10">
        <f>data!E250</f>
        <v>0</v>
      </c>
      <c r="F250" s="31">
        <f>data!H250</f>
        <v>5.7064628828920716</v>
      </c>
      <c r="G250" s="32">
        <f>data!I250</f>
        <v>0.52267336845397949</v>
      </c>
      <c r="H250" s="31">
        <f>data!J250</f>
        <v>5.7723932002756104</v>
      </c>
      <c r="I250" s="32">
        <f>data!K250</f>
        <v>0.60893368721008301</v>
      </c>
      <c r="J250" s="7" t="str">
        <f>IF(data!T250 &gt; 0,data!T250,"")</f>
        <v/>
      </c>
      <c r="K250" s="31">
        <f>data!L250</f>
        <v>5.7933073043823242</v>
      </c>
      <c r="L250" s="7">
        <f>data!M250</f>
        <v>0.65257894992828369</v>
      </c>
      <c r="M250" s="7">
        <f>data!N250</f>
        <v>-9.8428919911384583E-2</v>
      </c>
      <c r="N250" s="32">
        <f>data!O250</f>
        <v>1.131849527359009</v>
      </c>
      <c r="O250" s="31">
        <f>data!P250</f>
        <v>5.5381870269775391</v>
      </c>
      <c r="P250" s="7">
        <f>data!Q250</f>
        <v>1.143207311630249</v>
      </c>
      <c r="Q250" s="7">
        <f>data!R250</f>
        <v>0.15017279982566831</v>
      </c>
      <c r="R250" s="32">
        <f>data!S250</f>
        <v>1.985084176063538</v>
      </c>
      <c r="S250" s="7">
        <f t="shared" si="6"/>
        <v>6.9902605746957764</v>
      </c>
      <c r="T250" s="52">
        <f>data!F250</f>
        <v>0</v>
      </c>
      <c r="U250" s="34">
        <f>data!G250</f>
        <v>25</v>
      </c>
      <c r="V250" s="10" t="str">
        <f>VLOOKUP(A250,fantacalcio!A:N,4, FALSE)</f>
        <v>Dc</v>
      </c>
      <c r="W250" s="7">
        <f t="shared" si="7"/>
        <v>5.3223932002756102</v>
      </c>
    </row>
    <row r="251" spans="1:23" x14ac:dyDescent="0.25">
      <c r="A251" s="33" t="str">
        <f>data!A251</f>
        <v>Dest</v>
      </c>
      <c r="B251" s="34" t="str">
        <f>data!B251</f>
        <v>D</v>
      </c>
      <c r="C251" s="10" t="str">
        <f>data!C251</f>
        <v>Milan</v>
      </c>
      <c r="D251" s="10" t="str">
        <f>data!D251</f>
        <v>Inter</v>
      </c>
      <c r="E251" s="10">
        <f>data!E251</f>
        <v>0</v>
      </c>
      <c r="F251" s="31">
        <f>data!H251</f>
        <v>5.6717207252331043</v>
      </c>
      <c r="G251" s="32">
        <f>data!I251</f>
        <v>0.43714761734008789</v>
      </c>
      <c r="H251" s="31">
        <f>data!J251</f>
        <v>5.7471922968166238</v>
      </c>
      <c r="I251" s="32">
        <f>data!K251</f>
        <v>0.4916539192199707</v>
      </c>
      <c r="J251" s="7" t="str">
        <f>IF(data!T251 &gt; 0,data!T251,"")</f>
        <v/>
      </c>
      <c r="K251" s="31">
        <f>data!L251</f>
        <v>5.7403044700622559</v>
      </c>
      <c r="L251" s="7">
        <f>data!M251</f>
        <v>0.55875623226165771</v>
      </c>
      <c r="M251" s="7">
        <f>data!N251</f>
        <v>-9.1107994318008423E-2</v>
      </c>
      <c r="N251" s="32">
        <f>data!O251</f>
        <v>1.2779355049133301</v>
      </c>
      <c r="O251" s="31">
        <f>data!P251</f>
        <v>5.6086807250976563</v>
      </c>
      <c r="P251" s="7">
        <f>data!Q251</f>
        <v>0.96644419431686401</v>
      </c>
      <c r="Q251" s="7">
        <f>data!R251</f>
        <v>0.10588265955448151</v>
      </c>
      <c r="R251" s="32">
        <f>data!S251</f>
        <v>1.9874434471130371</v>
      </c>
      <c r="S251" s="7">
        <f t="shared" si="6"/>
        <v>6.7305001352565652</v>
      </c>
      <c r="T251" s="52">
        <f>data!F251</f>
        <v>0</v>
      </c>
      <c r="U251" s="34">
        <f>data!G251</f>
        <v>35</v>
      </c>
      <c r="V251" s="10" t="str">
        <f>VLOOKUP(A251,fantacalcio!A:N,4, FALSE)</f>
        <v>Dd;Ds;E</v>
      </c>
      <c r="W251" s="7">
        <f t="shared" si="7"/>
        <v>5.3971922968166242</v>
      </c>
    </row>
    <row r="252" spans="1:23" x14ac:dyDescent="0.25">
      <c r="A252" s="33" t="str">
        <f>data!A252</f>
        <v>Kalulu</v>
      </c>
      <c r="B252" s="34" t="str">
        <f>data!B252</f>
        <v>D</v>
      </c>
      <c r="C252" s="10" t="str">
        <f>data!C252</f>
        <v>Milan</v>
      </c>
      <c r="D252" s="10" t="str">
        <f>data!D252</f>
        <v>Inter</v>
      </c>
      <c r="E252" s="10">
        <f>data!E252</f>
        <v>0</v>
      </c>
      <c r="F252" s="31">
        <f>data!H252</f>
        <v>5.7001523527861604</v>
      </c>
      <c r="G252" s="32">
        <f>data!I252</f>
        <v>0.59095430374145508</v>
      </c>
      <c r="H252" s="31">
        <f>data!J252</f>
        <v>5.6942210935358384</v>
      </c>
      <c r="I252" s="32">
        <f>data!K252</f>
        <v>0.67069196701049805</v>
      </c>
      <c r="J252" s="7" t="str">
        <f>IF(data!T252 &gt; 0,data!T252,"")</f>
        <v/>
      </c>
      <c r="K252" s="31">
        <f>data!L252</f>
        <v>5.8068604469299316</v>
      </c>
      <c r="L252" s="7">
        <f>data!M252</f>
        <v>0.72768038511276245</v>
      </c>
      <c r="M252" s="7">
        <f>data!N252</f>
        <v>-0.1081513464450836</v>
      </c>
      <c r="N252" s="32">
        <f>data!O252</f>
        <v>1.0352587699890139</v>
      </c>
      <c r="O252" s="31">
        <f>data!P252</f>
        <v>5.4267687797546387</v>
      </c>
      <c r="P252" s="7">
        <f>data!Q252</f>
        <v>1.250679016113281</v>
      </c>
      <c r="Q252" s="7">
        <f>data!R252</f>
        <v>0.15628659725189209</v>
      </c>
      <c r="R252" s="32">
        <f>data!S252</f>
        <v>1.983466267585754</v>
      </c>
      <c r="S252" s="7">
        <f t="shared" si="6"/>
        <v>7.0356050275568345</v>
      </c>
      <c r="T252" s="52">
        <f>data!F252</f>
        <v>1</v>
      </c>
      <c r="U252" s="34">
        <f>data!G252</f>
        <v>90</v>
      </c>
      <c r="V252" s="10" t="str">
        <f>VLOOKUP(A252,fantacalcio!A:N,4, FALSE)</f>
        <v>Dd;Dc</v>
      </c>
      <c r="W252" s="7">
        <f t="shared" si="7"/>
        <v>5.6942210935358384</v>
      </c>
    </row>
    <row r="253" spans="1:23" x14ac:dyDescent="0.25">
      <c r="A253" s="33" t="str">
        <f>data!A253</f>
        <v>Gabbia</v>
      </c>
      <c r="B253" s="34" t="str">
        <f>data!B253</f>
        <v>D</v>
      </c>
      <c r="C253" s="10" t="str">
        <f>data!C253</f>
        <v>Milan</v>
      </c>
      <c r="D253" s="10" t="str">
        <f>data!D253</f>
        <v>Inter</v>
      </c>
      <c r="E253" s="10">
        <f>data!E253</f>
        <v>0</v>
      </c>
      <c r="F253" s="31">
        <f>data!H253</f>
        <v>5.5139417509975042</v>
      </c>
      <c r="G253" s="32">
        <f>data!I253</f>
        <v>0.53261446952819824</v>
      </c>
      <c r="H253" s="31">
        <f>data!J253</f>
        <v>5.412442729206898</v>
      </c>
      <c r="I253" s="32">
        <f>data!K253</f>
        <v>0.53226780891418457</v>
      </c>
      <c r="J253" s="7" t="str">
        <f>IF(data!T253 &gt; 0,data!T253,"")</f>
        <v/>
      </c>
      <c r="K253" s="31">
        <f>data!L253</f>
        <v>5.7185273170471191</v>
      </c>
      <c r="L253" s="7">
        <f>data!M253</f>
        <v>0.68559795618057251</v>
      </c>
      <c r="M253" s="7">
        <f>data!N253</f>
        <v>-0.21890342235565191</v>
      </c>
      <c r="N253" s="32">
        <f>data!O253</f>
        <v>1.124935626983643</v>
      </c>
      <c r="O253" s="31">
        <f>data!P253</f>
        <v>5.3974852561950684</v>
      </c>
      <c r="P253" s="7">
        <f>data!Q253</f>
        <v>1.13579797744751</v>
      </c>
      <c r="Q253" s="7">
        <f>data!R253</f>
        <v>7.145661860704422E-3</v>
      </c>
      <c r="R253" s="32">
        <f>data!S253</f>
        <v>1.984862685203552</v>
      </c>
      <c r="S253" s="7">
        <f t="shared" si="6"/>
        <v>6.4769783470352671</v>
      </c>
      <c r="T253" s="52">
        <f>data!F253</f>
        <v>0</v>
      </c>
      <c r="U253" s="34">
        <f>data!G253</f>
        <v>35</v>
      </c>
      <c r="V253" s="10" t="str">
        <f>VLOOKUP(A253,fantacalcio!A:N,4, FALSE)</f>
        <v>Dc</v>
      </c>
      <c r="W253" s="7">
        <f t="shared" si="7"/>
        <v>5.0624427292068983</v>
      </c>
    </row>
    <row r="254" spans="1:23" x14ac:dyDescent="0.25">
      <c r="A254" s="33" t="str">
        <f>data!A254</f>
        <v>Diaz B.</v>
      </c>
      <c r="B254" s="34" t="str">
        <f>data!B254</f>
        <v>C</v>
      </c>
      <c r="C254" s="10" t="str">
        <f>data!C254</f>
        <v>Milan</v>
      </c>
      <c r="D254" s="10" t="str">
        <f>data!D254</f>
        <v>Inter</v>
      </c>
      <c r="E254" s="10">
        <f>data!E254</f>
        <v>0</v>
      </c>
      <c r="F254" s="31">
        <f>data!H254</f>
        <v>6.1671772974786938</v>
      </c>
      <c r="G254" s="32">
        <f>data!I254</f>
        <v>0.56701564788818359</v>
      </c>
      <c r="H254" s="31">
        <f>data!J254</f>
        <v>6.9539846638777147</v>
      </c>
      <c r="I254" s="32">
        <f>data!K254</f>
        <v>1.32585072517395</v>
      </c>
      <c r="J254" s="7" t="str">
        <f>IF(data!T254 &gt; 0,data!T254,"")</f>
        <v/>
      </c>
      <c r="K254" s="31">
        <f>data!L254</f>
        <v>5.973668098449707</v>
      </c>
      <c r="L254" s="7">
        <f>data!M254</f>
        <v>0.59608465433120728</v>
      </c>
      <c r="M254" s="7">
        <f>data!N254</f>
        <v>0.237693727016449</v>
      </c>
      <c r="N254" s="32">
        <f>data!O254</f>
        <v>1.112421989440918</v>
      </c>
      <c r="O254" s="31">
        <f>data!P254</f>
        <v>5.6608853340148926</v>
      </c>
      <c r="P254" s="7">
        <f>data!Q254</f>
        <v>1.165462374687195</v>
      </c>
      <c r="Q254" s="7">
        <f>data!R254</f>
        <v>0.64039486646652222</v>
      </c>
      <c r="R254" s="32">
        <f>data!S254</f>
        <v>1.985613346099854</v>
      </c>
      <c r="S254" s="7">
        <f t="shared" si="6"/>
        <v>9.6056861142256142</v>
      </c>
      <c r="T254" s="52">
        <f>data!F254</f>
        <v>0.45</v>
      </c>
      <c r="U254" s="34">
        <f>data!G254</f>
        <v>55</v>
      </c>
      <c r="V254" s="10" t="str">
        <f>VLOOKUP(A254,fantacalcio!A:N,4, FALSE)</f>
        <v>W;T</v>
      </c>
      <c r="W254" s="7">
        <f t="shared" si="7"/>
        <v>6.8039846638777144</v>
      </c>
    </row>
    <row r="255" spans="1:23" x14ac:dyDescent="0.25">
      <c r="A255" s="33" t="str">
        <f>data!A255</f>
        <v>Tonali</v>
      </c>
      <c r="B255" s="34" t="str">
        <f>data!B255</f>
        <v>C</v>
      </c>
      <c r="C255" s="10" t="str">
        <f>data!C255</f>
        <v>Milan</v>
      </c>
      <c r="D255" s="10" t="str">
        <f>data!D255</f>
        <v>Inter</v>
      </c>
      <c r="E255" s="10">
        <f>data!E255</f>
        <v>0</v>
      </c>
      <c r="F255" s="31">
        <f>data!H255</f>
        <v>6.047839704283926</v>
      </c>
      <c r="G255" s="32">
        <f>data!I255</f>
        <v>0.50723814964294434</v>
      </c>
      <c r="H255" s="31">
        <f>data!J255</f>
        <v>6.3683946131100742</v>
      </c>
      <c r="I255" s="32">
        <f>data!K255</f>
        <v>0.83926033973693848</v>
      </c>
      <c r="J255" s="7" t="str">
        <f>IF(data!T255 &gt; 0,data!T255,"")</f>
        <v/>
      </c>
      <c r="K255" s="31">
        <f>data!L255</f>
        <v>6.0452146530151367</v>
      </c>
      <c r="L255" s="7">
        <f>data!M255</f>
        <v>0.60814106464385986</v>
      </c>
      <c r="M255" s="7">
        <f>data!N255</f>
        <v>3.1989961862564091E-3</v>
      </c>
      <c r="N255" s="32">
        <f>data!O255</f>
        <v>1.1291849613189699</v>
      </c>
      <c r="O255" s="31">
        <f>data!P255</f>
        <v>5.7129631042480469</v>
      </c>
      <c r="P255" s="7">
        <f>data!Q255</f>
        <v>1.1356201171875</v>
      </c>
      <c r="Q255" s="7">
        <f>data!R255</f>
        <v>0.39011356234550482</v>
      </c>
      <c r="R255" s="32">
        <f>data!S255</f>
        <v>1.9856691360473631</v>
      </c>
      <c r="S255" s="7">
        <f t="shared" si="6"/>
        <v>8.0469152925839502</v>
      </c>
      <c r="T255" s="52">
        <f>data!F255</f>
        <v>1</v>
      </c>
      <c r="U255" s="34">
        <f>data!G255</f>
        <v>90</v>
      </c>
      <c r="V255" s="10" t="str">
        <f>VLOOKUP(A255,fantacalcio!A:N,4, FALSE)</f>
        <v>M;C</v>
      </c>
      <c r="W255" s="7">
        <f t="shared" si="7"/>
        <v>6.3683946131100742</v>
      </c>
    </row>
    <row r="256" spans="1:23" x14ac:dyDescent="0.25">
      <c r="A256" s="33" t="str">
        <f>data!A256</f>
        <v>Messias</v>
      </c>
      <c r="B256" s="34" t="str">
        <f>data!B256</f>
        <v>C</v>
      </c>
      <c r="C256" s="10" t="str">
        <f>data!C256</f>
        <v>Milan</v>
      </c>
      <c r="D256" s="10" t="str">
        <f>data!D256</f>
        <v>Inter</v>
      </c>
      <c r="E256" s="10">
        <f>data!E256</f>
        <v>0</v>
      </c>
      <c r="F256" s="31">
        <f>data!H256</f>
        <v>5.9536656492519748</v>
      </c>
      <c r="G256" s="32">
        <f>data!I256</f>
        <v>0.49084711074829102</v>
      </c>
      <c r="H256" s="31">
        <f>data!J256</f>
        <v>6.2672016266929029</v>
      </c>
      <c r="I256" s="32">
        <f>data!K256</f>
        <v>0.78085994720458984</v>
      </c>
      <c r="J256" s="7" t="str">
        <f>IF(data!T256 &gt; 0,data!T256,"")</f>
        <v/>
      </c>
      <c r="K256" s="31">
        <f>data!L256</f>
        <v>5.826845645904541</v>
      </c>
      <c r="L256" s="7">
        <f>data!M256</f>
        <v>0.53499740362167358</v>
      </c>
      <c r="M256" s="7">
        <f>data!N256</f>
        <v>0.1748217046260834</v>
      </c>
      <c r="N256" s="32">
        <f>data!O256</f>
        <v>1.2413957118988039</v>
      </c>
      <c r="O256" s="31">
        <f>data!P256</f>
        <v>5.6077699661254883</v>
      </c>
      <c r="P256" s="7">
        <f>data!Q256</f>
        <v>0.95735549926757813</v>
      </c>
      <c r="Q256" s="7">
        <f>data!R256</f>
        <v>0.45074748992919922</v>
      </c>
      <c r="R256" s="32">
        <f>data!S256</f>
        <v>1.9879627227783201</v>
      </c>
      <c r="S256" s="7">
        <f t="shared" si="6"/>
        <v>7.8289215211020826</v>
      </c>
      <c r="T256" s="52">
        <f>data!F256</f>
        <v>0.4</v>
      </c>
      <c r="U256" s="34">
        <f>data!G256</f>
        <v>55</v>
      </c>
      <c r="V256" s="10" t="str">
        <f>VLOOKUP(A256,fantacalcio!A:N,4, FALSE)</f>
        <v>W</v>
      </c>
      <c r="W256" s="7">
        <f t="shared" si="7"/>
        <v>6.1172016266929026</v>
      </c>
    </row>
    <row r="257" spans="1:23" x14ac:dyDescent="0.25">
      <c r="A257" s="33" t="str">
        <f>data!A257</f>
        <v>Bennacer</v>
      </c>
      <c r="B257" s="34" t="str">
        <f>data!B257</f>
        <v>C</v>
      </c>
      <c r="C257" s="10" t="str">
        <f>data!C257</f>
        <v>Milan</v>
      </c>
      <c r="D257" s="10" t="str">
        <f>data!D257</f>
        <v>Inter</v>
      </c>
      <c r="E257" s="10">
        <f>data!E257</f>
        <v>0</v>
      </c>
      <c r="F257" s="31">
        <f>data!H257</f>
        <v>6.0131158168310108</v>
      </c>
      <c r="G257" s="32">
        <f>data!I257</f>
        <v>0.35419893264770508</v>
      </c>
      <c r="H257" s="31">
        <f>data!J257</f>
        <v>6.1665788104539887</v>
      </c>
      <c r="I257" s="32">
        <f>data!K257</f>
        <v>0.49609541893005371</v>
      </c>
      <c r="J257" s="7" t="str">
        <f>IF(data!T257 &gt; 0,data!T257,"")</f>
        <v/>
      </c>
      <c r="K257" s="31">
        <f>data!L257</f>
        <v>5.9953985214233398</v>
      </c>
      <c r="L257" s="7">
        <f>data!M257</f>
        <v>0.43182718753814697</v>
      </c>
      <c r="M257" s="7">
        <f>data!N257</f>
        <v>3.0600428581237789E-2</v>
      </c>
      <c r="N257" s="32">
        <f>data!O257</f>
        <v>1.423197269439697</v>
      </c>
      <c r="O257" s="31">
        <f>data!P257</f>
        <v>5.913276195526123</v>
      </c>
      <c r="P257" s="7">
        <f>data!Q257</f>
        <v>0.86730456352233887</v>
      </c>
      <c r="Q257" s="7">
        <f>data!R257</f>
        <v>0.21144439280033109</v>
      </c>
      <c r="R257" s="32">
        <f>data!S257</f>
        <v>1.9889911413192749</v>
      </c>
      <c r="S257" s="7">
        <f t="shared" si="6"/>
        <v>7.1587696483140961</v>
      </c>
      <c r="T257" s="52">
        <f>data!F257</f>
        <v>0</v>
      </c>
      <c r="U257" s="34">
        <f>data!G257</f>
        <v>0</v>
      </c>
      <c r="V257" s="10" t="str">
        <f>VLOOKUP(A257,fantacalcio!A:N,4, FALSE)</f>
        <v>M;C</v>
      </c>
      <c r="W257" s="7">
        <f t="shared" si="7"/>
        <v>4.4665788104539885</v>
      </c>
    </row>
    <row r="258" spans="1:23" x14ac:dyDescent="0.25">
      <c r="A258" s="33" t="str">
        <f>data!A258</f>
        <v>Pobega</v>
      </c>
      <c r="B258" s="34" t="str">
        <f>data!B258</f>
        <v>C</v>
      </c>
      <c r="C258" s="10" t="str">
        <f>data!C258</f>
        <v>Milan</v>
      </c>
      <c r="D258" s="10" t="str">
        <f>data!D258</f>
        <v>Inter</v>
      </c>
      <c r="E258" s="10">
        <f>data!E258</f>
        <v>0</v>
      </c>
      <c r="F258" s="31">
        <f>data!H258</f>
        <v>5.9426627512669166</v>
      </c>
      <c r="G258" s="32">
        <f>data!I258</f>
        <v>0.40321612358093262</v>
      </c>
      <c r="H258" s="31">
        <f>data!J258</f>
        <v>6.0966271465285624</v>
      </c>
      <c r="I258" s="32">
        <f>data!K258</f>
        <v>0.58180093765258789</v>
      </c>
      <c r="J258" s="7" t="str">
        <f>IF(data!T258 &gt; 0,data!T258,"")</f>
        <v/>
      </c>
      <c r="K258" s="31">
        <f>data!L258</f>
        <v>5.8785185813903809</v>
      </c>
      <c r="L258" s="7">
        <f>data!M258</f>
        <v>0.46426117420196528</v>
      </c>
      <c r="M258" s="7">
        <f>data!N258</f>
        <v>0.10264395177364349</v>
      </c>
      <c r="N258" s="32">
        <f>data!O258</f>
        <v>1.3692197799682619</v>
      </c>
      <c r="O258" s="31">
        <f>data!P258</f>
        <v>5.6854753494262704</v>
      </c>
      <c r="P258" s="7">
        <f>data!Q258</f>
        <v>0.86260491609573364</v>
      </c>
      <c r="Q258" s="7">
        <f>data!R258</f>
        <v>0.33092859387397772</v>
      </c>
      <c r="R258" s="32">
        <f>data!S258</f>
        <v>1.989054679870605</v>
      </c>
      <c r="S258" s="7">
        <f t="shared" ref="S258:S321" si="8">IF(B258="P",H258-2*I258,H258+2*I258)</f>
        <v>7.2602290218337382</v>
      </c>
      <c r="T258" s="52">
        <f>data!F258</f>
        <v>0</v>
      </c>
      <c r="U258" s="34">
        <f>data!G258</f>
        <v>50</v>
      </c>
      <c r="V258" s="10" t="str">
        <f>VLOOKUP(A258,fantacalcio!A:N,4, FALSE)</f>
        <v>C;T</v>
      </c>
      <c r="W258" s="7">
        <f t="shared" ref="W258:W321" si="9">IF(U258&gt;70,H258,H258+1*(U258+30)/100 - 1 - 1 *(U258 &lt;= 5))</f>
        <v>5.8966271465285622</v>
      </c>
    </row>
    <row r="259" spans="1:23" x14ac:dyDescent="0.25">
      <c r="A259" s="33" t="str">
        <f>data!A259</f>
        <v>Vranckx</v>
      </c>
      <c r="B259" s="34" t="str">
        <f>data!B259</f>
        <v>C</v>
      </c>
      <c r="C259" s="10" t="str">
        <f>data!C259</f>
        <v>Milan</v>
      </c>
      <c r="D259" s="10" t="str">
        <f>data!D259</f>
        <v>Inter</v>
      </c>
      <c r="E259" s="10">
        <f>data!E259</f>
        <v>0</v>
      </c>
      <c r="F259" s="31">
        <f>data!H259</f>
        <v>5.9613518134302241</v>
      </c>
      <c r="G259" s="32">
        <f>data!I259</f>
        <v>0.3678889274597168</v>
      </c>
      <c r="H259" s="31">
        <f>data!J259</f>
        <v>5.975104856317234</v>
      </c>
      <c r="I259" s="32">
        <f>data!K259</f>
        <v>0.40503931045532232</v>
      </c>
      <c r="J259" s="7" t="str">
        <f>IF(data!T259 &gt; 0,data!T259,"")</f>
        <v/>
      </c>
      <c r="K259" s="31">
        <f>data!L259</f>
        <v>5.9532294273376456</v>
      </c>
      <c r="L259" s="7">
        <f>data!M259</f>
        <v>0.45249989628791809</v>
      </c>
      <c r="M259" s="7">
        <f>data!N259</f>
        <v>1.338513940572739E-2</v>
      </c>
      <c r="N259" s="32">
        <f>data!O259</f>
        <v>1.3967041969299321</v>
      </c>
      <c r="O259" s="31">
        <f>data!P259</f>
        <v>5.8538990020751953</v>
      </c>
      <c r="P259" s="7">
        <f>data!Q259</f>
        <v>0.79083365201950073</v>
      </c>
      <c r="Q259" s="7">
        <f>data!R259</f>
        <v>0.1132797971367836</v>
      </c>
      <c r="R259" s="32">
        <f>data!S259</f>
        <v>1.9897733926773069</v>
      </c>
      <c r="S259" s="7">
        <f t="shared" si="8"/>
        <v>6.7851834772278785</v>
      </c>
      <c r="T259" s="52">
        <f>data!F259</f>
        <v>0</v>
      </c>
      <c r="U259" s="34">
        <f>data!G259</f>
        <v>40</v>
      </c>
      <c r="V259" s="10" t="str">
        <f>VLOOKUP(A259,fantacalcio!A:N,4, FALSE)</f>
        <v>M;C</v>
      </c>
      <c r="W259" s="7">
        <f t="shared" si="9"/>
        <v>5.6751048563172342</v>
      </c>
    </row>
    <row r="260" spans="1:23" x14ac:dyDescent="0.25">
      <c r="A260" s="33" t="str">
        <f>data!A260</f>
        <v>Krunic</v>
      </c>
      <c r="B260" s="34" t="str">
        <f>data!B260</f>
        <v>C</v>
      </c>
      <c r="C260" s="10" t="str">
        <f>data!C260</f>
        <v>Milan</v>
      </c>
      <c r="D260" s="10" t="str">
        <f>data!D260</f>
        <v>Inter</v>
      </c>
      <c r="E260" s="10">
        <f>data!E260</f>
        <v>0</v>
      </c>
      <c r="F260" s="31">
        <f>data!H260</f>
        <v>5.9040613661620096</v>
      </c>
      <c r="G260" s="32">
        <f>data!I260</f>
        <v>0.33028650283813482</v>
      </c>
      <c r="H260" s="31">
        <f>data!J260</f>
        <v>5.937562561286085</v>
      </c>
      <c r="I260" s="32">
        <f>data!K260</f>
        <v>0.41275262832641602</v>
      </c>
      <c r="J260" s="7" t="str">
        <f>IF(data!T260 &gt; 0,data!T260,"")</f>
        <v/>
      </c>
      <c r="K260" s="31">
        <f>data!L260</f>
        <v>5.9262847900390616</v>
      </c>
      <c r="L260" s="7">
        <f>data!M260</f>
        <v>0.4240688681602478</v>
      </c>
      <c r="M260" s="7">
        <f>data!N260</f>
        <v>-3.9099305868148797E-2</v>
      </c>
      <c r="N260" s="32">
        <f>data!O260</f>
        <v>1.461891174316406</v>
      </c>
      <c r="O260" s="31">
        <f>data!P260</f>
        <v>5.7989649772644043</v>
      </c>
      <c r="P260" s="7">
        <f>data!Q260</f>
        <v>0.79334127902984619</v>
      </c>
      <c r="Q260" s="7">
        <f>data!R260</f>
        <v>0.1288125067949295</v>
      </c>
      <c r="R260" s="32">
        <f>data!S260</f>
        <v>1.989732027053833</v>
      </c>
      <c r="S260" s="7">
        <f t="shared" si="8"/>
        <v>6.763067817938917</v>
      </c>
      <c r="T260" s="52">
        <f>data!F260</f>
        <v>1</v>
      </c>
      <c r="U260" s="34">
        <f>data!G260</f>
        <v>80</v>
      </c>
      <c r="V260" s="10" t="str">
        <f>VLOOKUP(A260,fantacalcio!A:N,4, FALSE)</f>
        <v>C;T</v>
      </c>
      <c r="W260" s="7">
        <f t="shared" si="9"/>
        <v>5.937562561286085</v>
      </c>
    </row>
    <row r="261" spans="1:23" x14ac:dyDescent="0.25">
      <c r="A261" s="33" t="str">
        <f>data!A261</f>
        <v>Saelemaekers</v>
      </c>
      <c r="B261" s="34" t="str">
        <f>data!B261</f>
        <v>C</v>
      </c>
      <c r="C261" s="10" t="str">
        <f>data!C261</f>
        <v>Milan</v>
      </c>
      <c r="D261" s="10" t="str">
        <f>data!D261</f>
        <v>Inter</v>
      </c>
      <c r="E261" s="10">
        <f>data!E261</f>
        <v>0</v>
      </c>
      <c r="F261" s="31">
        <f>data!H261</f>
        <v>5.8938056744579503</v>
      </c>
      <c r="G261" s="32">
        <f>data!I261</f>
        <v>0.32458591461181641</v>
      </c>
      <c r="H261" s="31">
        <f>data!J261</f>
        <v>5.8934173009794506</v>
      </c>
      <c r="I261" s="32">
        <f>data!K261</f>
        <v>0.39572787284851069</v>
      </c>
      <c r="J261" s="7" t="str">
        <f>IF(data!T261 &gt; 0,data!T261,"")</f>
        <v/>
      </c>
      <c r="K261" s="31">
        <f>data!L261</f>
        <v>5.8877835273742676</v>
      </c>
      <c r="L261" s="7">
        <f>data!M261</f>
        <v>0.4045659601688385</v>
      </c>
      <c r="M261" s="7">
        <f>data!N261</f>
        <v>1.11161395907402E-2</v>
      </c>
      <c r="N261" s="32">
        <f>data!O261</f>
        <v>1.493375420570374</v>
      </c>
      <c r="O261" s="31">
        <f>data!P261</f>
        <v>5.725712776184082</v>
      </c>
      <c r="P261" s="7">
        <f>data!Q261</f>
        <v>0.72867888212203979</v>
      </c>
      <c r="Q261" s="7">
        <f>data!R261</f>
        <v>0.16840322315692899</v>
      </c>
      <c r="R261" s="32">
        <f>data!S261</f>
        <v>1.9905047416687009</v>
      </c>
      <c r="S261" s="7">
        <f t="shared" si="8"/>
        <v>6.6848730466764721</v>
      </c>
      <c r="T261" s="52">
        <f>data!F261</f>
        <v>0.6</v>
      </c>
      <c r="U261" s="34">
        <f>data!G261</f>
        <v>60</v>
      </c>
      <c r="V261" s="10" t="str">
        <f>VLOOKUP(A261,fantacalcio!A:N,4, FALSE)</f>
        <v>W</v>
      </c>
      <c r="W261" s="7">
        <f t="shared" si="9"/>
        <v>5.793417300979451</v>
      </c>
    </row>
    <row r="262" spans="1:23" x14ac:dyDescent="0.25">
      <c r="A262" s="33" t="str">
        <f>data!A262</f>
        <v>De Ketelaere</v>
      </c>
      <c r="B262" s="34" t="str">
        <f>data!B262</f>
        <v>C</v>
      </c>
      <c r="C262" s="10" t="str">
        <f>data!C262</f>
        <v>Milan</v>
      </c>
      <c r="D262" s="10" t="str">
        <f>data!D262</f>
        <v>Inter</v>
      </c>
      <c r="E262" s="10">
        <f>data!E262</f>
        <v>0</v>
      </c>
      <c r="F262" s="31">
        <f>data!H262</f>
        <v>5.8585689461222641</v>
      </c>
      <c r="G262" s="32">
        <f>data!I262</f>
        <v>0.34299850463867188</v>
      </c>
      <c r="H262" s="31">
        <f>data!J262</f>
        <v>5.8870820747765729</v>
      </c>
      <c r="I262" s="32">
        <f>data!K262</f>
        <v>0.42554330825805659</v>
      </c>
      <c r="J262" s="7" t="str">
        <f>IF(data!T262 &gt; 0,data!T262,"")</f>
        <v/>
      </c>
      <c r="K262" s="31">
        <f>data!L262</f>
        <v>5.8403000831604004</v>
      </c>
      <c r="L262" s="7">
        <f>data!M262</f>
        <v>0.41961950063705439</v>
      </c>
      <c r="M262" s="7">
        <f>data!N262</f>
        <v>3.2491199672222137E-2</v>
      </c>
      <c r="N262" s="32">
        <f>data!O262</f>
        <v>1.4691318273544309</v>
      </c>
      <c r="O262" s="31">
        <f>data!P262</f>
        <v>5.6554427146911621</v>
      </c>
      <c r="P262" s="7">
        <f>data!Q262</f>
        <v>0.7274436354637146</v>
      </c>
      <c r="Q262" s="7">
        <f>data!R262</f>
        <v>0.2293410450220108</v>
      </c>
      <c r="R262" s="32">
        <f>data!S262</f>
        <v>1.990546703338623</v>
      </c>
      <c r="S262" s="7">
        <f t="shared" si="8"/>
        <v>6.7381686912926861</v>
      </c>
      <c r="T262" s="52">
        <f>data!F262</f>
        <v>0.55000000000000004</v>
      </c>
      <c r="U262" s="34">
        <f>data!G262</f>
        <v>55</v>
      </c>
      <c r="V262" s="10" t="str">
        <f>VLOOKUP(A262,fantacalcio!A:N,4, FALSE)</f>
        <v>T;A</v>
      </c>
      <c r="W262" s="7">
        <f t="shared" si="9"/>
        <v>5.7370820747765725</v>
      </c>
    </row>
    <row r="263" spans="1:23" x14ac:dyDescent="0.25">
      <c r="A263" s="33" t="str">
        <f>data!A263</f>
        <v>Adli</v>
      </c>
      <c r="B263" s="34" t="str">
        <f>data!B263</f>
        <v>C</v>
      </c>
      <c r="C263" s="10" t="str">
        <f>data!C263</f>
        <v>Milan</v>
      </c>
      <c r="D263" s="10" t="str">
        <f>data!D263</f>
        <v>Inter</v>
      </c>
      <c r="E263" s="10">
        <f>data!E263</f>
        <v>0</v>
      </c>
      <c r="F263" s="31">
        <f>data!H263</f>
        <v>5.7597837712933408</v>
      </c>
      <c r="G263" s="32">
        <f>data!I263</f>
        <v>0.37118172645568848</v>
      </c>
      <c r="H263" s="31">
        <f>data!J263</f>
        <v>5.7636177294591651</v>
      </c>
      <c r="I263" s="32">
        <f>data!K263</f>
        <v>0.44156718254089361</v>
      </c>
      <c r="J263" s="7" t="str">
        <f>IF(data!T263 &gt; 0,data!T263,"")</f>
        <v/>
      </c>
      <c r="K263" s="31">
        <f>data!L263</f>
        <v>5.8058261871337891</v>
      </c>
      <c r="L263" s="7">
        <f>data!M263</f>
        <v>0.47962802648544312</v>
      </c>
      <c r="M263" s="7">
        <f>data!N263</f>
        <v>-7.1461319923400879E-2</v>
      </c>
      <c r="N263" s="32">
        <f>data!O263</f>
        <v>1.389823436737061</v>
      </c>
      <c r="O263" s="31">
        <f>data!P263</f>
        <v>5.6058998107910156</v>
      </c>
      <c r="P263" s="7">
        <f>data!Q263</f>
        <v>0.84034460783004761</v>
      </c>
      <c r="Q263" s="7">
        <f>data!R263</f>
        <v>0.13814656436443329</v>
      </c>
      <c r="R263" s="32">
        <f>data!S263</f>
        <v>1.989068269729614</v>
      </c>
      <c r="S263" s="7">
        <f t="shared" si="8"/>
        <v>6.6467520945409522</v>
      </c>
      <c r="T263" s="52">
        <f>data!F263</f>
        <v>0</v>
      </c>
      <c r="U263" s="34">
        <f>data!G263</f>
        <v>20</v>
      </c>
      <c r="V263" s="10" t="str">
        <f>VLOOKUP(A263,fantacalcio!A:N,4, FALSE)</f>
        <v>T</v>
      </c>
      <c r="W263" s="7">
        <f t="shared" si="9"/>
        <v>5.2636177294591651</v>
      </c>
    </row>
    <row r="264" spans="1:23" x14ac:dyDescent="0.25">
      <c r="A264" s="33" t="str">
        <f>data!A264</f>
        <v>Bakayoko</v>
      </c>
      <c r="B264" s="34" t="str">
        <f>data!B264</f>
        <v>C</v>
      </c>
      <c r="C264" s="10" t="str">
        <f>data!C264</f>
        <v>Milan</v>
      </c>
      <c r="D264" s="10" t="str">
        <f>data!D264</f>
        <v>Inter</v>
      </c>
      <c r="E264" s="10">
        <f>data!E264</f>
        <v>0</v>
      </c>
      <c r="F264" s="31">
        <f>data!H264</f>
        <v>5.6576860600883894</v>
      </c>
      <c r="G264" s="32">
        <f>data!I264</f>
        <v>0.3948051929473877</v>
      </c>
      <c r="H264" s="31">
        <f>data!J264</f>
        <v>5.557685946908979</v>
      </c>
      <c r="I264" s="32">
        <f>data!K264</f>
        <v>0.37977457046508789</v>
      </c>
      <c r="J264" s="7" t="str">
        <f>IF(data!T264 &gt; 0,data!T264,"")</f>
        <v/>
      </c>
      <c r="K264" s="31">
        <f>data!L264</f>
        <v>5.7997479438781738</v>
      </c>
      <c r="L264" s="7">
        <f>data!M264</f>
        <v>0.53043556213378906</v>
      </c>
      <c r="M264" s="7">
        <f>data!N264</f>
        <v>-0.19720333814620969</v>
      </c>
      <c r="N264" s="32">
        <f>data!O264</f>
        <v>1.334170937538147</v>
      </c>
      <c r="O264" s="31">
        <f>data!P264</f>
        <v>5.6201987266540527</v>
      </c>
      <c r="P264" s="7">
        <f>data!Q264</f>
        <v>0.8368455171585083</v>
      </c>
      <c r="Q264" s="7">
        <f>data!R264</f>
        <v>-5.6445688009262078E-2</v>
      </c>
      <c r="R264" s="32">
        <f>data!S264</f>
        <v>1.9888995885848999</v>
      </c>
      <c r="S264" s="7">
        <f t="shared" si="8"/>
        <v>6.3172350878391548</v>
      </c>
      <c r="T264" s="52">
        <f>data!F264</f>
        <v>0</v>
      </c>
      <c r="U264" s="34">
        <f>data!G264</f>
        <v>0</v>
      </c>
      <c r="V264" s="10" t="str">
        <f>VLOOKUP(A264,fantacalcio!A:N,4, FALSE)</f>
        <v>M</v>
      </c>
      <c r="W264" s="7">
        <f t="shared" si="9"/>
        <v>3.8576859469089788</v>
      </c>
    </row>
    <row r="265" spans="1:23" x14ac:dyDescent="0.25">
      <c r="A265" s="33" t="str">
        <f>data!A265</f>
        <v>Rafael Leao</v>
      </c>
      <c r="B265" s="34" t="str">
        <f>data!B265</f>
        <v>A</v>
      </c>
      <c r="C265" s="10" t="str">
        <f>data!C265</f>
        <v>Milan</v>
      </c>
      <c r="D265" s="10" t="str">
        <f>data!D265</f>
        <v>Inter</v>
      </c>
      <c r="E265" s="10">
        <f>data!E265</f>
        <v>0</v>
      </c>
      <c r="F265" s="31">
        <f>data!H265</f>
        <v>6.3692037025186714</v>
      </c>
      <c r="G265" s="32">
        <f>data!I265</f>
        <v>0.72213625907897949</v>
      </c>
      <c r="H265" s="31">
        <f>data!J265</f>
        <v>7.7016201973587783</v>
      </c>
      <c r="I265" s="32">
        <f>data!K265</f>
        <v>2.2509140968322749</v>
      </c>
      <c r="J265" s="7" t="str">
        <f>IF(data!T265 &gt; 0,data!T265,"")</f>
        <v/>
      </c>
      <c r="K265" s="31">
        <f>data!L265</f>
        <v>6.1679024696350098</v>
      </c>
      <c r="L265" s="7">
        <f>data!M265</f>
        <v>0.79142284393310547</v>
      </c>
      <c r="M265" s="7">
        <f>data!N265</f>
        <v>0.18616208434104919</v>
      </c>
      <c r="N265" s="32">
        <f>data!O265</f>
        <v>0.86358803510665894</v>
      </c>
      <c r="O265" s="31">
        <f>data!P265</f>
        <v>5.4029040336608887</v>
      </c>
      <c r="P265" s="7">
        <f>data!Q265</f>
        <v>1.4318975210189819</v>
      </c>
      <c r="Q265" s="7">
        <f>data!R265</f>
        <v>0.81149649620056152</v>
      </c>
      <c r="R265" s="32">
        <f>data!S265</f>
        <v>1.981919050216675</v>
      </c>
      <c r="S265" s="7">
        <f t="shared" si="8"/>
        <v>12.203448391023329</v>
      </c>
      <c r="T265" s="52">
        <f>data!F265</f>
        <v>1</v>
      </c>
      <c r="U265" s="34">
        <f>data!G265</f>
        <v>90</v>
      </c>
      <c r="V265" s="10" t="str">
        <f>VLOOKUP(A265,fantacalcio!A:N,4, FALSE)</f>
        <v>A</v>
      </c>
      <c r="W265" s="7">
        <f t="shared" si="9"/>
        <v>7.7016201973587783</v>
      </c>
    </row>
    <row r="266" spans="1:23" x14ac:dyDescent="0.25">
      <c r="A266" s="33" t="str">
        <f>data!A266</f>
        <v>Ibrahimovic</v>
      </c>
      <c r="B266" s="34" t="str">
        <f>data!B266</f>
        <v>A</v>
      </c>
      <c r="C266" s="10" t="str">
        <f>data!C266</f>
        <v>Milan</v>
      </c>
      <c r="D266" s="10" t="str">
        <f>data!D266</f>
        <v>Inter</v>
      </c>
      <c r="E266" s="10">
        <f>data!E266</f>
        <v>0</v>
      </c>
      <c r="F266" s="31">
        <f>data!H266</f>
        <v>6.292542243149942</v>
      </c>
      <c r="G266" s="32">
        <f>data!I266</f>
        <v>0.64283466339111328</v>
      </c>
      <c r="H266" s="31">
        <f>data!J266</f>
        <v>7.4295546263107024</v>
      </c>
      <c r="I266" s="32">
        <f>data!K266</f>
        <v>1.821885824203491</v>
      </c>
      <c r="J266" s="7" t="str">
        <f>IF(data!T266 &gt; 0,data!T266,"")</f>
        <v/>
      </c>
      <c r="K266" s="31">
        <f>data!L266</f>
        <v>6.0067167282104492</v>
      </c>
      <c r="L266" s="7">
        <f>data!M266</f>
        <v>0.64875835180282593</v>
      </c>
      <c r="M266" s="7">
        <f>data!N266</f>
        <v>0.3197612464427948</v>
      </c>
      <c r="N266" s="32">
        <f>data!O266</f>
        <v>1.019297242164612</v>
      </c>
      <c r="O266" s="31">
        <f>data!P266</f>
        <v>5.5769505500793457</v>
      </c>
      <c r="P266" s="7">
        <f>data!Q266</f>
        <v>1.287267208099365</v>
      </c>
      <c r="Q266" s="7">
        <f>data!R266</f>
        <v>0.75745725631713867</v>
      </c>
      <c r="R266" s="32">
        <f>data!S266</f>
        <v>1.984072685241699</v>
      </c>
      <c r="S266" s="7">
        <f t="shared" si="8"/>
        <v>11.073326274717685</v>
      </c>
      <c r="T266" s="52">
        <f>data!F266</f>
        <v>0</v>
      </c>
      <c r="U266" s="34">
        <f>data!G266</f>
        <v>0</v>
      </c>
      <c r="V266" s="10" t="str">
        <f>VLOOKUP(A266,fantacalcio!A:N,4, FALSE)</f>
        <v>Pc</v>
      </c>
      <c r="W266" s="7">
        <f t="shared" si="9"/>
        <v>5.7295546263107022</v>
      </c>
    </row>
    <row r="267" spans="1:23" x14ac:dyDescent="0.25">
      <c r="A267" s="33" t="str">
        <f>data!A267</f>
        <v>Giroud</v>
      </c>
      <c r="B267" s="34" t="str">
        <f>data!B267</f>
        <v>A</v>
      </c>
      <c r="C267" s="10" t="str">
        <f>data!C267</f>
        <v>Milan</v>
      </c>
      <c r="D267" s="10" t="str">
        <f>data!D267</f>
        <v>Inter</v>
      </c>
      <c r="E267" s="10">
        <f>data!E267</f>
        <v>0</v>
      </c>
      <c r="F267" s="31">
        <f>data!H267</f>
        <v>6.1720281520746454</v>
      </c>
      <c r="G267" s="32">
        <f>data!I267</f>
        <v>0.67870259284973145</v>
      </c>
      <c r="H267" s="31">
        <f>data!J267</f>
        <v>7.1286905814326271</v>
      </c>
      <c r="I267" s="32">
        <f>data!K267</f>
        <v>1.7084231376647949</v>
      </c>
      <c r="J267" s="7" t="str">
        <f>IF(data!T267 &gt; 0,data!T267,"")</f>
        <v/>
      </c>
      <c r="K267" s="31">
        <f>data!L267</f>
        <v>5.9704089164733887</v>
      </c>
      <c r="L267" s="7">
        <f>data!M267</f>
        <v>0.73688876628875732</v>
      </c>
      <c r="M267" s="7">
        <f>data!N267</f>
        <v>0.20043697953224179</v>
      </c>
      <c r="N267" s="32">
        <f>data!O267</f>
        <v>0.94286572933197021</v>
      </c>
      <c r="O267" s="31">
        <f>data!P267</f>
        <v>5.4231100082397461</v>
      </c>
      <c r="P267" s="7">
        <f>data!Q267</f>
        <v>1.3478242158889771</v>
      </c>
      <c r="Q267" s="7">
        <f>data!R267</f>
        <v>0.69904851913452148</v>
      </c>
      <c r="R267" s="32">
        <f>data!S267</f>
        <v>1.982947468757629</v>
      </c>
      <c r="S267" s="7">
        <f t="shared" si="8"/>
        <v>10.545536856762217</v>
      </c>
      <c r="T267" s="52">
        <f>data!F267</f>
        <v>0.6</v>
      </c>
      <c r="U267" s="34">
        <f>data!G267</f>
        <v>60</v>
      </c>
      <c r="V267" s="10" t="str">
        <f>VLOOKUP(A267,fantacalcio!A:N,4, FALSE)</f>
        <v>Pc</v>
      </c>
      <c r="W267" s="7">
        <f t="shared" si="9"/>
        <v>7.0286905814326275</v>
      </c>
    </row>
    <row r="268" spans="1:23" x14ac:dyDescent="0.25">
      <c r="A268" s="33" t="str">
        <f>data!A268</f>
        <v>Rebic</v>
      </c>
      <c r="B268" s="34" t="str">
        <f>data!B268</f>
        <v>A</v>
      </c>
      <c r="C268" s="10" t="str">
        <f>data!C268</f>
        <v>Milan</v>
      </c>
      <c r="D268" s="10" t="str">
        <f>data!D268</f>
        <v>Inter</v>
      </c>
      <c r="E268" s="10">
        <f>data!E268</f>
        <v>0</v>
      </c>
      <c r="F268" s="31">
        <f>data!H268</f>
        <v>6.0853674648222764</v>
      </c>
      <c r="G268" s="32">
        <f>data!I268</f>
        <v>0.62658405303955078</v>
      </c>
      <c r="H268" s="31">
        <f>data!J268</f>
        <v>6.9109721536431774</v>
      </c>
      <c r="I268" s="32">
        <f>data!K268</f>
        <v>1.4391100406646731</v>
      </c>
      <c r="J268" s="7" t="str">
        <f>IF(data!T268 &gt; 0,data!T268,"")</f>
        <v/>
      </c>
      <c r="K268" s="31">
        <f>data!L268</f>
        <v>5.8798198699951172</v>
      </c>
      <c r="L268" s="7">
        <f>data!M268</f>
        <v>0.66795402765274048</v>
      </c>
      <c r="M268" s="7">
        <f>data!N268</f>
        <v>0.22537149488925931</v>
      </c>
      <c r="N268" s="32">
        <f>data!O268</f>
        <v>1.032456636428833</v>
      </c>
      <c r="O268" s="31">
        <f>data!P268</f>
        <v>5.4977216720581046</v>
      </c>
      <c r="P268" s="7">
        <f>data!Q268</f>
        <v>1.230654120445251</v>
      </c>
      <c r="Q268" s="7">
        <f>data!R268</f>
        <v>0.65551340579986572</v>
      </c>
      <c r="R268" s="32">
        <f>data!S268</f>
        <v>1.984579801559448</v>
      </c>
      <c r="S268" s="7">
        <f t="shared" si="8"/>
        <v>9.7891922349725231</v>
      </c>
      <c r="T268" s="52">
        <f>data!F268</f>
        <v>0</v>
      </c>
      <c r="U268" s="34">
        <f>data!G268</f>
        <v>55</v>
      </c>
      <c r="V268" s="10" t="str">
        <f>VLOOKUP(A268,fantacalcio!A:N,4, FALSE)</f>
        <v>A</v>
      </c>
      <c r="W268" s="7">
        <f t="shared" si="9"/>
        <v>6.7609721536431771</v>
      </c>
    </row>
    <row r="269" spans="1:23" x14ac:dyDescent="0.25">
      <c r="A269" s="33" t="str">
        <f>data!A269</f>
        <v>Origi</v>
      </c>
      <c r="B269" s="34" t="str">
        <f>data!B269</f>
        <v>A</v>
      </c>
      <c r="C269" s="10" t="str">
        <f>data!C269</f>
        <v>Milan</v>
      </c>
      <c r="D269" s="10" t="str">
        <f>data!D269</f>
        <v>Inter</v>
      </c>
      <c r="E269" s="10">
        <f>data!E269</f>
        <v>0</v>
      </c>
      <c r="F269" s="31">
        <f>data!H269</f>
        <v>5.9100628608143158</v>
      </c>
      <c r="G269" s="32">
        <f>data!I269</f>
        <v>0.52660059928894043</v>
      </c>
      <c r="H269" s="31">
        <f>data!J269</f>
        <v>6.3122600135472648</v>
      </c>
      <c r="I269" s="32">
        <f>data!K269</f>
        <v>0.87208914756774902</v>
      </c>
      <c r="J269" s="7" t="str">
        <f>IF(data!T269 &gt; 0,data!T269,"")</f>
        <v/>
      </c>
      <c r="K269" s="31">
        <f>data!L269</f>
        <v>5.7468857765197754</v>
      </c>
      <c r="L269" s="7">
        <f>data!M269</f>
        <v>0.55893057584762573</v>
      </c>
      <c r="M269" s="7">
        <f>data!N269</f>
        <v>0.2143980860710144</v>
      </c>
      <c r="N269" s="32">
        <f>data!O269</f>
        <v>1.196643471717834</v>
      </c>
      <c r="O269" s="31">
        <f>data!P269</f>
        <v>5.5344753265380859</v>
      </c>
      <c r="P269" s="7">
        <f>data!Q269</f>
        <v>0.97389626502990723</v>
      </c>
      <c r="Q269" s="7">
        <f>data!R269</f>
        <v>0.50580072402954102</v>
      </c>
      <c r="R269" s="32">
        <f>data!S269</f>
        <v>1.987696528434753</v>
      </c>
      <c r="S269" s="7">
        <f t="shared" si="8"/>
        <v>8.0564383086827629</v>
      </c>
      <c r="T269" s="52">
        <f>data!F269</f>
        <v>0.4</v>
      </c>
      <c r="U269" s="34">
        <f>data!G269</f>
        <v>55</v>
      </c>
      <c r="V269" s="10" t="str">
        <f>VLOOKUP(A269,fantacalcio!A:N,4, FALSE)</f>
        <v>Pc</v>
      </c>
      <c r="W269" s="7">
        <f t="shared" si="9"/>
        <v>6.1622600135472645</v>
      </c>
    </row>
    <row r="270" spans="1:23" x14ac:dyDescent="0.25">
      <c r="A270" s="33" t="str">
        <f>data!A270</f>
        <v>Di Gregorio</v>
      </c>
      <c r="B270" s="34" t="str">
        <f>data!B270</f>
        <v>P</v>
      </c>
      <c r="C270" s="10" t="str">
        <f>data!C270</f>
        <v>Monza</v>
      </c>
      <c r="D270" s="10" t="str">
        <f>data!D270</f>
        <v>Sampdoria</v>
      </c>
      <c r="E270" s="10">
        <f>data!E270</f>
        <v>1</v>
      </c>
      <c r="F270" s="31">
        <f>data!H270</f>
        <v>6.1036681759477647</v>
      </c>
      <c r="G270" s="32">
        <f>data!I270</f>
        <v>0.23472857475280759</v>
      </c>
      <c r="H270" s="31">
        <f>data!J270</f>
        <v>5.8182661335998951</v>
      </c>
      <c r="I270" s="32">
        <f>data!K270</f>
        <v>0.46811318397521973</v>
      </c>
      <c r="J270" s="7">
        <f>IF(data!T270 &gt; 0,data!T270,"")</f>
        <v>72.097295522689819</v>
      </c>
      <c r="K270" s="31">
        <f>data!L270</f>
        <v>6.0009565353393546</v>
      </c>
      <c r="L270" s="7">
        <f>data!M270</f>
        <v>0.17257058620452881</v>
      </c>
      <c r="M270" s="7">
        <f>data!N270</f>
        <v>0.39973348379135132</v>
      </c>
      <c r="N270" s="32">
        <f>data!O270</f>
        <v>1.9987080097198491</v>
      </c>
      <c r="O270" s="31">
        <f>data!P270</f>
        <v>6.2039947509765616</v>
      </c>
      <c r="P270" s="7">
        <f>data!Q270</f>
        <v>0.58386385440826416</v>
      </c>
      <c r="Q270" s="7">
        <f>data!R270</f>
        <v>-0.45653021335601812</v>
      </c>
      <c r="R270" s="32">
        <f>data!S270</f>
        <v>1.5154933929443359</v>
      </c>
      <c r="S270" s="7">
        <f t="shared" si="8"/>
        <v>4.8820397656494556</v>
      </c>
      <c r="T270" s="52">
        <f>data!F270</f>
        <v>1</v>
      </c>
      <c r="U270" s="34">
        <f>data!G270</f>
        <v>90</v>
      </c>
      <c r="V270" s="10" t="str">
        <f>VLOOKUP(A270,fantacalcio!A:N,4, FALSE)</f>
        <v>Por</v>
      </c>
      <c r="W270" s="7">
        <f t="shared" si="9"/>
        <v>5.8182661335998951</v>
      </c>
    </row>
    <row r="271" spans="1:23" x14ac:dyDescent="0.25">
      <c r="A271" s="33" t="str">
        <f>data!A271</f>
        <v>Lamanna</v>
      </c>
      <c r="B271" s="34" t="str">
        <f>data!B271</f>
        <v>P</v>
      </c>
      <c r="C271" s="10" t="str">
        <f>data!C271</f>
        <v>Monza</v>
      </c>
      <c r="D271" s="10" t="str">
        <f>data!D271</f>
        <v>Sampdoria</v>
      </c>
      <c r="E271" s="10">
        <f>data!E271</f>
        <v>1</v>
      </c>
      <c r="F271" s="31">
        <f>data!H271</f>
        <v>6.1036681759477647</v>
      </c>
      <c r="G271" s="32">
        <f>data!I271</f>
        <v>0.23472857475280759</v>
      </c>
      <c r="H271" s="31">
        <f>data!J271</f>
        <v>5.8182661335998951</v>
      </c>
      <c r="I271" s="32">
        <f>data!K271</f>
        <v>0.46811318397521973</v>
      </c>
      <c r="J271" s="7">
        <f>IF(data!T271 &gt; 0,data!T271,"")</f>
        <v>72.097295522689819</v>
      </c>
      <c r="K271" s="31">
        <f>data!L271</f>
        <v>6.0009565353393546</v>
      </c>
      <c r="L271" s="7">
        <f>data!M271</f>
        <v>0.17257058620452881</v>
      </c>
      <c r="M271" s="7">
        <f>data!N271</f>
        <v>0.39973348379135132</v>
      </c>
      <c r="N271" s="32">
        <f>data!O271</f>
        <v>1.9987080097198491</v>
      </c>
      <c r="O271" s="31">
        <f>data!P271</f>
        <v>6.2039947509765616</v>
      </c>
      <c r="P271" s="7">
        <f>data!Q271</f>
        <v>0.58386385440826416</v>
      </c>
      <c r="Q271" s="7">
        <f>data!R271</f>
        <v>-0.45653021335601812</v>
      </c>
      <c r="R271" s="32">
        <f>data!S271</f>
        <v>1.5154933929443359</v>
      </c>
      <c r="S271" s="7">
        <f t="shared" si="8"/>
        <v>4.8820397656494556</v>
      </c>
      <c r="T271" s="52">
        <f>data!F271</f>
        <v>0</v>
      </c>
      <c r="U271" s="34">
        <f>data!G271</f>
        <v>0</v>
      </c>
      <c r="V271" s="10" t="str">
        <f>VLOOKUP(A271,fantacalcio!A:N,4, FALSE)</f>
        <v>Por</v>
      </c>
      <c r="W271" s="7">
        <f t="shared" si="9"/>
        <v>4.1182661335998949</v>
      </c>
    </row>
    <row r="272" spans="1:23" x14ac:dyDescent="0.25">
      <c r="A272" s="33" t="str">
        <f>data!A272</f>
        <v>Cragno</v>
      </c>
      <c r="B272" s="34" t="str">
        <f>data!B272</f>
        <v>P</v>
      </c>
      <c r="C272" s="10" t="str">
        <f>data!C272</f>
        <v>Monza</v>
      </c>
      <c r="D272" s="10" t="str">
        <f>data!D272</f>
        <v>Sampdoria</v>
      </c>
      <c r="E272" s="10">
        <f>data!E272</f>
        <v>1</v>
      </c>
      <c r="F272" s="31">
        <f>data!H272</f>
        <v>6.1036681759477647</v>
      </c>
      <c r="G272" s="32">
        <f>data!I272</f>
        <v>0.23472857475280759</v>
      </c>
      <c r="H272" s="31">
        <f>data!J272</f>
        <v>5.8182661335998951</v>
      </c>
      <c r="I272" s="32">
        <f>data!K272</f>
        <v>0.46811318397521973</v>
      </c>
      <c r="J272" s="7">
        <f>IF(data!T272 &gt; 0,data!T272,"")</f>
        <v>72.097295522689819</v>
      </c>
      <c r="K272" s="31">
        <f>data!L272</f>
        <v>6.0009565353393546</v>
      </c>
      <c r="L272" s="7">
        <f>data!M272</f>
        <v>0.17257058620452881</v>
      </c>
      <c r="M272" s="7">
        <f>data!N272</f>
        <v>0.39973348379135132</v>
      </c>
      <c r="N272" s="32">
        <f>data!O272</f>
        <v>1.9987080097198491</v>
      </c>
      <c r="O272" s="31">
        <f>data!P272</f>
        <v>6.2039947509765616</v>
      </c>
      <c r="P272" s="7">
        <f>data!Q272</f>
        <v>0.58386385440826416</v>
      </c>
      <c r="Q272" s="7">
        <f>data!R272</f>
        <v>-0.45653021335601812</v>
      </c>
      <c r="R272" s="32">
        <f>data!S272</f>
        <v>1.5154933929443359</v>
      </c>
      <c r="S272" s="7">
        <f t="shared" si="8"/>
        <v>4.8820397656494556</v>
      </c>
      <c r="T272" s="52">
        <f>data!F272</f>
        <v>0</v>
      </c>
      <c r="U272" s="34">
        <f>data!G272</f>
        <v>5</v>
      </c>
      <c r="V272" s="10" t="str">
        <f>VLOOKUP(A272,fantacalcio!A:N,4, FALSE)</f>
        <v>Por</v>
      </c>
      <c r="W272" s="7">
        <f t="shared" si="9"/>
        <v>4.1682661335998947</v>
      </c>
    </row>
    <row r="273" spans="1:23" x14ac:dyDescent="0.25">
      <c r="A273" s="33" t="str">
        <f>data!A273</f>
        <v>Sorrentino A.</v>
      </c>
      <c r="B273" s="34" t="str">
        <f>data!B273</f>
        <v>P</v>
      </c>
      <c r="C273" s="10" t="str">
        <f>data!C273</f>
        <v>Monza</v>
      </c>
      <c r="D273" s="10" t="str">
        <f>data!D273</f>
        <v>Sampdoria</v>
      </c>
      <c r="E273" s="10">
        <f>data!E273</f>
        <v>1</v>
      </c>
      <c r="F273" s="31">
        <f>data!H273</f>
        <v>6.1036681759477647</v>
      </c>
      <c r="G273" s="32">
        <f>data!I273</f>
        <v>0.23472857475280759</v>
      </c>
      <c r="H273" s="31">
        <f>data!J273</f>
        <v>5.8182661335998951</v>
      </c>
      <c r="I273" s="32">
        <f>data!K273</f>
        <v>0.46811318397521973</v>
      </c>
      <c r="J273" s="7">
        <f>IF(data!T273 &gt; 0,data!T273,"")</f>
        <v>72.097295522689819</v>
      </c>
      <c r="K273" s="31">
        <f>data!L273</f>
        <v>6.0009565353393546</v>
      </c>
      <c r="L273" s="7">
        <f>data!M273</f>
        <v>0.17257058620452881</v>
      </c>
      <c r="M273" s="7">
        <f>data!N273</f>
        <v>0.39973348379135132</v>
      </c>
      <c r="N273" s="32">
        <f>data!O273</f>
        <v>1.9987080097198491</v>
      </c>
      <c r="O273" s="31">
        <f>data!P273</f>
        <v>6.2039947509765616</v>
      </c>
      <c r="P273" s="7">
        <f>data!Q273</f>
        <v>0.58386385440826416</v>
      </c>
      <c r="Q273" s="7">
        <f>data!R273</f>
        <v>-0.45653021335601812</v>
      </c>
      <c r="R273" s="32">
        <f>data!S273</f>
        <v>1.5154933929443359</v>
      </c>
      <c r="S273" s="7">
        <f t="shared" si="8"/>
        <v>4.8820397656494556</v>
      </c>
      <c r="T273" s="52">
        <f>data!F273</f>
        <v>0</v>
      </c>
      <c r="U273" s="34">
        <f>data!G273</f>
        <v>0</v>
      </c>
      <c r="V273" s="10" t="str">
        <f>VLOOKUP(A273,fantacalcio!A:N,4, FALSE)</f>
        <v>Por</v>
      </c>
      <c r="W273" s="7">
        <f t="shared" si="9"/>
        <v>4.1182661335998949</v>
      </c>
    </row>
    <row r="274" spans="1:23" x14ac:dyDescent="0.25">
      <c r="A274" s="33" t="str">
        <f>data!A274</f>
        <v>Carlos Augusto</v>
      </c>
      <c r="B274" s="34" t="str">
        <f>data!B274</f>
        <v>D</v>
      </c>
      <c r="C274" s="10" t="str">
        <f>data!C274</f>
        <v>Monza</v>
      </c>
      <c r="D274" s="10" t="str">
        <f>data!D274</f>
        <v>Sampdoria</v>
      </c>
      <c r="E274" s="10">
        <f>data!E274</f>
        <v>1</v>
      </c>
      <c r="F274" s="31">
        <f>data!H274</f>
        <v>6.3710560425497027</v>
      </c>
      <c r="G274" s="32">
        <f>data!I274</f>
        <v>0.5771944522857666</v>
      </c>
      <c r="H274" s="31">
        <f>data!J274</f>
        <v>7.2498924684566166</v>
      </c>
      <c r="I274" s="32">
        <f>data!K274</f>
        <v>1.4207825660705571</v>
      </c>
      <c r="J274" s="7" t="str">
        <f>IF(data!T274 &gt; 0,data!T274,"")</f>
        <v/>
      </c>
      <c r="K274" s="31">
        <f>data!L274</f>
        <v>6.185701847076416</v>
      </c>
      <c r="L274" s="7">
        <f>data!M274</f>
        <v>0.61624586582183838</v>
      </c>
      <c r="M274" s="7">
        <f>data!N274</f>
        <v>0.2204248309135437</v>
      </c>
      <c r="N274" s="32">
        <f>data!O274</f>
        <v>1.051145195960999</v>
      </c>
      <c r="O274" s="31">
        <f>data!P274</f>
        <v>5.8647603988647461</v>
      </c>
      <c r="P274" s="7">
        <f>data!Q274</f>
        <v>1.2491177320480349</v>
      </c>
      <c r="Q274" s="7">
        <f>data!R274</f>
        <v>0.64037293195724487</v>
      </c>
      <c r="R274" s="32">
        <f>data!S274</f>
        <v>1.9846315383911131</v>
      </c>
      <c r="S274" s="7">
        <f t="shared" si="8"/>
        <v>10.091457600597732</v>
      </c>
      <c r="T274" s="52">
        <f>data!F274</f>
        <v>1</v>
      </c>
      <c r="U274" s="34">
        <f>data!G274</f>
        <v>90</v>
      </c>
      <c r="V274" s="10" t="str">
        <f>VLOOKUP(A274,fantacalcio!A:N,4, FALSE)</f>
        <v>Ds;E</v>
      </c>
      <c r="W274" s="7">
        <f t="shared" si="9"/>
        <v>7.2498924684566166</v>
      </c>
    </row>
    <row r="275" spans="1:23" x14ac:dyDescent="0.25">
      <c r="A275" s="33" t="str">
        <f>data!A275</f>
        <v>Mari'</v>
      </c>
      <c r="B275" s="34" t="str">
        <f>data!B275</f>
        <v>D</v>
      </c>
      <c r="C275" s="10" t="str">
        <f>data!C275</f>
        <v>Monza</v>
      </c>
      <c r="D275" s="10" t="str">
        <f>data!D275</f>
        <v>Sampdoria</v>
      </c>
      <c r="E275" s="10">
        <f>data!E275</f>
        <v>1</v>
      </c>
      <c r="F275" s="31">
        <f>data!H275</f>
        <v>6.106046889770397</v>
      </c>
      <c r="G275" s="32">
        <f>data!I275</f>
        <v>0.40952110290527338</v>
      </c>
      <c r="H275" s="31">
        <f>data!J275</f>
        <v>6.4252003356367506</v>
      </c>
      <c r="I275" s="32">
        <f>data!K275</f>
        <v>0.63489913940429688</v>
      </c>
      <c r="J275" s="7" t="str">
        <f>IF(data!T275 &gt; 0,data!T275,"")</f>
        <v/>
      </c>
      <c r="K275" s="31">
        <f>data!L275</f>
        <v>6.1559538841247559</v>
      </c>
      <c r="L275" s="7">
        <f>data!M275</f>
        <v>0.51781535148620605</v>
      </c>
      <c r="M275" s="7">
        <f>data!N275</f>
        <v>-7.1581587195396423E-2</v>
      </c>
      <c r="N275" s="32">
        <f>data!O275</f>
        <v>1.2650105953216551</v>
      </c>
      <c r="O275" s="31">
        <f>data!P275</f>
        <v>6.0098347663879386</v>
      </c>
      <c r="P275" s="7">
        <f>data!Q275</f>
        <v>0.99196386337280273</v>
      </c>
      <c r="Q275" s="7">
        <f>data!R275</f>
        <v>0.29498854279518127</v>
      </c>
      <c r="R275" s="32">
        <f>data!S275</f>
        <v>1.9876084327697749</v>
      </c>
      <c r="S275" s="7">
        <f t="shared" si="8"/>
        <v>7.6949986144453444</v>
      </c>
      <c r="T275" s="52">
        <f>data!F275</f>
        <v>1</v>
      </c>
      <c r="U275" s="34">
        <f>data!G275</f>
        <v>80</v>
      </c>
      <c r="V275" s="10" t="str">
        <f>VLOOKUP(A275,fantacalcio!A:N,4, FALSE)</f>
        <v>Dc</v>
      </c>
      <c r="W275" s="7">
        <f t="shared" si="9"/>
        <v>6.4252003356367506</v>
      </c>
    </row>
    <row r="276" spans="1:23" x14ac:dyDescent="0.25">
      <c r="A276" s="33" t="str">
        <f>data!A276</f>
        <v>Paletta</v>
      </c>
      <c r="B276" s="34" t="str">
        <f>data!B276</f>
        <v>D</v>
      </c>
      <c r="C276" s="10" t="str">
        <f>data!C276</f>
        <v>Monza</v>
      </c>
      <c r="D276" s="10" t="str">
        <f>data!D276</f>
        <v>Sampdoria</v>
      </c>
      <c r="E276" s="10">
        <f>data!E276</f>
        <v>1</v>
      </c>
      <c r="F276" s="31">
        <f>data!H276</f>
        <v>6.0935891185985049</v>
      </c>
      <c r="G276" s="32">
        <f>data!I276</f>
        <v>0.3611605167388916</v>
      </c>
      <c r="H276" s="31">
        <f>data!J276</f>
        <v>6.2352897485664363</v>
      </c>
      <c r="I276" s="32">
        <f>data!K276</f>
        <v>0.44357633590698242</v>
      </c>
      <c r="J276" s="7" t="str">
        <f>IF(data!T276 &gt; 0,data!T276,"")</f>
        <v/>
      </c>
      <c r="K276" s="31">
        <f>data!L276</f>
        <v>6.1145453453063956</v>
      </c>
      <c r="L276" s="7">
        <f>data!M276</f>
        <v>0.45592021942138672</v>
      </c>
      <c r="M276" s="7">
        <f>data!N276</f>
        <v>-3.4249439835548401E-2</v>
      </c>
      <c r="N276" s="32">
        <f>data!O276</f>
        <v>1.371856093406677</v>
      </c>
      <c r="O276" s="31">
        <f>data!P276</f>
        <v>6.0412116050720206</v>
      </c>
      <c r="P276" s="7">
        <f>data!Q276</f>
        <v>0.81048130989074707</v>
      </c>
      <c r="Q276" s="7">
        <f>data!R276</f>
        <v>0.17496269941329959</v>
      </c>
      <c r="R276" s="32">
        <f>data!S276</f>
        <v>1.9896993637084961</v>
      </c>
      <c r="S276" s="7">
        <f t="shared" si="8"/>
        <v>7.1224424203804011</v>
      </c>
      <c r="T276" s="52">
        <f>data!F276</f>
        <v>0</v>
      </c>
      <c r="U276" s="34">
        <f>data!G276</f>
        <v>0</v>
      </c>
      <c r="V276" s="10" t="str">
        <f>VLOOKUP(A276,fantacalcio!A:N,4, FALSE)</f>
        <v>Dc</v>
      </c>
      <c r="W276" s="7">
        <f t="shared" si="9"/>
        <v>4.5352897485664361</v>
      </c>
    </row>
    <row r="277" spans="1:23" x14ac:dyDescent="0.25">
      <c r="A277" s="33" t="str">
        <f>data!A277</f>
        <v>Izzo</v>
      </c>
      <c r="B277" s="34" t="str">
        <f>data!B277</f>
        <v>D</v>
      </c>
      <c r="C277" s="10" t="str">
        <f>data!C277</f>
        <v>Monza</v>
      </c>
      <c r="D277" s="10" t="str">
        <f>data!D277</f>
        <v>Sampdoria</v>
      </c>
      <c r="E277" s="10">
        <f>data!E277</f>
        <v>1</v>
      </c>
      <c r="F277" s="31">
        <f>data!H277</f>
        <v>6.0975175164184234</v>
      </c>
      <c r="G277" s="32">
        <f>data!I277</f>
        <v>0.30196452140808111</v>
      </c>
      <c r="H277" s="31">
        <f>data!J277</f>
        <v>6.2144757772589436</v>
      </c>
      <c r="I277" s="32">
        <f>data!K277</f>
        <v>0.39304351806640619</v>
      </c>
      <c r="J277" s="7" t="str">
        <f>IF(data!T277 &gt; 0,data!T277,"")</f>
        <v/>
      </c>
      <c r="K277" s="31">
        <f>data!L277</f>
        <v>6.1521992683410636</v>
      </c>
      <c r="L277" s="7">
        <f>data!M277</f>
        <v>0.40269583463668818</v>
      </c>
      <c r="M277" s="7">
        <f>data!N277</f>
        <v>-0.1010114550590515</v>
      </c>
      <c r="N277" s="32">
        <f>data!O277</f>
        <v>1.475399851799011</v>
      </c>
      <c r="O277" s="31">
        <f>data!P277</f>
        <v>6.0926666259765616</v>
      </c>
      <c r="P277" s="7">
        <f>data!Q277</f>
        <v>0.76409131288528442</v>
      </c>
      <c r="Q277" s="7">
        <f>data!R277</f>
        <v>0.1177583038806915</v>
      </c>
      <c r="R277" s="32">
        <f>data!S277</f>
        <v>1.990211963653564</v>
      </c>
      <c r="S277" s="7">
        <f t="shared" si="8"/>
        <v>7.0005628133917561</v>
      </c>
      <c r="T277" s="52">
        <f>data!F277</f>
        <v>1</v>
      </c>
      <c r="U277" s="34">
        <f>data!G277</f>
        <v>90</v>
      </c>
      <c r="V277" s="10" t="str">
        <f>VLOOKUP(A277,fantacalcio!A:N,4, FALSE)</f>
        <v>Dd;Dc</v>
      </c>
      <c r="W277" s="7">
        <f t="shared" si="9"/>
        <v>6.2144757772589436</v>
      </c>
    </row>
    <row r="278" spans="1:23" x14ac:dyDescent="0.25">
      <c r="A278" s="33" t="str">
        <f>data!A278</f>
        <v>Donati</v>
      </c>
      <c r="B278" s="34" t="str">
        <f>data!B278</f>
        <v>D</v>
      </c>
      <c r="C278" s="10" t="str">
        <f>data!C278</f>
        <v>Monza</v>
      </c>
      <c r="D278" s="10" t="str">
        <f>data!D278</f>
        <v>Sampdoria</v>
      </c>
      <c r="E278" s="10">
        <f>data!E278</f>
        <v>1</v>
      </c>
      <c r="F278" s="31">
        <f>data!H278</f>
        <v>6.0759992613746121</v>
      </c>
      <c r="G278" s="32">
        <f>data!I278</f>
        <v>0.3491518497467041</v>
      </c>
      <c r="H278" s="31">
        <f>data!J278</f>
        <v>6.128167443779601</v>
      </c>
      <c r="I278" s="32">
        <f>data!K278</f>
        <v>0.36452317237853998</v>
      </c>
      <c r="J278" s="7" t="str">
        <f>IF(data!T278 &gt; 0,data!T278,"")</f>
        <v/>
      </c>
      <c r="K278" s="31">
        <f>data!L278</f>
        <v>6.18902587890625</v>
      </c>
      <c r="L278" s="7">
        <f>data!M278</f>
        <v>0.46947729587554932</v>
      </c>
      <c r="M278" s="7">
        <f>data!N278</f>
        <v>-0.1776830852031708</v>
      </c>
      <c r="N278" s="32">
        <f>data!O278</f>
        <v>1.363497734069824</v>
      </c>
      <c r="O278" s="31">
        <f>data!P278</f>
        <v>6.0489253997802734</v>
      </c>
      <c r="P278" s="7">
        <f>data!Q278</f>
        <v>0.73434674739837646</v>
      </c>
      <c r="Q278" s="7">
        <f>data!R278</f>
        <v>8.0093160271644592E-2</v>
      </c>
      <c r="R278" s="32">
        <f>data!S278</f>
        <v>1.9905016422271731</v>
      </c>
      <c r="S278" s="7">
        <f t="shared" si="8"/>
        <v>6.8572137885366811</v>
      </c>
      <c r="T278" s="52">
        <f>data!F278</f>
        <v>0</v>
      </c>
      <c r="U278" s="34">
        <f>data!G278</f>
        <v>25</v>
      </c>
      <c r="V278" s="10" t="str">
        <f>VLOOKUP(A278,fantacalcio!A:N,4, FALSE)</f>
        <v>Dd;Dc</v>
      </c>
      <c r="W278" s="7">
        <f t="shared" si="9"/>
        <v>5.6781674437796008</v>
      </c>
    </row>
    <row r="279" spans="1:23" x14ac:dyDescent="0.25">
      <c r="A279" s="33" t="str">
        <f>data!A279</f>
        <v>Carboni F.</v>
      </c>
      <c r="B279" s="34" t="str">
        <f>data!B279</f>
        <v>D</v>
      </c>
      <c r="C279" s="10" t="str">
        <f>data!C279</f>
        <v>Monza</v>
      </c>
      <c r="D279" s="10" t="str">
        <f>data!D279</f>
        <v>Sampdoria</v>
      </c>
      <c r="E279" s="10">
        <f>data!E279</f>
        <v>1</v>
      </c>
      <c r="F279" s="31">
        <f>data!H279</f>
        <v>6.0269587548540287</v>
      </c>
      <c r="G279" s="32">
        <f>data!I279</f>
        <v>0.29624056816101069</v>
      </c>
      <c r="H279" s="31">
        <f>data!J279</f>
        <v>6.0680714030692746</v>
      </c>
      <c r="I279" s="32">
        <f>data!K279</f>
        <v>0.31721377372741699</v>
      </c>
      <c r="J279" s="7" t="str">
        <f>IF(data!T279 &gt; 0,data!T279,"")</f>
        <v/>
      </c>
      <c r="K279" s="31">
        <f>data!L279</f>
        <v>6.0601253509521484</v>
      </c>
      <c r="L279" s="7">
        <f>data!M279</f>
        <v>0.38918942213058472</v>
      </c>
      <c r="M279" s="7">
        <f>data!N279</f>
        <v>-6.355711817741394E-2</v>
      </c>
      <c r="N279" s="32">
        <f>data!O279</f>
        <v>1.508322954177856</v>
      </c>
      <c r="O279" s="31">
        <f>data!P279</f>
        <v>6.0333127975463867</v>
      </c>
      <c r="P279" s="7">
        <f>data!Q279</f>
        <v>0.660988450050354</v>
      </c>
      <c r="Q279" s="7">
        <f>data!R279</f>
        <v>3.9151031523942947E-2</v>
      </c>
      <c r="R279" s="32">
        <f>data!S279</f>
        <v>1.9913067817687991</v>
      </c>
      <c r="S279" s="7">
        <f t="shared" si="8"/>
        <v>6.7024989505241086</v>
      </c>
      <c r="T279" s="52">
        <f>data!F279</f>
        <v>0</v>
      </c>
      <c r="U279" s="34">
        <f>data!G279</f>
        <v>20</v>
      </c>
      <c r="V279" s="10" t="str">
        <f>VLOOKUP(A279,fantacalcio!A:N,4, FALSE)</f>
        <v>Ds;E</v>
      </c>
      <c r="W279" s="7">
        <f t="shared" si="9"/>
        <v>5.5680714030692746</v>
      </c>
    </row>
    <row r="280" spans="1:23" x14ac:dyDescent="0.25">
      <c r="A280" s="33" t="str">
        <f>data!A280</f>
        <v>Birindelli</v>
      </c>
      <c r="B280" s="34" t="str">
        <f>data!B280</f>
        <v>D</v>
      </c>
      <c r="C280" s="10" t="str">
        <f>data!C280</f>
        <v>Monza</v>
      </c>
      <c r="D280" s="10" t="str">
        <f>data!D280</f>
        <v>Sampdoria</v>
      </c>
      <c r="E280" s="10">
        <f>data!E280</f>
        <v>1</v>
      </c>
      <c r="F280" s="31">
        <f>data!H280</f>
        <v>5.9913866499206003</v>
      </c>
      <c r="G280" s="32">
        <f>data!I280</f>
        <v>0.28588128089904791</v>
      </c>
      <c r="H280" s="31">
        <f>data!J280</f>
        <v>6.0527747215442114</v>
      </c>
      <c r="I280" s="32">
        <f>data!K280</f>
        <v>0.32478857040405268</v>
      </c>
      <c r="J280" s="7" t="str">
        <f>IF(data!T280 &gt; 0,data!T280,"")</f>
        <v/>
      </c>
      <c r="K280" s="31">
        <f>data!L280</f>
        <v>6.0077095031738281</v>
      </c>
      <c r="L280" s="7">
        <f>data!M280</f>
        <v>0.37044739723205572</v>
      </c>
      <c r="M280" s="7">
        <f>data!N280</f>
        <v>-3.2910972833633423E-2</v>
      </c>
      <c r="N280" s="32">
        <f>data!O280</f>
        <v>1.5455309152603149</v>
      </c>
      <c r="O280" s="31">
        <f>data!P280</f>
        <v>5.9918880462646484</v>
      </c>
      <c r="P280" s="7">
        <f>data!Q280</f>
        <v>0.66110414266586304</v>
      </c>
      <c r="Q280" s="7">
        <f>data!R280</f>
        <v>6.8440496921539307E-2</v>
      </c>
      <c r="R280" s="32">
        <f>data!S280</f>
        <v>1.991314291954041</v>
      </c>
      <c r="S280" s="7">
        <f t="shared" si="8"/>
        <v>6.7023518623523168</v>
      </c>
      <c r="T280" s="52">
        <f>data!F280</f>
        <v>0.55000000000000004</v>
      </c>
      <c r="U280" s="34">
        <f>data!G280</f>
        <v>55</v>
      </c>
      <c r="V280" s="10" t="str">
        <f>VLOOKUP(A280,fantacalcio!A:N,4, FALSE)</f>
        <v>Dd;Ds;E</v>
      </c>
      <c r="W280" s="7">
        <f t="shared" si="9"/>
        <v>5.902774721544211</v>
      </c>
    </row>
    <row r="281" spans="1:23" x14ac:dyDescent="0.25">
      <c r="A281" s="33" t="str">
        <f>data!A281</f>
        <v>Caldirola</v>
      </c>
      <c r="B281" s="34" t="str">
        <f>data!B281</f>
        <v>D</v>
      </c>
      <c r="C281" s="10" t="str">
        <f>data!C281</f>
        <v>Monza</v>
      </c>
      <c r="D281" s="10" t="str">
        <f>data!D281</f>
        <v>Sampdoria</v>
      </c>
      <c r="E281" s="10">
        <f>data!E281</f>
        <v>1</v>
      </c>
      <c r="F281" s="31">
        <f>data!H281</f>
        <v>6.0416827914346181</v>
      </c>
      <c r="G281" s="32">
        <f>data!I281</f>
        <v>0.31070590019226069</v>
      </c>
      <c r="H281" s="31">
        <f>data!J281</f>
        <v>6.0069874656572093</v>
      </c>
      <c r="I281" s="32">
        <f>data!K281</f>
        <v>0.27845454216003418</v>
      </c>
      <c r="J281" s="7" t="str">
        <f>IF(data!T281 &gt; 0,data!T281,"")</f>
        <v/>
      </c>
      <c r="K281" s="31">
        <f>data!L281</f>
        <v>6.1678256988525391</v>
      </c>
      <c r="L281" s="7">
        <f>data!M281</f>
        <v>0.43069064617156982</v>
      </c>
      <c r="M281" s="7">
        <f>data!N281</f>
        <v>-0.21510764956474299</v>
      </c>
      <c r="N281" s="32">
        <f>data!O281</f>
        <v>1.4434788227081301</v>
      </c>
      <c r="O281" s="31">
        <f>data!P281</f>
        <v>6.0389094352722168</v>
      </c>
      <c r="P281" s="7">
        <f>data!Q281</f>
        <v>0.60883980989456177</v>
      </c>
      <c r="Q281" s="7">
        <f>data!R281</f>
        <v>-3.9075672626495361E-2</v>
      </c>
      <c r="R281" s="32">
        <f>data!S281</f>
        <v>1.9918394088745119</v>
      </c>
      <c r="S281" s="7">
        <f t="shared" si="8"/>
        <v>6.5638965499772777</v>
      </c>
      <c r="T281" s="52">
        <f>data!F281</f>
        <v>0.4</v>
      </c>
      <c r="U281" s="34">
        <f>data!G281</f>
        <v>55</v>
      </c>
      <c r="V281" s="10" t="str">
        <f>VLOOKUP(A281,fantacalcio!A:N,4, FALSE)</f>
        <v>Ds;Dc</v>
      </c>
      <c r="W281" s="7">
        <f t="shared" si="9"/>
        <v>5.856987465657209</v>
      </c>
    </row>
    <row r="282" spans="1:23" x14ac:dyDescent="0.25">
      <c r="A282" s="33" t="str">
        <f>data!A282</f>
        <v>Antov</v>
      </c>
      <c r="B282" s="34" t="str">
        <f>data!B282</f>
        <v>D</v>
      </c>
      <c r="C282" s="10" t="str">
        <f>data!C282</f>
        <v>Monza</v>
      </c>
      <c r="D282" s="10" t="str">
        <f>data!D282</f>
        <v>Sampdoria</v>
      </c>
      <c r="E282" s="10">
        <f>data!E282</f>
        <v>1</v>
      </c>
      <c r="F282" s="31">
        <f>data!H282</f>
        <v>5.9675710494962839</v>
      </c>
      <c r="G282" s="32">
        <f>data!I282</f>
        <v>0.36539649963378912</v>
      </c>
      <c r="H282" s="31">
        <f>data!J282</f>
        <v>5.9815254927199346</v>
      </c>
      <c r="I282" s="32">
        <f>data!K282</f>
        <v>0.34493279457092291</v>
      </c>
      <c r="J282" s="7" t="str">
        <f>IF(data!T282 &gt; 0,data!T282,"")</f>
        <v/>
      </c>
      <c r="K282" s="31">
        <f>data!L282</f>
        <v>6.0733547210693359</v>
      </c>
      <c r="L282" s="7">
        <f>data!M282</f>
        <v>0.48700615763664251</v>
      </c>
      <c r="M282" s="7">
        <f>data!N282</f>
        <v>-0.16058120131492609</v>
      </c>
      <c r="N282" s="32">
        <f>data!O282</f>
        <v>1.3501418828964229</v>
      </c>
      <c r="O282" s="31">
        <f>data!P282</f>
        <v>5.9446353912353516</v>
      </c>
      <c r="P282" s="7">
        <f>data!Q282</f>
        <v>0.71912002563476563</v>
      </c>
      <c r="Q282" s="7">
        <f>data!R282</f>
        <v>3.8174409419298172E-2</v>
      </c>
      <c r="R282" s="32">
        <f>data!S282</f>
        <v>1.9905903339385991</v>
      </c>
      <c r="S282" s="7">
        <f t="shared" si="8"/>
        <v>6.6713910818617803</v>
      </c>
      <c r="T282" s="52">
        <f>data!F282</f>
        <v>0</v>
      </c>
      <c r="U282" s="34">
        <f>data!G282</f>
        <v>15</v>
      </c>
      <c r="V282" s="10" t="str">
        <f>VLOOKUP(A282,fantacalcio!A:N,4, FALSE)</f>
        <v>Dc</v>
      </c>
      <c r="W282" s="7">
        <f t="shared" si="9"/>
        <v>5.4315254927199348</v>
      </c>
    </row>
    <row r="283" spans="1:23" x14ac:dyDescent="0.25">
      <c r="A283" s="33" t="str">
        <f>data!A283</f>
        <v>Marlon</v>
      </c>
      <c r="B283" s="34" t="str">
        <f>data!B283</f>
        <v>D</v>
      </c>
      <c r="C283" s="10" t="str">
        <f>data!C283</f>
        <v>Monza</v>
      </c>
      <c r="D283" s="10" t="str">
        <f>data!D283</f>
        <v>Sampdoria</v>
      </c>
      <c r="E283" s="10">
        <f>data!E283</f>
        <v>1</v>
      </c>
      <c r="F283" s="31">
        <f>data!H283</f>
        <v>5.9832366565943804</v>
      </c>
      <c r="G283" s="32">
        <f>data!I283</f>
        <v>0.2469484806060791</v>
      </c>
      <c r="H283" s="31">
        <f>data!J283</f>
        <v>5.9234098801599622</v>
      </c>
      <c r="I283" s="32">
        <f>data!K283</f>
        <v>0.229273796081543</v>
      </c>
      <c r="J283" s="7" t="str">
        <f>IF(data!T283 &gt; 0,data!T283,"")</f>
        <v/>
      </c>
      <c r="K283" s="31">
        <f>data!L283</f>
        <v>6.0681905746459961</v>
      </c>
      <c r="L283" s="7">
        <f>data!M283</f>
        <v>0.35081079602241522</v>
      </c>
      <c r="M283" s="7">
        <f>data!N283</f>
        <v>-0.17859622836112979</v>
      </c>
      <c r="N283" s="32">
        <f>data!O283</f>
        <v>1.596702575683594</v>
      </c>
      <c r="O283" s="31">
        <f>data!P283</f>
        <v>6.0202465057373047</v>
      </c>
      <c r="P283" s="7">
        <f>data!Q283</f>
        <v>0.51561802625656128</v>
      </c>
      <c r="Q283" s="7">
        <f>data!R283</f>
        <v>-0.13829609751701349</v>
      </c>
      <c r="R283" s="32">
        <f>data!S283</f>
        <v>1.9928197860717769</v>
      </c>
      <c r="S283" s="7">
        <f t="shared" si="8"/>
        <v>6.3819574723230481</v>
      </c>
      <c r="T283" s="52">
        <f>data!F283</f>
        <v>0.6</v>
      </c>
      <c r="U283" s="34">
        <f>data!G283</f>
        <v>60</v>
      </c>
      <c r="V283" s="10" t="str">
        <f>VLOOKUP(A283,fantacalcio!A:N,4, FALSE)</f>
        <v>Dc</v>
      </c>
      <c r="W283" s="7">
        <f t="shared" si="9"/>
        <v>5.8234098801599625</v>
      </c>
    </row>
    <row r="284" spans="1:23" x14ac:dyDescent="0.25">
      <c r="A284" s="33" t="str">
        <f>data!A284</f>
        <v>Marrone</v>
      </c>
      <c r="B284" s="34" t="str">
        <f>data!B284</f>
        <v>D</v>
      </c>
      <c r="C284" s="10" t="str">
        <f>data!C284</f>
        <v>Monza</v>
      </c>
      <c r="D284" s="10" t="str">
        <f>data!D284</f>
        <v>Sampdoria</v>
      </c>
      <c r="E284" s="10">
        <f>data!E284</f>
        <v>1</v>
      </c>
      <c r="F284" s="31">
        <f>data!H284</f>
        <v>5.8315158317986171</v>
      </c>
      <c r="G284" s="32">
        <f>data!I284</f>
        <v>0.35580039024353027</v>
      </c>
      <c r="H284" s="31">
        <f>data!J284</f>
        <v>5.7835085850964614</v>
      </c>
      <c r="I284" s="32">
        <f>data!K284</f>
        <v>0.2973179817199707</v>
      </c>
      <c r="J284" s="7" t="str">
        <f>IF(data!T284 &gt; 0,data!T284,"")</f>
        <v/>
      </c>
      <c r="K284" s="31">
        <f>data!L284</f>
        <v>5.995915412902832</v>
      </c>
      <c r="L284" s="7">
        <f>data!M284</f>
        <v>0.48894035816192633</v>
      </c>
      <c r="M284" s="7">
        <f>data!N284</f>
        <v>-0.24592536687850949</v>
      </c>
      <c r="N284" s="32">
        <f>data!O284</f>
        <v>1.3776922225952151</v>
      </c>
      <c r="O284" s="31">
        <f>data!P284</f>
        <v>5.8543658256530762</v>
      </c>
      <c r="P284" s="7">
        <f>data!Q284</f>
        <v>0.66054701805114746</v>
      </c>
      <c r="Q284" s="7">
        <f>data!R284</f>
        <v>-7.9808980226516724E-2</v>
      </c>
      <c r="R284" s="32">
        <f>data!S284</f>
        <v>1.991125702857971</v>
      </c>
      <c r="S284" s="7">
        <f t="shared" si="8"/>
        <v>6.3781445485364028</v>
      </c>
      <c r="T284" s="52">
        <f>data!F284</f>
        <v>0</v>
      </c>
      <c r="U284" s="34">
        <f>data!G284</f>
        <v>0</v>
      </c>
      <c r="V284" s="10" t="str">
        <f>VLOOKUP(A284,fantacalcio!A:N,4, FALSE)</f>
        <v>Dc</v>
      </c>
      <c r="W284" s="7">
        <f t="shared" si="9"/>
        <v>4.0835085850964612</v>
      </c>
    </row>
    <row r="285" spans="1:23" x14ac:dyDescent="0.25">
      <c r="A285" s="33" t="str">
        <f>data!A285</f>
        <v>Ciurria</v>
      </c>
      <c r="B285" s="34" t="str">
        <f>data!B285</f>
        <v>C</v>
      </c>
      <c r="C285" s="10" t="str">
        <f>data!C285</f>
        <v>Monza</v>
      </c>
      <c r="D285" s="10" t="str">
        <f>data!D285</f>
        <v>Sampdoria</v>
      </c>
      <c r="E285" s="10">
        <f>data!E285</f>
        <v>1</v>
      </c>
      <c r="F285" s="31">
        <f>data!H285</f>
        <v>6.4212751855630703</v>
      </c>
      <c r="G285" s="32">
        <f>data!I285</f>
        <v>0.58211159706115723</v>
      </c>
      <c r="H285" s="31">
        <f>data!J285</f>
        <v>7.3293236599248202</v>
      </c>
      <c r="I285" s="32">
        <f>data!K285</f>
        <v>1.478610515594482</v>
      </c>
      <c r="J285" s="7" t="str">
        <f>IF(data!T285 &gt; 0,data!T285,"")</f>
        <v/>
      </c>
      <c r="K285" s="31">
        <f>data!L285</f>
        <v>6.1716547012329102</v>
      </c>
      <c r="L285" s="7">
        <f>data!M285</f>
        <v>0.58565956354141235</v>
      </c>
      <c r="M285" s="7">
        <f>data!N285</f>
        <v>0.30962589383125311</v>
      </c>
      <c r="N285" s="32">
        <f>data!O285</f>
        <v>1.07904577255249</v>
      </c>
      <c r="O285" s="31">
        <f>data!P285</f>
        <v>5.8772001266479492</v>
      </c>
      <c r="P285" s="7">
        <f>data!Q285</f>
        <v>1.2625802755355831</v>
      </c>
      <c r="Q285" s="7">
        <f>data!R285</f>
        <v>0.65627354383468628</v>
      </c>
      <c r="R285" s="32">
        <f>data!S285</f>
        <v>1.98448121547699</v>
      </c>
      <c r="S285" s="7">
        <f t="shared" si="8"/>
        <v>10.286544691113784</v>
      </c>
      <c r="T285" s="52">
        <f>data!F285</f>
        <v>1</v>
      </c>
      <c r="U285" s="34">
        <f>data!G285</f>
        <v>90</v>
      </c>
      <c r="V285" s="10" t="str">
        <f>VLOOKUP(A285,fantacalcio!A:N,4, FALSE)</f>
        <v>T;A</v>
      </c>
      <c r="W285" s="7">
        <f t="shared" si="9"/>
        <v>7.3293236599248202</v>
      </c>
    </row>
    <row r="286" spans="1:23" x14ac:dyDescent="0.25">
      <c r="A286" s="33" t="str">
        <f>data!A286</f>
        <v>Sensi</v>
      </c>
      <c r="B286" s="34" t="str">
        <f>data!B286</f>
        <v>C</v>
      </c>
      <c r="C286" s="10" t="str">
        <f>data!C286</f>
        <v>Monza</v>
      </c>
      <c r="D286" s="10" t="str">
        <f>data!D286</f>
        <v>Sampdoria</v>
      </c>
      <c r="E286" s="10">
        <f>data!E286</f>
        <v>1</v>
      </c>
      <c r="F286" s="31">
        <f>data!H286</f>
        <v>6.2640136474585173</v>
      </c>
      <c r="G286" s="32">
        <f>data!I286</f>
        <v>0.53006148338317871</v>
      </c>
      <c r="H286" s="31">
        <f>data!J286</f>
        <v>7.0374794718915972</v>
      </c>
      <c r="I286" s="32">
        <f>data!K286</f>
        <v>1.2408275604248049</v>
      </c>
      <c r="J286" s="7" t="str">
        <f>IF(data!T286 &gt; 0,data!T286,"")</f>
        <v/>
      </c>
      <c r="K286" s="31">
        <f>data!L286</f>
        <v>6.0983953475952148</v>
      </c>
      <c r="L286" s="7">
        <f>data!M286</f>
        <v>0.56421202421188354</v>
      </c>
      <c r="M286" s="7">
        <f>data!N286</f>
        <v>0.2154418081045151</v>
      </c>
      <c r="N286" s="32">
        <f>data!O286</f>
        <v>1.14237380027771</v>
      </c>
      <c r="O286" s="31">
        <f>data!P286</f>
        <v>5.8588781356811523</v>
      </c>
      <c r="P286" s="7">
        <f>data!Q286</f>
        <v>1.190645694732666</v>
      </c>
      <c r="Q286" s="7">
        <f>data!R286</f>
        <v>0.59207403659820557</v>
      </c>
      <c r="R286" s="32">
        <f>data!S286</f>
        <v>1.985345840454102</v>
      </c>
      <c r="S286" s="7">
        <f t="shared" si="8"/>
        <v>9.5191345927412065</v>
      </c>
      <c r="T286" s="52">
        <f>data!F286</f>
        <v>0</v>
      </c>
      <c r="U286" s="34">
        <f>data!G286</f>
        <v>0</v>
      </c>
      <c r="V286" s="10" t="str">
        <f>VLOOKUP(A286,fantacalcio!A:N,4, FALSE)</f>
        <v>C;T</v>
      </c>
      <c r="W286" s="7">
        <f t="shared" si="9"/>
        <v>5.337479471891597</v>
      </c>
    </row>
    <row r="287" spans="1:23" x14ac:dyDescent="0.25">
      <c r="A287" s="33" t="str">
        <f>data!A287</f>
        <v>Colpani</v>
      </c>
      <c r="B287" s="34" t="str">
        <f>data!B287</f>
        <v>C</v>
      </c>
      <c r="C287" s="10" t="str">
        <f>data!C287</f>
        <v>Monza</v>
      </c>
      <c r="D287" s="10" t="str">
        <f>data!D287</f>
        <v>Sampdoria</v>
      </c>
      <c r="E287" s="10">
        <f>data!E287</f>
        <v>1</v>
      </c>
      <c r="F287" s="31">
        <f>data!H287</f>
        <v>6.2329617541750526</v>
      </c>
      <c r="G287" s="32">
        <f>data!I287</f>
        <v>0.43720507621765142</v>
      </c>
      <c r="H287" s="31">
        <f>data!J287</f>
        <v>6.789865286407875</v>
      </c>
      <c r="I287" s="32">
        <f>data!K287</f>
        <v>0.94412994384765625</v>
      </c>
      <c r="J287" s="7" t="str">
        <f>IF(data!T287 &gt; 0,data!T287,"")</f>
        <v/>
      </c>
      <c r="K287" s="31">
        <f>data!L287</f>
        <v>6.0799741744995117</v>
      </c>
      <c r="L287" s="7">
        <f>data!M287</f>
        <v>0.44477209448814392</v>
      </c>
      <c r="M287" s="7">
        <f>data!N287</f>
        <v>0.25144881010055542</v>
      </c>
      <c r="N287" s="32">
        <f>data!O287</f>
        <v>1.340618252754211</v>
      </c>
      <c r="O287" s="31">
        <f>data!P287</f>
        <v>5.9651021957397461</v>
      </c>
      <c r="P287" s="7">
        <f>data!Q287</f>
        <v>1.095643877983093</v>
      </c>
      <c r="Q287" s="7">
        <f>data!R287</f>
        <v>0.48343124985694891</v>
      </c>
      <c r="R287" s="32">
        <f>data!S287</f>
        <v>1.986511707305908</v>
      </c>
      <c r="S287" s="7">
        <f t="shared" si="8"/>
        <v>8.6781251741031866</v>
      </c>
      <c r="T287" s="52">
        <f>data!F287</f>
        <v>0</v>
      </c>
      <c r="U287" s="34">
        <f>data!G287</f>
        <v>40</v>
      </c>
      <c r="V287" s="10" t="str">
        <f>VLOOKUP(A287,fantacalcio!A:N,4, FALSE)</f>
        <v>C;T</v>
      </c>
      <c r="W287" s="7">
        <f t="shared" si="9"/>
        <v>6.4898652864078752</v>
      </c>
    </row>
    <row r="288" spans="1:23" x14ac:dyDescent="0.25">
      <c r="A288" s="33" t="str">
        <f>data!A288</f>
        <v>Pessina</v>
      </c>
      <c r="B288" s="34" t="str">
        <f>data!B288</f>
        <v>C</v>
      </c>
      <c r="C288" s="10" t="str">
        <f>data!C288</f>
        <v>Monza</v>
      </c>
      <c r="D288" s="10" t="str">
        <f>data!D288</f>
        <v>Sampdoria</v>
      </c>
      <c r="E288" s="10">
        <f>data!E288</f>
        <v>1</v>
      </c>
      <c r="F288" s="31">
        <f>data!H288</f>
        <v>6.2728549640489701</v>
      </c>
      <c r="G288" s="32">
        <f>data!I288</f>
        <v>0.46262669563293463</v>
      </c>
      <c r="H288" s="31">
        <f>data!J288</f>
        <v>6.7618973790028898</v>
      </c>
      <c r="I288" s="32">
        <f>data!K288</f>
        <v>0.85386395454406738</v>
      </c>
      <c r="J288" s="7" t="str">
        <f>IF(data!T288 &gt; 0,data!T288,"")</f>
        <v/>
      </c>
      <c r="K288" s="31">
        <f>data!L288</f>
        <v>6.1315293312072754</v>
      </c>
      <c r="L288" s="7">
        <f>data!M288</f>
        <v>0.48994940519332891</v>
      </c>
      <c r="M288" s="7">
        <f>data!N288</f>
        <v>0.21196898818016049</v>
      </c>
      <c r="N288" s="32">
        <f>data!O288</f>
        <v>1.2584109306335449</v>
      </c>
      <c r="O288" s="31">
        <f>data!P288</f>
        <v>6.0653200149536133</v>
      </c>
      <c r="P288" s="7">
        <f>data!Q288</f>
        <v>1.097849488258362</v>
      </c>
      <c r="Q288" s="7">
        <f>data!R288</f>
        <v>0.42190364003181458</v>
      </c>
      <c r="R288" s="32">
        <f>data!S288</f>
        <v>1.9864628314971919</v>
      </c>
      <c r="S288" s="7">
        <f t="shared" si="8"/>
        <v>8.4696252880910237</v>
      </c>
      <c r="T288" s="52">
        <f>data!F288</f>
        <v>1</v>
      </c>
      <c r="U288" s="34">
        <f>data!G288</f>
        <v>90</v>
      </c>
      <c r="V288" s="10" t="str">
        <f>VLOOKUP(A288,fantacalcio!A:N,4, FALSE)</f>
        <v>C;T</v>
      </c>
      <c r="W288" s="7">
        <f t="shared" si="9"/>
        <v>6.7618973790028898</v>
      </c>
    </row>
    <row r="289" spans="1:23" x14ac:dyDescent="0.25">
      <c r="A289" s="33" t="str">
        <f>data!A289</f>
        <v>Ranocchia F.</v>
      </c>
      <c r="B289" s="34" t="str">
        <f>data!B289</f>
        <v>C</v>
      </c>
      <c r="C289" s="10" t="str">
        <f>data!C289</f>
        <v>Monza</v>
      </c>
      <c r="D289" s="10" t="str">
        <f>data!D289</f>
        <v>Sampdoria</v>
      </c>
      <c r="E289" s="10">
        <f>data!E289</f>
        <v>1</v>
      </c>
      <c r="F289" s="31">
        <f>data!H289</f>
        <v>6.2443579652256807</v>
      </c>
      <c r="G289" s="32">
        <f>data!I289</f>
        <v>0.43236207962036127</v>
      </c>
      <c r="H289" s="31">
        <f>data!J289</f>
        <v>6.7437081902335816</v>
      </c>
      <c r="I289" s="32">
        <f>data!K289</f>
        <v>0.84514975547790527</v>
      </c>
      <c r="J289" s="7" t="str">
        <f>IF(data!T289 &gt; 0,data!T289,"")</f>
        <v/>
      </c>
      <c r="K289" s="31">
        <f>data!L289</f>
        <v>6.1072821617126456</v>
      </c>
      <c r="L289" s="7">
        <f>data!M289</f>
        <v>0.45160037279129028</v>
      </c>
      <c r="M289" s="7">
        <f>data!N289</f>
        <v>0.22279283404350281</v>
      </c>
      <c r="N289" s="32">
        <f>data!O289</f>
        <v>1.329009056091309</v>
      </c>
      <c r="O289" s="31">
        <f>data!P289</f>
        <v>6.0546154975891113</v>
      </c>
      <c r="P289" s="7">
        <f>data!Q289</f>
        <v>1.087424039840698</v>
      </c>
      <c r="Q289" s="7">
        <f>data!R289</f>
        <v>0.42146298289299011</v>
      </c>
      <c r="R289" s="32">
        <f>data!S289</f>
        <v>1.9865900278091431</v>
      </c>
      <c r="S289" s="7">
        <f t="shared" si="8"/>
        <v>8.4340077011893921</v>
      </c>
      <c r="T289" s="52">
        <f>data!F289</f>
        <v>0</v>
      </c>
      <c r="U289" s="34">
        <f>data!G289</f>
        <v>50</v>
      </c>
      <c r="V289" s="10" t="str">
        <f>VLOOKUP(A289,fantacalcio!A:N,4, FALSE)</f>
        <v>M;C</v>
      </c>
      <c r="W289" s="7">
        <f t="shared" si="9"/>
        <v>6.5437081902335814</v>
      </c>
    </row>
    <row r="290" spans="1:23" x14ac:dyDescent="0.25">
      <c r="A290" s="33" t="str">
        <f>data!A290</f>
        <v>Rovella</v>
      </c>
      <c r="B290" s="34" t="str">
        <f>data!B290</f>
        <v>C</v>
      </c>
      <c r="C290" s="10" t="str">
        <f>data!C290</f>
        <v>Monza</v>
      </c>
      <c r="D290" s="10" t="str">
        <f>data!D290</f>
        <v>Sampdoria</v>
      </c>
      <c r="E290" s="10">
        <f>data!E290</f>
        <v>1</v>
      </c>
      <c r="F290" s="31">
        <f>data!H290</f>
        <v>6.1169939206245028</v>
      </c>
      <c r="G290" s="32">
        <f>data!I290</f>
        <v>0.37070035934448242</v>
      </c>
      <c r="H290" s="31">
        <f>data!J290</f>
        <v>6.2388495812210891</v>
      </c>
      <c r="I290" s="32">
        <f>data!K290</f>
        <v>0.42526602745056152</v>
      </c>
      <c r="J290" s="7" t="str">
        <f>IF(data!T290 &gt; 0,data!T290,"")</f>
        <v/>
      </c>
      <c r="K290" s="31">
        <f>data!L290</f>
        <v>6.2427763938903809</v>
      </c>
      <c r="L290" s="7">
        <f>data!M290</f>
        <v>0.49423900246620178</v>
      </c>
      <c r="M290" s="7">
        <f>data!N290</f>
        <v>-0.18757596611976621</v>
      </c>
      <c r="N290" s="32">
        <f>data!O290</f>
        <v>1.312968969345093</v>
      </c>
      <c r="O290" s="31">
        <f>data!P290</f>
        <v>6.0808877944946289</v>
      </c>
      <c r="P290" s="7">
        <f>data!Q290</f>
        <v>0.8040081262588501</v>
      </c>
      <c r="Q290" s="7">
        <f>data!R290</f>
        <v>0.14446517825126651</v>
      </c>
      <c r="R290" s="32">
        <f>data!S290</f>
        <v>1.989763498306274</v>
      </c>
      <c r="S290" s="7">
        <f t="shared" si="8"/>
        <v>7.0893816361222122</v>
      </c>
      <c r="T290" s="52">
        <f>data!F290</f>
        <v>1</v>
      </c>
      <c r="U290" s="34">
        <f>data!G290</f>
        <v>90</v>
      </c>
      <c r="V290" s="10" t="str">
        <f>VLOOKUP(A290,fantacalcio!A:N,4, FALSE)</f>
        <v>M;C</v>
      </c>
      <c r="W290" s="7">
        <f t="shared" si="9"/>
        <v>6.2388495812210891</v>
      </c>
    </row>
    <row r="291" spans="1:23" x14ac:dyDescent="0.25">
      <c r="A291" s="33" t="str">
        <f>data!A291</f>
        <v>Machin</v>
      </c>
      <c r="B291" s="34" t="str">
        <f>data!B291</f>
        <v>C</v>
      </c>
      <c r="C291" s="10" t="str">
        <f>data!C291</f>
        <v>Monza</v>
      </c>
      <c r="D291" s="10" t="str">
        <f>data!D291</f>
        <v>Sampdoria</v>
      </c>
      <c r="E291" s="10">
        <f>data!E291</f>
        <v>1</v>
      </c>
      <c r="F291" s="31">
        <f>data!H291</f>
        <v>6.0679729440663026</v>
      </c>
      <c r="G291" s="32">
        <f>data!I291</f>
        <v>0.36750459671020508</v>
      </c>
      <c r="H291" s="31">
        <f>data!J291</f>
        <v>6.2149393121333656</v>
      </c>
      <c r="I291" s="32">
        <f>data!K291</f>
        <v>0.44875645637512213</v>
      </c>
      <c r="J291" s="7" t="str">
        <f>IF(data!T291 &gt; 0,data!T291,"")</f>
        <v/>
      </c>
      <c r="K291" s="31">
        <f>data!L291</f>
        <v>6.0626282691955566</v>
      </c>
      <c r="L291" s="7">
        <f>data!M291</f>
        <v>0.45240014791488647</v>
      </c>
      <c r="M291" s="7">
        <f>data!N291</f>
        <v>8.8071078062057495E-3</v>
      </c>
      <c r="N291" s="32">
        <f>data!O291</f>
        <v>1.378679037094116</v>
      </c>
      <c r="O291" s="31">
        <f>data!P291</f>
        <v>6.0041513442993164</v>
      </c>
      <c r="P291" s="7">
        <f>data!Q291</f>
        <v>0.80495387315750122</v>
      </c>
      <c r="Q291" s="7">
        <f>data!R291</f>
        <v>0.19061790406703949</v>
      </c>
      <c r="R291" s="32">
        <f>data!S291</f>
        <v>1.989763021469116</v>
      </c>
      <c r="S291" s="7">
        <f t="shared" si="8"/>
        <v>7.1124522248836097</v>
      </c>
      <c r="T291" s="52">
        <f>data!F291</f>
        <v>0.45</v>
      </c>
      <c r="U291" s="34">
        <f>data!G291</f>
        <v>60</v>
      </c>
      <c r="V291" s="10" t="str">
        <f>VLOOKUP(A291,fantacalcio!A:N,4, FALSE)</f>
        <v>C;T</v>
      </c>
      <c r="W291" s="7">
        <f t="shared" si="9"/>
        <v>6.1149393121333659</v>
      </c>
    </row>
    <row r="292" spans="1:23" x14ac:dyDescent="0.25">
      <c r="A292" s="33" t="str">
        <f>data!A292</f>
        <v>D'alessandro</v>
      </c>
      <c r="B292" s="34" t="str">
        <f>data!B292</f>
        <v>C</v>
      </c>
      <c r="C292" s="10" t="str">
        <f>data!C292</f>
        <v>Monza</v>
      </c>
      <c r="D292" s="10" t="str">
        <f>data!D292</f>
        <v>Sampdoria</v>
      </c>
      <c r="E292" s="10">
        <f>data!E292</f>
        <v>1</v>
      </c>
      <c r="F292" s="31">
        <f>data!H292</f>
        <v>6.0474473017523307</v>
      </c>
      <c r="G292" s="32">
        <f>data!I292</f>
        <v>0.2607884407043457</v>
      </c>
      <c r="H292" s="31">
        <f>data!J292</f>
        <v>6.1659368433810977</v>
      </c>
      <c r="I292" s="32">
        <f>data!K292</f>
        <v>0.36409449577331537</v>
      </c>
      <c r="J292" s="7" t="str">
        <f>IF(data!T292 &gt; 0,data!T292,"")</f>
        <v/>
      </c>
      <c r="K292" s="31">
        <f>data!L292</f>
        <v>6.0549602508544922</v>
      </c>
      <c r="L292" s="7">
        <f>data!M292</f>
        <v>0.33665108680725098</v>
      </c>
      <c r="M292" s="7">
        <f>data!N292</f>
        <v>-1.66807621717453E-2</v>
      </c>
      <c r="N292" s="32">
        <f>data!O292</f>
        <v>1.5981408357620239</v>
      </c>
      <c r="O292" s="31">
        <f>data!P292</f>
        <v>6.0764765739440918</v>
      </c>
      <c r="P292" s="7">
        <f>data!Q292</f>
        <v>0.72609758377075195</v>
      </c>
      <c r="Q292" s="7">
        <f>data!R292</f>
        <v>9.1338574886322021E-2</v>
      </c>
      <c r="R292" s="32">
        <f>data!S292</f>
        <v>1.99062168598175</v>
      </c>
      <c r="S292" s="7">
        <f t="shared" si="8"/>
        <v>6.8941258349277286</v>
      </c>
      <c r="T292" s="52">
        <f>data!F292</f>
        <v>0</v>
      </c>
      <c r="U292" s="34">
        <f>data!G292</f>
        <v>30</v>
      </c>
      <c r="V292" s="10" t="str">
        <f>VLOOKUP(A292,fantacalcio!A:N,4, FALSE)</f>
        <v>E;W</v>
      </c>
      <c r="W292" s="7">
        <f t="shared" si="9"/>
        <v>5.7659368433810974</v>
      </c>
    </row>
    <row r="293" spans="1:23" x14ac:dyDescent="0.25">
      <c r="A293" s="33" t="str">
        <f>data!A293</f>
        <v>Vignato S.</v>
      </c>
      <c r="B293" s="34" t="str">
        <f>data!B293</f>
        <v>C</v>
      </c>
      <c r="C293" s="10" t="str">
        <f>data!C293</f>
        <v>Monza</v>
      </c>
      <c r="D293" s="10" t="str">
        <f>data!D293</f>
        <v>Sampdoria</v>
      </c>
      <c r="E293" s="10">
        <f>data!E293</f>
        <v>1</v>
      </c>
      <c r="F293" s="31">
        <f>data!H293</f>
        <v>6.0377886671285959</v>
      </c>
      <c r="G293" s="32">
        <f>data!I293</f>
        <v>0.29072308540344238</v>
      </c>
      <c r="H293" s="31">
        <f>data!J293</f>
        <v>6.1015403995509132</v>
      </c>
      <c r="I293" s="32">
        <f>data!K293</f>
        <v>0.33597922325134277</v>
      </c>
      <c r="J293" s="7" t="str">
        <f>IF(data!T293 &gt; 0,data!T293,"")</f>
        <v/>
      </c>
      <c r="K293" s="31">
        <f>data!L293</f>
        <v>6.0585460662841797</v>
      </c>
      <c r="L293" s="7">
        <f>data!M293</f>
        <v>0.37761726975440979</v>
      </c>
      <c r="M293" s="7">
        <f>data!N293</f>
        <v>-4.1040346026420593E-2</v>
      </c>
      <c r="N293" s="32">
        <f>data!O293</f>
        <v>1.5258775949478149</v>
      </c>
      <c r="O293" s="31">
        <f>data!P293</f>
        <v>6.0407857894897461</v>
      </c>
      <c r="P293" s="7">
        <f>data!Q293</f>
        <v>0.6852988600730896</v>
      </c>
      <c r="Q293" s="7">
        <f>data!R293</f>
        <v>6.5893232822418213E-2</v>
      </c>
      <c r="R293" s="32">
        <f>data!S293</f>
        <v>1.9910541772842409</v>
      </c>
      <c r="S293" s="7">
        <f t="shared" si="8"/>
        <v>6.7734988460535988</v>
      </c>
      <c r="T293" s="52">
        <f>data!F293</f>
        <v>0</v>
      </c>
      <c r="U293" s="34">
        <f>data!G293</f>
        <v>0</v>
      </c>
      <c r="V293" s="10" t="str">
        <f>VLOOKUP(A293,fantacalcio!A:N,4, FALSE)</f>
        <v>T;A</v>
      </c>
      <c r="W293" s="7">
        <f t="shared" si="9"/>
        <v>4.401540399550913</v>
      </c>
    </row>
    <row r="294" spans="1:23" x14ac:dyDescent="0.25">
      <c r="A294" s="33" t="str">
        <f>data!A294</f>
        <v>Valoti</v>
      </c>
      <c r="B294" s="34" t="str">
        <f>data!B294</f>
        <v>C</v>
      </c>
      <c r="C294" s="10" t="str">
        <f>data!C294</f>
        <v>Monza</v>
      </c>
      <c r="D294" s="10" t="str">
        <f>data!D294</f>
        <v>Sampdoria</v>
      </c>
      <c r="E294" s="10">
        <f>data!E294</f>
        <v>1</v>
      </c>
      <c r="F294" s="31">
        <f>data!H294</f>
        <v>5.9616606899466706</v>
      </c>
      <c r="G294" s="32">
        <f>data!I294</f>
        <v>0.27472949028015142</v>
      </c>
      <c r="H294" s="31">
        <f>data!J294</f>
        <v>5.9555364391829873</v>
      </c>
      <c r="I294" s="32">
        <f>data!K294</f>
        <v>0.26573681831359858</v>
      </c>
      <c r="J294" s="7" t="str">
        <f>IF(data!T294 &gt; 0,data!T294,"")</f>
        <v/>
      </c>
      <c r="K294" s="31">
        <f>data!L294</f>
        <v>6.0019311904907227</v>
      </c>
      <c r="L294" s="7">
        <f>data!M294</f>
        <v>0.36830064654350281</v>
      </c>
      <c r="M294" s="7">
        <f>data!N294</f>
        <v>-8.1494167447090149E-2</v>
      </c>
      <c r="N294" s="32">
        <f>data!O294</f>
        <v>1.55870521068573</v>
      </c>
      <c r="O294" s="31">
        <f>data!P294</f>
        <v>5.979057788848877</v>
      </c>
      <c r="P294" s="7">
        <f>data!Q294</f>
        <v>0.57861530780792236</v>
      </c>
      <c r="Q294" s="7">
        <f>data!R294</f>
        <v>-3.0301794409751889E-2</v>
      </c>
      <c r="R294" s="32">
        <f>data!S294</f>
        <v>1.992169260978699</v>
      </c>
      <c r="S294" s="7">
        <f t="shared" si="8"/>
        <v>6.4870100758101845</v>
      </c>
      <c r="T294" s="52">
        <f>data!F294</f>
        <v>0</v>
      </c>
      <c r="U294" s="34">
        <f>data!G294</f>
        <v>30</v>
      </c>
      <c r="V294" s="10" t="str">
        <f>VLOOKUP(A294,fantacalcio!A:N,4, FALSE)</f>
        <v>C;T</v>
      </c>
      <c r="W294" s="7">
        <f t="shared" si="9"/>
        <v>5.5555364391829869</v>
      </c>
    </row>
    <row r="295" spans="1:23" x14ac:dyDescent="0.25">
      <c r="A295" s="33" t="str">
        <f>data!A295</f>
        <v>Barberis</v>
      </c>
      <c r="B295" s="34" t="str">
        <f>data!B295</f>
        <v>C</v>
      </c>
      <c r="C295" s="10" t="str">
        <f>data!C295</f>
        <v>Monza</v>
      </c>
      <c r="D295" s="10" t="str">
        <f>data!D295</f>
        <v>Sampdoria</v>
      </c>
      <c r="E295" s="10">
        <f>data!E295</f>
        <v>1</v>
      </c>
      <c r="F295" s="31">
        <f>data!H295</f>
        <v>5.9282590569414726</v>
      </c>
      <c r="G295" s="32">
        <f>data!I295</f>
        <v>0.29785013198852539</v>
      </c>
      <c r="H295" s="31">
        <f>data!J295</f>
        <v>5.9184317885884692</v>
      </c>
      <c r="I295" s="32">
        <f>data!K295</f>
        <v>0.28402519226074219</v>
      </c>
      <c r="J295" s="7" t="str">
        <f>IF(data!T295 &gt; 0,data!T295,"")</f>
        <v/>
      </c>
      <c r="K295" s="31">
        <f>data!L295</f>
        <v>5.9838581085205078</v>
      </c>
      <c r="L295" s="7">
        <f>data!M295</f>
        <v>0.40026295185089111</v>
      </c>
      <c r="M295" s="7">
        <f>data!N295</f>
        <v>-0.1033361554145813</v>
      </c>
      <c r="N295" s="32">
        <f>data!O295</f>
        <v>1.507560014724731</v>
      </c>
      <c r="O295" s="31">
        <f>data!P295</f>
        <v>5.9236068725585938</v>
      </c>
      <c r="P295" s="7">
        <f>data!Q295</f>
        <v>0.61030107736587524</v>
      </c>
      <c r="Q295" s="7">
        <f>data!R295</f>
        <v>-6.3386037945747384E-3</v>
      </c>
      <c r="R295" s="32">
        <f>data!S295</f>
        <v>1.991804361343384</v>
      </c>
      <c r="S295" s="7">
        <f t="shared" si="8"/>
        <v>6.4864821731099536</v>
      </c>
      <c r="T295" s="52">
        <f>data!F295</f>
        <v>0</v>
      </c>
      <c r="U295" s="34">
        <f>data!G295</f>
        <v>0</v>
      </c>
      <c r="V295" s="10" t="str">
        <f>VLOOKUP(A295,fantacalcio!A:N,4, FALSE)</f>
        <v>M;C</v>
      </c>
      <c r="W295" s="7">
        <f t="shared" si="9"/>
        <v>4.218431788588469</v>
      </c>
    </row>
    <row r="296" spans="1:23" x14ac:dyDescent="0.25">
      <c r="A296" s="33" t="str">
        <f>data!A296</f>
        <v>Mota</v>
      </c>
      <c r="B296" s="34" t="str">
        <f>data!B296</f>
        <v>A</v>
      </c>
      <c r="C296" s="10" t="str">
        <f>data!C296</f>
        <v>Monza</v>
      </c>
      <c r="D296" s="10" t="str">
        <f>data!D296</f>
        <v>Sampdoria</v>
      </c>
      <c r="E296" s="10">
        <f>data!E296</f>
        <v>1</v>
      </c>
      <c r="F296" s="31">
        <f>data!H296</f>
        <v>6.3729158279786073</v>
      </c>
      <c r="G296" s="32">
        <f>data!I296</f>
        <v>0.64285540580749512</v>
      </c>
      <c r="H296" s="31">
        <f>data!J296</f>
        <v>7.6314334933256491</v>
      </c>
      <c r="I296" s="32">
        <f>data!K296</f>
        <v>1.9358940124511721</v>
      </c>
      <c r="J296" s="7" t="str">
        <f>IF(data!T296 &gt; 0,data!T296,"")</f>
        <v/>
      </c>
      <c r="K296" s="31">
        <f>data!L296</f>
        <v>6.1037130355834961</v>
      </c>
      <c r="L296" s="7">
        <f>data!M296</f>
        <v>0.6605486273765564</v>
      </c>
      <c r="M296" s="7">
        <f>data!N296</f>
        <v>0.29650676250457758</v>
      </c>
      <c r="N296" s="32">
        <f>data!O296</f>
        <v>0.99312794208526611</v>
      </c>
      <c r="O296" s="31">
        <f>data!P296</f>
        <v>5.6565494537353516</v>
      </c>
      <c r="P296" s="7">
        <f>data!Q296</f>
        <v>1.31971287727356</v>
      </c>
      <c r="Q296" s="7">
        <f>data!R296</f>
        <v>0.77609717845916748</v>
      </c>
      <c r="R296" s="32">
        <f>data!S296</f>
        <v>1.983709454536438</v>
      </c>
      <c r="S296" s="7">
        <f t="shared" si="8"/>
        <v>11.503221518227994</v>
      </c>
      <c r="T296" s="52">
        <f>data!F296</f>
        <v>0.45</v>
      </c>
      <c r="U296" s="34">
        <f>data!G296</f>
        <v>60</v>
      </c>
      <c r="V296" s="10" t="str">
        <f>VLOOKUP(A296,fantacalcio!A:N,4, FALSE)</f>
        <v>Pc</v>
      </c>
      <c r="W296" s="7">
        <f t="shared" si="9"/>
        <v>7.5314334933256486</v>
      </c>
    </row>
    <row r="297" spans="1:23" x14ac:dyDescent="0.25">
      <c r="A297" s="33" t="str">
        <f>data!A297</f>
        <v>Caprari</v>
      </c>
      <c r="B297" s="34" t="str">
        <f>data!B297</f>
        <v>A</v>
      </c>
      <c r="C297" s="10" t="str">
        <f>data!C297</f>
        <v>Monza</v>
      </c>
      <c r="D297" s="10" t="str">
        <f>data!D297</f>
        <v>Sampdoria</v>
      </c>
      <c r="E297" s="10">
        <f>data!E297</f>
        <v>1</v>
      </c>
      <c r="F297" s="31">
        <f>data!H297</f>
        <v>6.3151652791803299</v>
      </c>
      <c r="G297" s="32">
        <f>data!I297</f>
        <v>0.55994844436645508</v>
      </c>
      <c r="H297" s="31">
        <f>data!J297</f>
        <v>7.3062795352988372</v>
      </c>
      <c r="I297" s="32">
        <f>data!K297</f>
        <v>1.54140305519104</v>
      </c>
      <c r="J297" s="7" t="str">
        <f>IF(data!T297 &gt; 0,data!T297,"")</f>
        <v/>
      </c>
      <c r="K297" s="31">
        <f>data!L297</f>
        <v>6.0691623687744141</v>
      </c>
      <c r="L297" s="7">
        <f>data!M297</f>
        <v>0.55181807279586792</v>
      </c>
      <c r="M297" s="7">
        <f>data!N297</f>
        <v>0.32311230897903442</v>
      </c>
      <c r="N297" s="32">
        <f>data!O297</f>
        <v>1.1449322700500491</v>
      </c>
      <c r="O297" s="31">
        <f>data!P297</f>
        <v>5.7696809768676758</v>
      </c>
      <c r="P297" s="7">
        <f>data!Q297</f>
        <v>1.23240053653717</v>
      </c>
      <c r="Q297" s="7">
        <f>data!R297</f>
        <v>0.69178509712219238</v>
      </c>
      <c r="R297" s="32">
        <f>data!S297</f>
        <v>1.9848707914352419</v>
      </c>
      <c r="S297" s="7">
        <f t="shared" si="8"/>
        <v>10.389085645680918</v>
      </c>
      <c r="T297" s="52">
        <f>data!F297</f>
        <v>1</v>
      </c>
      <c r="U297" s="34">
        <f>data!G297</f>
        <v>85</v>
      </c>
      <c r="V297" s="10" t="str">
        <f>VLOOKUP(A297,fantacalcio!A:N,4, FALSE)</f>
        <v>A</v>
      </c>
      <c r="W297" s="7">
        <f t="shared" si="9"/>
        <v>7.3062795352988372</v>
      </c>
    </row>
    <row r="298" spans="1:23" x14ac:dyDescent="0.25">
      <c r="A298" s="33" t="str">
        <f>data!A298</f>
        <v>Petagna</v>
      </c>
      <c r="B298" s="34" t="str">
        <f>data!B298</f>
        <v>A</v>
      </c>
      <c r="C298" s="10" t="str">
        <f>data!C298</f>
        <v>Monza</v>
      </c>
      <c r="D298" s="10" t="str">
        <f>data!D298</f>
        <v>Sampdoria</v>
      </c>
      <c r="E298" s="10">
        <f>data!E298</f>
        <v>1</v>
      </c>
      <c r="F298" s="31">
        <f>data!H298</f>
        <v>6.0998140575325772</v>
      </c>
      <c r="G298" s="32">
        <f>data!I298</f>
        <v>0.45642614364624018</v>
      </c>
      <c r="H298" s="31">
        <f>data!J298</f>
        <v>6.4524841557789836</v>
      </c>
      <c r="I298" s="32">
        <f>data!K298</f>
        <v>0.78129434585571289</v>
      </c>
      <c r="J298" s="7" t="str">
        <f>IF(data!T298 &gt; 0,data!T298,"")</f>
        <v/>
      </c>
      <c r="K298" s="31">
        <f>data!L298</f>
        <v>5.9683828353881836</v>
      </c>
      <c r="L298" s="7">
        <f>data!M298</f>
        <v>0.48756590485572809</v>
      </c>
      <c r="M298" s="7">
        <f>data!N298</f>
        <v>0.19842724502086639</v>
      </c>
      <c r="N298" s="32">
        <f>data!O298</f>
        <v>1.294819593429565</v>
      </c>
      <c r="O298" s="31">
        <f>data!P298</f>
        <v>5.7885622978210449</v>
      </c>
      <c r="P298" s="7">
        <f>data!Q298</f>
        <v>0.94892656803131104</v>
      </c>
      <c r="Q298" s="7">
        <f>data!R298</f>
        <v>0.45637151598930359</v>
      </c>
      <c r="R298" s="32">
        <f>data!S298</f>
        <v>1.9882158041000371</v>
      </c>
      <c r="S298" s="7">
        <f t="shared" si="8"/>
        <v>8.0150728474904085</v>
      </c>
      <c r="T298" s="52">
        <f>data!F298</f>
        <v>0.55000000000000004</v>
      </c>
      <c r="U298" s="34">
        <f>data!G298</f>
        <v>55</v>
      </c>
      <c r="V298" s="10" t="str">
        <f>VLOOKUP(A298,fantacalcio!A:N,4, FALSE)</f>
        <v>Pc</v>
      </c>
      <c r="W298" s="7">
        <f t="shared" si="9"/>
        <v>6.3024841557789832</v>
      </c>
    </row>
    <row r="299" spans="1:23" x14ac:dyDescent="0.25">
      <c r="A299" s="33" t="str">
        <f>data!A299</f>
        <v>Gytkjaer</v>
      </c>
      <c r="B299" s="34" t="str">
        <f>data!B299</f>
        <v>A</v>
      </c>
      <c r="C299" s="10" t="str">
        <f>data!C299</f>
        <v>Monza</v>
      </c>
      <c r="D299" s="10" t="str">
        <f>data!D299</f>
        <v>Sampdoria</v>
      </c>
      <c r="E299" s="10">
        <f>data!E299</f>
        <v>1</v>
      </c>
      <c r="F299" s="31">
        <f>data!H299</f>
        <v>6.025611952222607</v>
      </c>
      <c r="G299" s="32">
        <f>data!I299</f>
        <v>0.41248440742492681</v>
      </c>
      <c r="H299" s="31">
        <f>data!J299</f>
        <v>6.3314885076104188</v>
      </c>
      <c r="I299" s="32">
        <f>data!K299</f>
        <v>0.75138473510742188</v>
      </c>
      <c r="J299" s="7" t="str">
        <f>IF(data!T299 &gt; 0,data!T299,"")</f>
        <v/>
      </c>
      <c r="K299" s="31">
        <f>data!L299</f>
        <v>5.9226155281066886</v>
      </c>
      <c r="L299" s="7">
        <f>data!M299</f>
        <v>0.45015180110931402</v>
      </c>
      <c r="M299" s="7">
        <f>data!N299</f>
        <v>0.16903434693813321</v>
      </c>
      <c r="N299" s="32">
        <f>data!O299</f>
        <v>1.375294089317322</v>
      </c>
      <c r="O299" s="31">
        <f>data!P299</f>
        <v>5.6790170669555664</v>
      </c>
      <c r="P299" s="7">
        <f>data!Q299</f>
        <v>0.88125419616699219</v>
      </c>
      <c r="Q299" s="7">
        <f>data!R299</f>
        <v>0.47708866000175482</v>
      </c>
      <c r="R299" s="32">
        <f>data!S299</f>
        <v>1.9890011548995969</v>
      </c>
      <c r="S299" s="7">
        <f t="shared" si="8"/>
        <v>7.8342579778252626</v>
      </c>
      <c r="T299" s="52">
        <f>data!F299</f>
        <v>0</v>
      </c>
      <c r="U299" s="34">
        <f>data!G299</f>
        <v>50</v>
      </c>
      <c r="V299" s="10" t="str">
        <f>VLOOKUP(A299,fantacalcio!A:N,4, FALSE)</f>
        <v>Pc</v>
      </c>
      <c r="W299" s="7">
        <f t="shared" si="9"/>
        <v>6.1314885076104186</v>
      </c>
    </row>
    <row r="300" spans="1:23" x14ac:dyDescent="0.25">
      <c r="A300" s="33" t="str">
        <f>data!A300</f>
        <v>Gollini</v>
      </c>
      <c r="B300" s="34" t="str">
        <f>data!B300</f>
        <v>P</v>
      </c>
      <c r="C300" s="10" t="str">
        <f>data!C300</f>
        <v>Napoli</v>
      </c>
      <c r="D300" s="10" t="str">
        <f>data!D300</f>
        <v>Spezia</v>
      </c>
      <c r="E300" s="10">
        <f>data!E300</f>
        <v>0</v>
      </c>
      <c r="F300" s="31">
        <f>data!H300</f>
        <v>6.1347054860443331</v>
      </c>
      <c r="G300" s="32">
        <f>data!I300</f>
        <v>0.5037384033203125</v>
      </c>
      <c r="H300" s="31">
        <f>data!J300</f>
        <v>5.485880598788933</v>
      </c>
      <c r="I300" s="32">
        <f>data!K300</f>
        <v>0.70448899269104004</v>
      </c>
      <c r="J300" s="7">
        <f>IF(data!T300 &gt; 0,data!T300,"")</f>
        <v>52.840244770050049</v>
      </c>
      <c r="K300" s="31">
        <f>data!L300</f>
        <v>6.0025548934936523</v>
      </c>
      <c r="L300" s="7">
        <f>data!M300</f>
        <v>0.53334277868270874</v>
      </c>
      <c r="M300" s="7">
        <f>data!N300</f>
        <v>0.1807393878698349</v>
      </c>
      <c r="N300" s="32">
        <f>data!O300</f>
        <v>1.9976751804351811</v>
      </c>
      <c r="O300" s="31">
        <f>data!P300</f>
        <v>6.0841178894042969</v>
      </c>
      <c r="P300" s="7">
        <f>data!Q300</f>
        <v>0.87019455432891846</v>
      </c>
      <c r="Q300" s="7">
        <f>data!R300</f>
        <v>-0.48216515779495239</v>
      </c>
      <c r="R300" s="32">
        <f>data!S300</f>
        <v>1.2946329116821289</v>
      </c>
      <c r="S300" s="7">
        <f t="shared" si="8"/>
        <v>4.0769026134068529</v>
      </c>
      <c r="T300" s="52">
        <f>data!F300</f>
        <v>0</v>
      </c>
      <c r="U300" s="34">
        <f>data!G300</f>
        <v>5</v>
      </c>
      <c r="V300" s="10" t="str">
        <f>VLOOKUP(A300,fantacalcio!A:N,4, FALSE)</f>
        <v>Por</v>
      </c>
      <c r="W300" s="7">
        <f t="shared" si="9"/>
        <v>3.8358805987889326</v>
      </c>
    </row>
    <row r="301" spans="1:23" x14ac:dyDescent="0.25">
      <c r="A301" s="33" t="str">
        <f>data!A301</f>
        <v>Meret</v>
      </c>
      <c r="B301" s="34" t="str">
        <f>data!B301</f>
        <v>P</v>
      </c>
      <c r="C301" s="10" t="str">
        <f>data!C301</f>
        <v>Napoli</v>
      </c>
      <c r="D301" s="10" t="str">
        <f>data!D301</f>
        <v>Spezia</v>
      </c>
      <c r="E301" s="10">
        <f>data!E301</f>
        <v>0</v>
      </c>
      <c r="F301" s="31">
        <f>data!H301</f>
        <v>6.1015138697726332</v>
      </c>
      <c r="G301" s="32">
        <f>data!I301</f>
        <v>0.48826837539672852</v>
      </c>
      <c r="H301" s="31">
        <f>data!J301</f>
        <v>5.3383424586846022</v>
      </c>
      <c r="I301" s="32">
        <f>data!K301</f>
        <v>0.72569632530212402</v>
      </c>
      <c r="J301" s="7">
        <f>IF(data!T301 &gt; 0,data!T301,"")</f>
        <v>44.106504321098328</v>
      </c>
      <c r="K301" s="31">
        <f>data!L301</f>
        <v>6.0011487007141113</v>
      </c>
      <c r="L301" s="7">
        <f>data!M301</f>
        <v>0.55431884527206421</v>
      </c>
      <c r="M301" s="7">
        <f>data!N301</f>
        <v>0.13337706029415131</v>
      </c>
      <c r="N301" s="32">
        <f>data!O301</f>
        <v>1.9977409839630129</v>
      </c>
      <c r="O301" s="31">
        <f>data!P301</f>
        <v>5.9734687805175781</v>
      </c>
      <c r="P301" s="7">
        <f>data!Q301</f>
        <v>0.87983417510986328</v>
      </c>
      <c r="Q301" s="7">
        <f>data!R301</f>
        <v>-0.50496453046798706</v>
      </c>
      <c r="R301" s="32">
        <f>data!S301</f>
        <v>1.2693173885345459</v>
      </c>
      <c r="S301" s="7">
        <f t="shared" si="8"/>
        <v>3.8869498080803542</v>
      </c>
      <c r="T301" s="52">
        <f>data!F301</f>
        <v>1</v>
      </c>
      <c r="U301" s="34">
        <f>data!G301</f>
        <v>90</v>
      </c>
      <c r="V301" s="10" t="str">
        <f>VLOOKUP(A301,fantacalcio!A:N,4, FALSE)</f>
        <v>Por</v>
      </c>
      <c r="W301" s="7">
        <f t="shared" si="9"/>
        <v>5.3383424586846022</v>
      </c>
    </row>
    <row r="302" spans="1:23" x14ac:dyDescent="0.25">
      <c r="A302" s="33" t="str">
        <f>data!A302</f>
        <v>Marfella</v>
      </c>
      <c r="B302" s="34" t="str">
        <f>data!B302</f>
        <v>P</v>
      </c>
      <c r="C302" s="10" t="str">
        <f>data!C302</f>
        <v>Napoli</v>
      </c>
      <c r="D302" s="10" t="str">
        <f>data!D302</f>
        <v>Spezia</v>
      </c>
      <c r="E302" s="10">
        <f>data!E302</f>
        <v>0</v>
      </c>
      <c r="F302" s="31">
        <f>data!H302</f>
        <v>6.1015138697726332</v>
      </c>
      <c r="G302" s="32">
        <f>data!I302</f>
        <v>0.48826837539672852</v>
      </c>
      <c r="H302" s="31">
        <f>data!J302</f>
        <v>5.3383424586846022</v>
      </c>
      <c r="I302" s="32">
        <f>data!K302</f>
        <v>0.72569632530212402</v>
      </c>
      <c r="J302" s="7">
        <f>IF(data!T302 &gt; 0,data!T302,"")</f>
        <v>44.106504321098328</v>
      </c>
      <c r="K302" s="31">
        <f>data!L302</f>
        <v>6.0011487007141113</v>
      </c>
      <c r="L302" s="7">
        <f>data!M302</f>
        <v>0.55431884527206421</v>
      </c>
      <c r="M302" s="7">
        <f>data!N302</f>
        <v>0.13337706029415131</v>
      </c>
      <c r="N302" s="32">
        <f>data!O302</f>
        <v>1.9977409839630129</v>
      </c>
      <c r="O302" s="31">
        <f>data!P302</f>
        <v>5.9734687805175781</v>
      </c>
      <c r="P302" s="7">
        <f>data!Q302</f>
        <v>0.87983417510986328</v>
      </c>
      <c r="Q302" s="7">
        <f>data!R302</f>
        <v>-0.50496453046798706</v>
      </c>
      <c r="R302" s="32">
        <f>data!S302</f>
        <v>1.2693173885345459</v>
      </c>
      <c r="S302" s="7">
        <f t="shared" si="8"/>
        <v>3.8869498080803542</v>
      </c>
      <c r="T302" s="52">
        <f>data!F302</f>
        <v>0</v>
      </c>
      <c r="U302" s="34">
        <f>data!G302</f>
        <v>0</v>
      </c>
      <c r="V302" s="10" t="str">
        <f>VLOOKUP(A302,fantacalcio!A:N,4, FALSE)</f>
        <v>Por</v>
      </c>
      <c r="W302" s="7">
        <f t="shared" si="9"/>
        <v>3.638342458684602</v>
      </c>
    </row>
    <row r="303" spans="1:23" x14ac:dyDescent="0.25">
      <c r="A303" s="33" t="str">
        <f>data!A303</f>
        <v>Rrahmani</v>
      </c>
      <c r="B303" s="34" t="str">
        <f>data!B303</f>
        <v>D</v>
      </c>
      <c r="C303" s="10" t="str">
        <f>data!C303</f>
        <v>Napoli</v>
      </c>
      <c r="D303" s="10" t="str">
        <f>data!D303</f>
        <v>Spezia</v>
      </c>
      <c r="E303" s="10">
        <f>data!E303</f>
        <v>0</v>
      </c>
      <c r="F303" s="31">
        <f>data!H303</f>
        <v>6.2581729317784554</v>
      </c>
      <c r="G303" s="32">
        <f>data!I303</f>
        <v>0.45130109786987299</v>
      </c>
      <c r="H303" s="31">
        <f>data!J303</f>
        <v>6.7777500446097703</v>
      </c>
      <c r="I303" s="32">
        <f>data!K303</f>
        <v>0.86180973052978516</v>
      </c>
      <c r="J303" s="7" t="str">
        <f>IF(data!T303 &gt; 0,data!T303,"")</f>
        <v/>
      </c>
      <c r="K303" s="31">
        <f>data!L303</f>
        <v>6.2128071784973136</v>
      </c>
      <c r="L303" s="7">
        <f>data!M303</f>
        <v>0.52849102020263672</v>
      </c>
      <c r="M303" s="7">
        <f>data!N303</f>
        <v>6.3690721988677979E-2</v>
      </c>
      <c r="N303" s="32">
        <f>data!O303</f>
        <v>1.2092851400375371</v>
      </c>
      <c r="O303" s="31">
        <f>data!P303</f>
        <v>6.0743064880371094</v>
      </c>
      <c r="P303" s="7">
        <f>data!Q303</f>
        <v>1.1072707176208501</v>
      </c>
      <c r="Q303" s="7">
        <f>data!R303</f>
        <v>0.42234483361244202</v>
      </c>
      <c r="R303" s="32">
        <f>data!S303</f>
        <v>1.986346960067749</v>
      </c>
      <c r="S303" s="7">
        <f t="shared" si="8"/>
        <v>8.5013695056693415</v>
      </c>
      <c r="T303" s="52">
        <f>data!F303</f>
        <v>1</v>
      </c>
      <c r="U303" s="34">
        <f>data!G303</f>
        <v>80</v>
      </c>
      <c r="V303" s="10" t="str">
        <f>VLOOKUP(A303,fantacalcio!A:N,4, FALSE)</f>
        <v>Dc</v>
      </c>
      <c r="W303" s="7">
        <f t="shared" si="9"/>
        <v>6.7777500446097703</v>
      </c>
    </row>
    <row r="304" spans="1:23" x14ac:dyDescent="0.25">
      <c r="A304" s="33" t="str">
        <f>data!A304</f>
        <v>Kim</v>
      </c>
      <c r="B304" s="34" t="str">
        <f>data!B304</f>
        <v>D</v>
      </c>
      <c r="C304" s="10" t="str">
        <f>data!C304</f>
        <v>Napoli</v>
      </c>
      <c r="D304" s="10" t="str">
        <f>data!D304</f>
        <v>Spezia</v>
      </c>
      <c r="E304" s="10">
        <f>data!E304</f>
        <v>0</v>
      </c>
      <c r="F304" s="31">
        <f>data!H304</f>
        <v>6.2395749098183524</v>
      </c>
      <c r="G304" s="32">
        <f>data!I304</f>
        <v>0.44241619110107422</v>
      </c>
      <c r="H304" s="31">
        <f>data!J304</f>
        <v>6.7555215152227461</v>
      </c>
      <c r="I304" s="32">
        <f>data!K304</f>
        <v>0.83037972450256348</v>
      </c>
      <c r="J304" s="7" t="str">
        <f>IF(data!T304 &gt; 0,data!T304,"")</f>
        <v/>
      </c>
      <c r="K304" s="31">
        <f>data!L304</f>
        <v>6.2538442611694336</v>
      </c>
      <c r="L304" s="7">
        <f>data!M304</f>
        <v>0.54070848226547241</v>
      </c>
      <c r="M304" s="7">
        <f>data!N304</f>
        <v>-1.959307491779327E-2</v>
      </c>
      <c r="N304" s="32">
        <f>data!O304</f>
        <v>1.199201345443726</v>
      </c>
      <c r="O304" s="31">
        <f>data!P304</f>
        <v>6.0947489738464364</v>
      </c>
      <c r="P304" s="7">
        <f>data!Q304</f>
        <v>1.1004734039306641</v>
      </c>
      <c r="Q304" s="7">
        <f>data!R304</f>
        <v>0.40317133069038391</v>
      </c>
      <c r="R304" s="32">
        <f>data!S304</f>
        <v>1.9864218235015869</v>
      </c>
      <c r="S304" s="7">
        <f t="shared" si="8"/>
        <v>8.4162809642278731</v>
      </c>
      <c r="T304" s="52">
        <f>data!F304</f>
        <v>1</v>
      </c>
      <c r="U304" s="34">
        <f>data!G304</f>
        <v>90</v>
      </c>
      <c r="V304" s="10" t="str">
        <f>VLOOKUP(A304,fantacalcio!A:N,4, FALSE)</f>
        <v>Dc</v>
      </c>
      <c r="W304" s="7">
        <f t="shared" si="9"/>
        <v>6.7555215152227461</v>
      </c>
    </row>
    <row r="305" spans="1:23" x14ac:dyDescent="0.25">
      <c r="A305" s="33" t="str">
        <f>data!A305</f>
        <v>Di Lorenzo</v>
      </c>
      <c r="B305" s="34" t="str">
        <f>data!B305</f>
        <v>D</v>
      </c>
      <c r="C305" s="10" t="str">
        <f>data!C305</f>
        <v>Napoli</v>
      </c>
      <c r="D305" s="10" t="str">
        <f>data!D305</f>
        <v>Spezia</v>
      </c>
      <c r="E305" s="10">
        <f>data!E305</f>
        <v>0</v>
      </c>
      <c r="F305" s="31">
        <f>data!H305</f>
        <v>6.2353855097913398</v>
      </c>
      <c r="G305" s="32">
        <f>data!I305</f>
        <v>0.41727352142333979</v>
      </c>
      <c r="H305" s="31">
        <f>data!J305</f>
        <v>6.7368509385666151</v>
      </c>
      <c r="I305" s="32">
        <f>data!K305</f>
        <v>0.82004165649414063</v>
      </c>
      <c r="J305" s="7" t="str">
        <f>IF(data!T305 &gt; 0,data!T305,"")</f>
        <v/>
      </c>
      <c r="K305" s="31">
        <f>data!L305</f>
        <v>6.1532964706420898</v>
      </c>
      <c r="L305" s="7">
        <f>data!M305</f>
        <v>0.47003424167633062</v>
      </c>
      <c r="M305" s="7">
        <f>data!N305</f>
        <v>0.12939101457595831</v>
      </c>
      <c r="N305" s="32">
        <f>data!O305</f>
        <v>1.3065106868743901</v>
      </c>
      <c r="O305" s="31">
        <f>data!P305</f>
        <v>6.0847434997558594</v>
      </c>
      <c r="P305" s="7">
        <f>data!Q305</f>
        <v>1.08764660358429</v>
      </c>
      <c r="Q305" s="7">
        <f>data!R305</f>
        <v>0.40267112851142878</v>
      </c>
      <c r="R305" s="32">
        <f>data!S305</f>
        <v>1.9865807294845581</v>
      </c>
      <c r="S305" s="7">
        <f t="shared" si="8"/>
        <v>8.3769342515548963</v>
      </c>
      <c r="T305" s="52">
        <f>data!F305</f>
        <v>1</v>
      </c>
      <c r="U305" s="34">
        <f>data!G305</f>
        <v>90</v>
      </c>
      <c r="V305" s="10" t="str">
        <f>VLOOKUP(A305,fantacalcio!A:N,4, FALSE)</f>
        <v>Dd;E</v>
      </c>
      <c r="W305" s="7">
        <f t="shared" si="9"/>
        <v>6.7368509385666151</v>
      </c>
    </row>
    <row r="306" spans="1:23" x14ac:dyDescent="0.25">
      <c r="A306" s="33" t="str">
        <f>data!A306</f>
        <v>Juan Jesus</v>
      </c>
      <c r="B306" s="34" t="str">
        <f>data!B306</f>
        <v>D</v>
      </c>
      <c r="C306" s="10" t="str">
        <f>data!C306</f>
        <v>Napoli</v>
      </c>
      <c r="D306" s="10" t="str">
        <f>data!D306</f>
        <v>Spezia</v>
      </c>
      <c r="E306" s="10">
        <f>data!E306</f>
        <v>0</v>
      </c>
      <c r="F306" s="31">
        <f>data!H306</f>
        <v>6.2134049825289246</v>
      </c>
      <c r="G306" s="32">
        <f>data!I306</f>
        <v>0.39134454727172852</v>
      </c>
      <c r="H306" s="31">
        <f>data!J306</f>
        <v>6.7288944288511212</v>
      </c>
      <c r="I306" s="32">
        <f>data!K306</f>
        <v>0.80030155181884766</v>
      </c>
      <c r="J306" s="7" t="str">
        <f>IF(data!T306 &gt; 0,data!T306,"")</f>
        <v/>
      </c>
      <c r="K306" s="31">
        <f>data!L306</f>
        <v>6.1518807411193848</v>
      </c>
      <c r="L306" s="7">
        <f>data!M306</f>
        <v>0.4505997896194458</v>
      </c>
      <c r="M306" s="7">
        <f>data!N306</f>
        <v>0.1014120206236839</v>
      </c>
      <c r="N306" s="32">
        <f>data!O306</f>
        <v>1.347521901130676</v>
      </c>
      <c r="O306" s="31">
        <f>data!P306</f>
        <v>6.1051473617553711</v>
      </c>
      <c r="P306" s="7">
        <f>data!Q306</f>
        <v>1.0854313373565669</v>
      </c>
      <c r="Q306" s="7">
        <f>data!R306</f>
        <v>0.38865843415260309</v>
      </c>
      <c r="R306" s="32">
        <f>data!S306</f>
        <v>1.9866031408309941</v>
      </c>
      <c r="S306" s="7">
        <f t="shared" si="8"/>
        <v>8.3294975324888156</v>
      </c>
      <c r="T306" s="52">
        <f>data!F306</f>
        <v>0</v>
      </c>
      <c r="U306" s="34">
        <f>data!G306</f>
        <v>30</v>
      </c>
      <c r="V306" s="10" t="str">
        <f>VLOOKUP(A306,fantacalcio!A:N,4, FALSE)</f>
        <v>Ds;Dc</v>
      </c>
      <c r="W306" s="7">
        <f t="shared" si="9"/>
        <v>6.3288944288511209</v>
      </c>
    </row>
    <row r="307" spans="1:23" x14ac:dyDescent="0.25">
      <c r="A307" s="33" t="str">
        <f>data!A307</f>
        <v>Mario Rui</v>
      </c>
      <c r="B307" s="34" t="str">
        <f>data!B307</f>
        <v>D</v>
      </c>
      <c r="C307" s="10" t="str">
        <f>data!C307</f>
        <v>Napoli</v>
      </c>
      <c r="D307" s="10" t="str">
        <f>data!D307</f>
        <v>Spezia</v>
      </c>
      <c r="E307" s="10">
        <f>data!E307</f>
        <v>0</v>
      </c>
      <c r="F307" s="31">
        <f>data!H307</f>
        <v>6.2191518121158866</v>
      </c>
      <c r="G307" s="32">
        <f>data!I307</f>
        <v>0.41029119491577148</v>
      </c>
      <c r="H307" s="31">
        <f>data!J307</f>
        <v>6.6695620188063707</v>
      </c>
      <c r="I307" s="32">
        <f>data!K307</f>
        <v>0.75342583656311035</v>
      </c>
      <c r="J307" s="7" t="str">
        <f>IF(data!T307 &gt; 0,data!T307,"")</f>
        <v/>
      </c>
      <c r="K307" s="31">
        <f>data!L307</f>
        <v>6.2041440010070801</v>
      </c>
      <c r="L307" s="7">
        <f>data!M307</f>
        <v>0.49499177932739258</v>
      </c>
      <c r="M307" s="7">
        <f>data!N307</f>
        <v>2.255143970251083E-2</v>
      </c>
      <c r="N307" s="32">
        <f>data!O307</f>
        <v>1.275537848472595</v>
      </c>
      <c r="O307" s="31">
        <f>data!P307</f>
        <v>6.1018924713134766</v>
      </c>
      <c r="P307" s="7">
        <f>data!Q307</f>
        <v>1.057287812232971</v>
      </c>
      <c r="Q307" s="7">
        <f>data!R307</f>
        <v>0.36692142486572271</v>
      </c>
      <c r="R307" s="32">
        <f>data!S307</f>
        <v>1.986932754516602</v>
      </c>
      <c r="S307" s="7">
        <f t="shared" si="8"/>
        <v>8.1764136919325914</v>
      </c>
      <c r="T307" s="52">
        <f>data!F307</f>
        <v>0.6</v>
      </c>
      <c r="U307" s="34">
        <f>data!G307</f>
        <v>60</v>
      </c>
      <c r="V307" s="10" t="str">
        <f>VLOOKUP(A307,fantacalcio!A:N,4, FALSE)</f>
        <v>Ds;E</v>
      </c>
      <c r="W307" s="7">
        <f t="shared" si="9"/>
        <v>6.569562018806371</v>
      </c>
    </row>
    <row r="308" spans="1:23" x14ac:dyDescent="0.25">
      <c r="A308" s="33" t="str">
        <f>data!A308</f>
        <v>Olivera</v>
      </c>
      <c r="B308" s="34" t="str">
        <f>data!B308</f>
        <v>D</v>
      </c>
      <c r="C308" s="10" t="str">
        <f>data!C308</f>
        <v>Napoli</v>
      </c>
      <c r="D308" s="10" t="str">
        <f>data!D308</f>
        <v>Spezia</v>
      </c>
      <c r="E308" s="10">
        <f>data!E308</f>
        <v>0</v>
      </c>
      <c r="F308" s="31">
        <f>data!H308</f>
        <v>6.1849727730179964</v>
      </c>
      <c r="G308" s="32">
        <f>data!I308</f>
        <v>0.40233254432678223</v>
      </c>
      <c r="H308" s="31">
        <f>data!J308</f>
        <v>6.6284236273340671</v>
      </c>
      <c r="I308" s="32">
        <f>data!K308</f>
        <v>0.77539491653442383</v>
      </c>
      <c r="J308" s="7" t="str">
        <f>IF(data!T308 &gt; 0,data!T308,"")</f>
        <v/>
      </c>
      <c r="K308" s="31">
        <f>data!L308</f>
        <v>6.0723710060119629</v>
      </c>
      <c r="L308" s="7">
        <f>data!M308</f>
        <v>0.42996618151664728</v>
      </c>
      <c r="M308" s="7">
        <f>data!N308</f>
        <v>0.1929505318403244</v>
      </c>
      <c r="N308" s="32">
        <f>data!O308</f>
        <v>1.3812388181686399</v>
      </c>
      <c r="O308" s="31">
        <f>data!P308</f>
        <v>6.0130672454833984</v>
      </c>
      <c r="P308" s="7">
        <f>data!Q308</f>
        <v>1.030950665473938</v>
      </c>
      <c r="Q308" s="7">
        <f>data!R308</f>
        <v>0.40115013718605042</v>
      </c>
      <c r="R308" s="32">
        <f>data!S308</f>
        <v>1.9872574806213379</v>
      </c>
      <c r="S308" s="7">
        <f t="shared" si="8"/>
        <v>8.1792134604029147</v>
      </c>
      <c r="T308" s="52">
        <f>data!F308</f>
        <v>0.4</v>
      </c>
      <c r="U308" s="34">
        <f>data!G308</f>
        <v>40</v>
      </c>
      <c r="V308" s="10" t="str">
        <f>VLOOKUP(A308,fantacalcio!A:N,4, FALSE)</f>
        <v>Ds;E</v>
      </c>
      <c r="W308" s="7">
        <f t="shared" si="9"/>
        <v>6.3284236273340673</v>
      </c>
    </row>
    <row r="309" spans="1:23" x14ac:dyDescent="0.25">
      <c r="A309" s="33" t="str">
        <f>data!A309</f>
        <v>Ostigard</v>
      </c>
      <c r="B309" s="34" t="str">
        <f>data!B309</f>
        <v>D</v>
      </c>
      <c r="C309" s="10" t="str">
        <f>data!C309</f>
        <v>Napoli</v>
      </c>
      <c r="D309" s="10" t="str">
        <f>data!D309</f>
        <v>Spezia</v>
      </c>
      <c r="E309" s="10">
        <f>data!E309</f>
        <v>0</v>
      </c>
      <c r="F309" s="31">
        <f>data!H309</f>
        <v>6.0625046984112974</v>
      </c>
      <c r="G309" s="32">
        <f>data!I309</f>
        <v>0.29464960098266602</v>
      </c>
      <c r="H309" s="31">
        <f>data!J309</f>
        <v>6.0665417080175006</v>
      </c>
      <c r="I309" s="32">
        <f>data!K309</f>
        <v>0.30345630645751948</v>
      </c>
      <c r="J309" s="7" t="str">
        <f>IF(data!T309 &gt; 0,data!T309,"")</f>
        <v/>
      </c>
      <c r="K309" s="31">
        <f>data!L309</f>
        <v>6.1390504837036133</v>
      </c>
      <c r="L309" s="7">
        <f>data!M309</f>
        <v>0.4016488790512085</v>
      </c>
      <c r="M309" s="7">
        <f>data!N309</f>
        <v>-0.1412740349769592</v>
      </c>
      <c r="N309" s="32">
        <f>data!O309</f>
        <v>1.486980795860291</v>
      </c>
      <c r="O309" s="31">
        <f>data!P309</f>
        <v>6.0599460601806641</v>
      </c>
      <c r="P309" s="7">
        <f>data!Q309</f>
        <v>0.64640599489212036</v>
      </c>
      <c r="Q309" s="7">
        <f>data!R309</f>
        <v>7.5882375240325928E-3</v>
      </c>
      <c r="R309" s="32">
        <f>data!S309</f>
        <v>1.991457462310791</v>
      </c>
      <c r="S309" s="7">
        <f t="shared" si="8"/>
        <v>6.6734543209325397</v>
      </c>
      <c r="T309" s="52">
        <f>data!F309</f>
        <v>0</v>
      </c>
      <c r="U309" s="34">
        <f>data!G309</f>
        <v>25</v>
      </c>
      <c r="V309" s="10" t="str">
        <f>VLOOKUP(A309,fantacalcio!A:N,4, FALSE)</f>
        <v>Dc</v>
      </c>
      <c r="W309" s="7">
        <f t="shared" si="9"/>
        <v>5.6165417080175004</v>
      </c>
    </row>
    <row r="310" spans="1:23" x14ac:dyDescent="0.25">
      <c r="A310" s="33" t="str">
        <f>data!A310</f>
        <v>Bereszynski</v>
      </c>
      <c r="B310" s="34" t="str">
        <f>data!B310</f>
        <v>D</v>
      </c>
      <c r="C310" s="10" t="str">
        <f>data!C310</f>
        <v>Napoli</v>
      </c>
      <c r="D310" s="10" t="str">
        <f>data!D310</f>
        <v>Spezia</v>
      </c>
      <c r="E310" s="10">
        <f>data!E310</f>
        <v>0</v>
      </c>
      <c r="F310" s="31">
        <f>data!H310</f>
        <v>5.9318233703880026</v>
      </c>
      <c r="G310" s="32">
        <f>data!I310</f>
        <v>0.26761102676391602</v>
      </c>
      <c r="H310" s="31">
        <f>data!J310</f>
        <v>5.8852370489003061</v>
      </c>
      <c r="I310" s="32">
        <f>data!K310</f>
        <v>0.24920058250427249</v>
      </c>
      <c r="J310" s="7" t="str">
        <f>IF(data!T310 &gt; 0,data!T310,"")</f>
        <v/>
      </c>
      <c r="K310" s="31">
        <f>data!L310</f>
        <v>6.0087928771972656</v>
      </c>
      <c r="L310" s="7">
        <f>data!M310</f>
        <v>0.37287375330924988</v>
      </c>
      <c r="M310" s="7">
        <f>data!N310</f>
        <v>-0.1528139412403107</v>
      </c>
      <c r="N310" s="32">
        <f>data!O310</f>
        <v>1.561607718467712</v>
      </c>
      <c r="O310" s="31">
        <f>data!P310</f>
        <v>5.9526472091674796</v>
      </c>
      <c r="P310" s="7">
        <f>data!Q310</f>
        <v>0.55546480417251587</v>
      </c>
      <c r="Q310" s="7">
        <f>data!R310</f>
        <v>-9.0026482939720154E-2</v>
      </c>
      <c r="R310" s="32">
        <f>data!S310</f>
        <v>1.9923762083053591</v>
      </c>
      <c r="S310" s="7">
        <f t="shared" si="8"/>
        <v>6.383638213908851</v>
      </c>
      <c r="T310" s="52">
        <f>data!F310</f>
        <v>0</v>
      </c>
      <c r="U310" s="34">
        <f>data!G310</f>
        <v>20</v>
      </c>
      <c r="V310" s="10" t="str">
        <f>VLOOKUP(A310,fantacalcio!A:N,4, FALSE)</f>
        <v>Dd;E</v>
      </c>
      <c r="W310" s="7">
        <f t="shared" si="9"/>
        <v>5.3852370489003061</v>
      </c>
    </row>
    <row r="311" spans="1:23" x14ac:dyDescent="0.25">
      <c r="A311" s="33" t="str">
        <f>data!A311</f>
        <v>Kvaratskhelia</v>
      </c>
      <c r="B311" s="34" t="str">
        <f>data!B311</f>
        <v>C</v>
      </c>
      <c r="C311" s="10" t="str">
        <f>data!C311</f>
        <v>Napoli</v>
      </c>
      <c r="D311" s="10" t="str">
        <f>data!D311</f>
        <v>Spezia</v>
      </c>
      <c r="E311" s="10">
        <f>data!E311</f>
        <v>0</v>
      </c>
      <c r="F311" s="31">
        <f>data!H311</f>
        <v>6.5653986363726489</v>
      </c>
      <c r="G311" s="32">
        <f>data!I311</f>
        <v>0.69398760795593262</v>
      </c>
      <c r="H311" s="31">
        <f>data!J311</f>
        <v>8.006222426454924</v>
      </c>
      <c r="I311" s="32">
        <f>data!K311</f>
        <v>2.2566113471984859</v>
      </c>
      <c r="J311" s="7" t="str">
        <f>IF(data!T311 &gt; 0,data!T311,"")</f>
        <v/>
      </c>
      <c r="K311" s="31">
        <f>data!L311</f>
        <v>6.3800530433654794</v>
      </c>
      <c r="L311" s="7">
        <f>data!M311</f>
        <v>0.76307642459869385</v>
      </c>
      <c r="M311" s="7">
        <f>data!N311</f>
        <v>0.17783632874488831</v>
      </c>
      <c r="N311" s="32">
        <f>data!O311</f>
        <v>0.86254590749740601</v>
      </c>
      <c r="O311" s="31">
        <f>data!P311</f>
        <v>5.6912217140197754</v>
      </c>
      <c r="P311" s="7">
        <f>data!Q311</f>
        <v>1.3701145648956301</v>
      </c>
      <c r="Q311" s="7">
        <f>data!R311</f>
        <v>0.83550006151199341</v>
      </c>
      <c r="R311" s="32">
        <f>data!S311</f>
        <v>1.98311984539032</v>
      </c>
      <c r="S311" s="7">
        <f t="shared" si="8"/>
        <v>12.519445120851895</v>
      </c>
      <c r="T311" s="52">
        <f>data!F311</f>
        <v>1</v>
      </c>
      <c r="U311" s="34">
        <f>data!G311</f>
        <v>85</v>
      </c>
      <c r="V311" s="10" t="str">
        <f>VLOOKUP(A311,fantacalcio!A:N,4, FALSE)</f>
        <v>W;A</v>
      </c>
      <c r="W311" s="7">
        <f t="shared" si="9"/>
        <v>8.006222426454924</v>
      </c>
    </row>
    <row r="312" spans="1:23" x14ac:dyDescent="0.25">
      <c r="A312" s="33" t="str">
        <f>data!A312</f>
        <v>Elmas</v>
      </c>
      <c r="B312" s="34" t="str">
        <f>data!B312</f>
        <v>C</v>
      </c>
      <c r="C312" s="10" t="str">
        <f>data!C312</f>
        <v>Napoli</v>
      </c>
      <c r="D312" s="10" t="str">
        <f>data!D312</f>
        <v>Spezia</v>
      </c>
      <c r="E312" s="10">
        <f>data!E312</f>
        <v>0</v>
      </c>
      <c r="F312" s="31">
        <f>data!H312</f>
        <v>6.3673632868550039</v>
      </c>
      <c r="G312" s="32">
        <f>data!I312</f>
        <v>0.54212117195129395</v>
      </c>
      <c r="H312" s="31">
        <f>data!J312</f>
        <v>7.2103247643827446</v>
      </c>
      <c r="I312" s="32">
        <f>data!K312</f>
        <v>1.359817743301392</v>
      </c>
      <c r="J312" s="7" t="str">
        <f>IF(data!T312 &gt; 0,data!T312,"")</f>
        <v/>
      </c>
      <c r="K312" s="31">
        <f>data!L312</f>
        <v>6.170468807220459</v>
      </c>
      <c r="L312" s="7">
        <f>data!M312</f>
        <v>0.56236255168914795</v>
      </c>
      <c r="M312" s="7">
        <f>data!N312</f>
        <v>0.25589510798454279</v>
      </c>
      <c r="N312" s="32">
        <f>data!O312</f>
        <v>1.124335885047913</v>
      </c>
      <c r="O312" s="31">
        <f>data!P312</f>
        <v>5.8954429626464844</v>
      </c>
      <c r="P312" s="7">
        <f>data!Q312</f>
        <v>1.2317906618118291</v>
      </c>
      <c r="Q312" s="7">
        <f>data!R312</f>
        <v>0.62397414445877075</v>
      </c>
      <c r="R312" s="32">
        <f>data!S312</f>
        <v>1.9848654270172119</v>
      </c>
      <c r="S312" s="7">
        <f t="shared" si="8"/>
        <v>9.9299602509855287</v>
      </c>
      <c r="T312" s="52">
        <f>data!F312</f>
        <v>0.45</v>
      </c>
      <c r="U312" s="34">
        <f>data!G312</f>
        <v>60</v>
      </c>
      <c r="V312" s="10" t="str">
        <f>VLOOKUP(A312,fantacalcio!A:N,4, FALSE)</f>
        <v>C;T</v>
      </c>
      <c r="W312" s="7">
        <f t="shared" si="9"/>
        <v>7.1103247643827441</v>
      </c>
    </row>
    <row r="313" spans="1:23" x14ac:dyDescent="0.25">
      <c r="A313" s="33" t="str">
        <f>data!A313</f>
        <v>Zambo Anguissa</v>
      </c>
      <c r="B313" s="34" t="str">
        <f>data!B313</f>
        <v>C</v>
      </c>
      <c r="C313" s="10" t="str">
        <f>data!C313</f>
        <v>Napoli</v>
      </c>
      <c r="D313" s="10" t="str">
        <f>data!D313</f>
        <v>Spezia</v>
      </c>
      <c r="E313" s="10">
        <f>data!E313</f>
        <v>0</v>
      </c>
      <c r="F313" s="31">
        <f>data!H313</f>
        <v>6.4026430550351439</v>
      </c>
      <c r="G313" s="32">
        <f>data!I313</f>
        <v>0.55528759956359863</v>
      </c>
      <c r="H313" s="31">
        <f>data!J313</f>
        <v>7.1486152457880969</v>
      </c>
      <c r="I313" s="32">
        <f>data!K313</f>
        <v>1.261584997177124</v>
      </c>
      <c r="J313" s="7" t="str">
        <f>IF(data!T313 &gt; 0,data!T313,"")</f>
        <v/>
      </c>
      <c r="K313" s="31">
        <f>data!L313</f>
        <v>6.2073855400085449</v>
      </c>
      <c r="L313" s="7">
        <f>data!M313</f>
        <v>0.58196991682052612</v>
      </c>
      <c r="M313" s="7">
        <f>data!N313</f>
        <v>0.24543322622776029</v>
      </c>
      <c r="N313" s="32">
        <f>data!O313</f>
        <v>1.090806841850281</v>
      </c>
      <c r="O313" s="31">
        <f>data!P313</f>
        <v>5.9558181762695313</v>
      </c>
      <c r="P313" s="7">
        <f>data!Q313</f>
        <v>1.22675609588623</v>
      </c>
      <c r="Q313" s="7">
        <f>data!R313</f>
        <v>0.5846981406211853</v>
      </c>
      <c r="R313" s="32">
        <f>data!S313</f>
        <v>1.9849169254302981</v>
      </c>
      <c r="S313" s="7">
        <f t="shared" si="8"/>
        <v>9.671785240142345</v>
      </c>
      <c r="T313" s="52">
        <f>data!F313</f>
        <v>1</v>
      </c>
      <c r="U313" s="34">
        <f>data!G313</f>
        <v>90</v>
      </c>
      <c r="V313" s="10" t="str">
        <f>VLOOKUP(A313,fantacalcio!A:N,4, FALSE)</f>
        <v>M;C</v>
      </c>
      <c r="W313" s="7">
        <f t="shared" si="9"/>
        <v>7.1486152457880969</v>
      </c>
    </row>
    <row r="314" spans="1:23" x14ac:dyDescent="0.25">
      <c r="A314" s="33" t="str">
        <f>data!A314</f>
        <v>Zielinski</v>
      </c>
      <c r="B314" s="34" t="str">
        <f>data!B314</f>
        <v>C</v>
      </c>
      <c r="C314" s="10" t="str">
        <f>data!C314</f>
        <v>Napoli</v>
      </c>
      <c r="D314" s="10" t="str">
        <f>data!D314</f>
        <v>Spezia</v>
      </c>
      <c r="E314" s="10">
        <f>data!E314</f>
        <v>0</v>
      </c>
      <c r="F314" s="31">
        <f>data!H314</f>
        <v>6.4339469091095323</v>
      </c>
      <c r="G314" s="32">
        <f>data!I314</f>
        <v>0.55463433265686035</v>
      </c>
      <c r="H314" s="31">
        <f>data!J314</f>
        <v>7.1420712907370927</v>
      </c>
      <c r="I314" s="32">
        <f>data!K314</f>
        <v>1.219346761703491</v>
      </c>
      <c r="J314" s="7" t="str">
        <f>IF(data!T314 &gt; 0,data!T314,"")</f>
        <v/>
      </c>
      <c r="K314" s="31">
        <f>data!L314</f>
        <v>6.2236948013305664</v>
      </c>
      <c r="L314" s="7">
        <f>data!M314</f>
        <v>0.5723121166229248</v>
      </c>
      <c r="M314" s="7">
        <f>data!N314</f>
        <v>0.26812905073165888</v>
      </c>
      <c r="N314" s="32">
        <f>data!O314</f>
        <v>1.097682118415833</v>
      </c>
      <c r="O314" s="31">
        <f>data!P314</f>
        <v>6.0060157775878906</v>
      </c>
      <c r="P314" s="7">
        <f>data!Q314</f>
        <v>1.2339961528778081</v>
      </c>
      <c r="Q314" s="7">
        <f>data!R314</f>
        <v>0.5622900128364563</v>
      </c>
      <c r="R314" s="32">
        <f>data!S314</f>
        <v>1.9848200082778931</v>
      </c>
      <c r="S314" s="7">
        <f t="shared" si="8"/>
        <v>9.5807648141440751</v>
      </c>
      <c r="T314" s="52">
        <f>data!F314</f>
        <v>1</v>
      </c>
      <c r="U314" s="34">
        <f>data!G314</f>
        <v>80</v>
      </c>
      <c r="V314" s="10" t="str">
        <f>VLOOKUP(A314,fantacalcio!A:N,4, FALSE)</f>
        <v>C;T</v>
      </c>
      <c r="W314" s="7">
        <f t="shared" si="9"/>
        <v>7.1420712907370927</v>
      </c>
    </row>
    <row r="315" spans="1:23" x14ac:dyDescent="0.25">
      <c r="A315" s="33" t="str">
        <f>data!A315</f>
        <v>Politano</v>
      </c>
      <c r="B315" s="34" t="str">
        <f>data!B315</f>
        <v>C</v>
      </c>
      <c r="C315" s="10" t="str">
        <f>data!C315</f>
        <v>Napoli</v>
      </c>
      <c r="D315" s="10" t="str">
        <f>data!D315</f>
        <v>Spezia</v>
      </c>
      <c r="E315" s="10">
        <f>data!E315</f>
        <v>0</v>
      </c>
      <c r="F315" s="31">
        <f>data!H315</f>
        <v>6.2921461554387044</v>
      </c>
      <c r="G315" s="32">
        <f>data!I315</f>
        <v>0.46139693260192871</v>
      </c>
      <c r="H315" s="31">
        <f>data!J315</f>
        <v>6.8864363444133154</v>
      </c>
      <c r="I315" s="32">
        <f>data!K315</f>
        <v>0.98768377304077148</v>
      </c>
      <c r="J315" s="7" t="str">
        <f>IF(data!T315 &gt; 0,data!T315,"")</f>
        <v/>
      </c>
      <c r="K315" s="31">
        <f>data!L315</f>
        <v>6.1325764656066886</v>
      </c>
      <c r="L315" s="7">
        <f>data!M315</f>
        <v>0.47464519739151001</v>
      </c>
      <c r="M315" s="7">
        <f>data!N315</f>
        <v>0.24602971971035001</v>
      </c>
      <c r="N315" s="32">
        <f>data!O315</f>
        <v>1.2781004905700679</v>
      </c>
      <c r="O315" s="31">
        <f>data!P315</f>
        <v>6.0225934982299796</v>
      </c>
      <c r="P315" s="7">
        <f>data!Q315</f>
        <v>1.143703699111938</v>
      </c>
      <c r="Q315" s="7">
        <f>data!R315</f>
        <v>0.48473182320594788</v>
      </c>
      <c r="R315" s="32">
        <f>data!S315</f>
        <v>1.9859248399734499</v>
      </c>
      <c r="S315" s="7">
        <f t="shared" si="8"/>
        <v>8.8618038904948584</v>
      </c>
      <c r="T315" s="52">
        <f>data!F315</f>
        <v>0.45</v>
      </c>
      <c r="U315" s="34">
        <f>data!G315</f>
        <v>55</v>
      </c>
      <c r="V315" s="10" t="str">
        <f>VLOOKUP(A315,fantacalcio!A:N,4, FALSE)</f>
        <v>W;A</v>
      </c>
      <c r="W315" s="7">
        <f t="shared" si="9"/>
        <v>6.7364363444133151</v>
      </c>
    </row>
    <row r="316" spans="1:23" x14ac:dyDescent="0.25">
      <c r="A316" s="33" t="str">
        <f>data!A316</f>
        <v>Lobotka</v>
      </c>
      <c r="B316" s="34" t="str">
        <f>data!B316</f>
        <v>C</v>
      </c>
      <c r="C316" s="10" t="str">
        <f>data!C316</f>
        <v>Napoli</v>
      </c>
      <c r="D316" s="10" t="str">
        <f>data!D316</f>
        <v>Spezia</v>
      </c>
      <c r="E316" s="10">
        <f>data!E316</f>
        <v>0</v>
      </c>
      <c r="F316" s="31">
        <f>data!H316</f>
        <v>6.2401423238110194</v>
      </c>
      <c r="G316" s="32">
        <f>data!I316</f>
        <v>0.41147303581237787</v>
      </c>
      <c r="H316" s="31">
        <f>data!J316</f>
        <v>6.7633519268475482</v>
      </c>
      <c r="I316" s="32">
        <f>data!K316</f>
        <v>0.82992863655090332</v>
      </c>
      <c r="J316" s="7" t="str">
        <f>IF(data!T316 &gt; 0,data!T316,"")</f>
        <v/>
      </c>
      <c r="K316" s="31">
        <f>data!L316</f>
        <v>6.1269216537475586</v>
      </c>
      <c r="L316" s="7">
        <f>data!M316</f>
        <v>0.44189906120300287</v>
      </c>
      <c r="M316" s="7">
        <f>data!N316</f>
        <v>0.1888491362333298</v>
      </c>
      <c r="N316" s="32">
        <f>data!O316</f>
        <v>1.350249052047729</v>
      </c>
      <c r="O316" s="31">
        <f>data!P316</f>
        <v>6.1035661697387704</v>
      </c>
      <c r="P316" s="7">
        <f>data!Q316</f>
        <v>1.1010839939117429</v>
      </c>
      <c r="Q316" s="7">
        <f>data!R316</f>
        <v>0.40248623490333563</v>
      </c>
      <c r="R316" s="32">
        <f>data!S316</f>
        <v>1.9864188432693479</v>
      </c>
      <c r="S316" s="7">
        <f t="shared" si="8"/>
        <v>8.4232091999493548</v>
      </c>
      <c r="T316" s="52">
        <f>data!F316</f>
        <v>1</v>
      </c>
      <c r="U316" s="34">
        <f>data!G316</f>
        <v>80</v>
      </c>
      <c r="V316" s="10" t="str">
        <f>VLOOKUP(A316,fantacalcio!A:N,4, FALSE)</f>
        <v>M;C</v>
      </c>
      <c r="W316" s="7">
        <f t="shared" si="9"/>
        <v>6.7633519268475482</v>
      </c>
    </row>
    <row r="317" spans="1:23" x14ac:dyDescent="0.25">
      <c r="A317" s="33" t="str">
        <f>data!A317</f>
        <v>Demme</v>
      </c>
      <c r="B317" s="34" t="str">
        <f>data!B317</f>
        <v>C</v>
      </c>
      <c r="C317" s="10" t="str">
        <f>data!C317</f>
        <v>Napoli</v>
      </c>
      <c r="D317" s="10" t="str">
        <f>data!D317</f>
        <v>Spezia</v>
      </c>
      <c r="E317" s="10">
        <f>data!E317</f>
        <v>0</v>
      </c>
      <c r="F317" s="31">
        <f>data!H317</f>
        <v>6.1512211056613912</v>
      </c>
      <c r="G317" s="32">
        <f>data!I317</f>
        <v>0.44071459770202642</v>
      </c>
      <c r="H317" s="31">
        <f>data!J317</f>
        <v>6.7108483974636401</v>
      </c>
      <c r="I317" s="32">
        <f>data!K317</f>
        <v>0.93581271171569824</v>
      </c>
      <c r="J317" s="7" t="str">
        <f>IF(data!T317 &gt; 0,data!T317,"")</f>
        <v/>
      </c>
      <c r="K317" s="31">
        <f>data!L317</f>
        <v>6.0355772972106934</v>
      </c>
      <c r="L317" s="7">
        <f>data!M317</f>
        <v>0.4781879186630249</v>
      </c>
      <c r="M317" s="7">
        <f>data!N317</f>
        <v>0.17840296030044561</v>
      </c>
      <c r="N317" s="32">
        <f>data!O317</f>
        <v>1.30321204662323</v>
      </c>
      <c r="O317" s="31">
        <f>data!P317</f>
        <v>5.8846502304077148</v>
      </c>
      <c r="P317" s="7">
        <f>data!Q317</f>
        <v>1.065442800521851</v>
      </c>
      <c r="Q317" s="7">
        <f>data!R317</f>
        <v>0.49460726976394648</v>
      </c>
      <c r="R317" s="32">
        <f>data!S317</f>
        <v>1.9868631362915039</v>
      </c>
      <c r="S317" s="7">
        <f t="shared" si="8"/>
        <v>8.5824738208950357</v>
      </c>
      <c r="T317" s="52">
        <f>data!F317</f>
        <v>0</v>
      </c>
      <c r="U317" s="34">
        <f>data!G317</f>
        <v>35</v>
      </c>
      <c r="V317" s="10" t="str">
        <f>VLOOKUP(A317,fantacalcio!A:N,4, FALSE)</f>
        <v>M</v>
      </c>
      <c r="W317" s="7">
        <f t="shared" si="9"/>
        <v>6.3608483974636405</v>
      </c>
    </row>
    <row r="318" spans="1:23" x14ac:dyDescent="0.25">
      <c r="A318" s="33" t="str">
        <f>data!A318</f>
        <v>Zerbin</v>
      </c>
      <c r="B318" s="34" t="str">
        <f>data!B318</f>
        <v>C</v>
      </c>
      <c r="C318" s="10" t="str">
        <f>data!C318</f>
        <v>Napoli</v>
      </c>
      <c r="D318" s="10" t="str">
        <f>data!D318</f>
        <v>Spezia</v>
      </c>
      <c r="E318" s="10">
        <f>data!E318</f>
        <v>0</v>
      </c>
      <c r="F318" s="31">
        <f>data!H318</f>
        <v>6.0736834363824714</v>
      </c>
      <c r="G318" s="32">
        <f>data!I318</f>
        <v>0.34657382965087891</v>
      </c>
      <c r="H318" s="31">
        <f>data!J318</f>
        <v>6.2073869025365491</v>
      </c>
      <c r="I318" s="32">
        <f>data!K318</f>
        <v>0.43228244781494141</v>
      </c>
      <c r="J318" s="7" t="str">
        <f>IF(data!T318 &gt; 0,data!T318,"")</f>
        <v/>
      </c>
      <c r="K318" s="31">
        <f>data!L318</f>
        <v>6.0762500762939453</v>
      </c>
      <c r="L318" s="7">
        <f>data!M318</f>
        <v>0.43229800462722778</v>
      </c>
      <c r="M318" s="7">
        <f>data!N318</f>
        <v>-4.4289231300354004E-3</v>
      </c>
      <c r="N318" s="32">
        <f>data!O318</f>
        <v>1.415303707122803</v>
      </c>
      <c r="O318" s="31">
        <f>data!P318</f>
        <v>6.0192594528198242</v>
      </c>
      <c r="P318" s="7">
        <f>data!Q318</f>
        <v>0.79091775417327881</v>
      </c>
      <c r="Q318" s="7">
        <f>data!R318</f>
        <v>0.17383700609207151</v>
      </c>
      <c r="R318" s="32">
        <f>data!S318</f>
        <v>1.98991870880127</v>
      </c>
      <c r="S318" s="7">
        <f t="shared" si="8"/>
        <v>7.0719517981664319</v>
      </c>
      <c r="T318" s="52">
        <f>data!F318</f>
        <v>0</v>
      </c>
      <c r="U318" s="34">
        <f>data!G318</f>
        <v>0</v>
      </c>
      <c r="V318" s="10" t="str">
        <f>VLOOKUP(A318,fantacalcio!A:N,4, FALSE)</f>
        <v>W;A</v>
      </c>
      <c r="W318" s="7">
        <f t="shared" si="9"/>
        <v>4.5073869025365489</v>
      </c>
    </row>
    <row r="319" spans="1:23" x14ac:dyDescent="0.25">
      <c r="A319" s="33" t="str">
        <f>data!A319</f>
        <v>Gaetano</v>
      </c>
      <c r="B319" s="34" t="str">
        <f>data!B319</f>
        <v>C</v>
      </c>
      <c r="C319" s="10" t="str">
        <f>data!C319</f>
        <v>Napoli</v>
      </c>
      <c r="D319" s="10" t="str">
        <f>data!D319</f>
        <v>Spezia</v>
      </c>
      <c r="E319" s="10">
        <f>data!E319</f>
        <v>0</v>
      </c>
      <c r="F319" s="31">
        <f>data!H319</f>
        <v>6.0596803089068176</v>
      </c>
      <c r="G319" s="32">
        <f>data!I319</f>
        <v>0.34090638160705572</v>
      </c>
      <c r="H319" s="31">
        <f>data!J319</f>
        <v>6.1483375225029198</v>
      </c>
      <c r="I319" s="32">
        <f>data!K319</f>
        <v>0.39657449722290039</v>
      </c>
      <c r="J319" s="7" t="str">
        <f>IF(data!T319 &gt; 0,data!T319,"")</f>
        <v/>
      </c>
      <c r="K319" s="31">
        <f>data!L319</f>
        <v>6.0850610733032227</v>
      </c>
      <c r="L319" s="7">
        <f>data!M319</f>
        <v>0.43560323119163508</v>
      </c>
      <c r="M319" s="7">
        <f>data!N319</f>
        <v>-4.3437212705612183E-2</v>
      </c>
      <c r="N319" s="32">
        <f>data!O319</f>
        <v>1.415418148040771</v>
      </c>
      <c r="O319" s="31">
        <f>data!P319</f>
        <v>6.0067763328552246</v>
      </c>
      <c r="P319" s="7">
        <f>data!Q319</f>
        <v>0.75504499673843384</v>
      </c>
      <c r="Q319" s="7">
        <f>data!R319</f>
        <v>0.13802583515644071</v>
      </c>
      <c r="R319" s="32">
        <f>data!S319</f>
        <v>1.990297675132751</v>
      </c>
      <c r="S319" s="7">
        <f t="shared" si="8"/>
        <v>6.9414865169487205</v>
      </c>
      <c r="T319" s="52">
        <f>data!F319</f>
        <v>0</v>
      </c>
      <c r="U319" s="34">
        <f>data!G319</f>
        <v>25</v>
      </c>
      <c r="V319" s="10" t="str">
        <f>VLOOKUP(A319,fantacalcio!A:N,4, FALSE)</f>
        <v>C;T</v>
      </c>
      <c r="W319" s="7">
        <f t="shared" si="9"/>
        <v>5.6983375225029196</v>
      </c>
    </row>
    <row r="320" spans="1:23" x14ac:dyDescent="0.25">
      <c r="A320" s="33" t="str">
        <f>data!A320</f>
        <v>Ndombele'</v>
      </c>
      <c r="B320" s="34" t="str">
        <f>data!B320</f>
        <v>C</v>
      </c>
      <c r="C320" s="10" t="str">
        <f>data!C320</f>
        <v>Napoli</v>
      </c>
      <c r="D320" s="10" t="str">
        <f>data!D320</f>
        <v>Spezia</v>
      </c>
      <c r="E320" s="10">
        <f>data!E320</f>
        <v>0</v>
      </c>
      <c r="F320" s="31">
        <f>data!H320</f>
        <v>5.9741144461424938</v>
      </c>
      <c r="G320" s="32">
        <f>data!I320</f>
        <v>0.26120567321777338</v>
      </c>
      <c r="H320" s="31">
        <f>data!J320</f>
        <v>5.986869177214726</v>
      </c>
      <c r="I320" s="32">
        <f>data!K320</f>
        <v>0.2708132266998291</v>
      </c>
      <c r="J320" s="7" t="str">
        <f>IF(data!T320 &gt; 0,data!T320,"")</f>
        <v/>
      </c>
      <c r="K320" s="31">
        <f>data!L320</f>
        <v>6.0157032012939453</v>
      </c>
      <c r="L320" s="7">
        <f>data!M320</f>
        <v>0.35328254103660578</v>
      </c>
      <c r="M320" s="7">
        <f>data!N320</f>
        <v>-8.7710946798324585E-2</v>
      </c>
      <c r="N320" s="32">
        <f>data!O320</f>
        <v>1.5849437713623049</v>
      </c>
      <c r="O320" s="31">
        <f>data!P320</f>
        <v>6.0081419944763184</v>
      </c>
      <c r="P320" s="7">
        <f>data!Q320</f>
        <v>0.58864033222198486</v>
      </c>
      <c r="Q320" s="7">
        <f>data!R320</f>
        <v>-2.6944428682327271E-2</v>
      </c>
      <c r="R320" s="32">
        <f>data!S320</f>
        <v>1.992068767547607</v>
      </c>
      <c r="S320" s="7">
        <f t="shared" si="8"/>
        <v>6.5284956306143842</v>
      </c>
      <c r="T320" s="52">
        <f>data!F320</f>
        <v>0</v>
      </c>
      <c r="U320" s="34">
        <f>data!G320</f>
        <v>50</v>
      </c>
      <c r="V320" s="10" t="str">
        <f>VLOOKUP(A320,fantacalcio!A:N,4, FALSE)</f>
        <v>C;T</v>
      </c>
      <c r="W320" s="7">
        <f t="shared" si="9"/>
        <v>5.7868691772147258</v>
      </c>
    </row>
    <row r="321" spans="1:23" x14ac:dyDescent="0.25">
      <c r="A321" s="33" t="str">
        <f>data!A321</f>
        <v>Osimhen</v>
      </c>
      <c r="B321" s="34" t="str">
        <f>data!B321</f>
        <v>A</v>
      </c>
      <c r="C321" s="10" t="str">
        <f>data!C321</f>
        <v>Napoli</v>
      </c>
      <c r="D321" s="10" t="str">
        <f>data!D321</f>
        <v>Spezia</v>
      </c>
      <c r="E321" s="10">
        <f>data!E321</f>
        <v>0</v>
      </c>
      <c r="F321" s="31">
        <f>data!H321</f>
        <v>6.5530808426790044</v>
      </c>
      <c r="G321" s="32">
        <f>data!I321</f>
        <v>0.71161103248596191</v>
      </c>
      <c r="H321" s="31">
        <f>data!J321</f>
        <v>8.3172428114162216</v>
      </c>
      <c r="I321" s="32">
        <f>data!K321</f>
        <v>2.7385249137878418</v>
      </c>
      <c r="J321" s="7" t="str">
        <f>IF(data!T321 &gt; 0,data!T321,"")</f>
        <v/>
      </c>
      <c r="K321" s="31">
        <f>data!L321</f>
        <v>6.3693342208862296</v>
      </c>
      <c r="L321" s="7">
        <f>data!M321</f>
        <v>0.78468161821365356</v>
      </c>
      <c r="M321" s="7">
        <f>data!N321</f>
        <v>0.1714250445365906</v>
      </c>
      <c r="N321" s="32">
        <f>data!O321</f>
        <v>0.84546029567718506</v>
      </c>
      <c r="O321" s="31">
        <f>data!P321</f>
        <v>5.5271792411804199</v>
      </c>
      <c r="P321" s="7">
        <f>data!Q321</f>
        <v>1.425773978233337</v>
      </c>
      <c r="Q321" s="7">
        <f>data!R321</f>
        <v>0.91199129819869995</v>
      </c>
      <c r="R321" s="32">
        <f>data!S321</f>
        <v>1.982305526733398</v>
      </c>
      <c r="S321" s="7">
        <f t="shared" si="8"/>
        <v>13.794292638991905</v>
      </c>
      <c r="T321" s="52">
        <f>data!F321</f>
        <v>1</v>
      </c>
      <c r="U321" s="34">
        <f>data!G321</f>
        <v>90</v>
      </c>
      <c r="V321" s="10" t="str">
        <f>VLOOKUP(A321,fantacalcio!A:N,4, FALSE)</f>
        <v>Pc</v>
      </c>
      <c r="W321" s="7">
        <f t="shared" si="9"/>
        <v>8.3172428114162216</v>
      </c>
    </row>
    <row r="322" spans="1:23" x14ac:dyDescent="0.25">
      <c r="A322" s="33" t="str">
        <f>data!A322</f>
        <v>Simeone</v>
      </c>
      <c r="B322" s="34" t="str">
        <f>data!B322</f>
        <v>A</v>
      </c>
      <c r="C322" s="10" t="str">
        <f>data!C322</f>
        <v>Napoli</v>
      </c>
      <c r="D322" s="10" t="str">
        <f>data!D322</f>
        <v>Spezia</v>
      </c>
      <c r="E322" s="10">
        <f>data!E322</f>
        <v>0</v>
      </c>
      <c r="F322" s="31">
        <f>data!H322</f>
        <v>6.4468523576809247</v>
      </c>
      <c r="G322" s="32">
        <f>data!I322</f>
        <v>0.69456005096435547</v>
      </c>
      <c r="H322" s="31">
        <f>data!J322</f>
        <v>7.8176244274961624</v>
      </c>
      <c r="I322" s="32">
        <f>data!K322</f>
        <v>2.1890852451324458</v>
      </c>
      <c r="J322" s="7" t="str">
        <f>IF(data!T322 &gt; 0,data!T322,"")</f>
        <v/>
      </c>
      <c r="K322" s="31">
        <f>data!L322</f>
        <v>6.2199716567993164</v>
      </c>
      <c r="L322" s="7">
        <f>data!M322</f>
        <v>0.7491459846496582</v>
      </c>
      <c r="M322" s="7">
        <f>data!N322</f>
        <v>0.22137317061424261</v>
      </c>
      <c r="N322" s="32">
        <f>data!O322</f>
        <v>0.8908655047416687</v>
      </c>
      <c r="O322" s="31">
        <f>data!P322</f>
        <v>5.5764822959899902</v>
      </c>
      <c r="P322" s="7">
        <f>data!Q322</f>
        <v>1.382864832878113</v>
      </c>
      <c r="Q322" s="7">
        <f>data!R322</f>
        <v>0.81525141000747681</v>
      </c>
      <c r="R322" s="32">
        <f>data!S322</f>
        <v>1.9828037023544309</v>
      </c>
      <c r="S322" s="7">
        <f t="shared" ref="S322:S385" si="10">IF(B322="P",H322-2*I322,H322+2*I322)</f>
        <v>12.195794917761054</v>
      </c>
      <c r="T322" s="52">
        <f>data!F322</f>
        <v>0</v>
      </c>
      <c r="U322" s="34">
        <f>data!G322</f>
        <v>50</v>
      </c>
      <c r="V322" s="10" t="str">
        <f>VLOOKUP(A322,fantacalcio!A:N,4, FALSE)</f>
        <v>Pc</v>
      </c>
      <c r="W322" s="7">
        <f t="shared" ref="W322:W385" si="11">IF(U322&gt;70,H322,H322+1*(U322+30)/100 - 1 - 1 *(U322 &lt;= 5))</f>
        <v>7.6176244274961622</v>
      </c>
    </row>
    <row r="323" spans="1:23" x14ac:dyDescent="0.25">
      <c r="A323" s="33" t="str">
        <f>data!A323</f>
        <v>Lozano</v>
      </c>
      <c r="B323" s="34" t="str">
        <f>data!B323</f>
        <v>A</v>
      </c>
      <c r="C323" s="10" t="str">
        <f>data!C323</f>
        <v>Napoli</v>
      </c>
      <c r="D323" s="10" t="str">
        <f>data!D323</f>
        <v>Spezia</v>
      </c>
      <c r="E323" s="10">
        <f>data!E323</f>
        <v>0</v>
      </c>
      <c r="F323" s="31">
        <f>data!H323</f>
        <v>6.3747168520462054</v>
      </c>
      <c r="G323" s="32">
        <f>data!I323</f>
        <v>0.60452985763549805</v>
      </c>
      <c r="H323" s="31">
        <f>data!J323</f>
        <v>7.455154767740158</v>
      </c>
      <c r="I323" s="32">
        <f>data!K323</f>
        <v>1.704130887985229</v>
      </c>
      <c r="J323" s="7" t="str">
        <f>IF(data!T323 &gt; 0,data!T323,"")</f>
        <v/>
      </c>
      <c r="K323" s="31">
        <f>data!L323</f>
        <v>6.166013240814209</v>
      </c>
      <c r="L323" s="7">
        <f>data!M323</f>
        <v>0.64036470651626587</v>
      </c>
      <c r="M323" s="7">
        <f>data!N323</f>
        <v>0.23839987814426419</v>
      </c>
      <c r="N323" s="32">
        <f>data!O323</f>
        <v>1.0191164016723631</v>
      </c>
      <c r="O323" s="31">
        <f>data!P323</f>
        <v>5.7384524345397949</v>
      </c>
      <c r="P323" s="7">
        <f>data!Q323</f>
        <v>1.2828818559646611</v>
      </c>
      <c r="Q323" s="7">
        <f>data!R323</f>
        <v>0.72394263744354248</v>
      </c>
      <c r="R323" s="32">
        <f>data!S323</f>
        <v>1.9842038154602051</v>
      </c>
      <c r="S323" s="7">
        <f t="shared" si="10"/>
        <v>10.863416543710617</v>
      </c>
      <c r="T323" s="52">
        <f>data!F323</f>
        <v>0.55000000000000004</v>
      </c>
      <c r="U323" s="34">
        <f>data!G323</f>
        <v>55</v>
      </c>
      <c r="V323" s="10" t="str">
        <f>VLOOKUP(A323,fantacalcio!A:N,4, FALSE)</f>
        <v>A</v>
      </c>
      <c r="W323" s="7">
        <f t="shared" si="11"/>
        <v>7.3051547677401576</v>
      </c>
    </row>
    <row r="324" spans="1:23" x14ac:dyDescent="0.25">
      <c r="A324" s="33" t="str">
        <f>data!A324</f>
        <v>Raspadori</v>
      </c>
      <c r="B324" s="34" t="str">
        <f>data!B324</f>
        <v>A</v>
      </c>
      <c r="C324" s="10" t="str">
        <f>data!C324</f>
        <v>Napoli</v>
      </c>
      <c r="D324" s="10" t="str">
        <f>data!D324</f>
        <v>Spezia</v>
      </c>
      <c r="E324" s="10">
        <f>data!E324</f>
        <v>0</v>
      </c>
      <c r="F324" s="31">
        <f>data!H324</f>
        <v>6.1657816035074422</v>
      </c>
      <c r="G324" s="32">
        <f>data!I324</f>
        <v>0.5094914436340332</v>
      </c>
      <c r="H324" s="31">
        <f>data!J324</f>
        <v>6.9237554095100471</v>
      </c>
      <c r="I324" s="32">
        <f>data!K324</f>
        <v>1.2607603073120119</v>
      </c>
      <c r="J324" s="7" t="str">
        <f>IF(data!T324 &gt; 0,data!T324,"")</f>
        <v/>
      </c>
      <c r="K324" s="31">
        <f>data!L324</f>
        <v>5.9915409088134766</v>
      </c>
      <c r="L324" s="7">
        <f>data!M324</f>
        <v>0.52968293428421021</v>
      </c>
      <c r="M324" s="7">
        <f>data!N324</f>
        <v>0.24089343845844269</v>
      </c>
      <c r="N324" s="32">
        <f>data!O324</f>
        <v>1.21088719367981</v>
      </c>
      <c r="O324" s="31">
        <f>data!P324</f>
        <v>5.699432373046875</v>
      </c>
      <c r="P324" s="7">
        <f>data!Q324</f>
        <v>1.1261734962463379</v>
      </c>
      <c r="Q324" s="7">
        <f>data!R324</f>
        <v>0.63155519962310791</v>
      </c>
      <c r="R324" s="32">
        <f>data!S324</f>
        <v>1.9861476421356199</v>
      </c>
      <c r="S324" s="7">
        <f t="shared" si="10"/>
        <v>9.4452760241340705</v>
      </c>
      <c r="T324" s="52">
        <f>data!F324</f>
        <v>0</v>
      </c>
      <c r="U324" s="34">
        <f>data!G324</f>
        <v>55</v>
      </c>
      <c r="V324" s="10" t="str">
        <f>VLOOKUP(A324,fantacalcio!A:N,4, FALSE)</f>
        <v>A</v>
      </c>
      <c r="W324" s="7">
        <f t="shared" si="11"/>
        <v>6.7737554095100467</v>
      </c>
    </row>
    <row r="325" spans="1:23" x14ac:dyDescent="0.25">
      <c r="A325" s="33" t="str">
        <f>data!A325</f>
        <v>Rui Patricio</v>
      </c>
      <c r="B325" s="34" t="str">
        <f>data!B325</f>
        <v>P</v>
      </c>
      <c r="C325" s="10" t="str">
        <f>data!C325</f>
        <v>Roma</v>
      </c>
      <c r="D325" s="10" t="str">
        <f>data!D325</f>
        <v>Empoli</v>
      </c>
      <c r="E325" s="10">
        <f>data!E325</f>
        <v>1</v>
      </c>
      <c r="F325" s="31">
        <f>data!H325</f>
        <v>6.1268796178039446</v>
      </c>
      <c r="G325" s="32">
        <f>data!I325</f>
        <v>0.27521657943725591</v>
      </c>
      <c r="H325" s="31">
        <f>data!J325</f>
        <v>5.8231034119381473</v>
      </c>
      <c r="I325" s="32">
        <f>data!K325</f>
        <v>0.49623799324035639</v>
      </c>
      <c r="J325" s="7">
        <f>IF(data!T325 &gt; 0,data!T325,"")</f>
        <v>64.60602879524231</v>
      </c>
      <c r="K325" s="31">
        <f>data!L325</f>
        <v>6.0003752708435059</v>
      </c>
      <c r="L325" s="7">
        <f>data!M325</f>
        <v>0.18683454394340521</v>
      </c>
      <c r="M325" s="7">
        <f>data!N325</f>
        <v>0.44406270980834961</v>
      </c>
      <c r="N325" s="32">
        <f>data!O325</f>
        <v>1.998507499694824</v>
      </c>
      <c r="O325" s="31">
        <f>data!P325</f>
        <v>6.1880216598510742</v>
      </c>
      <c r="P325" s="7">
        <f>data!Q325</f>
        <v>0.66808652877807617</v>
      </c>
      <c r="Q325" s="7">
        <f>data!R325</f>
        <v>-0.38693302869796747</v>
      </c>
      <c r="R325" s="32">
        <f>data!S325</f>
        <v>1.4652929306030269</v>
      </c>
      <c r="S325" s="7">
        <f t="shared" si="10"/>
        <v>4.8306274254574344</v>
      </c>
      <c r="T325" s="52">
        <f>data!F325</f>
        <v>1</v>
      </c>
      <c r="U325" s="34">
        <f>data!G325</f>
        <v>90</v>
      </c>
      <c r="V325" s="10" t="str">
        <f>VLOOKUP(A325,fantacalcio!A:N,4, FALSE)</f>
        <v>Por</v>
      </c>
      <c r="W325" s="7">
        <f t="shared" si="11"/>
        <v>5.8231034119381473</v>
      </c>
    </row>
    <row r="326" spans="1:23" x14ac:dyDescent="0.25">
      <c r="A326" s="33" t="str">
        <f>data!A326</f>
        <v>Boer</v>
      </c>
      <c r="B326" s="34" t="str">
        <f>data!B326</f>
        <v>P</v>
      </c>
      <c r="C326" s="10" t="str">
        <f>data!C326</f>
        <v>Roma</v>
      </c>
      <c r="D326" s="10" t="str">
        <f>data!D326</f>
        <v>Empoli</v>
      </c>
      <c r="E326" s="10">
        <f>data!E326</f>
        <v>1</v>
      </c>
      <c r="F326" s="31">
        <f>data!H326</f>
        <v>6.1268796178039446</v>
      </c>
      <c r="G326" s="32">
        <f>data!I326</f>
        <v>0.27521657943725591</v>
      </c>
      <c r="H326" s="31">
        <f>data!J326</f>
        <v>5.8231034119381473</v>
      </c>
      <c r="I326" s="32">
        <f>data!K326</f>
        <v>0.49623799324035639</v>
      </c>
      <c r="J326" s="7">
        <f>IF(data!T326 &gt; 0,data!T326,"")</f>
        <v>64.60602879524231</v>
      </c>
      <c r="K326" s="31">
        <f>data!L326</f>
        <v>6.0003752708435059</v>
      </c>
      <c r="L326" s="7">
        <f>data!M326</f>
        <v>0.18683454394340521</v>
      </c>
      <c r="M326" s="7">
        <f>data!N326</f>
        <v>0.44406270980834961</v>
      </c>
      <c r="N326" s="32">
        <f>data!O326</f>
        <v>1.998507499694824</v>
      </c>
      <c r="O326" s="31">
        <f>data!P326</f>
        <v>6.1880216598510742</v>
      </c>
      <c r="P326" s="7">
        <f>data!Q326</f>
        <v>0.66808652877807617</v>
      </c>
      <c r="Q326" s="7">
        <f>data!R326</f>
        <v>-0.38693302869796747</v>
      </c>
      <c r="R326" s="32">
        <f>data!S326</f>
        <v>1.4652929306030269</v>
      </c>
      <c r="S326" s="7">
        <f t="shared" si="10"/>
        <v>4.8306274254574344</v>
      </c>
      <c r="T326" s="52">
        <f>data!F326</f>
        <v>0</v>
      </c>
      <c r="U326" s="34">
        <f>data!G326</f>
        <v>1</v>
      </c>
      <c r="V326" s="10" t="str">
        <f>VLOOKUP(A326,fantacalcio!A:N,4, FALSE)</f>
        <v>Por</v>
      </c>
      <c r="W326" s="7">
        <f t="shared" si="11"/>
        <v>4.1331034119381469</v>
      </c>
    </row>
    <row r="327" spans="1:23" x14ac:dyDescent="0.25">
      <c r="A327" s="33" t="str">
        <f>data!A327</f>
        <v>Svilar</v>
      </c>
      <c r="B327" s="34" t="str">
        <f>data!B327</f>
        <v>P</v>
      </c>
      <c r="C327" s="10" t="str">
        <f>data!C327</f>
        <v>Roma</v>
      </c>
      <c r="D327" s="10" t="str">
        <f>data!D327</f>
        <v>Empoli</v>
      </c>
      <c r="E327" s="10">
        <f>data!E327</f>
        <v>1</v>
      </c>
      <c r="F327" s="31">
        <f>data!H327</f>
        <v>6.1268796178039446</v>
      </c>
      <c r="G327" s="32">
        <f>data!I327</f>
        <v>0.27521657943725591</v>
      </c>
      <c r="H327" s="31">
        <f>data!J327</f>
        <v>5.8231034119381473</v>
      </c>
      <c r="I327" s="32">
        <f>data!K327</f>
        <v>0.49623799324035639</v>
      </c>
      <c r="J327" s="7">
        <f>IF(data!T327 &gt; 0,data!T327,"")</f>
        <v>64.60602879524231</v>
      </c>
      <c r="K327" s="31">
        <f>data!L327</f>
        <v>6.0003752708435059</v>
      </c>
      <c r="L327" s="7">
        <f>data!M327</f>
        <v>0.18683454394340521</v>
      </c>
      <c r="M327" s="7">
        <f>data!N327</f>
        <v>0.44406270980834961</v>
      </c>
      <c r="N327" s="32">
        <f>data!O327</f>
        <v>1.998507499694824</v>
      </c>
      <c r="O327" s="31">
        <f>data!P327</f>
        <v>6.1880216598510742</v>
      </c>
      <c r="P327" s="7">
        <f>data!Q327</f>
        <v>0.66808652877807617</v>
      </c>
      <c r="Q327" s="7">
        <f>data!R327</f>
        <v>-0.38693302869796747</v>
      </c>
      <c r="R327" s="32">
        <f>data!S327</f>
        <v>1.4652929306030269</v>
      </c>
      <c r="S327" s="7">
        <f t="shared" si="10"/>
        <v>4.8306274254574344</v>
      </c>
      <c r="T327" s="52">
        <f>data!F327</f>
        <v>0</v>
      </c>
      <c r="U327" s="34">
        <f>data!G327</f>
        <v>5</v>
      </c>
      <c r="V327" s="10" t="str">
        <f>VLOOKUP(A327,fantacalcio!A:N,4, FALSE)</f>
        <v>Por</v>
      </c>
      <c r="W327" s="7">
        <f t="shared" si="11"/>
        <v>4.1731034119381469</v>
      </c>
    </row>
    <row r="328" spans="1:23" x14ac:dyDescent="0.25">
      <c r="A328" s="33" t="str">
        <f>data!A328</f>
        <v>Smalling</v>
      </c>
      <c r="B328" s="34" t="str">
        <f>data!B328</f>
        <v>D</v>
      </c>
      <c r="C328" s="10" t="str">
        <f>data!C328</f>
        <v>Roma</v>
      </c>
      <c r="D328" s="10" t="str">
        <f>data!D328</f>
        <v>Empoli</v>
      </c>
      <c r="E328" s="10">
        <f>data!E328</f>
        <v>1</v>
      </c>
      <c r="F328" s="31">
        <f>data!H328</f>
        <v>6.2575166010458227</v>
      </c>
      <c r="G328" s="32">
        <f>data!I328</f>
        <v>0.49418330192565918</v>
      </c>
      <c r="H328" s="31">
        <f>data!J328</f>
        <v>6.8608223737460809</v>
      </c>
      <c r="I328" s="32">
        <f>data!K328</f>
        <v>1.016381978988647</v>
      </c>
      <c r="J328" s="7" t="str">
        <f>IF(data!T328 &gt; 0,data!T328,"")</f>
        <v/>
      </c>
      <c r="K328" s="31">
        <f>data!L328</f>
        <v>6.1759052276611328</v>
      </c>
      <c r="L328" s="7">
        <f>data!M328</f>
        <v>0.56262499094009399</v>
      </c>
      <c r="M328" s="7">
        <f>data!N328</f>
        <v>0.10729764401912691</v>
      </c>
      <c r="N328" s="32">
        <f>data!O328</f>
        <v>1.1528893709182739</v>
      </c>
      <c r="O328" s="31">
        <f>data!P328</f>
        <v>5.9554247856140137</v>
      </c>
      <c r="P328" s="7">
        <f>data!Q328</f>
        <v>1.1375269889831541</v>
      </c>
      <c r="Q328" s="7">
        <f>data!R328</f>
        <v>0.50462430715560913</v>
      </c>
      <c r="R328" s="32">
        <f>data!S328</f>
        <v>1.9859892129898069</v>
      </c>
      <c r="S328" s="7">
        <f t="shared" si="10"/>
        <v>8.893586331723375</v>
      </c>
      <c r="T328" s="52">
        <f>data!F328</f>
        <v>1</v>
      </c>
      <c r="U328" s="34">
        <f>data!G328</f>
        <v>90</v>
      </c>
      <c r="V328" s="10" t="str">
        <f>VLOOKUP(A328,fantacalcio!A:N,4, FALSE)</f>
        <v>Dc</v>
      </c>
      <c r="W328" s="7">
        <f t="shared" si="11"/>
        <v>6.8608223737460809</v>
      </c>
    </row>
    <row r="329" spans="1:23" x14ac:dyDescent="0.25">
      <c r="A329" s="33" t="str">
        <f>data!A329</f>
        <v>Ibanez</v>
      </c>
      <c r="B329" s="34" t="str">
        <f>data!B329</f>
        <v>D</v>
      </c>
      <c r="C329" s="10" t="str">
        <f>data!C329</f>
        <v>Roma</v>
      </c>
      <c r="D329" s="10" t="str">
        <f>data!D329</f>
        <v>Empoli</v>
      </c>
      <c r="E329" s="10">
        <f>data!E329</f>
        <v>1</v>
      </c>
      <c r="F329" s="31">
        <f>data!H329</f>
        <v>6.0513197309929634</v>
      </c>
      <c r="G329" s="32">
        <f>data!I329</f>
        <v>0.3766326904296875</v>
      </c>
      <c r="H329" s="31">
        <f>data!J329</f>
        <v>6.2063406196139201</v>
      </c>
      <c r="I329" s="32">
        <f>data!K329</f>
        <v>0.47556066513061518</v>
      </c>
      <c r="J329" s="7" t="str">
        <f>IF(data!T329 &gt; 0,data!T329,"")</f>
        <v/>
      </c>
      <c r="K329" s="31">
        <f>data!L329</f>
        <v>6.1203179359436044</v>
      </c>
      <c r="L329" s="7">
        <f>data!M329</f>
        <v>0.48877543210983282</v>
      </c>
      <c r="M329" s="7">
        <f>data!N329</f>
        <v>-0.1047940701246262</v>
      </c>
      <c r="N329" s="32">
        <f>data!O329</f>
        <v>1.327422976493835</v>
      </c>
      <c r="O329" s="31">
        <f>data!P329</f>
        <v>5.9918789863586426</v>
      </c>
      <c r="P329" s="7">
        <f>data!Q329</f>
        <v>0.86222374439239502</v>
      </c>
      <c r="Q329" s="7">
        <f>data!R329</f>
        <v>0.1814624220132828</v>
      </c>
      <c r="R329" s="32">
        <f>data!S329</f>
        <v>1.989060759544373</v>
      </c>
      <c r="S329" s="7">
        <f t="shared" si="10"/>
        <v>7.1574619498751506</v>
      </c>
      <c r="T329" s="52">
        <f>data!F329</f>
        <v>1</v>
      </c>
      <c r="U329" s="34">
        <f>data!G329</f>
        <v>90</v>
      </c>
      <c r="V329" s="10" t="str">
        <f>VLOOKUP(A329,fantacalcio!A:N,4, FALSE)</f>
        <v>Dc</v>
      </c>
      <c r="W329" s="7">
        <f t="shared" si="11"/>
        <v>6.2063406196139201</v>
      </c>
    </row>
    <row r="330" spans="1:23" x14ac:dyDescent="0.25">
      <c r="A330" s="33" t="str">
        <f>data!A330</f>
        <v>Llorente D.</v>
      </c>
      <c r="B330" s="34" t="str">
        <f>data!B330</f>
        <v>D</v>
      </c>
      <c r="C330" s="10" t="str">
        <f>data!C330</f>
        <v>Roma</v>
      </c>
      <c r="D330" s="10" t="str">
        <f>data!D330</f>
        <v>Empoli</v>
      </c>
      <c r="E330" s="10">
        <f>data!E330</f>
        <v>1</v>
      </c>
      <c r="F330" s="31">
        <f>data!H330</f>
        <v>5.9747568552106971</v>
      </c>
      <c r="G330" s="32">
        <f>data!I330</f>
        <v>0.40478062629699713</v>
      </c>
      <c r="H330" s="31">
        <f>data!J330</f>
        <v>6.1211153904922178</v>
      </c>
      <c r="I330" s="32">
        <f>data!K330</f>
        <v>0.51772904396057129</v>
      </c>
      <c r="J330" s="7" t="str">
        <f>IF(data!T330 &gt; 0,data!T330,"")</f>
        <v/>
      </c>
      <c r="K330" s="31">
        <f>data!L330</f>
        <v>6.024925708770752</v>
      </c>
      <c r="L330" s="7">
        <f>data!M330</f>
        <v>0.51459622383117676</v>
      </c>
      <c r="M330" s="7">
        <f>data!N330</f>
        <v>-7.2448432445526123E-2</v>
      </c>
      <c r="N330" s="32">
        <f>data!O330</f>
        <v>1.29417896270752</v>
      </c>
      <c r="O330" s="31">
        <f>data!P330</f>
        <v>5.8679680824279794</v>
      </c>
      <c r="P330" s="7">
        <f>data!Q330</f>
        <v>0.91750872135162354</v>
      </c>
      <c r="Q330" s="7">
        <f>data!R330</f>
        <v>0.2003467530012131</v>
      </c>
      <c r="R330" s="32">
        <f>data!S330</f>
        <v>1.9883362054824829</v>
      </c>
      <c r="S330" s="7">
        <f t="shared" si="10"/>
        <v>7.1565734784133603</v>
      </c>
      <c r="T330" s="52">
        <f>data!F330</f>
        <v>0</v>
      </c>
      <c r="U330" s="34">
        <f>data!G330</f>
        <v>35</v>
      </c>
      <c r="V330" s="10" t="str">
        <f>VLOOKUP(A330,fantacalcio!A:N,4, FALSE)</f>
        <v>Dc</v>
      </c>
      <c r="W330" s="7">
        <f t="shared" si="11"/>
        <v>5.7711153904922181</v>
      </c>
    </row>
    <row r="331" spans="1:23" x14ac:dyDescent="0.25">
      <c r="A331" s="33" t="str">
        <f>data!A331</f>
        <v>Mancini</v>
      </c>
      <c r="B331" s="34" t="str">
        <f>data!B331</f>
        <v>D</v>
      </c>
      <c r="C331" s="10" t="str">
        <f>data!C331</f>
        <v>Roma</v>
      </c>
      <c r="D331" s="10" t="str">
        <f>data!D331</f>
        <v>Empoli</v>
      </c>
      <c r="E331" s="10">
        <f>data!E331</f>
        <v>1</v>
      </c>
      <c r="F331" s="31">
        <f>data!H331</f>
        <v>6.0544994684115521</v>
      </c>
      <c r="G331" s="32">
        <f>data!I331</f>
        <v>0.28204822540283198</v>
      </c>
      <c r="H331" s="31">
        <f>data!J331</f>
        <v>6.061419752822915</v>
      </c>
      <c r="I331" s="32">
        <f>data!K331</f>
        <v>0.29660224914550781</v>
      </c>
      <c r="J331" s="7" t="str">
        <f>IF(data!T331 &gt; 0,data!T331,"")</f>
        <v/>
      </c>
      <c r="K331" s="31">
        <f>data!L331</f>
        <v>6.1107258796691886</v>
      </c>
      <c r="L331" s="7">
        <f>data!M331</f>
        <v>0.38147354125976563</v>
      </c>
      <c r="M331" s="7">
        <f>data!N331</f>
        <v>-0.1096025705337524</v>
      </c>
      <c r="N331" s="32">
        <f>data!O331</f>
        <v>1.5228068828582759</v>
      </c>
      <c r="O331" s="31">
        <f>data!P331</f>
        <v>6.0619287490844727</v>
      </c>
      <c r="P331" s="7">
        <f>data!Q331</f>
        <v>0.63508760929107666</v>
      </c>
      <c r="Q331" s="7">
        <f>data!R331</f>
        <v>-6.1559677124023438E-4</v>
      </c>
      <c r="R331" s="32">
        <f>data!S331</f>
        <v>1.9915809631347661</v>
      </c>
      <c r="S331" s="7">
        <f t="shared" si="10"/>
        <v>6.6546242511139306</v>
      </c>
      <c r="T331" s="52">
        <f>data!F331</f>
        <v>1</v>
      </c>
      <c r="U331" s="34">
        <f>data!G331</f>
        <v>90</v>
      </c>
      <c r="V331" s="10" t="str">
        <f>VLOOKUP(A331,fantacalcio!A:N,4, FALSE)</f>
        <v>Dc</v>
      </c>
      <c r="W331" s="7">
        <f t="shared" si="11"/>
        <v>6.061419752822915</v>
      </c>
    </row>
    <row r="332" spans="1:23" x14ac:dyDescent="0.25">
      <c r="A332" s="33" t="str">
        <f>data!A332</f>
        <v>Spinazzola</v>
      </c>
      <c r="B332" s="34" t="str">
        <f>data!B332</f>
        <v>D</v>
      </c>
      <c r="C332" s="10" t="str">
        <f>data!C332</f>
        <v>Roma</v>
      </c>
      <c r="D332" s="10" t="str">
        <f>data!D332</f>
        <v>Empoli</v>
      </c>
      <c r="E332" s="10">
        <f>data!E332</f>
        <v>1</v>
      </c>
      <c r="F332" s="31">
        <f>data!H332</f>
        <v>5.9862482801196553</v>
      </c>
      <c r="G332" s="32">
        <f>data!I332</f>
        <v>0.27364373207092291</v>
      </c>
      <c r="H332" s="31">
        <f>data!J332</f>
        <v>6.009761317940046</v>
      </c>
      <c r="I332" s="32">
        <f>data!K332</f>
        <v>0.2930147647857666</v>
      </c>
      <c r="J332" s="7" t="str">
        <f>IF(data!T332 &gt; 0,data!T332,"")</f>
        <v/>
      </c>
      <c r="K332" s="31">
        <f>data!L332</f>
        <v>6.0016369819641113</v>
      </c>
      <c r="L332" s="7">
        <f>data!M332</f>
        <v>0.35597437620162958</v>
      </c>
      <c r="M332" s="7">
        <f>data!N332</f>
        <v>-3.2296568155288703E-2</v>
      </c>
      <c r="N332" s="32">
        <f>data!O332</f>
        <v>1.572883605957031</v>
      </c>
      <c r="O332" s="31">
        <f>data!P332</f>
        <v>5.9907083511352539</v>
      </c>
      <c r="P332" s="7">
        <f>data!Q332</f>
        <v>0.61784225702285767</v>
      </c>
      <c r="Q332" s="7">
        <f>data!R332</f>
        <v>2.2972375154495239E-2</v>
      </c>
      <c r="R332" s="32">
        <f>data!S332</f>
        <v>1.9917700290679929</v>
      </c>
      <c r="S332" s="7">
        <f t="shared" si="10"/>
        <v>6.5957908475115792</v>
      </c>
      <c r="T332" s="52">
        <f>data!F332</f>
        <v>0</v>
      </c>
      <c r="U332" s="34">
        <f>data!G332</f>
        <v>0</v>
      </c>
      <c r="V332" s="10" t="str">
        <f>VLOOKUP(A332,fantacalcio!A:N,4, FALSE)</f>
        <v>Ds;E</v>
      </c>
      <c r="W332" s="7">
        <f t="shared" si="11"/>
        <v>4.3097613179400458</v>
      </c>
    </row>
    <row r="333" spans="1:23" x14ac:dyDescent="0.25">
      <c r="A333" s="33" t="str">
        <f>data!A333</f>
        <v>Kumbulla</v>
      </c>
      <c r="B333" s="34" t="str">
        <f>data!B333</f>
        <v>D</v>
      </c>
      <c r="C333" s="10" t="str">
        <f>data!C333</f>
        <v>Roma</v>
      </c>
      <c r="D333" s="10" t="str">
        <f>data!D333</f>
        <v>Empoli</v>
      </c>
      <c r="E333" s="10">
        <f>data!E333</f>
        <v>1</v>
      </c>
      <c r="F333" s="31">
        <f>data!H333</f>
        <v>5.9582619403785131</v>
      </c>
      <c r="G333" s="32">
        <f>data!I333</f>
        <v>0.2421867847442627</v>
      </c>
      <c r="H333" s="31">
        <f>data!J333</f>
        <v>5.9226406856944749</v>
      </c>
      <c r="I333" s="32">
        <f>data!K333</f>
        <v>0.22962737083435061</v>
      </c>
      <c r="J333" s="7" t="str">
        <f>IF(data!T333 &gt; 0,data!T333,"")</f>
        <v/>
      </c>
      <c r="K333" s="31">
        <f>data!L333</f>
        <v>6.0257463455200204</v>
      </c>
      <c r="L333" s="7">
        <f>data!M333</f>
        <v>0.34064018726348883</v>
      </c>
      <c r="M333" s="7">
        <f>data!N333</f>
        <v>-0.14673236012458801</v>
      </c>
      <c r="N333" s="32">
        <f>data!O333</f>
        <v>1.615709543228149</v>
      </c>
      <c r="O333" s="31">
        <f>data!P333</f>
        <v>6.0101613998413086</v>
      </c>
      <c r="P333" s="7">
        <f>data!Q333</f>
        <v>0.51565724611282349</v>
      </c>
      <c r="Q333" s="7">
        <f>data!R333</f>
        <v>-0.12525901198387149</v>
      </c>
      <c r="R333" s="32">
        <f>data!S333</f>
        <v>1.992825508117676</v>
      </c>
      <c r="S333" s="7">
        <f t="shared" si="10"/>
        <v>6.3818954273631761</v>
      </c>
      <c r="T333" s="52">
        <f>data!F333</f>
        <v>0</v>
      </c>
      <c r="U333" s="34">
        <f>data!G333</f>
        <v>25</v>
      </c>
      <c r="V333" s="10" t="str">
        <f>VLOOKUP(A333,fantacalcio!A:N,4, FALSE)</f>
        <v>Dc</v>
      </c>
      <c r="W333" s="7">
        <f t="shared" si="11"/>
        <v>5.4726406856944747</v>
      </c>
    </row>
    <row r="334" spans="1:23" x14ac:dyDescent="0.25">
      <c r="A334" s="33" t="str">
        <f>data!A334</f>
        <v>Karsdorp</v>
      </c>
      <c r="B334" s="34" t="str">
        <f>data!B334</f>
        <v>D</v>
      </c>
      <c r="C334" s="10" t="str">
        <f>data!C334</f>
        <v>Roma</v>
      </c>
      <c r="D334" s="10" t="str">
        <f>data!D334</f>
        <v>Empoli</v>
      </c>
      <c r="E334" s="10">
        <f>data!E334</f>
        <v>1</v>
      </c>
      <c r="F334" s="31">
        <f>data!H334</f>
        <v>5.9509651002681414</v>
      </c>
      <c r="G334" s="32">
        <f>data!I334</f>
        <v>0.28036594390869141</v>
      </c>
      <c r="H334" s="31">
        <f>data!J334</f>
        <v>5.9125070745548376</v>
      </c>
      <c r="I334" s="32">
        <f>data!K334</f>
        <v>0.26419377326965332</v>
      </c>
      <c r="J334" s="7" t="str">
        <f>IF(data!T334 &gt; 0,data!T334,"")</f>
        <v/>
      </c>
      <c r="K334" s="31">
        <f>data!L334</f>
        <v>6.0405440330505371</v>
      </c>
      <c r="L334" s="7">
        <f>data!M334</f>
        <v>0.39044040441513062</v>
      </c>
      <c r="M334" s="7">
        <f>data!N334</f>
        <v>-0.1695074737071991</v>
      </c>
      <c r="N334" s="32">
        <f>data!O334</f>
        <v>1.5281608104705811</v>
      </c>
      <c r="O334" s="31">
        <f>data!P334</f>
        <v>5.9710712432861328</v>
      </c>
      <c r="P334" s="7">
        <f>data!Q334</f>
        <v>0.585987389087677</v>
      </c>
      <c r="Q334" s="7">
        <f>data!R334</f>
        <v>-7.4279710650444031E-2</v>
      </c>
      <c r="R334" s="32">
        <f>data!S334</f>
        <v>1.992045402526855</v>
      </c>
      <c r="S334" s="7">
        <f t="shared" si="10"/>
        <v>6.4408946210941442</v>
      </c>
      <c r="T334" s="52">
        <f>data!F334</f>
        <v>0</v>
      </c>
      <c r="U334" s="34">
        <f>data!G334</f>
        <v>0</v>
      </c>
      <c r="V334" s="10" t="str">
        <f>VLOOKUP(A334,fantacalcio!A:N,4, FALSE)</f>
        <v>Dd;E</v>
      </c>
      <c r="W334" s="7">
        <f t="shared" si="11"/>
        <v>4.2125070745548374</v>
      </c>
    </row>
    <row r="335" spans="1:23" x14ac:dyDescent="0.25">
      <c r="A335" s="33" t="str">
        <f>data!A335</f>
        <v>Celik</v>
      </c>
      <c r="B335" s="34" t="str">
        <f>data!B335</f>
        <v>D</v>
      </c>
      <c r="C335" s="10" t="str">
        <f>data!C335</f>
        <v>Roma</v>
      </c>
      <c r="D335" s="10" t="str">
        <f>data!D335</f>
        <v>Empoli</v>
      </c>
      <c r="E335" s="10">
        <f>data!E335</f>
        <v>1</v>
      </c>
      <c r="F335" s="31">
        <f>data!H335</f>
        <v>5.8676182877041301</v>
      </c>
      <c r="G335" s="32">
        <f>data!I335</f>
        <v>0.30042552947998052</v>
      </c>
      <c r="H335" s="31">
        <f>data!J335</f>
        <v>5.827110824647562</v>
      </c>
      <c r="I335" s="32">
        <f>data!K335</f>
        <v>0.27254676818847662</v>
      </c>
      <c r="J335" s="7" t="str">
        <f>IF(data!T335 &gt; 0,data!T335,"")</f>
        <v/>
      </c>
      <c r="K335" s="31">
        <f>data!L335</f>
        <v>5.9659571647644043</v>
      </c>
      <c r="L335" s="7">
        <f>data!M335</f>
        <v>0.41600942611694341</v>
      </c>
      <c r="M335" s="7">
        <f>data!N335</f>
        <v>-0.17455187439918521</v>
      </c>
      <c r="N335" s="32">
        <f>data!O335</f>
        <v>1.4953669309616091</v>
      </c>
      <c r="O335" s="31">
        <f>data!P335</f>
        <v>5.8802695274353027</v>
      </c>
      <c r="P335" s="7">
        <f>data!Q335</f>
        <v>0.60263258218765259</v>
      </c>
      <c r="Q335" s="7">
        <f>data!R335</f>
        <v>-6.5631426870822906E-2</v>
      </c>
      <c r="R335" s="32">
        <f>data!S335</f>
        <v>1.991824865341187</v>
      </c>
      <c r="S335" s="7">
        <f t="shared" si="10"/>
        <v>6.3722043610245152</v>
      </c>
      <c r="T335" s="52">
        <f>data!F335</f>
        <v>1</v>
      </c>
      <c r="U335" s="34">
        <f>data!G335</f>
        <v>90</v>
      </c>
      <c r="V335" s="10" t="str">
        <f>VLOOKUP(A335,fantacalcio!A:N,4, FALSE)</f>
        <v>Dd;E</v>
      </c>
      <c r="W335" s="7">
        <f t="shared" si="11"/>
        <v>5.827110824647562</v>
      </c>
    </row>
    <row r="336" spans="1:23" x14ac:dyDescent="0.25">
      <c r="A336" s="33" t="str">
        <f>data!A336</f>
        <v>Pellegrini Lo.</v>
      </c>
      <c r="B336" s="34" t="str">
        <f>data!B336</f>
        <v>C</v>
      </c>
      <c r="C336" s="10" t="str">
        <f>data!C336</f>
        <v>Roma</v>
      </c>
      <c r="D336" s="10" t="str">
        <f>data!D336</f>
        <v>Empoli</v>
      </c>
      <c r="E336" s="10">
        <f>data!E336</f>
        <v>1</v>
      </c>
      <c r="F336" s="31">
        <f>data!H336</f>
        <v>6.2331586914367394</v>
      </c>
      <c r="G336" s="32">
        <f>data!I336</f>
        <v>0.5882871150970459</v>
      </c>
      <c r="H336" s="31">
        <f>data!J336</f>
        <v>7.1074672839939792</v>
      </c>
      <c r="I336" s="32">
        <f>data!K336</f>
        <v>1.471871614456177</v>
      </c>
      <c r="J336" s="7" t="str">
        <f>IF(data!T336 &gt; 0,data!T336,"")</f>
        <v/>
      </c>
      <c r="K336" s="31">
        <f>data!L336</f>
        <v>6.0875725746154794</v>
      </c>
      <c r="L336" s="7">
        <f>data!M336</f>
        <v>0.64805376529693604</v>
      </c>
      <c r="M336" s="7">
        <f>data!N336</f>
        <v>0.1652269512414932</v>
      </c>
      <c r="N336" s="32">
        <f>data!O336</f>
        <v>1.035871028900146</v>
      </c>
      <c r="O336" s="31">
        <f>data!P336</f>
        <v>5.6601324081420898</v>
      </c>
      <c r="P336" s="7">
        <f>data!Q336</f>
        <v>1.2510361671447749</v>
      </c>
      <c r="Q336" s="7">
        <f>data!R336</f>
        <v>0.65880507230758667</v>
      </c>
      <c r="R336" s="32">
        <f>data!S336</f>
        <v>1.984479546546936</v>
      </c>
      <c r="S336" s="7">
        <f t="shared" si="10"/>
        <v>10.051210512906334</v>
      </c>
      <c r="T336" s="52">
        <f>data!F336</f>
        <v>1</v>
      </c>
      <c r="U336" s="34">
        <f>data!G336</f>
        <v>80</v>
      </c>
      <c r="V336" s="10" t="str">
        <f>VLOOKUP(A336,fantacalcio!A:N,4, FALSE)</f>
        <v>T</v>
      </c>
      <c r="W336" s="7">
        <f t="shared" si="11"/>
        <v>7.1074672839939792</v>
      </c>
    </row>
    <row r="337" spans="1:23" x14ac:dyDescent="0.25">
      <c r="A337" s="33" t="str">
        <f>data!A337</f>
        <v>El Shaarawy</v>
      </c>
      <c r="B337" s="34" t="str">
        <f>data!B337</f>
        <v>C</v>
      </c>
      <c r="C337" s="10" t="str">
        <f>data!C337</f>
        <v>Roma</v>
      </c>
      <c r="D337" s="10" t="str">
        <f>data!D337</f>
        <v>Empoli</v>
      </c>
      <c r="E337" s="10">
        <f>data!E337</f>
        <v>1</v>
      </c>
      <c r="F337" s="31">
        <f>data!H337</f>
        <v>6.3375408360441341</v>
      </c>
      <c r="G337" s="32">
        <f>data!I337</f>
        <v>0.53976273536682129</v>
      </c>
      <c r="H337" s="31">
        <f>data!J337</f>
        <v>7.0706097298414061</v>
      </c>
      <c r="I337" s="32">
        <f>data!K337</f>
        <v>1.262719392776489</v>
      </c>
      <c r="J337" s="7" t="str">
        <f>IF(data!T337 &gt; 0,data!T337,"")</f>
        <v/>
      </c>
      <c r="K337" s="31">
        <f>data!L337</f>
        <v>6.0894608497619629</v>
      </c>
      <c r="L337" s="7">
        <f>data!M337</f>
        <v>0.51798099279403687</v>
      </c>
      <c r="M337" s="7">
        <f>data!N337</f>
        <v>0.34568983316421509</v>
      </c>
      <c r="N337" s="32">
        <f>data!O337</f>
        <v>1.1909798383712771</v>
      </c>
      <c r="O337" s="31">
        <f>data!P337</f>
        <v>5.8600034713745117</v>
      </c>
      <c r="P337" s="7">
        <f>data!Q337</f>
        <v>1.177451491355896</v>
      </c>
      <c r="Q337" s="7">
        <f>data!R337</f>
        <v>0.60794442892074585</v>
      </c>
      <c r="R337" s="32">
        <f>data!S337</f>
        <v>1.9855471849441531</v>
      </c>
      <c r="S337" s="7">
        <f t="shared" si="10"/>
        <v>9.5960485153943846</v>
      </c>
      <c r="T337" s="52">
        <f>data!F337</f>
        <v>0</v>
      </c>
      <c r="U337" s="34">
        <f>data!G337</f>
        <v>60</v>
      </c>
      <c r="V337" s="10" t="str">
        <f>VLOOKUP(A337,fantacalcio!A:N,4, FALSE)</f>
        <v>W;A</v>
      </c>
      <c r="W337" s="7">
        <f t="shared" si="11"/>
        <v>6.9706097298414065</v>
      </c>
    </row>
    <row r="338" spans="1:23" x14ac:dyDescent="0.25">
      <c r="A338" s="33" t="str">
        <f>data!A338</f>
        <v>Volpato</v>
      </c>
      <c r="B338" s="34" t="str">
        <f>data!B338</f>
        <v>C</v>
      </c>
      <c r="C338" s="10" t="str">
        <f>data!C338</f>
        <v>Roma</v>
      </c>
      <c r="D338" s="10" t="str">
        <f>data!D338</f>
        <v>Empoli</v>
      </c>
      <c r="E338" s="10">
        <f>data!E338</f>
        <v>1</v>
      </c>
      <c r="F338" s="31">
        <f>data!H338</f>
        <v>6.2208742971453814</v>
      </c>
      <c r="G338" s="32">
        <f>data!I338</f>
        <v>0.53972172737121582</v>
      </c>
      <c r="H338" s="31">
        <f>data!J338</f>
        <v>7.0248606275350518</v>
      </c>
      <c r="I338" s="32">
        <f>data!K338</f>
        <v>1.2844235897064209</v>
      </c>
      <c r="J338" s="7" t="str">
        <f>IF(data!T338 &gt; 0,data!T338,"")</f>
        <v/>
      </c>
      <c r="K338" s="31">
        <f>data!L338</f>
        <v>6.0411105155944824</v>
      </c>
      <c r="L338" s="7">
        <f>data!M338</f>
        <v>0.56812506914138794</v>
      </c>
      <c r="M338" s="7">
        <f>data!N338</f>
        <v>0.23186446726322171</v>
      </c>
      <c r="N338" s="32">
        <f>data!O338</f>
        <v>1.1432526111602781</v>
      </c>
      <c r="O338" s="31">
        <f>data!P338</f>
        <v>5.786736011505127</v>
      </c>
      <c r="P338" s="7">
        <f>data!Q338</f>
        <v>1.1765822172164919</v>
      </c>
      <c r="Q338" s="7">
        <f>data!R338</f>
        <v>0.61776614189147949</v>
      </c>
      <c r="R338" s="32">
        <f>data!S338</f>
        <v>1.985521554946899</v>
      </c>
      <c r="S338" s="7">
        <f t="shared" si="10"/>
        <v>9.5937078069478936</v>
      </c>
      <c r="T338" s="52">
        <f>data!F338</f>
        <v>0</v>
      </c>
      <c r="U338" s="34">
        <f>data!G338</f>
        <v>30</v>
      </c>
      <c r="V338" s="10" t="str">
        <f>VLOOKUP(A338,fantacalcio!A:N,4, FALSE)</f>
        <v>T</v>
      </c>
      <c r="W338" s="7">
        <f t="shared" si="11"/>
        <v>6.6248606275350514</v>
      </c>
    </row>
    <row r="339" spans="1:23" x14ac:dyDescent="0.25">
      <c r="A339" s="33" t="str">
        <f>data!A339</f>
        <v>Matic</v>
      </c>
      <c r="B339" s="34" t="str">
        <f>data!B339</f>
        <v>C</v>
      </c>
      <c r="C339" s="10" t="str">
        <f>data!C339</f>
        <v>Roma</v>
      </c>
      <c r="D339" s="10" t="str">
        <f>data!D339</f>
        <v>Empoli</v>
      </c>
      <c r="E339" s="10">
        <f>data!E339</f>
        <v>1</v>
      </c>
      <c r="F339" s="31">
        <f>data!H339</f>
        <v>6.127662313889803</v>
      </c>
      <c r="G339" s="32">
        <f>data!I339</f>
        <v>0.36035537719726563</v>
      </c>
      <c r="H339" s="31">
        <f>data!J339</f>
        <v>6.3494490976154294</v>
      </c>
      <c r="I339" s="32">
        <f>data!K339</f>
        <v>0.52205371856689453</v>
      </c>
      <c r="J339" s="7" t="str">
        <f>IF(data!T339 &gt; 0,data!T339,"")</f>
        <v/>
      </c>
      <c r="K339" s="31">
        <f>data!L339</f>
        <v>6.062861442565918</v>
      </c>
      <c r="L339" s="7">
        <f>data!M339</f>
        <v>0.41106098890304571</v>
      </c>
      <c r="M339" s="7">
        <f>data!N339</f>
        <v>0.1170805469155312</v>
      </c>
      <c r="N339" s="32">
        <f>data!O339</f>
        <v>1.4332232475280759</v>
      </c>
      <c r="O339" s="31">
        <f>data!P339</f>
        <v>6.0509200096130371</v>
      </c>
      <c r="P339" s="7">
        <f>data!Q339</f>
        <v>0.87431609630584717</v>
      </c>
      <c r="Q339" s="7">
        <f>data!R339</f>
        <v>0.2447696328163147</v>
      </c>
      <c r="R339" s="32">
        <f>data!S339</f>
        <v>1.9890186786651609</v>
      </c>
      <c r="S339" s="7">
        <f t="shared" si="10"/>
        <v>7.3935565347492185</v>
      </c>
      <c r="T339" s="52">
        <f>data!F339</f>
        <v>0.6</v>
      </c>
      <c r="U339" s="34">
        <f>data!G339</f>
        <v>60</v>
      </c>
      <c r="V339" s="10" t="str">
        <f>VLOOKUP(A339,fantacalcio!A:N,4, FALSE)</f>
        <v>M</v>
      </c>
      <c r="W339" s="7">
        <f t="shared" si="11"/>
        <v>6.2494490976154298</v>
      </c>
    </row>
    <row r="340" spans="1:23" x14ac:dyDescent="0.25">
      <c r="A340" s="33" t="str">
        <f>data!A340</f>
        <v>Camara Ma.</v>
      </c>
      <c r="B340" s="34" t="str">
        <f>data!B340</f>
        <v>C</v>
      </c>
      <c r="C340" s="10" t="str">
        <f>data!C340</f>
        <v>Roma</v>
      </c>
      <c r="D340" s="10" t="str">
        <f>data!D340</f>
        <v>Empoli</v>
      </c>
      <c r="E340" s="10">
        <f>data!E340</f>
        <v>1</v>
      </c>
      <c r="F340" s="31">
        <f>data!H340</f>
        <v>6.129349347427107</v>
      </c>
      <c r="G340" s="32">
        <f>data!I340</f>
        <v>0.33979487419128418</v>
      </c>
      <c r="H340" s="31">
        <f>data!J340</f>
        <v>6.2697941413650398</v>
      </c>
      <c r="I340" s="32">
        <f>data!K340</f>
        <v>0.43839883804321289</v>
      </c>
      <c r="J340" s="7" t="str">
        <f>IF(data!T340 &gt; 0,data!T340,"")</f>
        <v/>
      </c>
      <c r="K340" s="31">
        <f>data!L340</f>
        <v>6.1020717620849609</v>
      </c>
      <c r="L340" s="7">
        <f>data!M340</f>
        <v>0.4093024730682373</v>
      </c>
      <c r="M340" s="7">
        <f>data!N340</f>
        <v>4.969353973865509E-2</v>
      </c>
      <c r="N340" s="32">
        <f>data!O340</f>
        <v>1.4428707361221309</v>
      </c>
      <c r="O340" s="31">
        <f>data!P340</f>
        <v>6.0872292518615723</v>
      </c>
      <c r="P340" s="7">
        <f>data!Q340</f>
        <v>0.81022518873214722</v>
      </c>
      <c r="Q340" s="7">
        <f>data!R340</f>
        <v>0.16499996185302729</v>
      </c>
      <c r="R340" s="32">
        <f>data!S340</f>
        <v>1.9897148609161379</v>
      </c>
      <c r="S340" s="7">
        <f t="shared" si="10"/>
        <v>7.1465918174514655</v>
      </c>
      <c r="T340" s="52">
        <f>data!F340</f>
        <v>0</v>
      </c>
      <c r="U340" s="34">
        <f>data!G340</f>
        <v>25</v>
      </c>
      <c r="V340" s="10" t="str">
        <f>VLOOKUP(A340,fantacalcio!A:N,4, FALSE)</f>
        <v>M;C</v>
      </c>
      <c r="W340" s="7">
        <f t="shared" si="11"/>
        <v>5.8197941413650396</v>
      </c>
    </row>
    <row r="341" spans="1:23" x14ac:dyDescent="0.25">
      <c r="A341" s="33" t="str">
        <f>data!A341</f>
        <v>Zaniolo</v>
      </c>
      <c r="B341" s="34" t="str">
        <f>data!B341</f>
        <v>C</v>
      </c>
      <c r="C341" s="10" t="str">
        <f>data!C341</f>
        <v>Roma</v>
      </c>
      <c r="D341" s="10" t="str">
        <f>data!D341</f>
        <v>Empoli</v>
      </c>
      <c r="E341" s="10">
        <f>data!E341</f>
        <v>1</v>
      </c>
      <c r="F341" s="31">
        <f>data!H341</f>
        <v>5.9280681166869256</v>
      </c>
      <c r="G341" s="32">
        <f>data!I341</f>
        <v>0.4576106071472168</v>
      </c>
      <c r="H341" s="31">
        <f>data!J341</f>
        <v>6.1662315547135602</v>
      </c>
      <c r="I341" s="32">
        <f>data!K341</f>
        <v>0.66595840454101563</v>
      </c>
      <c r="J341" s="7" t="str">
        <f>IF(data!T341 &gt; 0,data!T341,"")</f>
        <v/>
      </c>
      <c r="K341" s="31">
        <f>data!L341</f>
        <v>5.8395504951477051</v>
      </c>
      <c r="L341" s="7">
        <f>data!M341</f>
        <v>0.5161513090133667</v>
      </c>
      <c r="M341" s="7">
        <f>data!N341</f>
        <v>0.12703478336334231</v>
      </c>
      <c r="N341" s="32">
        <f>data!O341</f>
        <v>1.2833819389343259</v>
      </c>
      <c r="O341" s="31">
        <f>data!P341</f>
        <v>5.6356973648071289</v>
      </c>
      <c r="P341" s="7">
        <f>data!Q341</f>
        <v>0.88178730010986328</v>
      </c>
      <c r="Q341" s="7">
        <f>data!R341</f>
        <v>0.40374484658241272</v>
      </c>
      <c r="R341" s="32">
        <f>data!S341</f>
        <v>1.988882422447205</v>
      </c>
      <c r="S341" s="7">
        <f t="shared" si="10"/>
        <v>7.4981483637955915</v>
      </c>
      <c r="T341" s="52">
        <f>data!F341</f>
        <v>0</v>
      </c>
      <c r="U341" s="34">
        <f>data!G341</f>
        <v>0</v>
      </c>
      <c r="V341" s="10" t="str">
        <f>VLOOKUP(A341,fantacalcio!A:N,4, FALSE)</f>
        <v>W;A</v>
      </c>
      <c r="W341" s="7">
        <f t="shared" si="11"/>
        <v>4.46623155471356</v>
      </c>
    </row>
    <row r="342" spans="1:23" x14ac:dyDescent="0.25">
      <c r="A342" s="33" t="str">
        <f>data!A342</f>
        <v>Zalewski</v>
      </c>
      <c r="B342" s="34" t="str">
        <f>data!B342</f>
        <v>C</v>
      </c>
      <c r="C342" s="10" t="str">
        <f>data!C342</f>
        <v>Roma</v>
      </c>
      <c r="D342" s="10" t="str">
        <f>data!D342</f>
        <v>Empoli</v>
      </c>
      <c r="E342" s="10">
        <f>data!E342</f>
        <v>1</v>
      </c>
      <c r="F342" s="31">
        <f>data!H342</f>
        <v>6.0132345879530336</v>
      </c>
      <c r="G342" s="32">
        <f>data!I342</f>
        <v>0.28001713752746582</v>
      </c>
      <c r="H342" s="31">
        <f>data!J342</f>
        <v>6.0588090024831578</v>
      </c>
      <c r="I342" s="32">
        <f>data!K342</f>
        <v>0.31724953651428223</v>
      </c>
      <c r="J342" s="7" t="str">
        <f>IF(data!T342 &gt; 0,data!T342,"")</f>
        <v/>
      </c>
      <c r="K342" s="31">
        <f>data!L342</f>
        <v>6.0187182426452637</v>
      </c>
      <c r="L342" s="7">
        <f>data!M342</f>
        <v>0.35819622874259949</v>
      </c>
      <c r="M342" s="7">
        <f>data!N342</f>
        <v>-1.144061237573624E-2</v>
      </c>
      <c r="N342" s="32">
        <f>data!O342</f>
        <v>1.562738180160522</v>
      </c>
      <c r="O342" s="31">
        <f>data!P342</f>
        <v>6.0124459266662598</v>
      </c>
      <c r="P342" s="7">
        <f>data!Q342</f>
        <v>0.65417033433914185</v>
      </c>
      <c r="Q342" s="7">
        <f>data!R342</f>
        <v>5.2730560302734382E-2</v>
      </c>
      <c r="R342" s="32">
        <f>data!S342</f>
        <v>1.9913885593414311</v>
      </c>
      <c r="S342" s="7">
        <f t="shared" si="10"/>
        <v>6.6933080755117222</v>
      </c>
      <c r="T342" s="52">
        <f>data!F342</f>
        <v>1</v>
      </c>
      <c r="U342" s="34">
        <f>data!G342</f>
        <v>90</v>
      </c>
      <c r="V342" s="10" t="str">
        <f>VLOOKUP(A342,fantacalcio!A:N,4, FALSE)</f>
        <v>E;W</v>
      </c>
      <c r="W342" s="7">
        <f t="shared" si="11"/>
        <v>6.0588090024831578</v>
      </c>
    </row>
    <row r="343" spans="1:23" x14ac:dyDescent="0.25">
      <c r="A343" s="33" t="str">
        <f>data!A343</f>
        <v>Bove</v>
      </c>
      <c r="B343" s="34" t="str">
        <f>data!B343</f>
        <v>C</v>
      </c>
      <c r="C343" s="10" t="str">
        <f>data!C343</f>
        <v>Roma</v>
      </c>
      <c r="D343" s="10" t="str">
        <f>data!D343</f>
        <v>Empoli</v>
      </c>
      <c r="E343" s="10">
        <f>data!E343</f>
        <v>1</v>
      </c>
      <c r="F343" s="31">
        <f>data!H343</f>
        <v>6.02210819927034</v>
      </c>
      <c r="G343" s="32">
        <f>data!I343</f>
        <v>0.3218379020690918</v>
      </c>
      <c r="H343" s="31">
        <f>data!J343</f>
        <v>6.0325596550847624</v>
      </c>
      <c r="I343" s="32">
        <f>data!K343</f>
        <v>0.32197666168212891</v>
      </c>
      <c r="J343" s="7" t="str">
        <f>IF(data!T343 &gt; 0,data!T343,"")</f>
        <v/>
      </c>
      <c r="K343" s="31">
        <f>data!L343</f>
        <v>5.994269847869873</v>
      </c>
      <c r="L343" s="7">
        <f>data!M343</f>
        <v>0.38846367597579962</v>
      </c>
      <c r="M343" s="7">
        <f>data!N343</f>
        <v>5.3464964032173157E-2</v>
      </c>
      <c r="N343" s="32">
        <f>data!O343</f>
        <v>1.4988827705383301</v>
      </c>
      <c r="O343" s="31">
        <f>data!P343</f>
        <v>5.965186595916748</v>
      </c>
      <c r="P343" s="7">
        <f>data!Q343</f>
        <v>0.6506500244140625</v>
      </c>
      <c r="Q343" s="7">
        <f>data!R343</f>
        <v>7.6888471841812134E-2</v>
      </c>
      <c r="R343" s="32">
        <f>data!S343</f>
        <v>1.9914307594299321</v>
      </c>
      <c r="S343" s="7">
        <f t="shared" si="10"/>
        <v>6.6765129784490203</v>
      </c>
      <c r="T343" s="52">
        <f>data!F343</f>
        <v>0.4</v>
      </c>
      <c r="U343" s="34">
        <f>data!G343</f>
        <v>55</v>
      </c>
      <c r="V343" s="10" t="str">
        <f>VLOOKUP(A343,fantacalcio!A:N,4, FALSE)</f>
        <v>C</v>
      </c>
      <c r="W343" s="7">
        <f t="shared" si="11"/>
        <v>5.8825596550847621</v>
      </c>
    </row>
    <row r="344" spans="1:23" x14ac:dyDescent="0.25">
      <c r="A344" s="33" t="str">
        <f>data!A344</f>
        <v>Cristante</v>
      </c>
      <c r="B344" s="34" t="str">
        <f>data!B344</f>
        <v>C</v>
      </c>
      <c r="C344" s="10" t="str">
        <f>data!C344</f>
        <v>Roma</v>
      </c>
      <c r="D344" s="10" t="str">
        <f>data!D344</f>
        <v>Empoli</v>
      </c>
      <c r="E344" s="10">
        <f>data!E344</f>
        <v>1</v>
      </c>
      <c r="F344" s="31">
        <f>data!H344</f>
        <v>5.9545199181722843</v>
      </c>
      <c r="G344" s="32">
        <f>data!I344</f>
        <v>0.34868311882019037</v>
      </c>
      <c r="H344" s="31">
        <f>data!J344</f>
        <v>6.0283284080132304</v>
      </c>
      <c r="I344" s="32">
        <f>data!K344</f>
        <v>0.39909577369689941</v>
      </c>
      <c r="J344" s="7" t="str">
        <f>IF(data!T344 &gt; 0,data!T344,"")</f>
        <v/>
      </c>
      <c r="K344" s="31">
        <f>data!L344</f>
        <v>5.9415287971496582</v>
      </c>
      <c r="L344" s="7">
        <f>data!M344</f>
        <v>0.42831042408943182</v>
      </c>
      <c r="M344" s="7">
        <f>data!N344</f>
        <v>2.2631071507930759E-2</v>
      </c>
      <c r="N344" s="32">
        <f>data!O344</f>
        <v>1.440266489982605</v>
      </c>
      <c r="O344" s="31">
        <f>data!P344</f>
        <v>5.8484039306640616</v>
      </c>
      <c r="P344" s="7">
        <f>data!Q344</f>
        <v>0.72398245334625244</v>
      </c>
      <c r="Q344" s="7">
        <f>data!R344</f>
        <v>0.181309774518013</v>
      </c>
      <c r="R344" s="32">
        <f>data!S344</f>
        <v>1.9906294345855711</v>
      </c>
      <c r="S344" s="7">
        <f t="shared" si="10"/>
        <v>6.8265199554070293</v>
      </c>
      <c r="T344" s="52">
        <f>data!F344</f>
        <v>1</v>
      </c>
      <c r="U344" s="34">
        <f>data!G344</f>
        <v>90</v>
      </c>
      <c r="V344" s="10" t="str">
        <f>VLOOKUP(A344,fantacalcio!A:N,4, FALSE)</f>
        <v>M;C</v>
      </c>
      <c r="W344" s="7">
        <f t="shared" si="11"/>
        <v>6.0283284080132304</v>
      </c>
    </row>
    <row r="345" spans="1:23" x14ac:dyDescent="0.25">
      <c r="A345" s="33" t="str">
        <f>data!A345</f>
        <v>Wijnaldum</v>
      </c>
      <c r="B345" s="34" t="str">
        <f>data!B345</f>
        <v>C</v>
      </c>
      <c r="C345" s="10" t="str">
        <f>data!C345</f>
        <v>Roma</v>
      </c>
      <c r="D345" s="10" t="str">
        <f>data!D345</f>
        <v>Empoli</v>
      </c>
      <c r="E345" s="10">
        <f>data!E345</f>
        <v>1</v>
      </c>
      <c r="F345" s="31">
        <f>data!H345</f>
        <v>5.9802313340633413</v>
      </c>
      <c r="G345" s="32">
        <f>data!I345</f>
        <v>0.32457327842712402</v>
      </c>
      <c r="H345" s="31">
        <f>data!J345</f>
        <v>5.9897371186859809</v>
      </c>
      <c r="I345" s="32">
        <f>data!K345</f>
        <v>0.31895637512207031</v>
      </c>
      <c r="J345" s="7" t="str">
        <f>IF(data!T345 &gt; 0,data!T345,"")</f>
        <v/>
      </c>
      <c r="K345" s="31">
        <f>data!L345</f>
        <v>6.0360841751098633</v>
      </c>
      <c r="L345" s="7">
        <f>data!M345</f>
        <v>0.42935538291931152</v>
      </c>
      <c r="M345" s="7">
        <f>data!N345</f>
        <v>-9.6769958734512329E-2</v>
      </c>
      <c r="N345" s="32">
        <f>data!O345</f>
        <v>1.445387482643127</v>
      </c>
      <c r="O345" s="31">
        <f>data!P345</f>
        <v>5.9579906463623047</v>
      </c>
      <c r="P345" s="7">
        <f>data!Q345</f>
        <v>0.66642528772354126</v>
      </c>
      <c r="Q345" s="7">
        <f>data!R345</f>
        <v>3.5467818379402161E-2</v>
      </c>
      <c r="R345" s="32">
        <f>data!S345</f>
        <v>1.9912083148956301</v>
      </c>
      <c r="S345" s="7">
        <f t="shared" si="10"/>
        <v>6.6276498689301215</v>
      </c>
      <c r="T345" s="52">
        <f>data!F345</f>
        <v>0</v>
      </c>
      <c r="U345" s="34">
        <f>data!G345</f>
        <v>30</v>
      </c>
      <c r="V345" s="10" t="str">
        <f>VLOOKUP(A345,fantacalcio!A:N,4, FALSE)</f>
        <v>C;T</v>
      </c>
      <c r="W345" s="7">
        <f t="shared" si="11"/>
        <v>5.5897371186859806</v>
      </c>
    </row>
    <row r="346" spans="1:23" x14ac:dyDescent="0.25">
      <c r="A346" s="33" t="str">
        <f>data!A346</f>
        <v>Tahirovic</v>
      </c>
      <c r="B346" s="34" t="str">
        <f>data!B346</f>
        <v>C</v>
      </c>
      <c r="C346" s="10" t="str">
        <f>data!C346</f>
        <v>Roma</v>
      </c>
      <c r="D346" s="10" t="str">
        <f>data!D346</f>
        <v>Empoli</v>
      </c>
      <c r="E346" s="10">
        <f>data!E346</f>
        <v>1</v>
      </c>
      <c r="F346" s="31">
        <f>data!H346</f>
        <v>5.9868418284081919</v>
      </c>
      <c r="G346" s="32">
        <f>data!I346</f>
        <v>0.24699711799621579</v>
      </c>
      <c r="H346" s="31">
        <f>data!J346</f>
        <v>5.9871214643011612</v>
      </c>
      <c r="I346" s="32">
        <f>data!K346</f>
        <v>0.26195955276489258</v>
      </c>
      <c r="J346" s="7" t="str">
        <f>IF(data!T346 &gt; 0,data!T346,"")</f>
        <v/>
      </c>
      <c r="K346" s="31">
        <f>data!L346</f>
        <v>6.025970458984375</v>
      </c>
      <c r="L346" s="7">
        <f>data!M346</f>
        <v>0.33583953976631159</v>
      </c>
      <c r="M346" s="7">
        <f>data!N346</f>
        <v>-8.68196040391922E-2</v>
      </c>
      <c r="N346" s="32">
        <f>data!O346</f>
        <v>1.6148597002029419</v>
      </c>
      <c r="O346" s="31">
        <f>data!P346</f>
        <v>6.0211973190307617</v>
      </c>
      <c r="P346" s="7">
        <f>data!Q346</f>
        <v>0.57420039176940918</v>
      </c>
      <c r="Q346" s="7">
        <f>data!R346</f>
        <v>-4.4201642274856567E-2</v>
      </c>
      <c r="R346" s="32">
        <f>data!S346</f>
        <v>1.9922245740890501</v>
      </c>
      <c r="S346" s="7">
        <f t="shared" si="10"/>
        <v>6.5110405698309464</v>
      </c>
      <c r="T346" s="52">
        <f>data!F346</f>
        <v>0</v>
      </c>
      <c r="U346" s="34">
        <f>data!G346</f>
        <v>50</v>
      </c>
      <c r="V346" s="10" t="str">
        <f>VLOOKUP(A346,fantacalcio!A:N,4, FALSE)</f>
        <v>C</v>
      </c>
      <c r="W346" s="7">
        <f t="shared" si="11"/>
        <v>5.787121464301161</v>
      </c>
    </row>
    <row r="347" spans="1:23" x14ac:dyDescent="0.25">
      <c r="A347" s="33" t="str">
        <f>data!A347</f>
        <v>Faticanti</v>
      </c>
      <c r="B347" s="34" t="str">
        <f>data!B347</f>
        <v>C</v>
      </c>
      <c r="C347" s="10" t="str">
        <f>data!C347</f>
        <v>Roma</v>
      </c>
      <c r="D347" s="10" t="str">
        <f>data!D347</f>
        <v>Empoli</v>
      </c>
      <c r="E347" s="10">
        <f>data!E347</f>
        <v>1</v>
      </c>
      <c r="F347" s="31">
        <f>data!H347</f>
        <v>5.9497308859810918</v>
      </c>
      <c r="G347" s="32">
        <f>data!I347</f>
        <v>0.34112644195556641</v>
      </c>
      <c r="H347" s="31">
        <f>data!J347</f>
        <v>5.9619170051184316</v>
      </c>
      <c r="I347" s="32">
        <f>data!K347</f>
        <v>0.33925819396972662</v>
      </c>
      <c r="J347" s="7" t="str">
        <f>IF(data!T347 &gt; 0,data!T347,"")</f>
        <v/>
      </c>
      <c r="K347" s="31">
        <f>data!L347</f>
        <v>6.0130014419555664</v>
      </c>
      <c r="L347" s="7">
        <f>data!M347</f>
        <v>0.4501660168170929</v>
      </c>
      <c r="M347" s="7">
        <f>data!N347</f>
        <v>-0.1044627130031586</v>
      </c>
      <c r="N347" s="32">
        <f>data!O347</f>
        <v>1.4137165546417241</v>
      </c>
      <c r="O347" s="31">
        <f>data!P347</f>
        <v>5.9109587669372559</v>
      </c>
      <c r="P347" s="7">
        <f>data!Q347</f>
        <v>0.69858145713806152</v>
      </c>
      <c r="Q347" s="7">
        <f>data!R347</f>
        <v>5.4257016628980637E-2</v>
      </c>
      <c r="R347" s="32">
        <f>data!S347</f>
        <v>1.9908313751220701</v>
      </c>
      <c r="S347" s="7">
        <f t="shared" si="10"/>
        <v>6.6404333930578847</v>
      </c>
      <c r="T347" s="52">
        <f>data!F347</f>
        <v>0</v>
      </c>
      <c r="U347" s="34">
        <f>data!G347</f>
        <v>0</v>
      </c>
      <c r="V347" s="10" t="str">
        <f>VLOOKUP(A347,fantacalcio!A:N,4, FALSE)</f>
        <v>M;C</v>
      </c>
      <c r="W347" s="7">
        <f t="shared" si="11"/>
        <v>4.2619170051184314</v>
      </c>
    </row>
    <row r="348" spans="1:23" x14ac:dyDescent="0.25">
      <c r="A348" s="33" t="str">
        <f>data!A348</f>
        <v>Darboe</v>
      </c>
      <c r="B348" s="34" t="str">
        <f>data!B348</f>
        <v>C</v>
      </c>
      <c r="C348" s="10" t="str">
        <f>data!C348</f>
        <v>Roma</v>
      </c>
      <c r="D348" s="10" t="str">
        <f>data!D348</f>
        <v>Empoli</v>
      </c>
      <c r="E348" s="10">
        <f>data!E348</f>
        <v>1</v>
      </c>
      <c r="F348" s="31">
        <f>data!H348</f>
        <v>5.9593574716824289</v>
      </c>
      <c r="G348" s="32">
        <f>data!I348</f>
        <v>0.34050488471984858</v>
      </c>
      <c r="H348" s="31">
        <f>data!J348</f>
        <v>5.950755857249951</v>
      </c>
      <c r="I348" s="32">
        <f>data!K348</f>
        <v>0.30886936187744141</v>
      </c>
      <c r="J348" s="7" t="str">
        <f>IF(data!T348 &gt; 0,data!T348,"")</f>
        <v/>
      </c>
      <c r="K348" s="31">
        <f>data!L348</f>
        <v>6.0527372360229492</v>
      </c>
      <c r="L348" s="7">
        <f>data!M348</f>
        <v>0.45753908157348627</v>
      </c>
      <c r="M348" s="7">
        <f>data!N348</f>
        <v>-0.15108057856559751</v>
      </c>
      <c r="N348" s="32">
        <f>data!O348</f>
        <v>1.403035163879395</v>
      </c>
      <c r="O348" s="31">
        <f>data!P348</f>
        <v>5.9510269165039063</v>
      </c>
      <c r="P348" s="7">
        <f>data!Q348</f>
        <v>0.66117340326309204</v>
      </c>
      <c r="Q348" s="7">
        <f>data!R348</f>
        <v>-3.3800676465034479E-4</v>
      </c>
      <c r="R348" s="32">
        <f>data!S348</f>
        <v>1.991233348846436</v>
      </c>
      <c r="S348" s="7">
        <f t="shared" si="10"/>
        <v>6.5684945810048339</v>
      </c>
      <c r="T348" s="52">
        <f>data!F348</f>
        <v>0</v>
      </c>
      <c r="U348" s="34">
        <f>data!G348</f>
        <v>0</v>
      </c>
      <c r="V348" s="10" t="str">
        <f>VLOOKUP(A348,fantacalcio!A:N,4, FALSE)</f>
        <v>M;C</v>
      </c>
      <c r="W348" s="7">
        <f t="shared" si="11"/>
        <v>4.2507558572499509</v>
      </c>
    </row>
    <row r="349" spans="1:23" x14ac:dyDescent="0.25">
      <c r="A349" s="33" t="str">
        <f>data!A349</f>
        <v>Dybala</v>
      </c>
      <c r="B349" s="34" t="str">
        <f>data!B349</f>
        <v>A</v>
      </c>
      <c r="C349" s="10" t="str">
        <f>data!C349</f>
        <v>Roma</v>
      </c>
      <c r="D349" s="10" t="str">
        <f>data!D349</f>
        <v>Empoli</v>
      </c>
      <c r="E349" s="10">
        <f>data!E349</f>
        <v>1</v>
      </c>
      <c r="F349" s="31">
        <f>data!H349</f>
        <v>6.5413683763388981</v>
      </c>
      <c r="G349" s="32">
        <f>data!I349</f>
        <v>0.68267726898193359</v>
      </c>
      <c r="H349" s="31">
        <f>data!J349</f>
        <v>8.0015040797906956</v>
      </c>
      <c r="I349" s="32">
        <f>data!K349</f>
        <v>2.2690939903259282</v>
      </c>
      <c r="J349" s="7" t="str">
        <f>IF(data!T349 &gt; 0,data!T349,"")</f>
        <v/>
      </c>
      <c r="K349" s="31">
        <f>data!L349</f>
        <v>6.3334417343139648</v>
      </c>
      <c r="L349" s="7">
        <f>data!M349</f>
        <v>0.74176782369613647</v>
      </c>
      <c r="M349" s="7">
        <f>data!N349</f>
        <v>0.2050611674785614</v>
      </c>
      <c r="N349" s="32">
        <f>data!O349</f>
        <v>0.88492906093597412</v>
      </c>
      <c r="O349" s="31">
        <f>data!P349</f>
        <v>5.6731181144714364</v>
      </c>
      <c r="P349" s="7">
        <f>data!Q349</f>
        <v>1.369608879089355</v>
      </c>
      <c r="Q349" s="7">
        <f>data!R349</f>
        <v>0.83850759267807007</v>
      </c>
      <c r="R349" s="32">
        <f>data!S349</f>
        <v>1.9831175804138179</v>
      </c>
      <c r="S349" s="7">
        <f t="shared" si="10"/>
        <v>12.539692060442551</v>
      </c>
      <c r="T349" s="52">
        <f>data!F349</f>
        <v>1</v>
      </c>
      <c r="U349" s="34">
        <f>data!G349</f>
        <v>90</v>
      </c>
      <c r="V349" s="10" t="str">
        <f>VLOOKUP(A349,fantacalcio!A:N,4, FALSE)</f>
        <v>A</v>
      </c>
      <c r="W349" s="7">
        <f t="shared" si="11"/>
        <v>8.0015040797906956</v>
      </c>
    </row>
    <row r="350" spans="1:23" x14ac:dyDescent="0.25">
      <c r="A350" s="33" t="str">
        <f>data!A350</f>
        <v>Abraham</v>
      </c>
      <c r="B350" s="34" t="str">
        <f>data!B350</f>
        <v>A</v>
      </c>
      <c r="C350" s="10" t="str">
        <f>data!C350</f>
        <v>Roma</v>
      </c>
      <c r="D350" s="10" t="str">
        <f>data!D350</f>
        <v>Empoli</v>
      </c>
      <c r="E350" s="10">
        <f>data!E350</f>
        <v>1</v>
      </c>
      <c r="F350" s="31">
        <f>data!H350</f>
        <v>6.3655269902055762</v>
      </c>
      <c r="G350" s="32">
        <f>data!I350</f>
        <v>0.683380126953125</v>
      </c>
      <c r="H350" s="31">
        <f>data!J350</f>
        <v>7.6749612284808411</v>
      </c>
      <c r="I350" s="32">
        <f>data!K350</f>
        <v>2.0871038436889648</v>
      </c>
      <c r="J350" s="7" t="str">
        <f>IF(data!T350 &gt; 0,data!T350,"")</f>
        <v/>
      </c>
      <c r="K350" s="31">
        <f>data!L350</f>
        <v>6.1179080009460449</v>
      </c>
      <c r="L350" s="7">
        <f>data!M350</f>
        <v>0.72583317756652832</v>
      </c>
      <c r="M350" s="7">
        <f>data!N350</f>
        <v>0.2490537166595459</v>
      </c>
      <c r="N350" s="32">
        <f>data!O350</f>
        <v>0.9247509241104126</v>
      </c>
      <c r="O350" s="31">
        <f>data!P350</f>
        <v>5.5403914451599121</v>
      </c>
      <c r="P350" s="7">
        <f>data!Q350</f>
        <v>1.362130880355835</v>
      </c>
      <c r="Q350" s="7">
        <f>data!R350</f>
        <v>0.79860615730285645</v>
      </c>
      <c r="R350" s="32">
        <f>data!S350</f>
        <v>1.9830460548400879</v>
      </c>
      <c r="S350" s="7">
        <f t="shared" si="10"/>
        <v>11.849168915858771</v>
      </c>
      <c r="T350" s="52">
        <f>data!F350</f>
        <v>0.65</v>
      </c>
      <c r="U350" s="34">
        <f>data!G350</f>
        <v>65</v>
      </c>
      <c r="V350" s="10" t="str">
        <f>VLOOKUP(A350,fantacalcio!A:N,4, FALSE)</f>
        <v>Pc</v>
      </c>
      <c r="W350" s="7">
        <f t="shared" si="11"/>
        <v>7.6249612284808403</v>
      </c>
    </row>
    <row r="351" spans="1:23" x14ac:dyDescent="0.25">
      <c r="A351" s="33" t="str">
        <f>data!A351</f>
        <v>Solbakken</v>
      </c>
      <c r="B351" s="34" t="str">
        <f>data!B351</f>
        <v>A</v>
      </c>
      <c r="C351" s="10" t="str">
        <f>data!C351</f>
        <v>Roma</v>
      </c>
      <c r="D351" s="10" t="str">
        <f>data!D351</f>
        <v>Empoli</v>
      </c>
      <c r="E351" s="10">
        <f>data!E351</f>
        <v>1</v>
      </c>
      <c r="F351" s="31">
        <f>data!H351</f>
        <v>6.0429051652814207</v>
      </c>
      <c r="G351" s="32">
        <f>data!I351</f>
        <v>0.36890316009521479</v>
      </c>
      <c r="H351" s="31">
        <f>data!J351</f>
        <v>6.1618741020421171</v>
      </c>
      <c r="I351" s="32">
        <f>data!K351</f>
        <v>0.43065500259399409</v>
      </c>
      <c r="J351" s="7" t="str">
        <f>IF(data!T351 &gt; 0,data!T351,"")</f>
        <v/>
      </c>
      <c r="K351" s="31">
        <f>data!L351</f>
        <v>6.0238461494445801</v>
      </c>
      <c r="L351" s="7">
        <f>data!M351</f>
        <v>0.44780796766281128</v>
      </c>
      <c r="M351" s="7">
        <f>data!N351</f>
        <v>3.1724430620670319E-2</v>
      </c>
      <c r="N351" s="32">
        <f>data!O351</f>
        <v>1.389156579971313</v>
      </c>
      <c r="O351" s="31">
        <f>data!P351</f>
        <v>5.9640288352966309</v>
      </c>
      <c r="P351" s="7">
        <f>data!Q351</f>
        <v>0.77725154161453247</v>
      </c>
      <c r="Q351" s="7">
        <f>data!R351</f>
        <v>0.18552079796791079</v>
      </c>
      <c r="R351" s="32">
        <f>data!S351</f>
        <v>1.990064859390259</v>
      </c>
      <c r="S351" s="7">
        <f t="shared" si="10"/>
        <v>7.0231841072301053</v>
      </c>
      <c r="T351" s="52">
        <f>data!F351</f>
        <v>0</v>
      </c>
      <c r="U351" s="34">
        <f>data!G351</f>
        <v>50</v>
      </c>
      <c r="V351" s="10" t="str">
        <f>VLOOKUP(A351,fantacalcio!A:N,4, FALSE)</f>
        <v>A</v>
      </c>
      <c r="W351" s="7">
        <f t="shared" si="11"/>
        <v>5.9618741020421169</v>
      </c>
    </row>
    <row r="352" spans="1:23" x14ac:dyDescent="0.25">
      <c r="A352" s="33" t="str">
        <f>data!A352</f>
        <v>Belotti</v>
      </c>
      <c r="B352" s="34" t="str">
        <f>data!B352</f>
        <v>A</v>
      </c>
      <c r="C352" s="10" t="str">
        <f>data!C352</f>
        <v>Roma</v>
      </c>
      <c r="D352" s="10" t="str">
        <f>data!D352</f>
        <v>Empoli</v>
      </c>
      <c r="E352" s="10">
        <f>data!E352</f>
        <v>1</v>
      </c>
      <c r="F352" s="31">
        <f>data!H352</f>
        <v>5.7195084819665967</v>
      </c>
      <c r="G352" s="32">
        <f>data!I352</f>
        <v>0.28675675392150879</v>
      </c>
      <c r="H352" s="31">
        <f>data!J352</f>
        <v>5.7756275383507756</v>
      </c>
      <c r="I352" s="32">
        <f>data!K352</f>
        <v>0.31073641777038569</v>
      </c>
      <c r="J352" s="7" t="str">
        <f>IF(data!T352 &gt; 0,data!T352,"")</f>
        <v/>
      </c>
      <c r="K352" s="31">
        <f>data!L352</f>
        <v>5.756528377532959</v>
      </c>
      <c r="L352" s="7">
        <f>data!M352</f>
        <v>0.38285309076309199</v>
      </c>
      <c r="M352" s="7">
        <f>data!N352</f>
        <v>-7.2114169597625732E-2</v>
      </c>
      <c r="N352" s="32">
        <f>data!O352</f>
        <v>1.5678508281707759</v>
      </c>
      <c r="O352" s="31">
        <f>data!P352</f>
        <v>5.6539912223815918</v>
      </c>
      <c r="P352" s="7">
        <f>data!Q352</f>
        <v>0.58217340707778931</v>
      </c>
      <c r="Q352" s="7">
        <f>data!R352</f>
        <v>0.15335977077484131</v>
      </c>
      <c r="R352" s="32">
        <f>data!S352</f>
        <v>1.992154002189636</v>
      </c>
      <c r="S352" s="7">
        <f t="shared" si="10"/>
        <v>6.3971003738915471</v>
      </c>
      <c r="T352" s="52">
        <f>data!F352</f>
        <v>0.35</v>
      </c>
      <c r="U352" s="34">
        <f>data!G352</f>
        <v>55</v>
      </c>
      <c r="V352" s="10" t="str">
        <f>VLOOKUP(A352,fantacalcio!A:N,4, FALSE)</f>
        <v>Pc</v>
      </c>
      <c r="W352" s="7">
        <f t="shared" si="11"/>
        <v>5.6256275383507752</v>
      </c>
    </row>
    <row r="353" spans="1:23" x14ac:dyDescent="0.25">
      <c r="A353" s="33" t="str">
        <f>data!A353</f>
        <v>Ochoa</v>
      </c>
      <c r="B353" s="34" t="str">
        <f>data!B353</f>
        <v>P</v>
      </c>
      <c r="C353" s="10" t="str">
        <f>data!C353</f>
        <v>Salernitana</v>
      </c>
      <c r="D353" s="10" t="str">
        <f>data!D353</f>
        <v>Juventus</v>
      </c>
      <c r="E353" s="10">
        <f>data!E353</f>
        <v>1</v>
      </c>
      <c r="F353" s="31">
        <f>data!H353</f>
        <v>6.5011580426083286</v>
      </c>
      <c r="G353" s="32">
        <f>data!I353</f>
        <v>0.4591834545135498</v>
      </c>
      <c r="H353" s="31">
        <f>data!J353</f>
        <v>4.7588911913574208</v>
      </c>
      <c r="I353" s="32">
        <f>data!K353</f>
        <v>0.8087235689163208</v>
      </c>
      <c r="J353" s="7">
        <f>IF(data!T353 &gt; 0,data!T353,"")</f>
        <v>10.53783670067787</v>
      </c>
      <c r="K353" s="31">
        <f>data!L353</f>
        <v>6.4652647972106934</v>
      </c>
      <c r="L353" s="7">
        <f>data!M353</f>
        <v>0.58608204126358032</v>
      </c>
      <c r="M353" s="7">
        <f>data!N353</f>
        <v>4.5587271451950073E-2</v>
      </c>
      <c r="N353" s="32">
        <f>data!O353</f>
        <v>1.9962102174758909</v>
      </c>
      <c r="O353" s="31">
        <f>data!P353</f>
        <v>5.2701692581176758</v>
      </c>
      <c r="P353" s="7">
        <f>data!Q353</f>
        <v>1.1224262714385991</v>
      </c>
      <c r="Q353" s="7">
        <f>data!R353</f>
        <v>-0.33648428320884699</v>
      </c>
      <c r="R353" s="32">
        <f>data!S353</f>
        <v>1.2555363178253169</v>
      </c>
      <c r="S353" s="7">
        <f t="shared" si="10"/>
        <v>3.1414440535247792</v>
      </c>
      <c r="T353" s="52">
        <f>data!F353</f>
        <v>1</v>
      </c>
      <c r="U353" s="34">
        <f>data!G353</f>
        <v>80</v>
      </c>
      <c r="V353" s="10" t="str">
        <f>VLOOKUP(A353,fantacalcio!A:N,4, FALSE)</f>
        <v>Por</v>
      </c>
      <c r="W353" s="7">
        <f t="shared" si="11"/>
        <v>4.7588911913574208</v>
      </c>
    </row>
    <row r="354" spans="1:23" x14ac:dyDescent="0.25">
      <c r="A354" s="33" t="str">
        <f>data!A354</f>
        <v>Sepe</v>
      </c>
      <c r="B354" s="34" t="str">
        <f>data!B354</f>
        <v>P</v>
      </c>
      <c r="C354" s="10" t="str">
        <f>data!C354</f>
        <v>Salernitana</v>
      </c>
      <c r="D354" s="10" t="str">
        <f>data!D354</f>
        <v>Juventus</v>
      </c>
      <c r="E354" s="10">
        <f>data!E354</f>
        <v>1</v>
      </c>
      <c r="F354" s="31">
        <f>data!H354</f>
        <v>6.5485343667913378</v>
      </c>
      <c r="G354" s="32">
        <f>data!I354</f>
        <v>0.40787720680236822</v>
      </c>
      <c r="H354" s="31">
        <f>data!J354</f>
        <v>4.6067439401470178</v>
      </c>
      <c r="I354" s="32">
        <f>data!K354</f>
        <v>0.73720312118530273</v>
      </c>
      <c r="J354" s="7">
        <f>IF(data!T354 &gt; 0,data!T354,"")</f>
        <v>7.0111997425556183</v>
      </c>
      <c r="K354" s="31">
        <f>data!L354</f>
        <v>6.559356689453125</v>
      </c>
      <c r="L354" s="7">
        <f>data!M354</f>
        <v>0.5580594539642334</v>
      </c>
      <c r="M354" s="7">
        <f>data!N354</f>
        <v>-1.445615291595459E-2</v>
      </c>
      <c r="N354" s="32">
        <f>data!O354</f>
        <v>1.996457457542419</v>
      </c>
      <c r="O354" s="31">
        <f>data!P354</f>
        <v>4.976405143737793</v>
      </c>
      <c r="P354" s="7">
        <f>data!Q354</f>
        <v>1.093572616577148</v>
      </c>
      <c r="Q354" s="7">
        <f>data!R354</f>
        <v>-0.25232917070388788</v>
      </c>
      <c r="R354" s="32">
        <f>data!S354</f>
        <v>1.3003591299057009</v>
      </c>
      <c r="S354" s="7">
        <f t="shared" si="10"/>
        <v>3.1323376977764124</v>
      </c>
      <c r="T354" s="52">
        <f>data!F354</f>
        <v>0</v>
      </c>
      <c r="U354" s="34">
        <f>data!G354</f>
        <v>5</v>
      </c>
      <c r="V354" s="10" t="str">
        <f>VLOOKUP(A354,fantacalcio!A:N,4, FALSE)</f>
        <v>Por</v>
      </c>
      <c r="W354" s="7">
        <f t="shared" si="11"/>
        <v>2.9567439401470175</v>
      </c>
    </row>
    <row r="355" spans="1:23" x14ac:dyDescent="0.25">
      <c r="A355" s="33" t="str">
        <f>data!A355</f>
        <v>Fiorillo</v>
      </c>
      <c r="B355" s="34" t="str">
        <f>data!B355</f>
        <v>P</v>
      </c>
      <c r="C355" s="10" t="str">
        <f>data!C355</f>
        <v>Salernitana</v>
      </c>
      <c r="D355" s="10" t="str">
        <f>data!D355</f>
        <v>Juventus</v>
      </c>
      <c r="E355" s="10">
        <f>data!E355</f>
        <v>1</v>
      </c>
      <c r="F355" s="31">
        <f>data!H355</f>
        <v>6.5485343667913378</v>
      </c>
      <c r="G355" s="32">
        <f>data!I355</f>
        <v>0.40787720680236822</v>
      </c>
      <c r="H355" s="31">
        <f>data!J355</f>
        <v>4.6067439401470178</v>
      </c>
      <c r="I355" s="32">
        <f>data!K355</f>
        <v>0.73720312118530273</v>
      </c>
      <c r="J355" s="7">
        <f>IF(data!T355 &gt; 0,data!T355,"")</f>
        <v>7.0111997425556183</v>
      </c>
      <c r="K355" s="31">
        <f>data!L355</f>
        <v>6.559356689453125</v>
      </c>
      <c r="L355" s="7">
        <f>data!M355</f>
        <v>0.5580594539642334</v>
      </c>
      <c r="M355" s="7">
        <f>data!N355</f>
        <v>-1.445615291595459E-2</v>
      </c>
      <c r="N355" s="32">
        <f>data!O355</f>
        <v>1.996457457542419</v>
      </c>
      <c r="O355" s="31">
        <f>data!P355</f>
        <v>4.976405143737793</v>
      </c>
      <c r="P355" s="7">
        <f>data!Q355</f>
        <v>1.093572616577148</v>
      </c>
      <c r="Q355" s="7">
        <f>data!R355</f>
        <v>-0.25232917070388788</v>
      </c>
      <c r="R355" s="32">
        <f>data!S355</f>
        <v>1.3003591299057009</v>
      </c>
      <c r="S355" s="7">
        <f t="shared" si="10"/>
        <v>3.1323376977764124</v>
      </c>
      <c r="T355" s="52">
        <f>data!F355</f>
        <v>0</v>
      </c>
      <c r="U355" s="34">
        <f>data!G355</f>
        <v>1</v>
      </c>
      <c r="V355" s="10" t="str">
        <f>VLOOKUP(A355,fantacalcio!A:N,4, FALSE)</f>
        <v>Por</v>
      </c>
      <c r="W355" s="7">
        <f t="shared" si="11"/>
        <v>2.9167439401470174</v>
      </c>
    </row>
    <row r="356" spans="1:23" x14ac:dyDescent="0.25">
      <c r="A356" s="33" t="str">
        <f>data!A356</f>
        <v>Mazzocchi</v>
      </c>
      <c r="B356" s="34" t="str">
        <f>data!B356</f>
        <v>D</v>
      </c>
      <c r="C356" s="10" t="str">
        <f>data!C356</f>
        <v>Salernitana</v>
      </c>
      <c r="D356" s="10" t="str">
        <f>data!D356</f>
        <v>Juventus</v>
      </c>
      <c r="E356" s="10">
        <f>data!E356</f>
        <v>1</v>
      </c>
      <c r="F356" s="31">
        <f>data!H356</f>
        <v>6.0505740927708596</v>
      </c>
      <c r="G356" s="32">
        <f>data!I356</f>
        <v>0.4353482723236084</v>
      </c>
      <c r="H356" s="31">
        <f>data!J356</f>
        <v>6.2906786693041621</v>
      </c>
      <c r="I356" s="32">
        <f>data!K356</f>
        <v>0.61919784545898438</v>
      </c>
      <c r="J356" s="7" t="str">
        <f>IF(data!T356 &gt; 0,data!T356,"")</f>
        <v/>
      </c>
      <c r="K356" s="31">
        <f>data!L356</f>
        <v>5.9699468612670898</v>
      </c>
      <c r="L356" s="7">
        <f>data!M356</f>
        <v>0.49329710006713873</v>
      </c>
      <c r="M356" s="7">
        <f>data!N356</f>
        <v>0.12115338444709781</v>
      </c>
      <c r="N356" s="32">
        <f>data!O356</f>
        <v>1.3004428148269651</v>
      </c>
      <c r="O356" s="31">
        <f>data!P356</f>
        <v>5.8690619468688956</v>
      </c>
      <c r="P356" s="7">
        <f>data!Q356</f>
        <v>0.94289052486419678</v>
      </c>
      <c r="Q356" s="7">
        <f>data!R356</f>
        <v>0.31281238794326782</v>
      </c>
      <c r="R356" s="32">
        <f>data!S356</f>
        <v>1.9881594181060791</v>
      </c>
      <c r="S356" s="7">
        <f t="shared" si="10"/>
        <v>7.5290743602221308</v>
      </c>
      <c r="T356" s="52">
        <f>data!F356</f>
        <v>0</v>
      </c>
      <c r="U356" s="34">
        <f>data!G356</f>
        <v>0</v>
      </c>
      <c r="V356" s="10" t="str">
        <f>VLOOKUP(A356,fantacalcio!A:N,4, FALSE)</f>
        <v>Dd;E</v>
      </c>
      <c r="W356" s="7">
        <f t="shared" si="11"/>
        <v>4.5906786693041619</v>
      </c>
    </row>
    <row r="357" spans="1:23" x14ac:dyDescent="0.25">
      <c r="A357" s="33" t="str">
        <f>data!A357</f>
        <v>Sambia</v>
      </c>
      <c r="B357" s="34" t="str">
        <f>data!B357</f>
        <v>D</v>
      </c>
      <c r="C357" s="10" t="str">
        <f>data!C357</f>
        <v>Salernitana</v>
      </c>
      <c r="D357" s="10" t="str">
        <f>data!D357</f>
        <v>Juventus</v>
      </c>
      <c r="E357" s="10">
        <f>data!E357</f>
        <v>1</v>
      </c>
      <c r="F357" s="31">
        <f>data!H357</f>
        <v>5.786717572875121</v>
      </c>
      <c r="G357" s="32">
        <f>data!I357</f>
        <v>0.48990726470947271</v>
      </c>
      <c r="H357" s="31">
        <f>data!J357</f>
        <v>5.8532486155582699</v>
      </c>
      <c r="I357" s="32">
        <f>data!K357</f>
        <v>0.53628778457641602</v>
      </c>
      <c r="J357" s="7" t="str">
        <f>IF(data!T357 &gt; 0,data!T357,"")</f>
        <v/>
      </c>
      <c r="K357" s="31">
        <f>data!L357</f>
        <v>5.8747730255126953</v>
      </c>
      <c r="L357" s="7">
        <f>data!M357</f>
        <v>0.61720478534698486</v>
      </c>
      <c r="M357" s="7">
        <f>data!N357</f>
        <v>-0.10557824373245241</v>
      </c>
      <c r="N357" s="32">
        <f>data!O357</f>
        <v>1.1683657169342041</v>
      </c>
      <c r="O357" s="31">
        <f>data!P357</f>
        <v>5.6612443923950204</v>
      </c>
      <c r="P357" s="7">
        <f>data!Q357</f>
        <v>1.0197867155075071</v>
      </c>
      <c r="Q357" s="7">
        <f>data!R357</f>
        <v>0.13846974074840551</v>
      </c>
      <c r="R357" s="32">
        <f>data!S357</f>
        <v>1.986822366714478</v>
      </c>
      <c r="S357" s="7">
        <f t="shared" si="10"/>
        <v>6.9258241847111019</v>
      </c>
      <c r="T357" s="52">
        <f>data!F357</f>
        <v>0.55000000000000004</v>
      </c>
      <c r="U357" s="34">
        <f>data!G357</f>
        <v>55</v>
      </c>
      <c r="V357" s="10" t="str">
        <f>VLOOKUP(A357,fantacalcio!A:N,4, FALSE)</f>
        <v>Dd;E</v>
      </c>
      <c r="W357" s="7">
        <f t="shared" si="11"/>
        <v>5.7032486155582696</v>
      </c>
    </row>
    <row r="358" spans="1:23" x14ac:dyDescent="0.25">
      <c r="A358" s="33" t="str">
        <f>data!A358</f>
        <v>Troost-Ekong</v>
      </c>
      <c r="B358" s="34" t="str">
        <f>data!B358</f>
        <v>D</v>
      </c>
      <c r="C358" s="10" t="str">
        <f>data!C358</f>
        <v>Salernitana</v>
      </c>
      <c r="D358" s="10" t="str">
        <f>data!D358</f>
        <v>Juventus</v>
      </c>
      <c r="E358" s="10">
        <f>data!E358</f>
        <v>1</v>
      </c>
      <c r="F358" s="31">
        <f>data!H358</f>
        <v>5.7118817525945973</v>
      </c>
      <c r="G358" s="32">
        <f>data!I358</f>
        <v>0.61256670951843262</v>
      </c>
      <c r="H358" s="31">
        <f>data!J358</f>
        <v>5.7478863287816404</v>
      </c>
      <c r="I358" s="32">
        <f>data!K358</f>
        <v>0.68542575836181641</v>
      </c>
      <c r="J358" s="7" t="str">
        <f>IF(data!T358 &gt; 0,data!T358,"")</f>
        <v/>
      </c>
      <c r="K358" s="31">
        <f>data!L358</f>
        <v>5.7988300323486328</v>
      </c>
      <c r="L358" s="7">
        <f>data!M358</f>
        <v>0.74646079540252686</v>
      </c>
      <c r="M358" s="7">
        <f>data!N358</f>
        <v>-8.5913270711898804E-2</v>
      </c>
      <c r="N358" s="32">
        <f>data!O358</f>
        <v>1.010449171066284</v>
      </c>
      <c r="O358" s="31">
        <f>data!P358</f>
        <v>5.4538025856018066</v>
      </c>
      <c r="P358" s="7">
        <f>data!Q358</f>
        <v>1.2576034069061279</v>
      </c>
      <c r="Q358" s="7">
        <f>data!R358</f>
        <v>0.17055964469909671</v>
      </c>
      <c r="R358" s="32">
        <f>data!S358</f>
        <v>1.983410596847534</v>
      </c>
      <c r="S358" s="7">
        <f t="shared" si="10"/>
        <v>7.1187378455052732</v>
      </c>
      <c r="T358" s="52">
        <f>data!F358</f>
        <v>1</v>
      </c>
      <c r="U358" s="34">
        <f>data!G358</f>
        <v>90</v>
      </c>
      <c r="V358" s="10" t="str">
        <f>VLOOKUP(A358,fantacalcio!A:N,4, FALSE)</f>
        <v>Dc</v>
      </c>
      <c r="W358" s="7">
        <f t="shared" si="11"/>
        <v>5.7478863287816404</v>
      </c>
    </row>
    <row r="359" spans="1:23" x14ac:dyDescent="0.25">
      <c r="A359" s="33" t="str">
        <f>data!A359</f>
        <v>Bronn</v>
      </c>
      <c r="B359" s="34" t="str">
        <f>data!B359</f>
        <v>D</v>
      </c>
      <c r="C359" s="10" t="str">
        <f>data!C359</f>
        <v>Salernitana</v>
      </c>
      <c r="D359" s="10" t="str">
        <f>data!D359</f>
        <v>Juventus</v>
      </c>
      <c r="E359" s="10">
        <f>data!E359</f>
        <v>1</v>
      </c>
      <c r="F359" s="31">
        <f>data!H359</f>
        <v>5.7720833294092504</v>
      </c>
      <c r="G359" s="32">
        <f>data!I359</f>
        <v>0.31409215927124018</v>
      </c>
      <c r="H359" s="31">
        <f>data!J359</f>
        <v>5.7130701552388228</v>
      </c>
      <c r="I359" s="32">
        <f>data!K359</f>
        <v>0.28854775428771973</v>
      </c>
      <c r="J359" s="7" t="str">
        <f>IF(data!T359 &gt; 0,data!T359,"")</f>
        <v/>
      </c>
      <c r="K359" s="31">
        <f>data!L359</f>
        <v>5.8833413124084473</v>
      </c>
      <c r="L359" s="7">
        <f>data!M359</f>
        <v>0.43531492352485662</v>
      </c>
      <c r="M359" s="7">
        <f>data!N359</f>
        <v>-0.188389927148819</v>
      </c>
      <c r="N359" s="32">
        <f>data!O359</f>
        <v>1.4776748418807979</v>
      </c>
      <c r="O359" s="31">
        <f>data!P359</f>
        <v>5.8096647262573242</v>
      </c>
      <c r="P359" s="7">
        <f>data!Q359</f>
        <v>0.64626592397689819</v>
      </c>
      <c r="Q359" s="7">
        <f>data!R359</f>
        <v>-0.11079567670822139</v>
      </c>
      <c r="R359" s="32">
        <f>data!S359</f>
        <v>1.991246104240417</v>
      </c>
      <c r="S359" s="7">
        <f t="shared" si="10"/>
        <v>6.2901656638142622</v>
      </c>
      <c r="T359" s="52">
        <f>data!F359</f>
        <v>0.6</v>
      </c>
      <c r="U359" s="34">
        <f>data!G359</f>
        <v>60</v>
      </c>
      <c r="V359" s="10" t="str">
        <f>VLOOKUP(A359,fantacalcio!A:N,4, FALSE)</f>
        <v>Dd;Dc</v>
      </c>
      <c r="W359" s="7">
        <f t="shared" si="11"/>
        <v>5.6130701552388231</v>
      </c>
    </row>
    <row r="360" spans="1:23" x14ac:dyDescent="0.25">
      <c r="A360" s="33" t="str">
        <f>data!A360</f>
        <v>Gyomber</v>
      </c>
      <c r="B360" s="34" t="str">
        <f>data!B360</f>
        <v>D</v>
      </c>
      <c r="C360" s="10" t="str">
        <f>data!C360</f>
        <v>Salernitana</v>
      </c>
      <c r="D360" s="10" t="str">
        <f>data!D360</f>
        <v>Juventus</v>
      </c>
      <c r="E360" s="10">
        <f>data!E360</f>
        <v>1</v>
      </c>
      <c r="F360" s="31">
        <f>data!H360</f>
        <v>5.7008293888631139</v>
      </c>
      <c r="G360" s="32">
        <f>data!I360</f>
        <v>0.44680571556091309</v>
      </c>
      <c r="H360" s="31">
        <f>data!J360</f>
        <v>5.676163960140558</v>
      </c>
      <c r="I360" s="32">
        <f>data!K360</f>
        <v>0.42165803909301758</v>
      </c>
      <c r="J360" s="7" t="str">
        <f>IF(data!T360 &gt; 0,data!T360,"")</f>
        <v/>
      </c>
      <c r="K360" s="31">
        <f>data!L360</f>
        <v>5.8270769119262704</v>
      </c>
      <c r="L360" s="7">
        <f>data!M360</f>
        <v>0.58153426647186279</v>
      </c>
      <c r="M360" s="7">
        <f>data!N360</f>
        <v>-0.16030529141426089</v>
      </c>
      <c r="N360" s="32">
        <f>data!O360</f>
        <v>1.241366386413574</v>
      </c>
      <c r="O360" s="31">
        <f>data!P360</f>
        <v>5.6664795875549316</v>
      </c>
      <c r="P360" s="7">
        <f>data!Q360</f>
        <v>0.8978266716003418</v>
      </c>
      <c r="Q360" s="7">
        <f>data!R360</f>
        <v>7.5372420251369476E-3</v>
      </c>
      <c r="R360" s="32">
        <f>data!S360</f>
        <v>1.988233089447021</v>
      </c>
      <c r="S360" s="7">
        <f t="shared" si="10"/>
        <v>6.5194800383265932</v>
      </c>
      <c r="T360" s="52">
        <f>data!F360</f>
        <v>0</v>
      </c>
      <c r="U360" s="34">
        <f>data!G360</f>
        <v>25</v>
      </c>
      <c r="V360" s="10" t="str">
        <f>VLOOKUP(A360,fantacalcio!A:N,4, FALSE)</f>
        <v>Dc</v>
      </c>
      <c r="W360" s="7">
        <f t="shared" si="11"/>
        <v>5.2261639601405578</v>
      </c>
    </row>
    <row r="361" spans="1:23" x14ac:dyDescent="0.25">
      <c r="A361" s="33" t="str">
        <f>data!A361</f>
        <v>Daniliuc</v>
      </c>
      <c r="B361" s="34" t="str">
        <f>data!B361</f>
        <v>D</v>
      </c>
      <c r="C361" s="10" t="str">
        <f>data!C361</f>
        <v>Salernitana</v>
      </c>
      <c r="D361" s="10" t="str">
        <f>data!D361</f>
        <v>Juventus</v>
      </c>
      <c r="E361" s="10">
        <f>data!E361</f>
        <v>1</v>
      </c>
      <c r="F361" s="31">
        <f>data!H361</f>
        <v>5.6562491181945402</v>
      </c>
      <c r="G361" s="32">
        <f>data!I361</f>
        <v>0.57035684585571289</v>
      </c>
      <c r="H361" s="31">
        <f>data!J361</f>
        <v>5.6645658204909459</v>
      </c>
      <c r="I361" s="32">
        <f>data!K361</f>
        <v>0.62305808067321777</v>
      </c>
      <c r="J361" s="7" t="str">
        <f>IF(data!T361 &gt; 0,data!T361,"")</f>
        <v/>
      </c>
      <c r="K361" s="31">
        <f>data!L361</f>
        <v>5.778564453125</v>
      </c>
      <c r="L361" s="7">
        <f>data!M361</f>
        <v>0.70980715751647949</v>
      </c>
      <c r="M361" s="7">
        <f>data!N361</f>
        <v>-0.12708380818366999</v>
      </c>
      <c r="N361" s="32">
        <f>data!O361</f>
        <v>1.065334796905518</v>
      </c>
      <c r="O361" s="31">
        <f>data!P361</f>
        <v>5.4498558044433594</v>
      </c>
      <c r="P361" s="7">
        <f>data!Q361</f>
        <v>1.1927280426025391</v>
      </c>
      <c r="Q361" s="7">
        <f>data!R361</f>
        <v>0.1320463418960571</v>
      </c>
      <c r="R361" s="32">
        <f>data!S361</f>
        <v>1.98428738117218</v>
      </c>
      <c r="S361" s="7">
        <f t="shared" si="10"/>
        <v>6.9106819818373815</v>
      </c>
      <c r="T361" s="52">
        <f>data!F361</f>
        <v>0.4</v>
      </c>
      <c r="U361" s="34">
        <f>data!G361</f>
        <v>50</v>
      </c>
      <c r="V361" s="10" t="str">
        <f>VLOOKUP(A361,fantacalcio!A:N,4, FALSE)</f>
        <v>Dd;Dc</v>
      </c>
      <c r="W361" s="7">
        <f t="shared" si="11"/>
        <v>5.4645658204909457</v>
      </c>
    </row>
    <row r="362" spans="1:23" x14ac:dyDescent="0.25">
      <c r="A362" s="33" t="str">
        <f>data!A362</f>
        <v>Fazio</v>
      </c>
      <c r="B362" s="34" t="str">
        <f>data!B362</f>
        <v>D</v>
      </c>
      <c r="C362" s="10" t="str">
        <f>data!C362</f>
        <v>Salernitana</v>
      </c>
      <c r="D362" s="10" t="str">
        <f>data!D362</f>
        <v>Juventus</v>
      </c>
      <c r="E362" s="10">
        <f>data!E362</f>
        <v>1</v>
      </c>
      <c r="F362" s="31">
        <f>data!H362</f>
        <v>5.7044812741019104</v>
      </c>
      <c r="G362" s="32">
        <f>data!I362</f>
        <v>0.66996097564697266</v>
      </c>
      <c r="H362" s="31">
        <f>data!J362</f>
        <v>5.6356052818606273</v>
      </c>
      <c r="I362" s="32">
        <f>data!K362</f>
        <v>0.71909427642822266</v>
      </c>
      <c r="J362" s="7" t="str">
        <f>IF(data!T362 &gt; 0,data!T362,"")</f>
        <v/>
      </c>
      <c r="K362" s="31">
        <f>data!L362</f>
        <v>5.7754898071289063</v>
      </c>
      <c r="L362" s="7">
        <f>data!M362</f>
        <v>0.80401849746704102</v>
      </c>
      <c r="M362" s="7">
        <f>data!N362</f>
        <v>-6.5053611993789673E-2</v>
      </c>
      <c r="N362" s="32">
        <f>data!O362</f>
        <v>0.94809001684188843</v>
      </c>
      <c r="O362" s="31">
        <f>data!P362</f>
        <v>5.3533282279968262</v>
      </c>
      <c r="P362" s="7">
        <f>data!Q362</f>
        <v>1.3463307619094851</v>
      </c>
      <c r="Q362" s="7">
        <f>data!R362</f>
        <v>0.15284433960914609</v>
      </c>
      <c r="R362" s="32">
        <f>data!S362</f>
        <v>1.9819515943527219</v>
      </c>
      <c r="S362" s="7">
        <f t="shared" si="10"/>
        <v>7.0737938347170726</v>
      </c>
      <c r="T362" s="52">
        <f>data!F362</f>
        <v>0</v>
      </c>
      <c r="U362" s="34">
        <f>data!G362</f>
        <v>0</v>
      </c>
      <c r="V362" s="10" t="str">
        <f>VLOOKUP(A362,fantacalcio!A:N,4, FALSE)</f>
        <v>Dc</v>
      </c>
      <c r="W362" s="7">
        <f t="shared" si="11"/>
        <v>3.9356052818606271</v>
      </c>
    </row>
    <row r="363" spans="1:23" x14ac:dyDescent="0.25">
      <c r="A363" s="33" t="str">
        <f>data!A363</f>
        <v>Bradaric</v>
      </c>
      <c r="B363" s="34" t="str">
        <f>data!B363</f>
        <v>D</v>
      </c>
      <c r="C363" s="10" t="str">
        <f>data!C363</f>
        <v>Salernitana</v>
      </c>
      <c r="D363" s="10" t="str">
        <f>data!D363</f>
        <v>Juventus</v>
      </c>
      <c r="E363" s="10">
        <f>data!E363</f>
        <v>1</v>
      </c>
      <c r="F363" s="31">
        <f>data!H363</f>
        <v>5.5995256405654192</v>
      </c>
      <c r="G363" s="32">
        <f>data!I363</f>
        <v>0.40939164161682129</v>
      </c>
      <c r="H363" s="31">
        <f>data!J363</f>
        <v>5.5988764309573931</v>
      </c>
      <c r="I363" s="32">
        <f>data!K363</f>
        <v>0.43905997276306152</v>
      </c>
      <c r="J363" s="7" t="str">
        <f>IF(data!T363 &gt; 0,data!T363,"")</f>
        <v/>
      </c>
      <c r="K363" s="31">
        <f>data!L363</f>
        <v>5.6704254150390616</v>
      </c>
      <c r="L363" s="7">
        <f>data!M363</f>
        <v>0.53080499172210693</v>
      </c>
      <c r="M363" s="7">
        <f>data!N363</f>
        <v>-9.9201887845993042E-2</v>
      </c>
      <c r="N363" s="32">
        <f>data!O363</f>
        <v>1.335474848747253</v>
      </c>
      <c r="O363" s="31">
        <f>data!P363</f>
        <v>5.4748711585998544</v>
      </c>
      <c r="P363" s="7">
        <f>data!Q363</f>
        <v>0.86296540498733521</v>
      </c>
      <c r="Q363" s="7">
        <f>data!R363</f>
        <v>0.1062472611665726</v>
      </c>
      <c r="R363" s="32">
        <f>data!S363</f>
        <v>1.9886820316314699</v>
      </c>
      <c r="S363" s="7">
        <f t="shared" si="10"/>
        <v>6.4769963764835161</v>
      </c>
      <c r="T363" s="52">
        <f>data!F363</f>
        <v>1</v>
      </c>
      <c r="U363" s="34">
        <f>data!G363</f>
        <v>90</v>
      </c>
      <c r="V363" s="10" t="str">
        <f>VLOOKUP(A363,fantacalcio!A:N,4, FALSE)</f>
        <v>Ds;E</v>
      </c>
      <c r="W363" s="7">
        <f t="shared" si="11"/>
        <v>5.5988764309573931</v>
      </c>
    </row>
    <row r="364" spans="1:23" x14ac:dyDescent="0.25">
      <c r="A364" s="33" t="str">
        <f>data!A364</f>
        <v>Lovato</v>
      </c>
      <c r="B364" s="34" t="str">
        <f>data!B364</f>
        <v>D</v>
      </c>
      <c r="C364" s="10" t="str">
        <f>data!C364</f>
        <v>Salernitana</v>
      </c>
      <c r="D364" s="10" t="str">
        <f>data!D364</f>
        <v>Juventus</v>
      </c>
      <c r="E364" s="10">
        <f>data!E364</f>
        <v>1</v>
      </c>
      <c r="F364" s="31">
        <f>data!H364</f>
        <v>5.5395899752904691</v>
      </c>
      <c r="G364" s="32">
        <f>data!I364</f>
        <v>0.45877790451049799</v>
      </c>
      <c r="H364" s="31">
        <f>data!J364</f>
        <v>5.4595898986907399</v>
      </c>
      <c r="I364" s="32">
        <f>data!K364</f>
        <v>0.41059970855712891</v>
      </c>
      <c r="J364" s="7" t="str">
        <f>IF(data!T364 &gt; 0,data!T364,"")</f>
        <v/>
      </c>
      <c r="K364" s="31">
        <f>data!L364</f>
        <v>5.7122039794921884</v>
      </c>
      <c r="L364" s="7">
        <f>data!M364</f>
        <v>0.6046828031539917</v>
      </c>
      <c r="M364" s="7">
        <f>data!N364</f>
        <v>-0.2097984850406647</v>
      </c>
      <c r="N364" s="32">
        <f>data!O364</f>
        <v>1.237552404403687</v>
      </c>
      <c r="O364" s="31">
        <f>data!P364</f>
        <v>5.5234851837158203</v>
      </c>
      <c r="P364" s="7">
        <f>data!Q364</f>
        <v>0.90441673994064331</v>
      </c>
      <c r="Q364" s="7">
        <f>data!R364</f>
        <v>-5.4063752293586731E-2</v>
      </c>
      <c r="R364" s="32">
        <f>data!S364</f>
        <v>1.9879893064498899</v>
      </c>
      <c r="S364" s="7">
        <f t="shared" si="10"/>
        <v>6.2807893158049977</v>
      </c>
      <c r="T364" s="52">
        <f>data!F364</f>
        <v>0.45</v>
      </c>
      <c r="U364" s="34">
        <f>data!G364</f>
        <v>35</v>
      </c>
      <c r="V364" s="10" t="str">
        <f>VLOOKUP(A364,fantacalcio!A:N,4, FALSE)</f>
        <v>Dc</v>
      </c>
      <c r="W364" s="7">
        <f t="shared" si="11"/>
        <v>5.1095898986907402</v>
      </c>
    </row>
    <row r="365" spans="1:23" x14ac:dyDescent="0.25">
      <c r="A365" s="33" t="str">
        <f>data!A365</f>
        <v>Pirola</v>
      </c>
      <c r="B365" s="34" t="str">
        <f>data!B365</f>
        <v>D</v>
      </c>
      <c r="C365" s="10" t="str">
        <f>data!C365</f>
        <v>Salernitana</v>
      </c>
      <c r="D365" s="10" t="str">
        <f>data!D365</f>
        <v>Juventus</v>
      </c>
      <c r="E365" s="10">
        <f>data!E365</f>
        <v>1</v>
      </c>
      <c r="F365" s="31">
        <f>data!H365</f>
        <v>5.5056951352758086</v>
      </c>
      <c r="G365" s="32">
        <f>data!I365</f>
        <v>0.45742154121398931</v>
      </c>
      <c r="H365" s="31">
        <f>data!J365</f>
        <v>5.3952545663571359</v>
      </c>
      <c r="I365" s="32">
        <f>data!K365</f>
        <v>0.41255593299865723</v>
      </c>
      <c r="J365" s="7" t="str">
        <f>IF(data!T365 &gt; 0,data!T365,"")</f>
        <v/>
      </c>
      <c r="K365" s="31">
        <f>data!L365</f>
        <v>5.6821684837341309</v>
      </c>
      <c r="L365" s="7">
        <f>data!M365</f>
        <v>0.60448390245437622</v>
      </c>
      <c r="M365" s="7">
        <f>data!N365</f>
        <v>-0.21445983648300171</v>
      </c>
      <c r="N365" s="32">
        <f>data!O365</f>
        <v>1.2442440986633301</v>
      </c>
      <c r="O365" s="31">
        <f>data!P365</f>
        <v>5.4776167869567871</v>
      </c>
      <c r="P365" s="7">
        <f>data!Q365</f>
        <v>0.91461765766143799</v>
      </c>
      <c r="Q365" s="7">
        <f>data!R365</f>
        <v>-6.8947955965995789E-2</v>
      </c>
      <c r="R365" s="32">
        <f>data!S365</f>
        <v>1.9878114461898799</v>
      </c>
      <c r="S365" s="7">
        <f t="shared" si="10"/>
        <v>6.2203664323544503</v>
      </c>
      <c r="T365" s="52">
        <f>data!F365</f>
        <v>0</v>
      </c>
      <c r="U365" s="34">
        <f>data!G365</f>
        <v>30</v>
      </c>
      <c r="V365" s="10" t="str">
        <f>VLOOKUP(A365,fantacalcio!A:N,4, FALSE)</f>
        <v>Dc</v>
      </c>
      <c r="W365" s="7">
        <f t="shared" si="11"/>
        <v>4.9952545663571355</v>
      </c>
    </row>
    <row r="366" spans="1:23" x14ac:dyDescent="0.25">
      <c r="A366" s="33" t="str">
        <f>data!A366</f>
        <v>Radovanovic</v>
      </c>
      <c r="B366" s="34" t="str">
        <f>data!B366</f>
        <v>D</v>
      </c>
      <c r="C366" s="10" t="str">
        <f>data!C366</f>
        <v>Salernitana</v>
      </c>
      <c r="D366" s="10" t="str">
        <f>data!D366</f>
        <v>Juventus</v>
      </c>
      <c r="E366" s="10">
        <f>data!E366</f>
        <v>1</v>
      </c>
      <c r="F366" s="31">
        <f>data!H366</f>
        <v>5.4906798339054292</v>
      </c>
      <c r="G366" s="32">
        <f>data!I366</f>
        <v>0.36863040924072271</v>
      </c>
      <c r="H366" s="31">
        <f>data!J366</f>
        <v>5.3039165869701126</v>
      </c>
      <c r="I366" s="32">
        <f>data!K366</f>
        <v>0.30752158164978027</v>
      </c>
      <c r="J366" s="7" t="str">
        <f>IF(data!T366 &gt; 0,data!T366,"")</f>
        <v/>
      </c>
      <c r="K366" s="31">
        <f>data!L366</f>
        <v>5.6945352554321289</v>
      </c>
      <c r="L366" s="7">
        <f>data!M366</f>
        <v>0.51301902532577515</v>
      </c>
      <c r="M366" s="7">
        <f>data!N366</f>
        <v>-0.28844675421714783</v>
      </c>
      <c r="N366" s="32">
        <f>data!O366</f>
        <v>1.3991712331771851</v>
      </c>
      <c r="O366" s="31">
        <f>data!P366</f>
        <v>5.5364089012145996</v>
      </c>
      <c r="P366" s="7">
        <f>data!Q366</f>
        <v>0.68530064821243286</v>
      </c>
      <c r="Q366" s="7">
        <f>data!R366</f>
        <v>-0.2466916739940643</v>
      </c>
      <c r="R366" s="32">
        <f>data!S366</f>
        <v>1.9905263185501101</v>
      </c>
      <c r="S366" s="7">
        <f t="shared" si="10"/>
        <v>5.9189597502696731</v>
      </c>
      <c r="T366" s="52">
        <f>data!F366</f>
        <v>0</v>
      </c>
      <c r="U366" s="34">
        <f>data!G366</f>
        <v>25</v>
      </c>
      <c r="V366" s="10" t="str">
        <f>VLOOKUP(A366,fantacalcio!A:N,4, FALSE)</f>
        <v>Dc</v>
      </c>
      <c r="W366" s="7">
        <f t="shared" si="11"/>
        <v>4.8539165869701124</v>
      </c>
    </row>
    <row r="367" spans="1:23" x14ac:dyDescent="0.25">
      <c r="A367" s="33" t="str">
        <f>data!A367</f>
        <v>Candreva</v>
      </c>
      <c r="B367" s="34" t="str">
        <f>data!B367</f>
        <v>C</v>
      </c>
      <c r="C367" s="10" t="str">
        <f>data!C367</f>
        <v>Salernitana</v>
      </c>
      <c r="D367" s="10" t="str">
        <f>data!D367</f>
        <v>Juventus</v>
      </c>
      <c r="E367" s="10">
        <f>data!E367</f>
        <v>1</v>
      </c>
      <c r="F367" s="31">
        <f>data!H367</f>
        <v>6.0001687715962859</v>
      </c>
      <c r="G367" s="32">
        <f>data!I367</f>
        <v>0.47597503662109381</v>
      </c>
      <c r="H367" s="31">
        <f>data!J367</f>
        <v>6.2841452075446673</v>
      </c>
      <c r="I367" s="32">
        <f>data!K367</f>
        <v>0.73390984535217285</v>
      </c>
      <c r="J367" s="7" t="str">
        <f>IF(data!T367 &gt; 0,data!T367,"")</f>
        <v/>
      </c>
      <c r="K367" s="31">
        <f>data!L367</f>
        <v>6.0008234977722168</v>
      </c>
      <c r="L367" s="7">
        <f>data!M367</f>
        <v>0.57556170225143433</v>
      </c>
      <c r="M367" s="7">
        <f>data!N367</f>
        <v>-8.4432214498519897E-4</v>
      </c>
      <c r="N367" s="32">
        <f>data!O367</f>
        <v>1.1861082315444951</v>
      </c>
      <c r="O367" s="31">
        <f>data!P367</f>
        <v>5.768986701965332</v>
      </c>
      <c r="P367" s="7">
        <f>data!Q367</f>
        <v>1.0929936170578001</v>
      </c>
      <c r="Q367" s="7">
        <f>data!R367</f>
        <v>0.32775917649269098</v>
      </c>
      <c r="R367" s="32">
        <f>data!S367</f>
        <v>1.9861841201782231</v>
      </c>
      <c r="S367" s="7">
        <f t="shared" si="10"/>
        <v>7.751964898249013</v>
      </c>
      <c r="T367" s="52">
        <f>data!F367</f>
        <v>1</v>
      </c>
      <c r="U367" s="34">
        <f>data!G367</f>
        <v>90</v>
      </c>
      <c r="V367" s="10" t="str">
        <f>VLOOKUP(A367,fantacalcio!A:N,4, FALSE)</f>
        <v>W</v>
      </c>
      <c r="W367" s="7">
        <f t="shared" si="11"/>
        <v>6.2841452075446673</v>
      </c>
    </row>
    <row r="368" spans="1:23" x14ac:dyDescent="0.25">
      <c r="A368" s="33" t="str">
        <f>data!A368</f>
        <v>Nicolussi Caviglia</v>
      </c>
      <c r="B368" s="34" t="str">
        <f>data!B368</f>
        <v>C</v>
      </c>
      <c r="C368" s="10" t="str">
        <f>data!C368</f>
        <v>Salernitana</v>
      </c>
      <c r="D368" s="10" t="str">
        <f>data!D368</f>
        <v>Juventus</v>
      </c>
      <c r="E368" s="10">
        <f>data!E368</f>
        <v>1</v>
      </c>
      <c r="F368" s="31">
        <f>data!H368</f>
        <v>5.9866104970912044</v>
      </c>
      <c r="G368" s="32">
        <f>data!I368</f>
        <v>0.44162607192993159</v>
      </c>
      <c r="H368" s="31">
        <f>data!J368</f>
        <v>6.1939702275747326</v>
      </c>
      <c r="I368" s="32">
        <f>data!K368</f>
        <v>0.59285140037536621</v>
      </c>
      <c r="J368" s="7" t="str">
        <f>IF(data!T368 &gt; 0,data!T368,"")</f>
        <v/>
      </c>
      <c r="K368" s="31">
        <f>data!L368</f>
        <v>5.9213662147521973</v>
      </c>
      <c r="L368" s="7">
        <f>data!M368</f>
        <v>0.50941818952560425</v>
      </c>
      <c r="M368" s="7">
        <f>data!N368</f>
        <v>9.5063410699367523E-2</v>
      </c>
      <c r="N368" s="32">
        <f>data!O368</f>
        <v>1.287095785140991</v>
      </c>
      <c r="O368" s="31">
        <f>data!P368</f>
        <v>5.8115992546081543</v>
      </c>
      <c r="P368" s="7">
        <f>data!Q368</f>
        <v>0.93433624505996704</v>
      </c>
      <c r="Q368" s="7">
        <f>data!R368</f>
        <v>0.2889481782913208</v>
      </c>
      <c r="R368" s="32">
        <f>data!S368</f>
        <v>1.988202810287476</v>
      </c>
      <c r="S368" s="7">
        <f t="shared" si="10"/>
        <v>7.379673028325465</v>
      </c>
      <c r="T368" s="52">
        <f>data!F368</f>
        <v>0.6</v>
      </c>
      <c r="U368" s="34">
        <f>data!G368</f>
        <v>60</v>
      </c>
      <c r="V368" s="10" t="str">
        <f>VLOOKUP(A368,fantacalcio!A:N,4, FALSE)</f>
        <v>M;C</v>
      </c>
      <c r="W368" s="7">
        <f t="shared" si="11"/>
        <v>6.0939702275747329</v>
      </c>
    </row>
    <row r="369" spans="1:23" x14ac:dyDescent="0.25">
      <c r="A369" s="33" t="str">
        <f>data!A369</f>
        <v>Vilhena</v>
      </c>
      <c r="B369" s="34" t="str">
        <f>data!B369</f>
        <v>C</v>
      </c>
      <c r="C369" s="10" t="str">
        <f>data!C369</f>
        <v>Salernitana</v>
      </c>
      <c r="D369" s="10" t="str">
        <f>data!D369</f>
        <v>Juventus</v>
      </c>
      <c r="E369" s="10">
        <f>data!E369</f>
        <v>1</v>
      </c>
      <c r="F369" s="31">
        <f>data!H369</f>
        <v>5.8055669022939167</v>
      </c>
      <c r="G369" s="32">
        <f>data!I369</f>
        <v>0.47567009925842291</v>
      </c>
      <c r="H369" s="31">
        <f>data!J369</f>
        <v>6.1364746268903296</v>
      </c>
      <c r="I369" s="32">
        <f>data!K369</f>
        <v>0.7694849967956543</v>
      </c>
      <c r="J369" s="7" t="str">
        <f>IF(data!T369 &gt; 0,data!T369,"")</f>
        <v/>
      </c>
      <c r="K369" s="31">
        <f>data!L369</f>
        <v>5.6916847229003906</v>
      </c>
      <c r="L369" s="7">
        <f>data!M369</f>
        <v>0.52366852760314941</v>
      </c>
      <c r="M369" s="7">
        <f>data!N369</f>
        <v>0.1606114059686661</v>
      </c>
      <c r="N369" s="32">
        <f>data!O369</f>
        <v>1.2564864158630371</v>
      </c>
      <c r="O369" s="31">
        <f>data!P369</f>
        <v>5.4793391227722168</v>
      </c>
      <c r="P369" s="7">
        <f>data!Q369</f>
        <v>0.92740929126739502</v>
      </c>
      <c r="Q369" s="7">
        <f>data!R369</f>
        <v>0.46097239851951599</v>
      </c>
      <c r="R369" s="32">
        <f>data!S369</f>
        <v>1.988172650337219</v>
      </c>
      <c r="S369" s="7">
        <f t="shared" si="10"/>
        <v>7.6754446204816382</v>
      </c>
      <c r="T369" s="52">
        <f>data!F369</f>
        <v>1</v>
      </c>
      <c r="U369" s="34">
        <f>data!G369</f>
        <v>90</v>
      </c>
      <c r="V369" s="10" t="str">
        <f>VLOOKUP(A369,fantacalcio!A:N,4, FALSE)</f>
        <v>E;C</v>
      </c>
      <c r="W369" s="7">
        <f t="shared" si="11"/>
        <v>6.1364746268903296</v>
      </c>
    </row>
    <row r="370" spans="1:23" x14ac:dyDescent="0.25">
      <c r="A370" s="33" t="str">
        <f>data!A370</f>
        <v>Crnigoj</v>
      </c>
      <c r="B370" s="34" t="str">
        <f>data!B370</f>
        <v>C</v>
      </c>
      <c r="C370" s="10" t="str">
        <f>data!C370</f>
        <v>Salernitana</v>
      </c>
      <c r="D370" s="10" t="str">
        <f>data!D370</f>
        <v>Juventus</v>
      </c>
      <c r="E370" s="10">
        <f>data!E370</f>
        <v>1</v>
      </c>
      <c r="F370" s="31">
        <f>data!H370</f>
        <v>5.9175118699827127</v>
      </c>
      <c r="G370" s="32">
        <f>data!I370</f>
        <v>0.40507769584655762</v>
      </c>
      <c r="H370" s="31">
        <f>data!J370</f>
        <v>6.1356308079172166</v>
      </c>
      <c r="I370" s="32">
        <f>data!K370</f>
        <v>0.60645580291748047</v>
      </c>
      <c r="J370" s="7" t="str">
        <f>IF(data!T370 &gt; 0,data!T370,"")</f>
        <v/>
      </c>
      <c r="K370" s="31">
        <f>data!L370</f>
        <v>5.8404068946838379</v>
      </c>
      <c r="L370" s="7">
        <f>data!M370</f>
        <v>0.45857691764831537</v>
      </c>
      <c r="M370" s="7">
        <f>data!N370</f>
        <v>0.1247351318597794</v>
      </c>
      <c r="N370" s="32">
        <f>data!O370</f>
        <v>1.3814313411712651</v>
      </c>
      <c r="O370" s="31">
        <f>data!P370</f>
        <v>5.6646590232849121</v>
      </c>
      <c r="P370" s="7">
        <f>data!Q370</f>
        <v>0.82611894607543945</v>
      </c>
      <c r="Q370" s="7">
        <f>data!R370</f>
        <v>0.38595914840698242</v>
      </c>
      <c r="R370" s="32">
        <f>data!S370</f>
        <v>1.989548444747925</v>
      </c>
      <c r="S370" s="7">
        <f t="shared" si="10"/>
        <v>7.3485424137521775</v>
      </c>
      <c r="T370" s="52">
        <f>data!F370</f>
        <v>0</v>
      </c>
      <c r="U370" s="34">
        <f>data!G370</f>
        <v>55</v>
      </c>
      <c r="V370" s="10" t="str">
        <f>VLOOKUP(A370,fantacalcio!A:N,4, FALSE)</f>
        <v>C</v>
      </c>
      <c r="W370" s="7">
        <f t="shared" si="11"/>
        <v>5.9856308079172162</v>
      </c>
    </row>
    <row r="371" spans="1:23" x14ac:dyDescent="0.25">
      <c r="A371" s="33" t="str">
        <f>data!A371</f>
        <v>Coulibaly L.</v>
      </c>
      <c r="B371" s="34" t="str">
        <f>data!B371</f>
        <v>C</v>
      </c>
      <c r="C371" s="10" t="str">
        <f>data!C371</f>
        <v>Salernitana</v>
      </c>
      <c r="D371" s="10" t="str">
        <f>data!D371</f>
        <v>Juventus</v>
      </c>
      <c r="E371" s="10">
        <f>data!E371</f>
        <v>1</v>
      </c>
      <c r="F371" s="31">
        <f>data!H371</f>
        <v>5.848594682931255</v>
      </c>
      <c r="G371" s="32">
        <f>data!I371</f>
        <v>0.51712250709533691</v>
      </c>
      <c r="H371" s="31">
        <f>data!J371</f>
        <v>6.0480849194775814</v>
      </c>
      <c r="I371" s="32">
        <f>data!K371</f>
        <v>0.73379683494567871</v>
      </c>
      <c r="J371" s="7" t="str">
        <f>IF(data!T371 &gt; 0,data!T371,"")</f>
        <v/>
      </c>
      <c r="K371" s="31">
        <f>data!L371</f>
        <v>5.8384218215942383</v>
      </c>
      <c r="L371" s="7">
        <f>data!M371</f>
        <v>0.61858129501342773</v>
      </c>
      <c r="M371" s="7">
        <f>data!N371</f>
        <v>1.2193143367767331E-2</v>
      </c>
      <c r="N371" s="32">
        <f>data!O371</f>
        <v>1.145987749099731</v>
      </c>
      <c r="O371" s="31">
        <f>data!P371</f>
        <v>5.5388493537902832</v>
      </c>
      <c r="P371" s="7">
        <f>data!Q371</f>
        <v>1.1019753217697139</v>
      </c>
      <c r="Q371" s="7">
        <f>data!R371</f>
        <v>0.3221108615398407</v>
      </c>
      <c r="R371" s="32">
        <f>data!S371</f>
        <v>1.9858438968658449</v>
      </c>
      <c r="S371" s="7">
        <f t="shared" si="10"/>
        <v>7.5156785893689388</v>
      </c>
      <c r="T371" s="52">
        <f>data!F371</f>
        <v>1</v>
      </c>
      <c r="U371" s="34">
        <f>data!G371</f>
        <v>90</v>
      </c>
      <c r="V371" s="10" t="str">
        <f>VLOOKUP(A371,fantacalcio!A:N,4, FALSE)</f>
        <v>M;C</v>
      </c>
      <c r="W371" s="7">
        <f t="shared" si="11"/>
        <v>6.0480849194775814</v>
      </c>
    </row>
    <row r="372" spans="1:23" x14ac:dyDescent="0.25">
      <c r="A372" s="33" t="str">
        <f>data!A372</f>
        <v>Maggiore</v>
      </c>
      <c r="B372" s="34" t="str">
        <f>data!B372</f>
        <v>C</v>
      </c>
      <c r="C372" s="10" t="str">
        <f>data!C372</f>
        <v>Salernitana</v>
      </c>
      <c r="D372" s="10" t="str">
        <f>data!D372</f>
        <v>Juventus</v>
      </c>
      <c r="E372" s="10">
        <f>data!E372</f>
        <v>1</v>
      </c>
      <c r="F372" s="31">
        <f>data!H372</f>
        <v>5.9100191403942706</v>
      </c>
      <c r="G372" s="32">
        <f>data!I372</f>
        <v>0.28576278686523438</v>
      </c>
      <c r="H372" s="31">
        <f>data!J372</f>
        <v>5.9040601279417357</v>
      </c>
      <c r="I372" s="32">
        <f>data!K372</f>
        <v>0.32179141044616699</v>
      </c>
      <c r="J372" s="7" t="str">
        <f>IF(data!T372 &gt; 0,data!T372,"")</f>
        <v/>
      </c>
      <c r="K372" s="31">
        <f>data!L372</f>
        <v>5.9236946105957031</v>
      </c>
      <c r="L372" s="7">
        <f>data!M372</f>
        <v>0.36967369914054871</v>
      </c>
      <c r="M372" s="7">
        <f>data!N372</f>
        <v>-2.763743698596954E-2</v>
      </c>
      <c r="N372" s="32">
        <f>data!O372</f>
        <v>1.558578729629517</v>
      </c>
      <c r="O372" s="31">
        <f>data!P372</f>
        <v>5.8261423110961914</v>
      </c>
      <c r="P372" s="7">
        <f>data!Q372</f>
        <v>0.64275509119033813</v>
      </c>
      <c r="Q372" s="7">
        <f>data!R372</f>
        <v>8.9887544512748718E-2</v>
      </c>
      <c r="R372" s="32">
        <f>data!S372</f>
        <v>1.991474866867065</v>
      </c>
      <c r="S372" s="7">
        <f t="shared" si="10"/>
        <v>6.5476429488340697</v>
      </c>
      <c r="T372" s="52">
        <f>data!F372</f>
        <v>0</v>
      </c>
      <c r="U372" s="34">
        <f>data!G372</f>
        <v>0</v>
      </c>
      <c r="V372" s="10" t="str">
        <f>VLOOKUP(A372,fantacalcio!A:N,4, FALSE)</f>
        <v>C;T</v>
      </c>
      <c r="W372" s="7">
        <f t="shared" si="11"/>
        <v>4.2040601279417356</v>
      </c>
    </row>
    <row r="373" spans="1:23" x14ac:dyDescent="0.25">
      <c r="A373" s="33" t="str">
        <f>data!A373</f>
        <v>Kastanos</v>
      </c>
      <c r="B373" s="34" t="str">
        <f>data!B373</f>
        <v>C</v>
      </c>
      <c r="C373" s="10" t="str">
        <f>data!C373</f>
        <v>Salernitana</v>
      </c>
      <c r="D373" s="10" t="str">
        <f>data!D373</f>
        <v>Juventus</v>
      </c>
      <c r="E373" s="10">
        <f>data!E373</f>
        <v>1</v>
      </c>
      <c r="F373" s="31">
        <f>data!H373</f>
        <v>5.8650734704845791</v>
      </c>
      <c r="G373" s="32">
        <f>data!I373</f>
        <v>0.25535321235656738</v>
      </c>
      <c r="H373" s="31">
        <f>data!J373</f>
        <v>5.788137882280175</v>
      </c>
      <c r="I373" s="32">
        <f>data!K373</f>
        <v>0.25477099418640142</v>
      </c>
      <c r="J373" s="7" t="str">
        <f>IF(data!T373 &gt; 0,data!T373,"")</f>
        <v/>
      </c>
      <c r="K373" s="31">
        <f>data!L373</f>
        <v>5.9090437889099121</v>
      </c>
      <c r="L373" s="7">
        <f>data!M373</f>
        <v>0.34839698672294622</v>
      </c>
      <c r="M373" s="7">
        <f>data!N373</f>
        <v>-9.399278461933136E-2</v>
      </c>
      <c r="N373" s="32">
        <f>data!O373</f>
        <v>1.6097415685653691</v>
      </c>
      <c r="O373" s="31">
        <f>data!P373</f>
        <v>5.8322067260742188</v>
      </c>
      <c r="P373" s="7">
        <f>data!Q373</f>
        <v>0.56183135509490967</v>
      </c>
      <c r="Q373" s="7">
        <f>data!R373</f>
        <v>-5.836997926235199E-2</v>
      </c>
      <c r="R373" s="32">
        <f>data!S373</f>
        <v>1.99228298664093</v>
      </c>
      <c r="S373" s="7">
        <f t="shared" si="10"/>
        <v>6.2976798706529777</v>
      </c>
      <c r="T373" s="52">
        <f>data!F373</f>
        <v>0</v>
      </c>
      <c r="U373" s="34">
        <f>data!G373</f>
        <v>40</v>
      </c>
      <c r="V373" s="10" t="str">
        <f>VLOOKUP(A373,fantacalcio!A:N,4, FALSE)</f>
        <v>C;T</v>
      </c>
      <c r="W373" s="7">
        <f t="shared" si="11"/>
        <v>5.4881378822801752</v>
      </c>
    </row>
    <row r="374" spans="1:23" x14ac:dyDescent="0.25">
      <c r="A374" s="33" t="str">
        <f>data!A374</f>
        <v>Bohinen</v>
      </c>
      <c r="B374" s="34" t="str">
        <f>data!B374</f>
        <v>C</v>
      </c>
      <c r="C374" s="10" t="str">
        <f>data!C374</f>
        <v>Salernitana</v>
      </c>
      <c r="D374" s="10" t="str">
        <f>data!D374</f>
        <v>Juventus</v>
      </c>
      <c r="E374" s="10">
        <f>data!E374</f>
        <v>1</v>
      </c>
      <c r="F374" s="31">
        <f>data!H374</f>
        <v>5.7984846475785332</v>
      </c>
      <c r="G374" s="32">
        <f>data!I374</f>
        <v>0.2486531734466553</v>
      </c>
      <c r="H374" s="31">
        <f>data!J374</f>
        <v>5.7060034144476628</v>
      </c>
      <c r="I374" s="32">
        <f>data!K374</f>
        <v>0.24026155471801761</v>
      </c>
      <c r="J374" s="7" t="str">
        <f>IF(data!T374 &gt; 0,data!T374,"")</f>
        <v/>
      </c>
      <c r="K374" s="31">
        <f>data!L374</f>
        <v>5.8705282211303711</v>
      </c>
      <c r="L374" s="7">
        <f>data!M374</f>
        <v>0.35095244646072388</v>
      </c>
      <c r="M374" s="7">
        <f>data!N374</f>
        <v>-0.15193554759025571</v>
      </c>
      <c r="N374" s="32">
        <f>data!O374</f>
        <v>1.6198185682296751</v>
      </c>
      <c r="O374" s="31">
        <f>data!P374</f>
        <v>5.8214044570922852</v>
      </c>
      <c r="P374" s="7">
        <f>data!Q374</f>
        <v>0.54081970453262329</v>
      </c>
      <c r="Q374" s="7">
        <f>data!R374</f>
        <v>-0.1566604673862457</v>
      </c>
      <c r="R374" s="32">
        <f>data!S374</f>
        <v>1.992443442344666</v>
      </c>
      <c r="S374" s="7">
        <f t="shared" si="10"/>
        <v>6.1865265238836979</v>
      </c>
      <c r="T374" s="52">
        <f>data!F374</f>
        <v>0.4</v>
      </c>
      <c r="U374" s="34">
        <f>data!G374</f>
        <v>55</v>
      </c>
      <c r="V374" s="10" t="str">
        <f>VLOOKUP(A374,fantacalcio!A:N,4, FALSE)</f>
        <v>M;C</v>
      </c>
      <c r="W374" s="7">
        <f t="shared" si="11"/>
        <v>5.5560034144476624</v>
      </c>
    </row>
    <row r="375" spans="1:23" x14ac:dyDescent="0.25">
      <c r="A375" s="33" t="str">
        <f>data!A375</f>
        <v>Dia</v>
      </c>
      <c r="B375" s="34" t="str">
        <f>data!B375</f>
        <v>A</v>
      </c>
      <c r="C375" s="10" t="str">
        <f>data!C375</f>
        <v>Salernitana</v>
      </c>
      <c r="D375" s="10" t="str">
        <f>data!D375</f>
        <v>Juventus</v>
      </c>
      <c r="E375" s="10">
        <f>data!E375</f>
        <v>1</v>
      </c>
      <c r="F375" s="31">
        <f>data!H375</f>
        <v>6.2302773027693847</v>
      </c>
      <c r="G375" s="32">
        <f>data!I375</f>
        <v>0.71033430099487305</v>
      </c>
      <c r="H375" s="31">
        <f>data!J375</f>
        <v>7.5588222154613716</v>
      </c>
      <c r="I375" s="32">
        <f>data!K375</f>
        <v>2.090255498886108</v>
      </c>
      <c r="J375" s="7" t="str">
        <f>IF(data!T375 &gt; 0,data!T375,"")</f>
        <v/>
      </c>
      <c r="K375" s="31">
        <f>data!L375</f>
        <v>5.933103084564209</v>
      </c>
      <c r="L375" s="7">
        <f>data!M375</f>
        <v>0.73724365234375</v>
      </c>
      <c r="M375" s="7">
        <f>data!N375</f>
        <v>0.29328244924545288</v>
      </c>
      <c r="N375" s="32">
        <f>data!O375</f>
        <v>0.93255072832107544</v>
      </c>
      <c r="O375" s="31">
        <f>data!P375</f>
        <v>5.4230551719665527</v>
      </c>
      <c r="P375" s="7">
        <f>data!Q375</f>
        <v>1.3753395080566411</v>
      </c>
      <c r="Q375" s="7">
        <f>data!R375</f>
        <v>0.79440581798553467</v>
      </c>
      <c r="R375" s="32">
        <f>data!S375</f>
        <v>1.9827476739883421</v>
      </c>
      <c r="S375" s="7">
        <f t="shared" si="10"/>
        <v>11.739333213233587</v>
      </c>
      <c r="T375" s="52">
        <f>data!F375</f>
        <v>1</v>
      </c>
      <c r="U375" s="34">
        <f>data!G375</f>
        <v>90</v>
      </c>
      <c r="V375" s="10" t="str">
        <f>VLOOKUP(A375,fantacalcio!A:N,4, FALSE)</f>
        <v>Pc</v>
      </c>
      <c r="W375" s="7">
        <f t="shared" si="11"/>
        <v>7.5588222154613716</v>
      </c>
    </row>
    <row r="376" spans="1:23" x14ac:dyDescent="0.25">
      <c r="A376" s="33" t="str">
        <f>data!A376</f>
        <v>Piatek</v>
      </c>
      <c r="B376" s="34" t="str">
        <f>data!B376</f>
        <v>A</v>
      </c>
      <c r="C376" s="10" t="str">
        <f>data!C376</f>
        <v>Salernitana</v>
      </c>
      <c r="D376" s="10" t="str">
        <f>data!D376</f>
        <v>Juventus</v>
      </c>
      <c r="E376" s="10">
        <f>data!E376</f>
        <v>1</v>
      </c>
      <c r="F376" s="31">
        <f>data!H376</f>
        <v>5.9846366256494212</v>
      </c>
      <c r="G376" s="32">
        <f>data!I376</f>
        <v>0.61809992790222168</v>
      </c>
      <c r="H376" s="31">
        <f>data!J376</f>
        <v>6.8914692460139513</v>
      </c>
      <c r="I376" s="32">
        <f>data!K376</f>
        <v>1.438149690628052</v>
      </c>
      <c r="J376" s="7" t="str">
        <f>IF(data!T376 &gt; 0,data!T376,"")</f>
        <v/>
      </c>
      <c r="K376" s="31">
        <f>data!L376</f>
        <v>5.7223143577575684</v>
      </c>
      <c r="L376" s="7">
        <f>data!M376</f>
        <v>0.62013131380081177</v>
      </c>
      <c r="M376" s="7">
        <f>data!N376</f>
        <v>0.30733463168144232</v>
      </c>
      <c r="N376" s="32">
        <f>data!O376</f>
        <v>1.106709957122803</v>
      </c>
      <c r="O376" s="31">
        <f>data!P376</f>
        <v>5.4503216743469238</v>
      </c>
      <c r="P376" s="7">
        <f>data!Q376</f>
        <v>1.125399231910706</v>
      </c>
      <c r="Q376" s="7">
        <f>data!R376</f>
        <v>0.70327109098434448</v>
      </c>
      <c r="R376" s="32">
        <f>data!S376</f>
        <v>1.986071705818176</v>
      </c>
      <c r="S376" s="7">
        <f t="shared" si="10"/>
        <v>9.7677686272700548</v>
      </c>
      <c r="T376" s="52">
        <f>data!F376</f>
        <v>1</v>
      </c>
      <c r="U376" s="34">
        <f>data!G376</f>
        <v>90</v>
      </c>
      <c r="V376" s="10" t="str">
        <f>VLOOKUP(A376,fantacalcio!A:N,4, FALSE)</f>
        <v>Pc</v>
      </c>
      <c r="W376" s="7">
        <f t="shared" si="11"/>
        <v>6.8914692460139513</v>
      </c>
    </row>
    <row r="377" spans="1:23" x14ac:dyDescent="0.25">
      <c r="A377" s="33" t="str">
        <f>data!A377</f>
        <v>Bonazzoli</v>
      </c>
      <c r="B377" s="34" t="str">
        <f>data!B377</f>
        <v>A</v>
      </c>
      <c r="C377" s="10" t="str">
        <f>data!C377</f>
        <v>Salernitana</v>
      </c>
      <c r="D377" s="10" t="str">
        <f>data!D377</f>
        <v>Juventus</v>
      </c>
      <c r="E377" s="10">
        <f>data!E377</f>
        <v>1</v>
      </c>
      <c r="F377" s="31">
        <f>data!H377</f>
        <v>5.9953241055038591</v>
      </c>
      <c r="G377" s="32">
        <f>data!I377</f>
        <v>0.48776912689208979</v>
      </c>
      <c r="H377" s="31">
        <f>data!J377</f>
        <v>6.4434376916347551</v>
      </c>
      <c r="I377" s="32">
        <f>data!K377</f>
        <v>0.89883995056152344</v>
      </c>
      <c r="J377" s="7" t="str">
        <f>IF(data!T377 &gt; 0,data!T377,"")</f>
        <v/>
      </c>
      <c r="K377" s="31">
        <f>data!L377</f>
        <v>5.8403186798095703</v>
      </c>
      <c r="L377" s="7">
        <f>data!M377</f>
        <v>0.51204556226730347</v>
      </c>
      <c r="M377" s="7">
        <f>data!N377</f>
        <v>0.22220143675804141</v>
      </c>
      <c r="N377" s="32">
        <f>data!O377</f>
        <v>1.268852233886719</v>
      </c>
      <c r="O377" s="31">
        <f>data!P377</f>
        <v>5.6250648498535156</v>
      </c>
      <c r="P377" s="7">
        <f>data!Q377</f>
        <v>0.96142458915710449</v>
      </c>
      <c r="Q377" s="7">
        <f>data!R377</f>
        <v>0.53059506416320801</v>
      </c>
      <c r="R377" s="32">
        <f>data!S377</f>
        <v>1.9880490303039551</v>
      </c>
      <c r="S377" s="7">
        <f t="shared" si="10"/>
        <v>8.2411175927578029</v>
      </c>
      <c r="T377" s="52">
        <f>data!F377</f>
        <v>0</v>
      </c>
      <c r="U377" s="34">
        <f>data!G377</f>
        <v>60</v>
      </c>
      <c r="V377" s="10" t="str">
        <f>VLOOKUP(A377,fantacalcio!A:N,4, FALSE)</f>
        <v>Pc</v>
      </c>
      <c r="W377" s="7">
        <f t="shared" si="11"/>
        <v>6.3434376916347555</v>
      </c>
    </row>
    <row r="378" spans="1:23" x14ac:dyDescent="0.25">
      <c r="A378" s="33" t="str">
        <f>data!A378</f>
        <v>Botheim</v>
      </c>
      <c r="B378" s="34" t="str">
        <f>data!B378</f>
        <v>A</v>
      </c>
      <c r="C378" s="10" t="str">
        <f>data!C378</f>
        <v>Salernitana</v>
      </c>
      <c r="D378" s="10" t="str">
        <f>data!D378</f>
        <v>Juventus</v>
      </c>
      <c r="E378" s="10">
        <f>data!E378</f>
        <v>1</v>
      </c>
      <c r="F378" s="31">
        <f>data!H378</f>
        <v>5.8290149227233297</v>
      </c>
      <c r="G378" s="32">
        <f>data!I378</f>
        <v>0.48238635063171392</v>
      </c>
      <c r="H378" s="31">
        <f>data!J378</f>
        <v>6.2303243220947193</v>
      </c>
      <c r="I378" s="32">
        <f>data!K378</f>
        <v>0.81030988693237305</v>
      </c>
      <c r="J378" s="7" t="str">
        <f>IF(data!T378 &gt; 0,data!T378,"")</f>
        <v/>
      </c>
      <c r="K378" s="31">
        <f>data!L378</f>
        <v>5.698143482208252</v>
      </c>
      <c r="L378" s="7">
        <f>data!M378</f>
        <v>0.52116686105728149</v>
      </c>
      <c r="M378" s="7">
        <f>data!N378</f>
        <v>0.185079500079155</v>
      </c>
      <c r="N378" s="32">
        <f>data!O378</f>
        <v>1.27616274356842</v>
      </c>
      <c r="O378" s="31">
        <f>data!P378</f>
        <v>5.5018367767333984</v>
      </c>
      <c r="P378" s="7">
        <f>data!Q378</f>
        <v>0.89051687717437744</v>
      </c>
      <c r="Q378" s="7">
        <f>data!R378</f>
        <v>0.51499688625335693</v>
      </c>
      <c r="R378" s="32">
        <f>data!S378</f>
        <v>1.9888249635696409</v>
      </c>
      <c r="S378" s="7">
        <f t="shared" si="10"/>
        <v>7.8509440959594654</v>
      </c>
      <c r="T378" s="52">
        <f>data!F378</f>
        <v>0</v>
      </c>
      <c r="U378" s="34">
        <f>data!G378</f>
        <v>50</v>
      </c>
      <c r="V378" s="10" t="str">
        <f>VLOOKUP(A378,fantacalcio!A:N,4, FALSE)</f>
        <v>Pc</v>
      </c>
      <c r="W378" s="7">
        <f t="shared" si="11"/>
        <v>6.0303243220947191</v>
      </c>
    </row>
    <row r="379" spans="1:23" x14ac:dyDescent="0.25">
      <c r="A379" s="33" t="str">
        <f>data!A379</f>
        <v>Valencia D.</v>
      </c>
      <c r="B379" s="34" t="str">
        <f>data!B379</f>
        <v>A</v>
      </c>
      <c r="C379" s="10" t="str">
        <f>data!C379</f>
        <v>Salernitana</v>
      </c>
      <c r="D379" s="10" t="str">
        <f>data!D379</f>
        <v>Juventus</v>
      </c>
      <c r="E379" s="10">
        <f>data!E379</f>
        <v>1</v>
      </c>
      <c r="F379" s="31">
        <f>data!H379</f>
        <v>5.7627107868697864</v>
      </c>
      <c r="G379" s="32">
        <f>data!I379</f>
        <v>0.27103447914123541</v>
      </c>
      <c r="H379" s="31">
        <f>data!J379</f>
        <v>5.8063945126382661</v>
      </c>
      <c r="I379" s="32">
        <f>data!K379</f>
        <v>0.37058091163635248</v>
      </c>
      <c r="J379" s="7" t="str">
        <f>IF(data!T379 &gt; 0,data!T379,"")</f>
        <v/>
      </c>
      <c r="K379" s="31">
        <f>data!L379</f>
        <v>5.800809383392334</v>
      </c>
      <c r="L379" s="7">
        <f>data!M379</f>
        <v>0.36492899060249329</v>
      </c>
      <c r="M379" s="7">
        <f>data!N379</f>
        <v>-7.7841445803642273E-2</v>
      </c>
      <c r="N379" s="32">
        <f>data!O379</f>
        <v>1.593504667282104</v>
      </c>
      <c r="O379" s="31">
        <f>data!P379</f>
        <v>5.5889716148376456</v>
      </c>
      <c r="P379" s="7">
        <f>data!Q379</f>
        <v>0.61406815052032471</v>
      </c>
      <c r="Q379" s="7">
        <f>data!R379</f>
        <v>0.25309622287750239</v>
      </c>
      <c r="R379" s="32">
        <f>data!S379</f>
        <v>1.991848468780518</v>
      </c>
      <c r="S379" s="7">
        <f t="shared" si="10"/>
        <v>6.5475563359109712</v>
      </c>
      <c r="T379" s="52">
        <f>data!F379</f>
        <v>0</v>
      </c>
      <c r="U379" s="34">
        <f>data!G379</f>
        <v>0</v>
      </c>
      <c r="V379" s="10" t="str">
        <f>VLOOKUP(A379,fantacalcio!A:N,4, FALSE)</f>
        <v>A</v>
      </c>
      <c r="W379" s="7">
        <f t="shared" si="11"/>
        <v>4.1063945126382659</v>
      </c>
    </row>
    <row r="380" spans="1:23" x14ac:dyDescent="0.25">
      <c r="A380" s="33" t="str">
        <f>data!A380</f>
        <v>Audero</v>
      </c>
      <c r="B380" s="34" t="str">
        <f>data!B380</f>
        <v>P</v>
      </c>
      <c r="C380" s="10" t="str">
        <f>data!C380</f>
        <v>Sampdoria</v>
      </c>
      <c r="D380" s="10" t="str">
        <f>data!D380</f>
        <v>Monza</v>
      </c>
      <c r="E380" s="10">
        <f>data!E380</f>
        <v>0</v>
      </c>
      <c r="F380" s="31">
        <f>data!H380</f>
        <v>6.0256483877860187</v>
      </c>
      <c r="G380" s="32">
        <f>data!I380</f>
        <v>0.12553977966308591</v>
      </c>
      <c r="H380" s="31">
        <f>data!J380</f>
        <v>4.0676027067091134</v>
      </c>
      <c r="I380" s="32">
        <f>data!K380</f>
        <v>0.45351207256317139</v>
      </c>
      <c r="J380" s="7">
        <f>IF(data!T380 &gt; 0,data!T380,"")</f>
        <v>1.0423909872770309</v>
      </c>
      <c r="K380" s="31">
        <f>data!L380</f>
        <v>5.991696834564209</v>
      </c>
      <c r="L380" s="7">
        <f>data!M380</f>
        <v>0.1314365565776825</v>
      </c>
      <c r="M380" s="7">
        <f>data!N380</f>
        <v>0.1880777329206467</v>
      </c>
      <c r="N380" s="32">
        <f>data!O380</f>
        <v>1.998781800270081</v>
      </c>
      <c r="O380" s="31">
        <f>data!P380</f>
        <v>4.1292858123779297</v>
      </c>
      <c r="P380" s="7">
        <f>data!Q380</f>
        <v>0.8095695972442627</v>
      </c>
      <c r="Q380" s="7">
        <f>data!R380</f>
        <v>-5.7608850300312042E-2</v>
      </c>
      <c r="R380" s="32">
        <f>data!S380</f>
        <v>1.549313545227051</v>
      </c>
      <c r="S380" s="7">
        <f t="shared" si="10"/>
        <v>3.1605785615827706</v>
      </c>
      <c r="T380" s="52">
        <f>data!F380</f>
        <v>1</v>
      </c>
      <c r="U380" s="34">
        <f>data!G380</f>
        <v>90</v>
      </c>
      <c r="V380" s="10" t="str">
        <f>VLOOKUP(A380,fantacalcio!A:N,4, FALSE)</f>
        <v>Por</v>
      </c>
      <c r="W380" s="7">
        <f t="shared" si="11"/>
        <v>4.0676027067091134</v>
      </c>
    </row>
    <row r="381" spans="1:23" x14ac:dyDescent="0.25">
      <c r="A381" s="33" t="str">
        <f>data!A381</f>
        <v>Ravaglia</v>
      </c>
      <c r="B381" s="34" t="str">
        <f>data!B381</f>
        <v>P</v>
      </c>
      <c r="C381" s="10" t="str">
        <f>data!C381</f>
        <v>Sampdoria</v>
      </c>
      <c r="D381" s="10" t="str">
        <f>data!D381</f>
        <v>Monza</v>
      </c>
      <c r="E381" s="10">
        <f>data!E381</f>
        <v>0</v>
      </c>
      <c r="F381" s="31">
        <f>data!H381</f>
        <v>6.0256483877860187</v>
      </c>
      <c r="G381" s="32">
        <f>data!I381</f>
        <v>0.12553977966308591</v>
      </c>
      <c r="H381" s="31">
        <f>data!J381</f>
        <v>4.0676027067091134</v>
      </c>
      <c r="I381" s="32">
        <f>data!K381</f>
        <v>0.45351207256317139</v>
      </c>
      <c r="J381" s="7">
        <f>IF(data!T381 &gt; 0,data!T381,"")</f>
        <v>1.0423909872770309</v>
      </c>
      <c r="K381" s="31">
        <f>data!L381</f>
        <v>5.991696834564209</v>
      </c>
      <c r="L381" s="7">
        <f>data!M381</f>
        <v>0.1314365565776825</v>
      </c>
      <c r="M381" s="7">
        <f>data!N381</f>
        <v>0.1880777329206467</v>
      </c>
      <c r="N381" s="32">
        <f>data!O381</f>
        <v>1.998781800270081</v>
      </c>
      <c r="O381" s="31">
        <f>data!P381</f>
        <v>4.1292858123779297</v>
      </c>
      <c r="P381" s="7">
        <f>data!Q381</f>
        <v>0.8095695972442627</v>
      </c>
      <c r="Q381" s="7">
        <f>data!R381</f>
        <v>-5.7608850300312042E-2</v>
      </c>
      <c r="R381" s="32">
        <f>data!S381</f>
        <v>1.549313545227051</v>
      </c>
      <c r="S381" s="7">
        <f t="shared" si="10"/>
        <v>3.1605785615827706</v>
      </c>
      <c r="T381" s="52">
        <f>data!F381</f>
        <v>0</v>
      </c>
      <c r="U381" s="34">
        <f>data!G381</f>
        <v>5</v>
      </c>
      <c r="V381" s="10" t="str">
        <f>VLOOKUP(A381,fantacalcio!A:N,4, FALSE)</f>
        <v>Por</v>
      </c>
      <c r="W381" s="7">
        <f t="shared" si="11"/>
        <v>2.417602706709113</v>
      </c>
    </row>
    <row r="382" spans="1:23" x14ac:dyDescent="0.25">
      <c r="A382" s="33" t="str">
        <f>data!A382</f>
        <v>Turk</v>
      </c>
      <c r="B382" s="34" t="str">
        <f>data!B382</f>
        <v>P</v>
      </c>
      <c r="C382" s="10" t="str">
        <f>data!C382</f>
        <v>Sampdoria</v>
      </c>
      <c r="D382" s="10" t="str">
        <f>data!D382</f>
        <v>Monza</v>
      </c>
      <c r="E382" s="10">
        <f>data!E382</f>
        <v>0</v>
      </c>
      <c r="F382" s="31">
        <f>data!H382</f>
        <v>6.0256483877860187</v>
      </c>
      <c r="G382" s="32">
        <f>data!I382</f>
        <v>0.12553977966308591</v>
      </c>
      <c r="H382" s="31">
        <f>data!J382</f>
        <v>4.0676027067091134</v>
      </c>
      <c r="I382" s="32">
        <f>data!K382</f>
        <v>0.45351207256317139</v>
      </c>
      <c r="J382" s="7">
        <f>IF(data!T382 &gt; 0,data!T382,"")</f>
        <v>1.0423909872770309</v>
      </c>
      <c r="K382" s="31">
        <f>data!L382</f>
        <v>5.991696834564209</v>
      </c>
      <c r="L382" s="7">
        <f>data!M382</f>
        <v>0.1314365565776825</v>
      </c>
      <c r="M382" s="7">
        <f>data!N382</f>
        <v>0.1880777329206467</v>
      </c>
      <c r="N382" s="32">
        <f>data!O382</f>
        <v>1.998781800270081</v>
      </c>
      <c r="O382" s="31">
        <f>data!P382</f>
        <v>4.1292858123779297</v>
      </c>
      <c r="P382" s="7">
        <f>data!Q382</f>
        <v>0.8095695972442627</v>
      </c>
      <c r="Q382" s="7">
        <f>data!R382</f>
        <v>-5.7608850300312042E-2</v>
      </c>
      <c r="R382" s="32">
        <f>data!S382</f>
        <v>1.549313545227051</v>
      </c>
      <c r="S382" s="7">
        <f t="shared" si="10"/>
        <v>3.1605785615827706</v>
      </c>
      <c r="T382" s="52">
        <f>data!F382</f>
        <v>0</v>
      </c>
      <c r="U382" s="34">
        <f>data!G382</f>
        <v>1</v>
      </c>
      <c r="V382" s="10" t="str">
        <f>VLOOKUP(A382,fantacalcio!A:N,4, FALSE)</f>
        <v>Por</v>
      </c>
      <c r="W382" s="7">
        <f t="shared" si="11"/>
        <v>2.377602706709113</v>
      </c>
    </row>
    <row r="383" spans="1:23" x14ac:dyDescent="0.25">
      <c r="A383" s="33" t="str">
        <f>data!A383</f>
        <v>Conti</v>
      </c>
      <c r="B383" s="34" t="str">
        <f>data!B383</f>
        <v>D</v>
      </c>
      <c r="C383" s="10" t="str">
        <f>data!C383</f>
        <v>Sampdoria</v>
      </c>
      <c r="D383" s="10" t="str">
        <f>data!D383</f>
        <v>Monza</v>
      </c>
      <c r="E383" s="10">
        <f>data!E383</f>
        <v>0</v>
      </c>
      <c r="F383" s="31">
        <f>data!H383</f>
        <v>5.8905181607697994</v>
      </c>
      <c r="G383" s="32">
        <f>data!I383</f>
        <v>0.50202226638793945</v>
      </c>
      <c r="H383" s="31">
        <f>data!J383</f>
        <v>6.2172324452378174</v>
      </c>
      <c r="I383" s="32">
        <f>data!K383</f>
        <v>0.81885409355163574</v>
      </c>
      <c r="J383" s="7" t="str">
        <f>IF(data!T383 &gt; 0,data!T383,"")</f>
        <v/>
      </c>
      <c r="K383" s="31">
        <f>data!L383</f>
        <v>5.7883973121643066</v>
      </c>
      <c r="L383" s="7">
        <f>data!M383</f>
        <v>0.56281298398971558</v>
      </c>
      <c r="M383" s="7">
        <f>data!N383</f>
        <v>0.1341350972652435</v>
      </c>
      <c r="N383" s="32">
        <f>data!O383</f>
        <v>1.1944344043731689</v>
      </c>
      <c r="O383" s="31">
        <f>data!P383</f>
        <v>5.5279860496520996</v>
      </c>
      <c r="P383" s="7">
        <f>data!Q383</f>
        <v>1.008689284324646</v>
      </c>
      <c r="Q383" s="7">
        <f>data!R383</f>
        <v>0.44793596863746638</v>
      </c>
      <c r="R383" s="32">
        <f>data!S383</f>
        <v>1.986788272857666</v>
      </c>
      <c r="S383" s="7">
        <f t="shared" si="10"/>
        <v>7.8549406323410889</v>
      </c>
      <c r="T383" s="52">
        <f>data!F383</f>
        <v>0</v>
      </c>
      <c r="U383" s="34">
        <f>data!G383</f>
        <v>0</v>
      </c>
      <c r="V383" s="10" t="str">
        <f>VLOOKUP(A383,fantacalcio!A:N,4, FALSE)</f>
        <v>Dd;E</v>
      </c>
      <c r="W383" s="7">
        <f t="shared" si="11"/>
        <v>4.5172324452378172</v>
      </c>
    </row>
    <row r="384" spans="1:23" x14ac:dyDescent="0.25">
      <c r="A384" s="33" t="str">
        <f>data!A384</f>
        <v>Augello</v>
      </c>
      <c r="B384" s="34" t="str">
        <f>data!B384</f>
        <v>D</v>
      </c>
      <c r="C384" s="10" t="str">
        <f>data!C384</f>
        <v>Sampdoria</v>
      </c>
      <c r="D384" s="10" t="str">
        <f>data!D384</f>
        <v>Monza</v>
      </c>
      <c r="E384" s="10">
        <f>data!E384</f>
        <v>0</v>
      </c>
      <c r="F384" s="31">
        <f>data!H384</f>
        <v>5.8036139252074079</v>
      </c>
      <c r="G384" s="32">
        <f>data!I384</f>
        <v>0.45722770690917969</v>
      </c>
      <c r="H384" s="31">
        <f>data!J384</f>
        <v>5.9939589497094738</v>
      </c>
      <c r="I384" s="32">
        <f>data!K384</f>
        <v>0.64731144905090332</v>
      </c>
      <c r="J384" s="7" t="str">
        <f>IF(data!T384 &gt; 0,data!T384,"")</f>
        <v/>
      </c>
      <c r="K384" s="31">
        <f>data!L384</f>
        <v>5.7481784820556641</v>
      </c>
      <c r="L384" s="7">
        <f>data!M384</f>
        <v>0.53335690498352051</v>
      </c>
      <c r="M384" s="7">
        <f>data!N384</f>
        <v>7.7192693948745728E-2</v>
      </c>
      <c r="N384" s="32">
        <f>data!O384</f>
        <v>1.274818897247314</v>
      </c>
      <c r="O384" s="31">
        <f>data!P384</f>
        <v>5.5287928581237793</v>
      </c>
      <c r="P384" s="7">
        <f>data!Q384</f>
        <v>0.94693952798843384</v>
      </c>
      <c r="Q384" s="7">
        <f>data!R384</f>
        <v>0.33979812264442438</v>
      </c>
      <c r="R384" s="32">
        <f>data!S384</f>
        <v>1.9879080057144169</v>
      </c>
      <c r="S384" s="7">
        <f t="shared" si="10"/>
        <v>7.2885818478112805</v>
      </c>
      <c r="T384" s="52">
        <f>data!F384</f>
        <v>1</v>
      </c>
      <c r="U384" s="34">
        <f>data!G384</f>
        <v>90</v>
      </c>
      <c r="V384" s="10" t="str">
        <f>VLOOKUP(A384,fantacalcio!A:N,4, FALSE)</f>
        <v>Ds;E</v>
      </c>
      <c r="W384" s="7">
        <f t="shared" si="11"/>
        <v>5.9939589497094738</v>
      </c>
    </row>
    <row r="385" spans="1:23" x14ac:dyDescent="0.25">
      <c r="A385" s="33" t="str">
        <f>data!A385</f>
        <v>Nuytinck</v>
      </c>
      <c r="B385" s="34" t="str">
        <f>data!B385</f>
        <v>D</v>
      </c>
      <c r="C385" s="10" t="str">
        <f>data!C385</f>
        <v>Sampdoria</v>
      </c>
      <c r="D385" s="10" t="str">
        <f>data!D385</f>
        <v>Monza</v>
      </c>
      <c r="E385" s="10">
        <f>data!E385</f>
        <v>0</v>
      </c>
      <c r="F385" s="31">
        <f>data!H385</f>
        <v>5.8851674838387851</v>
      </c>
      <c r="G385" s="32">
        <f>data!I385</f>
        <v>0.49355149269103998</v>
      </c>
      <c r="H385" s="31">
        <f>data!J385</f>
        <v>5.9571510678226476</v>
      </c>
      <c r="I385" s="32">
        <f>data!K385</f>
        <v>0.54882025718688965</v>
      </c>
      <c r="J385" s="7" t="str">
        <f>IF(data!T385 &gt; 0,data!T385,"")</f>
        <v/>
      </c>
      <c r="K385" s="31">
        <f>data!L385</f>
        <v>5.9720911979675293</v>
      </c>
      <c r="L385" s="7">
        <f>data!M385</f>
        <v>0.61911821365356445</v>
      </c>
      <c r="M385" s="7">
        <f>data!N385</f>
        <v>-0.1038584858179092</v>
      </c>
      <c r="N385" s="32">
        <f>data!O385</f>
        <v>1.1478515863418579</v>
      </c>
      <c r="O385" s="31">
        <f>data!P385</f>
        <v>5.7315945625305176</v>
      </c>
      <c r="P385" s="7">
        <f>data!Q385</f>
        <v>1.0165500640869141</v>
      </c>
      <c r="Q385" s="7">
        <f>data!R385</f>
        <v>0.16250373423099521</v>
      </c>
      <c r="R385" s="32">
        <f>data!S385</f>
        <v>1.986941456794739</v>
      </c>
      <c r="S385" s="7">
        <f t="shared" si="10"/>
        <v>7.0547915821964269</v>
      </c>
      <c r="T385" s="52">
        <f>data!F385</f>
        <v>1</v>
      </c>
      <c r="U385" s="34">
        <f>data!G385</f>
        <v>90</v>
      </c>
      <c r="V385" s="10" t="str">
        <f>VLOOKUP(A385,fantacalcio!A:N,4, FALSE)</f>
        <v>Dc</v>
      </c>
      <c r="W385" s="7">
        <f t="shared" si="11"/>
        <v>5.9571510678226476</v>
      </c>
    </row>
    <row r="386" spans="1:23" x14ac:dyDescent="0.25">
      <c r="A386" s="33" t="str">
        <f>data!A386</f>
        <v>Colley</v>
      </c>
      <c r="B386" s="34" t="str">
        <f>data!B386</f>
        <v>D</v>
      </c>
      <c r="C386" s="10" t="str">
        <f>data!C386</f>
        <v>Sampdoria</v>
      </c>
      <c r="D386" s="10" t="str">
        <f>data!D386</f>
        <v>Monza</v>
      </c>
      <c r="E386" s="10">
        <f>data!E386</f>
        <v>0</v>
      </c>
      <c r="F386" s="31">
        <f>data!H386</f>
        <v>5.7709621875110244</v>
      </c>
      <c r="G386" s="32">
        <f>data!I386</f>
        <v>0.55228519439697266</v>
      </c>
      <c r="H386" s="31">
        <f>data!J386</f>
        <v>5.9285450736148499</v>
      </c>
      <c r="I386" s="32">
        <f>data!K386</f>
        <v>0.72899985313415527</v>
      </c>
      <c r="J386" s="7" t="str">
        <f>IF(data!T386 &gt; 0,data!T386,"")</f>
        <v/>
      </c>
      <c r="K386" s="31">
        <f>data!L386</f>
        <v>5.809323787689209</v>
      </c>
      <c r="L386" s="7">
        <f>data!M386</f>
        <v>0.67121529579162598</v>
      </c>
      <c r="M386" s="7">
        <f>data!N386</f>
        <v>-4.2291879653930657E-2</v>
      </c>
      <c r="N386" s="32">
        <f>data!O386</f>
        <v>1.0887472629547119</v>
      </c>
      <c r="O386" s="31">
        <f>data!P386</f>
        <v>5.469202995300293</v>
      </c>
      <c r="P386" s="7">
        <f>data!Q386</f>
        <v>1.1633949279785161</v>
      </c>
      <c r="Q386" s="7">
        <f>data!R386</f>
        <v>0.27973949909210211</v>
      </c>
      <c r="R386" s="32">
        <f>data!S386</f>
        <v>1.984883189201355</v>
      </c>
      <c r="S386" s="7">
        <f t="shared" ref="S386:S449" si="12">IF(B386="P",H386-2*I386,H386+2*I386)</f>
        <v>7.3865447798831605</v>
      </c>
      <c r="T386" s="52">
        <f>data!F386</f>
        <v>0.6</v>
      </c>
      <c r="U386" s="34">
        <f>data!G386</f>
        <v>60</v>
      </c>
      <c r="V386" s="10" t="str">
        <f>VLOOKUP(A386,fantacalcio!A:N,4, FALSE)</f>
        <v>Dc</v>
      </c>
      <c r="W386" s="7">
        <f t="shared" ref="W386:W449" si="13">IF(U386&gt;70,H386,H386+1*(U386+30)/100 - 1 - 1 *(U386 &lt;= 5))</f>
        <v>5.8285450736148503</v>
      </c>
    </row>
    <row r="387" spans="1:23" x14ac:dyDescent="0.25">
      <c r="A387" s="33" t="str">
        <f>data!A387</f>
        <v>Zanoli</v>
      </c>
      <c r="B387" s="34" t="str">
        <f>data!B387</f>
        <v>D</v>
      </c>
      <c r="C387" s="10" t="str">
        <f>data!C387</f>
        <v>Sampdoria</v>
      </c>
      <c r="D387" s="10" t="str">
        <f>data!D387</f>
        <v>Monza</v>
      </c>
      <c r="E387" s="10">
        <f>data!E387</f>
        <v>0</v>
      </c>
      <c r="F387" s="31">
        <f>data!H387</f>
        <v>5.9386821733981296</v>
      </c>
      <c r="G387" s="32">
        <f>data!I387</f>
        <v>0.2453200817108154</v>
      </c>
      <c r="H387" s="31">
        <f>data!J387</f>
        <v>5.9101058787851466</v>
      </c>
      <c r="I387" s="32">
        <f>data!K387</f>
        <v>0.23573946952819819</v>
      </c>
      <c r="J387" s="7" t="str">
        <f>IF(data!T387 &gt; 0,data!T387,"")</f>
        <v/>
      </c>
      <c r="K387" s="31">
        <f>data!L387</f>
        <v>5.9870305061340332</v>
      </c>
      <c r="L387" s="7">
        <f>data!M387</f>
        <v>0.33789503574371338</v>
      </c>
      <c r="M387" s="7">
        <f>data!N387</f>
        <v>-0.1064480096101761</v>
      </c>
      <c r="N387" s="32">
        <f>data!O387</f>
        <v>1.619610071182251</v>
      </c>
      <c r="O387" s="31">
        <f>data!P387</f>
        <v>5.9888358116149902</v>
      </c>
      <c r="P387" s="7">
        <f>data!Q387</f>
        <v>0.52803552150726318</v>
      </c>
      <c r="Q387" s="7">
        <f>data!R387</f>
        <v>-0.11029538512229919</v>
      </c>
      <c r="R387" s="32">
        <f>data!S387</f>
        <v>1.9926877021789551</v>
      </c>
      <c r="S387" s="7">
        <f t="shared" si="12"/>
        <v>6.3815848178415431</v>
      </c>
      <c r="T387" s="52">
        <f>data!F387</f>
        <v>0</v>
      </c>
      <c r="U387" s="34">
        <f>data!G387</f>
        <v>55</v>
      </c>
      <c r="V387" s="10" t="str">
        <f>VLOOKUP(A387,fantacalcio!A:N,4, FALSE)</f>
        <v>Dd;E</v>
      </c>
      <c r="W387" s="7">
        <f t="shared" si="13"/>
        <v>5.7601058787851462</v>
      </c>
    </row>
    <row r="388" spans="1:23" x14ac:dyDescent="0.25">
      <c r="A388" s="33" t="str">
        <f>data!A388</f>
        <v>Gunter</v>
      </c>
      <c r="B388" s="34" t="str">
        <f>data!B388</f>
        <v>D</v>
      </c>
      <c r="C388" s="10" t="str">
        <f>data!C388</f>
        <v>Sampdoria</v>
      </c>
      <c r="D388" s="10" t="str">
        <f>data!D388</f>
        <v>Monza</v>
      </c>
      <c r="E388" s="10">
        <f>data!E388</f>
        <v>0</v>
      </c>
      <c r="F388" s="31">
        <f>data!H388</f>
        <v>5.753109825015974</v>
      </c>
      <c r="G388" s="32">
        <f>data!I388</f>
        <v>0.52032208442687988</v>
      </c>
      <c r="H388" s="31">
        <f>data!J388</f>
        <v>5.9063442811101527</v>
      </c>
      <c r="I388" s="32">
        <f>data!K388</f>
        <v>0.67849063873291016</v>
      </c>
      <c r="J388" s="7" t="str">
        <f>IF(data!T388 &gt; 0,data!T388,"")</f>
        <v/>
      </c>
      <c r="K388" s="31">
        <f>data!L388</f>
        <v>5.8044118881225586</v>
      </c>
      <c r="L388" s="7">
        <f>data!M388</f>
        <v>0.64027935266494751</v>
      </c>
      <c r="M388" s="7">
        <f>data!N388</f>
        <v>-5.9336215257644653E-2</v>
      </c>
      <c r="N388" s="32">
        <f>data!O388</f>
        <v>1.1291570663452151</v>
      </c>
      <c r="O388" s="31">
        <f>data!P388</f>
        <v>5.4947023391723633</v>
      </c>
      <c r="P388" s="7">
        <f>data!Q388</f>
        <v>1.104637980461121</v>
      </c>
      <c r="Q388" s="7">
        <f>data!R388</f>
        <v>0.26535475254058838</v>
      </c>
      <c r="R388" s="32">
        <f>data!S388</f>
        <v>1.985629677772522</v>
      </c>
      <c r="S388" s="7">
        <f t="shared" si="12"/>
        <v>7.2633255585759731</v>
      </c>
      <c r="T388" s="52">
        <f>data!F388</f>
        <v>1</v>
      </c>
      <c r="U388" s="34">
        <f>data!G388</f>
        <v>80</v>
      </c>
      <c r="V388" s="10" t="str">
        <f>VLOOKUP(A388,fantacalcio!A:N,4, FALSE)</f>
        <v>Dc</v>
      </c>
      <c r="W388" s="7">
        <f t="shared" si="13"/>
        <v>5.9063442811101527</v>
      </c>
    </row>
    <row r="389" spans="1:23" x14ac:dyDescent="0.25">
      <c r="A389" s="33" t="str">
        <f>data!A389</f>
        <v>Murru</v>
      </c>
      <c r="B389" s="34" t="str">
        <f>data!B389</f>
        <v>D</v>
      </c>
      <c r="C389" s="10" t="str">
        <f>data!C389</f>
        <v>Sampdoria</v>
      </c>
      <c r="D389" s="10" t="str">
        <f>data!D389</f>
        <v>Monza</v>
      </c>
      <c r="E389" s="10">
        <f>data!E389</f>
        <v>0</v>
      </c>
      <c r="F389" s="31">
        <f>data!H389</f>
        <v>5.6442123198181324</v>
      </c>
      <c r="G389" s="32">
        <f>data!I389</f>
        <v>0.41756629943847662</v>
      </c>
      <c r="H389" s="31">
        <f>data!J389</f>
        <v>5.6610361660903434</v>
      </c>
      <c r="I389" s="32">
        <f>data!K389</f>
        <v>0.46211385726928711</v>
      </c>
      <c r="J389" s="7" t="str">
        <f>IF(data!T389 &gt; 0,data!T389,"")</f>
        <v/>
      </c>
      <c r="K389" s="31">
        <f>data!L389</f>
        <v>5.7155838012695313</v>
      </c>
      <c r="L389" s="7">
        <f>data!M389</f>
        <v>0.53847479820251465</v>
      </c>
      <c r="M389" s="7">
        <f>data!N389</f>
        <v>-9.8400086164474487E-2</v>
      </c>
      <c r="N389" s="32">
        <f>data!O389</f>
        <v>1.308739185333252</v>
      </c>
      <c r="O389" s="31">
        <f>data!P389</f>
        <v>5.4898576736450204</v>
      </c>
      <c r="P389" s="7">
        <f>data!Q389</f>
        <v>0.87386196851730347</v>
      </c>
      <c r="Q389" s="7">
        <f>data!R389</f>
        <v>0.1440162658691406</v>
      </c>
      <c r="R389" s="32">
        <f>data!S389</f>
        <v>1.9885849952697749</v>
      </c>
      <c r="S389" s="7">
        <f t="shared" si="12"/>
        <v>6.5852638806289177</v>
      </c>
      <c r="T389" s="52">
        <f>data!F389</f>
        <v>0</v>
      </c>
      <c r="U389" s="34">
        <f>data!G389</f>
        <v>40</v>
      </c>
      <c r="V389" s="10" t="str">
        <f>VLOOKUP(A389,fantacalcio!A:N,4, FALSE)</f>
        <v>Ds;E</v>
      </c>
      <c r="W389" s="7">
        <f t="shared" si="13"/>
        <v>5.3610361660903436</v>
      </c>
    </row>
    <row r="390" spans="1:23" x14ac:dyDescent="0.25">
      <c r="A390" s="33" t="str">
        <f>data!A390</f>
        <v>Amione</v>
      </c>
      <c r="B390" s="34" t="str">
        <f>data!B390</f>
        <v>D</v>
      </c>
      <c r="C390" s="10" t="str">
        <f>data!C390</f>
        <v>Sampdoria</v>
      </c>
      <c r="D390" s="10" t="str">
        <f>data!D390</f>
        <v>Monza</v>
      </c>
      <c r="E390" s="10">
        <f>data!E390</f>
        <v>0</v>
      </c>
      <c r="F390" s="31">
        <f>data!H390</f>
        <v>5.5567024827827032</v>
      </c>
      <c r="G390" s="32">
        <f>data!I390</f>
        <v>0.42876219749450678</v>
      </c>
      <c r="H390" s="31">
        <f>data!J390</f>
        <v>5.4865420173569648</v>
      </c>
      <c r="I390" s="32">
        <f>data!K390</f>
        <v>0.40162777900695801</v>
      </c>
      <c r="J390" s="7" t="str">
        <f>IF(data!T390 &gt; 0,data!T390,"")</f>
        <v/>
      </c>
      <c r="K390" s="31">
        <f>data!L390</f>
        <v>5.6956019401550293</v>
      </c>
      <c r="L390" s="7">
        <f>data!M390</f>
        <v>0.56753283739089966</v>
      </c>
      <c r="M390" s="7">
        <f>data!N390</f>
        <v>-0.18048906326293951</v>
      </c>
      <c r="N390" s="32">
        <f>data!O390</f>
        <v>1.2903192043304439</v>
      </c>
      <c r="O390" s="31">
        <f>data!P390</f>
        <v>5.4840826988220206</v>
      </c>
      <c r="P390" s="7">
        <f>data!Q390</f>
        <v>0.85848712921142578</v>
      </c>
      <c r="Q390" s="7">
        <f>data!R390</f>
        <v>1.6263946890830989E-3</v>
      </c>
      <c r="R390" s="32">
        <f>data!S390</f>
        <v>1.988620400428772</v>
      </c>
      <c r="S390" s="7">
        <f t="shared" si="12"/>
        <v>6.2897975753708808</v>
      </c>
      <c r="T390" s="52">
        <f>data!F390</f>
        <v>0.4</v>
      </c>
      <c r="U390" s="34">
        <f>data!G390</f>
        <v>50</v>
      </c>
      <c r="V390" s="10" t="str">
        <f>VLOOKUP(A390,fantacalcio!A:N,4, FALSE)</f>
        <v>Ds;Dc</v>
      </c>
      <c r="W390" s="7">
        <f t="shared" si="13"/>
        <v>5.2865420173569646</v>
      </c>
    </row>
    <row r="391" spans="1:23" x14ac:dyDescent="0.25">
      <c r="A391" s="33" t="str">
        <f>data!A391</f>
        <v>Murillo</v>
      </c>
      <c r="B391" s="34" t="str">
        <f>data!B391</f>
        <v>D</v>
      </c>
      <c r="C391" s="10" t="str">
        <f>data!C391</f>
        <v>Sampdoria</v>
      </c>
      <c r="D391" s="10" t="str">
        <f>data!D391</f>
        <v>Monza</v>
      </c>
      <c r="E391" s="10">
        <f>data!E391</f>
        <v>0</v>
      </c>
      <c r="F391" s="31">
        <f>data!H391</f>
        <v>5.5732995024266696</v>
      </c>
      <c r="G391" s="32">
        <f>data!I391</f>
        <v>0.35295224189758301</v>
      </c>
      <c r="H391" s="31">
        <f>data!J391</f>
        <v>5.4356373951648269</v>
      </c>
      <c r="I391" s="32">
        <f>data!K391</f>
        <v>0.3005363941192627</v>
      </c>
      <c r="J391" s="7" t="str">
        <f>IF(data!T391 &gt; 0,data!T391,"")</f>
        <v/>
      </c>
      <c r="K391" s="31">
        <f>data!L391</f>
        <v>5.7265777587890616</v>
      </c>
      <c r="L391" s="7">
        <f>data!M391</f>
        <v>0.48858392238616938</v>
      </c>
      <c r="M391" s="7">
        <f>data!N391</f>
        <v>-0.2299322783946991</v>
      </c>
      <c r="N391" s="32">
        <f>data!O391</f>
        <v>1.421916246414185</v>
      </c>
      <c r="O391" s="31">
        <f>data!P391</f>
        <v>5.5814757347106934</v>
      </c>
      <c r="P391" s="7">
        <f>data!Q391</f>
        <v>0.6770208477973938</v>
      </c>
      <c r="Q391" s="7">
        <f>data!R391</f>
        <v>-0.15898224711418149</v>
      </c>
      <c r="R391" s="32">
        <f>data!S391</f>
        <v>1.99073338508606</v>
      </c>
      <c r="S391" s="7">
        <f t="shared" si="12"/>
        <v>6.0367101834033523</v>
      </c>
      <c r="T391" s="52">
        <f>data!F391</f>
        <v>0</v>
      </c>
      <c r="U391" s="34">
        <f>data!G391</f>
        <v>30</v>
      </c>
      <c r="V391" s="10" t="str">
        <f>VLOOKUP(A391,fantacalcio!A:N,4, FALSE)</f>
        <v>Dc</v>
      </c>
      <c r="W391" s="7">
        <f t="shared" si="13"/>
        <v>5.0356373951648266</v>
      </c>
    </row>
    <row r="392" spans="1:23" x14ac:dyDescent="0.25">
      <c r="A392" s="33" t="str">
        <f>data!A392</f>
        <v>Djuricic</v>
      </c>
      <c r="B392" s="34" t="str">
        <f>data!B392</f>
        <v>C</v>
      </c>
      <c r="C392" s="10" t="str">
        <f>data!C392</f>
        <v>Sampdoria</v>
      </c>
      <c r="D392" s="10" t="str">
        <f>data!D392</f>
        <v>Monza</v>
      </c>
      <c r="E392" s="10">
        <f>data!E392</f>
        <v>0</v>
      </c>
      <c r="F392" s="31">
        <f>data!H392</f>
        <v>5.6819374000393603</v>
      </c>
      <c r="G392" s="32">
        <f>data!I392</f>
        <v>0.49166059494018549</v>
      </c>
      <c r="H392" s="31">
        <f>data!J392</f>
        <v>6.0854017543385774</v>
      </c>
      <c r="I392" s="32">
        <f>data!K392</f>
        <v>0.81717538833618164</v>
      </c>
      <c r="J392" s="7" t="str">
        <f>IF(data!T392 &gt; 0,data!T392,"")</f>
        <v/>
      </c>
      <c r="K392" s="31">
        <f>data!L392</f>
        <v>5.582392692565918</v>
      </c>
      <c r="L392" s="7">
        <f>data!M392</f>
        <v>0.55149829387664795</v>
      </c>
      <c r="M392" s="7">
        <f>data!N392</f>
        <v>0.13346616923809049</v>
      </c>
      <c r="N392" s="32">
        <f>data!O392</f>
        <v>1.2050402164459231</v>
      </c>
      <c r="O392" s="31">
        <f>data!P392</f>
        <v>5.3824033737182617</v>
      </c>
      <c r="P392" s="7">
        <f>data!Q392</f>
        <v>0.97329723834991455</v>
      </c>
      <c r="Q392" s="7">
        <f>data!R392</f>
        <v>0.46804606914520258</v>
      </c>
      <c r="R392" s="32">
        <f>data!S392</f>
        <v>1.987160921096802</v>
      </c>
      <c r="S392" s="7">
        <f t="shared" si="12"/>
        <v>7.7197525310109407</v>
      </c>
      <c r="T392" s="52">
        <f>data!F392</f>
        <v>0.55000000000000004</v>
      </c>
      <c r="U392" s="34">
        <f>data!G392</f>
        <v>55</v>
      </c>
      <c r="V392" s="10" t="str">
        <f>VLOOKUP(A392,fantacalcio!A:N,4, FALSE)</f>
        <v>W;T</v>
      </c>
      <c r="W392" s="7">
        <f t="shared" si="13"/>
        <v>5.9354017543385771</v>
      </c>
    </row>
    <row r="393" spans="1:23" x14ac:dyDescent="0.25">
      <c r="A393" s="33" t="str">
        <f>data!A393</f>
        <v>Paoletti</v>
      </c>
      <c r="B393" s="34" t="str">
        <f>data!B393</f>
        <v>C</v>
      </c>
      <c r="C393" s="10" t="str">
        <f>data!C393</f>
        <v>Sampdoria</v>
      </c>
      <c r="D393" s="10" t="str">
        <f>data!D393</f>
        <v>Monza</v>
      </c>
      <c r="E393" s="10">
        <f>data!E393</f>
        <v>0</v>
      </c>
      <c r="F393" s="31">
        <f>data!H393</f>
        <v>5.9897877867574776</v>
      </c>
      <c r="G393" s="32">
        <f>data!I393</f>
        <v>0.43453168869018549</v>
      </c>
      <c r="H393" s="31">
        <f>data!J393</f>
        <v>6.0511734646734094</v>
      </c>
      <c r="I393" s="32">
        <f>data!K393</f>
        <v>0.45978903770446777</v>
      </c>
      <c r="J393" s="7" t="str">
        <f>IF(data!T393 &gt; 0,data!T393,"")</f>
        <v/>
      </c>
      <c r="K393" s="31">
        <f>data!L393</f>
        <v>6.0016579627990723</v>
      </c>
      <c r="L393" s="7">
        <f>data!M393</f>
        <v>0.53420114517211914</v>
      </c>
      <c r="M393" s="7">
        <f>data!N393</f>
        <v>-1.652032881975174E-2</v>
      </c>
      <c r="N393" s="32">
        <f>data!O393</f>
        <v>1.254321336746216</v>
      </c>
      <c r="O393" s="31">
        <f>data!P393</f>
        <v>5.857083797454834</v>
      </c>
      <c r="P393" s="7">
        <f>data!Q393</f>
        <v>0.84705346822738647</v>
      </c>
      <c r="Q393" s="7">
        <f>data!R393</f>
        <v>0.16768825054168701</v>
      </c>
      <c r="R393" s="32">
        <f>data!S393</f>
        <v>1.989154577255249</v>
      </c>
      <c r="S393" s="7">
        <f t="shared" si="12"/>
        <v>6.970751540082345</v>
      </c>
      <c r="T393" s="52">
        <f>data!F393</f>
        <v>0</v>
      </c>
      <c r="U393" s="34">
        <f>data!G393</f>
        <v>25</v>
      </c>
      <c r="V393" s="10" t="str">
        <f>VLOOKUP(A393,fantacalcio!A:N,4, FALSE)</f>
        <v>M</v>
      </c>
      <c r="W393" s="7">
        <f t="shared" si="13"/>
        <v>5.6011734646734093</v>
      </c>
    </row>
    <row r="394" spans="1:23" x14ac:dyDescent="0.25">
      <c r="A394" s="33" t="str">
        <f>data!A394</f>
        <v>Malagrida</v>
      </c>
      <c r="B394" s="34" t="str">
        <f>data!B394</f>
        <v>C</v>
      </c>
      <c r="C394" s="10" t="str">
        <f>data!C394</f>
        <v>Sampdoria</v>
      </c>
      <c r="D394" s="10" t="str">
        <f>data!D394</f>
        <v>Monza</v>
      </c>
      <c r="E394" s="10">
        <f>data!E394</f>
        <v>0</v>
      </c>
      <c r="F394" s="31">
        <f>data!H394</f>
        <v>5.8805629368133259</v>
      </c>
      <c r="G394" s="32">
        <f>data!I394</f>
        <v>0.45833206176757813</v>
      </c>
      <c r="H394" s="31">
        <f>data!J394</f>
        <v>5.9784771132475436</v>
      </c>
      <c r="I394" s="32">
        <f>data!K394</f>
        <v>0.5686955451965332</v>
      </c>
      <c r="J394" s="7" t="str">
        <f>IF(data!T394 &gt; 0,data!T394,"")</f>
        <v/>
      </c>
      <c r="K394" s="31">
        <f>data!L394</f>
        <v>5.8996758460998544</v>
      </c>
      <c r="L394" s="7">
        <f>data!M394</f>
        <v>0.56351476907730103</v>
      </c>
      <c r="M394" s="7">
        <f>data!N394</f>
        <v>-2.5195524096488949E-2</v>
      </c>
      <c r="N394" s="32">
        <f>data!O394</f>
        <v>1.2233996391296389</v>
      </c>
      <c r="O394" s="31">
        <f>data!P394</f>
        <v>5.6677751541137704</v>
      </c>
      <c r="P394" s="7">
        <f>data!Q394</f>
        <v>0.9699784517288208</v>
      </c>
      <c r="Q394" s="7">
        <f>data!R394</f>
        <v>0.23063585162162781</v>
      </c>
      <c r="R394" s="32">
        <f>data!S394</f>
        <v>1.987542867660522</v>
      </c>
      <c r="S394" s="7">
        <f t="shared" si="12"/>
        <v>7.11586820364061</v>
      </c>
      <c r="T394" s="52">
        <f>data!F394</f>
        <v>0</v>
      </c>
      <c r="U394" s="34">
        <f>data!G394</f>
        <v>25</v>
      </c>
      <c r="V394" s="10" t="str">
        <f>VLOOKUP(A394,fantacalcio!A:N,4, FALSE)</f>
        <v>W;T;A</v>
      </c>
      <c r="W394" s="7">
        <f t="shared" si="13"/>
        <v>5.5284771132475434</v>
      </c>
    </row>
    <row r="395" spans="1:23" x14ac:dyDescent="0.25">
      <c r="A395" s="33" t="str">
        <f>data!A395</f>
        <v>Sabiri</v>
      </c>
      <c r="B395" s="34" t="str">
        <f>data!B395</f>
        <v>C</v>
      </c>
      <c r="C395" s="10" t="str">
        <f>data!C395</f>
        <v>Sampdoria</v>
      </c>
      <c r="D395" s="10" t="str">
        <f>data!D395</f>
        <v>Monza</v>
      </c>
      <c r="E395" s="10">
        <f>data!E395</f>
        <v>0</v>
      </c>
      <c r="F395" s="31">
        <f>data!H395</f>
        <v>5.7139961598408311</v>
      </c>
      <c r="G395" s="32">
        <f>data!I395</f>
        <v>0.44810056686401373</v>
      </c>
      <c r="H395" s="31">
        <f>data!J395</f>
        <v>5.9633873618843003</v>
      </c>
      <c r="I395" s="32">
        <f>data!K395</f>
        <v>0.68414855003356934</v>
      </c>
      <c r="J395" s="7" t="str">
        <f>IF(data!T395 &gt; 0,data!T395,"")</f>
        <v/>
      </c>
      <c r="K395" s="31">
        <f>data!L395</f>
        <v>5.6570520401000977</v>
      </c>
      <c r="L395" s="7">
        <f>data!M395</f>
        <v>0.52112501859664917</v>
      </c>
      <c r="M395" s="7">
        <f>data!N395</f>
        <v>8.1127583980560303E-2</v>
      </c>
      <c r="N395" s="32">
        <f>data!O395</f>
        <v>1.266725540161133</v>
      </c>
      <c r="O395" s="31">
        <f>data!P395</f>
        <v>5.4262509346008301</v>
      </c>
      <c r="P395" s="7">
        <f>data!Q395</f>
        <v>0.92077833414077759</v>
      </c>
      <c r="Q395" s="7">
        <f>data!R395</f>
        <v>0.39352986216545099</v>
      </c>
      <c r="R395" s="32">
        <f>data!S395</f>
        <v>1.987890481948853</v>
      </c>
      <c r="S395" s="7">
        <f t="shared" si="12"/>
        <v>7.331684461951439</v>
      </c>
      <c r="T395" s="52">
        <f>data!F395</f>
        <v>0</v>
      </c>
      <c r="U395" s="34">
        <f>data!G395</f>
        <v>0</v>
      </c>
      <c r="V395" s="10" t="str">
        <f>VLOOKUP(A395,fantacalcio!A:N,4, FALSE)</f>
        <v>T;A</v>
      </c>
      <c r="W395" s="7">
        <f t="shared" si="13"/>
        <v>4.2633873618843001</v>
      </c>
    </row>
    <row r="396" spans="1:23" x14ac:dyDescent="0.25">
      <c r="A396" s="33" t="str">
        <f>data!A396</f>
        <v>Trimboli</v>
      </c>
      <c r="B396" s="34" t="str">
        <f>data!B396</f>
        <v>C</v>
      </c>
      <c r="C396" s="10" t="str">
        <f>data!C396</f>
        <v>Sampdoria</v>
      </c>
      <c r="D396" s="10" t="str">
        <f>data!D396</f>
        <v>Monza</v>
      </c>
      <c r="E396" s="10">
        <f>data!E396</f>
        <v>0</v>
      </c>
      <c r="F396" s="31">
        <f>data!H396</f>
        <v>5.8303536368319859</v>
      </c>
      <c r="G396" s="32">
        <f>data!I396</f>
        <v>0.48050594329833979</v>
      </c>
      <c r="H396" s="31">
        <f>data!J396</f>
        <v>5.9604060749005594</v>
      </c>
      <c r="I396" s="32">
        <f>data!K396</f>
        <v>0.61740517616271973</v>
      </c>
      <c r="J396" s="7" t="str">
        <f>IF(data!T396 &gt; 0,data!T396,"")</f>
        <v/>
      </c>
      <c r="K396" s="31">
        <f>data!L396</f>
        <v>5.8516631126403809</v>
      </c>
      <c r="L396" s="7">
        <f>data!M396</f>
        <v>0.58872139453887939</v>
      </c>
      <c r="M396" s="7">
        <f>data!N396</f>
        <v>-2.686676383018494E-2</v>
      </c>
      <c r="N396" s="32">
        <f>data!O396</f>
        <v>1.1925408840179439</v>
      </c>
      <c r="O396" s="31">
        <f>data!P396</f>
        <v>5.596776008605957</v>
      </c>
      <c r="P396" s="7">
        <f>data!Q396</f>
        <v>1.019898533821106</v>
      </c>
      <c r="Q396" s="7">
        <f>data!R396</f>
        <v>0.25478047132492071</v>
      </c>
      <c r="R396" s="32">
        <f>data!S396</f>
        <v>1.9868688583374019</v>
      </c>
      <c r="S396" s="7">
        <f t="shared" si="12"/>
        <v>7.1952164272259989</v>
      </c>
      <c r="T396" s="52">
        <f>data!F396</f>
        <v>0</v>
      </c>
      <c r="U396" s="34">
        <f>data!G396</f>
        <v>0</v>
      </c>
      <c r="V396" s="10" t="str">
        <f>VLOOKUP(A396,fantacalcio!A:N,4, FALSE)</f>
        <v>C</v>
      </c>
      <c r="W396" s="7">
        <f t="shared" si="13"/>
        <v>4.2604060749005592</v>
      </c>
    </row>
    <row r="397" spans="1:23" x14ac:dyDescent="0.25">
      <c r="A397" s="33" t="str">
        <f>data!A397</f>
        <v>Winks</v>
      </c>
      <c r="B397" s="34" t="str">
        <f>data!B397</f>
        <v>C</v>
      </c>
      <c r="C397" s="10" t="str">
        <f>data!C397</f>
        <v>Sampdoria</v>
      </c>
      <c r="D397" s="10" t="str">
        <f>data!D397</f>
        <v>Monza</v>
      </c>
      <c r="E397" s="10">
        <f>data!E397</f>
        <v>0</v>
      </c>
      <c r="F397" s="31">
        <f>data!H397</f>
        <v>5.8141557608697578</v>
      </c>
      <c r="G397" s="32">
        <f>data!I397</f>
        <v>0.5135805606842041</v>
      </c>
      <c r="H397" s="31">
        <f>data!J397</f>
        <v>5.9388084632792664</v>
      </c>
      <c r="I397" s="32">
        <f>data!K397</f>
        <v>0.6449437141418457</v>
      </c>
      <c r="J397" s="7" t="str">
        <f>IF(data!T397 &gt; 0,data!T397,"")</f>
        <v/>
      </c>
      <c r="K397" s="31">
        <f>data!L397</f>
        <v>5.8583450317382813</v>
      </c>
      <c r="L397" s="7">
        <f>data!M397</f>
        <v>0.63068479299545288</v>
      </c>
      <c r="M397" s="7">
        <f>data!N397</f>
        <v>-5.190373957157135E-2</v>
      </c>
      <c r="N397" s="32">
        <f>data!O397</f>
        <v>1.1345551013946531</v>
      </c>
      <c r="O397" s="31">
        <f>data!P397</f>
        <v>5.5679793357849121</v>
      </c>
      <c r="P397" s="7">
        <f>data!Q397</f>
        <v>1.076779961585999</v>
      </c>
      <c r="Q397" s="7">
        <f>data!R397</f>
        <v>0.24673616886138919</v>
      </c>
      <c r="R397" s="32">
        <f>data!S397</f>
        <v>1.986044645309448</v>
      </c>
      <c r="S397" s="7">
        <f t="shared" si="12"/>
        <v>7.2286958915629578</v>
      </c>
      <c r="T397" s="52">
        <f>data!F397</f>
        <v>1</v>
      </c>
      <c r="U397" s="34">
        <f>data!G397</f>
        <v>90</v>
      </c>
      <c r="V397" s="10" t="str">
        <f>VLOOKUP(A397,fantacalcio!A:N,4, FALSE)</f>
        <v>M;C</v>
      </c>
      <c r="W397" s="7">
        <f t="shared" si="13"/>
        <v>5.9388084632792664</v>
      </c>
    </row>
    <row r="398" spans="1:23" x14ac:dyDescent="0.25">
      <c r="A398" s="33" t="str">
        <f>data!A398</f>
        <v>Ilkhan</v>
      </c>
      <c r="B398" s="34" t="str">
        <f>data!B398</f>
        <v>C</v>
      </c>
      <c r="C398" s="10" t="str">
        <f>data!C398</f>
        <v>Sampdoria</v>
      </c>
      <c r="D398" s="10" t="str">
        <f>data!D398</f>
        <v>Monza</v>
      </c>
      <c r="E398" s="10">
        <f>data!E398</f>
        <v>0</v>
      </c>
      <c r="F398" s="31">
        <f>data!H398</f>
        <v>5.7807376734528546</v>
      </c>
      <c r="G398" s="32">
        <f>data!I398</f>
        <v>0.49792313575744629</v>
      </c>
      <c r="H398" s="31">
        <f>data!J398</f>
        <v>5.8574736790012212</v>
      </c>
      <c r="I398" s="32">
        <f>data!K398</f>
        <v>0.58627963066101074</v>
      </c>
      <c r="J398" s="7" t="str">
        <f>IF(data!T398 &gt; 0,data!T398,"")</f>
        <v/>
      </c>
      <c r="K398" s="31">
        <f>data!L398</f>
        <v>5.8448524475097656</v>
      </c>
      <c r="L398" s="7">
        <f>data!M398</f>
        <v>0.61973005533218384</v>
      </c>
      <c r="M398" s="7">
        <f>data!N398</f>
        <v>-7.6634421944618225E-2</v>
      </c>
      <c r="N398" s="32">
        <f>data!O398</f>
        <v>1.1590874195098879</v>
      </c>
      <c r="O398" s="31">
        <f>data!P398</f>
        <v>5.563624382019043</v>
      </c>
      <c r="P398" s="7">
        <f>data!Q398</f>
        <v>1.030626535415649</v>
      </c>
      <c r="Q398" s="7">
        <f>data!R398</f>
        <v>0.20666387677192691</v>
      </c>
      <c r="R398" s="32">
        <f>data!S398</f>
        <v>1.9866592884063721</v>
      </c>
      <c r="S398" s="7">
        <f t="shared" si="12"/>
        <v>7.0300329403232427</v>
      </c>
      <c r="T398" s="52">
        <f>data!F398</f>
        <v>0</v>
      </c>
      <c r="U398" s="34">
        <f>data!G398</f>
        <v>55</v>
      </c>
      <c r="V398" s="10" t="str">
        <f>VLOOKUP(A398,fantacalcio!A:N,4, FALSE)</f>
        <v>C;T</v>
      </c>
      <c r="W398" s="7">
        <f t="shared" si="13"/>
        <v>5.7074736790012208</v>
      </c>
    </row>
    <row r="399" spans="1:23" x14ac:dyDescent="0.25">
      <c r="A399" s="33" t="str">
        <f>data!A399</f>
        <v>Leris</v>
      </c>
      <c r="B399" s="34" t="str">
        <f>data!B399</f>
        <v>C</v>
      </c>
      <c r="C399" s="10" t="str">
        <f>data!C399</f>
        <v>Sampdoria</v>
      </c>
      <c r="D399" s="10" t="str">
        <f>data!D399</f>
        <v>Monza</v>
      </c>
      <c r="E399" s="10">
        <f>data!E399</f>
        <v>0</v>
      </c>
      <c r="F399" s="31">
        <f>data!H399</f>
        <v>5.699537048319959</v>
      </c>
      <c r="G399" s="32">
        <f>data!I399</f>
        <v>0.38087129592895508</v>
      </c>
      <c r="H399" s="31">
        <f>data!J399</f>
        <v>5.7403502202886116</v>
      </c>
      <c r="I399" s="32">
        <f>data!K399</f>
        <v>0.48371195793151861</v>
      </c>
      <c r="J399" s="7" t="str">
        <f>IF(data!T399 &gt; 0,data!T399,"")</f>
        <v/>
      </c>
      <c r="K399" s="31">
        <f>data!L399</f>
        <v>5.7025151252746582</v>
      </c>
      <c r="L399" s="7">
        <f>data!M399</f>
        <v>0.47375380992889399</v>
      </c>
      <c r="M399" s="7">
        <f>data!N399</f>
        <v>-4.687480628490448E-3</v>
      </c>
      <c r="N399" s="32">
        <f>data!O399</f>
        <v>1.3929369449615481</v>
      </c>
      <c r="O399" s="31">
        <f>data!P399</f>
        <v>5.4481782913208008</v>
      </c>
      <c r="P399" s="7">
        <f>data!Q399</f>
        <v>0.79004549980163574</v>
      </c>
      <c r="Q399" s="7">
        <f>data!R399</f>
        <v>0.26346945762634277</v>
      </c>
      <c r="R399" s="32">
        <f>data!S399</f>
        <v>1.9897317886352539</v>
      </c>
      <c r="S399" s="7">
        <f t="shared" si="12"/>
        <v>6.7077741361516487</v>
      </c>
      <c r="T399" s="52">
        <f>data!F399</f>
        <v>1</v>
      </c>
      <c r="U399" s="34">
        <f>data!G399</f>
        <v>90</v>
      </c>
      <c r="V399" s="10" t="str">
        <f>VLOOKUP(A399,fantacalcio!A:N,4, FALSE)</f>
        <v>W</v>
      </c>
      <c r="W399" s="7">
        <f t="shared" si="13"/>
        <v>5.7403502202886116</v>
      </c>
    </row>
    <row r="400" spans="1:23" x14ac:dyDescent="0.25">
      <c r="A400" s="33" t="str">
        <f>data!A400</f>
        <v>Cuisance</v>
      </c>
      <c r="B400" s="34" t="str">
        <f>data!B400</f>
        <v>C</v>
      </c>
      <c r="C400" s="10" t="str">
        <f>data!C400</f>
        <v>Sampdoria</v>
      </c>
      <c r="D400" s="10" t="str">
        <f>data!D400</f>
        <v>Monza</v>
      </c>
      <c r="E400" s="10">
        <f>data!E400</f>
        <v>0</v>
      </c>
      <c r="F400" s="31">
        <f>data!H400</f>
        <v>5.7113749481790412</v>
      </c>
      <c r="G400" s="32">
        <f>data!I400</f>
        <v>0.35486650466918951</v>
      </c>
      <c r="H400" s="31">
        <f>data!J400</f>
        <v>5.6877189187984927</v>
      </c>
      <c r="I400" s="32">
        <f>data!K400</f>
        <v>0.39552903175353998</v>
      </c>
      <c r="J400" s="7" t="str">
        <f>IF(data!T400 &gt; 0,data!T400,"")</f>
        <v/>
      </c>
      <c r="K400" s="31">
        <f>data!L400</f>
        <v>5.7420310974121094</v>
      </c>
      <c r="L400" s="7">
        <f>data!M400</f>
        <v>0.45650047063827509</v>
      </c>
      <c r="M400" s="7">
        <f>data!N400</f>
        <v>-5.0066530704498291E-2</v>
      </c>
      <c r="N400" s="32">
        <f>data!O400</f>
        <v>1.432827472686768</v>
      </c>
      <c r="O400" s="31">
        <f>data!P400</f>
        <v>5.5222969055175781</v>
      </c>
      <c r="P400" s="7">
        <f>data!Q400</f>
        <v>0.73045474290847778</v>
      </c>
      <c r="Q400" s="7">
        <f>data!R400</f>
        <v>0.16580083966255191</v>
      </c>
      <c r="R400" s="32">
        <f>data!S400</f>
        <v>1.990384697914124</v>
      </c>
      <c r="S400" s="7">
        <f t="shared" si="12"/>
        <v>6.4787769823055728</v>
      </c>
      <c r="T400" s="52">
        <f>data!F400</f>
        <v>0.45</v>
      </c>
      <c r="U400" s="34">
        <f>data!G400</f>
        <v>60</v>
      </c>
      <c r="V400" s="10" t="str">
        <f>VLOOKUP(A400,fantacalcio!A:N,4, FALSE)</f>
        <v>C;T</v>
      </c>
      <c r="W400" s="7">
        <f t="shared" si="13"/>
        <v>5.587718918798493</v>
      </c>
    </row>
    <row r="401" spans="1:23" x14ac:dyDescent="0.25">
      <c r="A401" s="33" t="str">
        <f>data!A401</f>
        <v>Rincon</v>
      </c>
      <c r="B401" s="34" t="str">
        <f>data!B401</f>
        <v>C</v>
      </c>
      <c r="C401" s="10" t="str">
        <f>data!C401</f>
        <v>Sampdoria</v>
      </c>
      <c r="D401" s="10" t="str">
        <f>data!D401</f>
        <v>Monza</v>
      </c>
      <c r="E401" s="10">
        <f>data!E401</f>
        <v>0</v>
      </c>
      <c r="F401" s="31">
        <f>data!H401</f>
        <v>5.6774522663821401</v>
      </c>
      <c r="G401" s="32">
        <f>data!I401</f>
        <v>0.41953563690185552</v>
      </c>
      <c r="H401" s="31">
        <f>data!J401</f>
        <v>5.6531950789051129</v>
      </c>
      <c r="I401" s="32">
        <f>data!K401</f>
        <v>0.43675971031188959</v>
      </c>
      <c r="J401" s="7" t="str">
        <f>IF(data!T401 &gt; 0,data!T401,"")</f>
        <v/>
      </c>
      <c r="K401" s="31">
        <f>data!L401</f>
        <v>5.7621231079101563</v>
      </c>
      <c r="L401" s="7">
        <f>data!M401</f>
        <v>0.54402750730514526</v>
      </c>
      <c r="M401" s="7">
        <f>data!N401</f>
        <v>-0.1154100149869919</v>
      </c>
      <c r="N401" s="32">
        <f>data!O401</f>
        <v>1.300728440284729</v>
      </c>
      <c r="O401" s="31">
        <f>data!P401</f>
        <v>5.5509958267211914</v>
      </c>
      <c r="P401" s="7">
        <f>data!Q401</f>
        <v>0.87438273429870605</v>
      </c>
      <c r="Q401" s="7">
        <f>data!R401</f>
        <v>8.6581200361251831E-2</v>
      </c>
      <c r="R401" s="32">
        <f>data!S401</f>
        <v>1.988556861877441</v>
      </c>
      <c r="S401" s="7">
        <f t="shared" si="12"/>
        <v>6.5267144995288922</v>
      </c>
      <c r="T401" s="52">
        <f>data!F401</f>
        <v>1</v>
      </c>
      <c r="U401" s="34">
        <f>data!G401</f>
        <v>85</v>
      </c>
      <c r="V401" s="10" t="str">
        <f>VLOOKUP(A401,fantacalcio!A:N,4, FALSE)</f>
        <v>M</v>
      </c>
      <c r="W401" s="7">
        <f t="shared" si="13"/>
        <v>5.6531950789051129</v>
      </c>
    </row>
    <row r="402" spans="1:23" x14ac:dyDescent="0.25">
      <c r="A402" s="33" t="str">
        <f>data!A402</f>
        <v>Yepes</v>
      </c>
      <c r="B402" s="34" t="str">
        <f>data!B402</f>
        <v>C</v>
      </c>
      <c r="C402" s="10" t="str">
        <f>data!C402</f>
        <v>Sampdoria</v>
      </c>
      <c r="D402" s="10" t="str">
        <f>data!D402</f>
        <v>Monza</v>
      </c>
      <c r="E402" s="10">
        <f>data!E402</f>
        <v>0</v>
      </c>
      <c r="F402" s="31">
        <f>data!H402</f>
        <v>5.6570962002103871</v>
      </c>
      <c r="G402" s="32">
        <f>data!I402</f>
        <v>0.44861412048339838</v>
      </c>
      <c r="H402" s="31">
        <f>data!J402</f>
        <v>5.6218785827114353</v>
      </c>
      <c r="I402" s="32">
        <f>data!K402</f>
        <v>0.43858098983764648</v>
      </c>
      <c r="J402" s="7" t="str">
        <f>IF(data!T402 &gt; 0,data!T402,"")</f>
        <v/>
      </c>
      <c r="K402" s="31">
        <f>data!L402</f>
        <v>5.763944149017334</v>
      </c>
      <c r="L402" s="7">
        <f>data!M402</f>
        <v>0.58015751838684082</v>
      </c>
      <c r="M402" s="7">
        <f>data!N402</f>
        <v>-0.13625872135162351</v>
      </c>
      <c r="N402" s="32">
        <f>data!O402</f>
        <v>1.2483489513397219</v>
      </c>
      <c r="O402" s="31">
        <f>data!P402</f>
        <v>5.547142505645752</v>
      </c>
      <c r="P402" s="7">
        <f>data!Q402</f>
        <v>0.89716732501983643</v>
      </c>
      <c r="Q402" s="7">
        <f>data!R402</f>
        <v>6.1705257743597031E-2</v>
      </c>
      <c r="R402" s="32">
        <f>data!S402</f>
        <v>1.988236665725708</v>
      </c>
      <c r="S402" s="7">
        <f t="shared" si="12"/>
        <v>6.4990405623867282</v>
      </c>
      <c r="T402" s="52">
        <f>data!F402</f>
        <v>0</v>
      </c>
      <c r="U402" s="34">
        <f>data!G402</f>
        <v>0</v>
      </c>
      <c r="V402" s="10" t="str">
        <f>VLOOKUP(A402,fantacalcio!A:N,4, FALSE)</f>
        <v>M</v>
      </c>
      <c r="W402" s="7">
        <f t="shared" si="13"/>
        <v>3.9218785827114351</v>
      </c>
    </row>
    <row r="403" spans="1:23" x14ac:dyDescent="0.25">
      <c r="A403" s="33" t="str">
        <f>data!A403</f>
        <v>Gabbiadini</v>
      </c>
      <c r="B403" s="34" t="str">
        <f>data!B403</f>
        <v>A</v>
      </c>
      <c r="C403" s="10" t="str">
        <f>data!C403</f>
        <v>Sampdoria</v>
      </c>
      <c r="D403" s="10" t="str">
        <f>data!D403</f>
        <v>Monza</v>
      </c>
      <c r="E403" s="10">
        <f>data!E403</f>
        <v>0</v>
      </c>
      <c r="F403" s="31">
        <f>data!H403</f>
        <v>5.7774693705755356</v>
      </c>
      <c r="G403" s="32">
        <f>data!I403</f>
        <v>0.51796317100524902</v>
      </c>
      <c r="H403" s="31">
        <f>data!J403</f>
        <v>6.2679493108137452</v>
      </c>
      <c r="I403" s="32">
        <f>data!K403</f>
        <v>0.92561912536621094</v>
      </c>
      <c r="J403" s="7" t="str">
        <f>IF(data!T403 &gt; 0,data!T403,"")</f>
        <v/>
      </c>
      <c r="K403" s="31">
        <f>data!L403</f>
        <v>5.6345453262329102</v>
      </c>
      <c r="L403" s="7">
        <f>data!M403</f>
        <v>0.56017923355102539</v>
      </c>
      <c r="M403" s="7">
        <f>data!N403</f>
        <v>0.18784672021865839</v>
      </c>
      <c r="N403" s="32">
        <f>data!O403</f>
        <v>1.19724428653717</v>
      </c>
      <c r="O403" s="31">
        <f>data!P403</f>
        <v>5.4254107475280762</v>
      </c>
      <c r="P403" s="7">
        <f>data!Q403</f>
        <v>0.99061745405197144</v>
      </c>
      <c r="Q403" s="7">
        <f>data!R403</f>
        <v>0.53033089637756348</v>
      </c>
      <c r="R403" s="32">
        <f>data!S403</f>
        <v>1.9873324632644651</v>
      </c>
      <c r="S403" s="7">
        <f t="shared" si="12"/>
        <v>8.1191875615461662</v>
      </c>
      <c r="T403" s="52">
        <f>data!F403</f>
        <v>1</v>
      </c>
      <c r="U403" s="34">
        <f>data!G403</f>
        <v>90</v>
      </c>
      <c r="V403" s="10" t="str">
        <f>VLOOKUP(A403,fantacalcio!A:N,4, FALSE)</f>
        <v>A</v>
      </c>
      <c r="W403" s="7">
        <f t="shared" si="13"/>
        <v>6.2679493108137452</v>
      </c>
    </row>
    <row r="404" spans="1:23" x14ac:dyDescent="0.25">
      <c r="A404" s="33" t="str">
        <f>data!A404</f>
        <v>Pussetto</v>
      </c>
      <c r="B404" s="34" t="str">
        <f>data!B404</f>
        <v>A</v>
      </c>
      <c r="C404" s="10" t="str">
        <f>data!C404</f>
        <v>Sampdoria</v>
      </c>
      <c r="D404" s="10" t="str">
        <f>data!D404</f>
        <v>Monza</v>
      </c>
      <c r="E404" s="10">
        <f>data!E404</f>
        <v>0</v>
      </c>
      <c r="F404" s="31">
        <f>data!H404</f>
        <v>5.8381375208264767</v>
      </c>
      <c r="G404" s="32">
        <f>data!I404</f>
        <v>0.50911140441894531</v>
      </c>
      <c r="H404" s="31">
        <f>data!J404</f>
        <v>6.2250225784034816</v>
      </c>
      <c r="I404" s="32">
        <f>data!K404</f>
        <v>0.83696341514587402</v>
      </c>
      <c r="J404" s="7" t="str">
        <f>IF(data!T404 &gt; 0,data!T404,"")</f>
        <v/>
      </c>
      <c r="K404" s="31">
        <f>data!L404</f>
        <v>5.694427490234375</v>
      </c>
      <c r="L404" s="7">
        <f>data!M404</f>
        <v>0.54821974039077759</v>
      </c>
      <c r="M404" s="7">
        <f>data!N404</f>
        <v>0.19294717907905579</v>
      </c>
      <c r="N404" s="32">
        <f>data!O404</f>
        <v>1.214668989181519</v>
      </c>
      <c r="O404" s="31">
        <f>data!P404</f>
        <v>5.4855136871337891</v>
      </c>
      <c r="P404" s="7">
        <f>data!Q404</f>
        <v>0.95158445835113525</v>
      </c>
      <c r="Q404" s="7">
        <f>data!R404</f>
        <v>0.49535974860191351</v>
      </c>
      <c r="R404" s="32">
        <f>data!S404</f>
        <v>1.987916946411133</v>
      </c>
      <c r="S404" s="7">
        <f t="shared" si="12"/>
        <v>7.8989494086952297</v>
      </c>
      <c r="T404" s="52">
        <f>data!F404</f>
        <v>0</v>
      </c>
      <c r="U404" s="34">
        <f>data!G404</f>
        <v>30</v>
      </c>
      <c r="V404" s="10" t="str">
        <f>VLOOKUP(A404,fantacalcio!A:N,4, FALSE)</f>
        <v>W;A</v>
      </c>
      <c r="W404" s="7">
        <f t="shared" si="13"/>
        <v>5.8250225784034813</v>
      </c>
    </row>
    <row r="405" spans="1:23" x14ac:dyDescent="0.25">
      <c r="A405" s="33" t="str">
        <f>data!A405</f>
        <v>Lammers</v>
      </c>
      <c r="B405" s="34" t="str">
        <f>data!B405</f>
        <v>A</v>
      </c>
      <c r="C405" s="10" t="str">
        <f>data!C405</f>
        <v>Sampdoria</v>
      </c>
      <c r="D405" s="10" t="str">
        <f>data!D405</f>
        <v>Monza</v>
      </c>
      <c r="E405" s="10">
        <f>data!E405</f>
        <v>0</v>
      </c>
      <c r="F405" s="31">
        <f>data!H405</f>
        <v>5.7498745734272516</v>
      </c>
      <c r="G405" s="32">
        <f>data!I405</f>
        <v>0.44954180717468262</v>
      </c>
      <c r="H405" s="31">
        <f>data!J405</f>
        <v>6.0498043649996802</v>
      </c>
      <c r="I405" s="32">
        <f>data!K405</f>
        <v>0.68236660957336426</v>
      </c>
      <c r="J405" s="7" t="str">
        <f>IF(data!T405 &gt; 0,data!T405,"")</f>
        <v/>
      </c>
      <c r="K405" s="31">
        <f>data!L405</f>
        <v>5.6596698760986328</v>
      </c>
      <c r="L405" s="7">
        <f>data!M405</f>
        <v>0.50542145967483521</v>
      </c>
      <c r="M405" s="7">
        <f>data!N405</f>
        <v>0.1322271525859833</v>
      </c>
      <c r="N405" s="32">
        <f>data!O405</f>
        <v>1.3213155269622801</v>
      </c>
      <c r="O405" s="31">
        <f>data!P405</f>
        <v>5.4679951667785636</v>
      </c>
      <c r="P405" s="7">
        <f>data!Q405</f>
        <v>0.82459324598312378</v>
      </c>
      <c r="Q405" s="7">
        <f>data!R405</f>
        <v>0.45935183763504028</v>
      </c>
      <c r="R405" s="32">
        <f>data!S405</f>
        <v>1.989542961120605</v>
      </c>
      <c r="S405" s="7">
        <f t="shared" si="12"/>
        <v>7.4145375841464087</v>
      </c>
      <c r="T405" s="52">
        <f>data!F405</f>
        <v>1</v>
      </c>
      <c r="U405" s="34">
        <f>data!G405</f>
        <v>90</v>
      </c>
      <c r="V405" s="10" t="str">
        <f>VLOOKUP(A405,fantacalcio!A:N,4, FALSE)</f>
        <v>Pc</v>
      </c>
      <c r="W405" s="7">
        <f t="shared" si="13"/>
        <v>6.0498043649996802</v>
      </c>
    </row>
    <row r="406" spans="1:23" x14ac:dyDescent="0.25">
      <c r="A406" s="33" t="str">
        <f>data!A406</f>
        <v>Quagliarella</v>
      </c>
      <c r="B406" s="34" t="str">
        <f>data!B406</f>
        <v>A</v>
      </c>
      <c r="C406" s="10" t="str">
        <f>data!C406</f>
        <v>Sampdoria</v>
      </c>
      <c r="D406" s="10" t="str">
        <f>data!D406</f>
        <v>Monza</v>
      </c>
      <c r="E406" s="10">
        <f>data!E406</f>
        <v>0</v>
      </c>
      <c r="F406" s="31">
        <f>data!H406</f>
        <v>5.7990203050156186</v>
      </c>
      <c r="G406" s="32">
        <f>data!I406</f>
        <v>0.40017914772033691</v>
      </c>
      <c r="H406" s="31">
        <f>data!J406</f>
        <v>6.0311872874488186</v>
      </c>
      <c r="I406" s="32">
        <f>data!K406</f>
        <v>0.6230158805847168</v>
      </c>
      <c r="J406" s="7" t="str">
        <f>IF(data!T406 &gt; 0,data!T406,"")</f>
        <v/>
      </c>
      <c r="K406" s="31">
        <f>data!L406</f>
        <v>5.7419319152832031</v>
      </c>
      <c r="L406" s="7">
        <f>data!M406</f>
        <v>0.46521228551864618</v>
      </c>
      <c r="M406" s="7">
        <f>data!N406</f>
        <v>9.1254614293575287E-2</v>
      </c>
      <c r="N406" s="32">
        <f>data!O406</f>
        <v>1.388271689414978</v>
      </c>
      <c r="O406" s="31">
        <f>data!P406</f>
        <v>5.5258688926696777</v>
      </c>
      <c r="P406" s="7">
        <f>data!Q406</f>
        <v>0.80734682083129883</v>
      </c>
      <c r="Q406" s="7">
        <f>data!R406</f>
        <v>0.41707327961921692</v>
      </c>
      <c r="R406" s="32">
        <f>data!S406</f>
        <v>1.9897341728210449</v>
      </c>
      <c r="S406" s="7">
        <f t="shared" si="12"/>
        <v>7.2772190486182522</v>
      </c>
      <c r="T406" s="52">
        <f>data!F406</f>
        <v>0</v>
      </c>
      <c r="U406" s="34">
        <f>data!G406</f>
        <v>50</v>
      </c>
      <c r="V406" s="10" t="str">
        <f>VLOOKUP(A406,fantacalcio!A:N,4, FALSE)</f>
        <v>Pc</v>
      </c>
      <c r="W406" s="7">
        <f t="shared" si="13"/>
        <v>5.8311872874488184</v>
      </c>
    </row>
    <row r="407" spans="1:23" x14ac:dyDescent="0.25">
      <c r="A407" s="33" t="str">
        <f>data!A407</f>
        <v>De Luca</v>
      </c>
      <c r="B407" s="34" t="str">
        <f>data!B407</f>
        <v>A</v>
      </c>
      <c r="C407" s="10" t="str">
        <f>data!C407</f>
        <v>Sampdoria</v>
      </c>
      <c r="D407" s="10" t="str">
        <f>data!D407</f>
        <v>Monza</v>
      </c>
      <c r="E407" s="10">
        <f>data!E407</f>
        <v>0</v>
      </c>
      <c r="F407" s="31">
        <f>data!H407</f>
        <v>5.7938768361665627</v>
      </c>
      <c r="G407" s="32">
        <f>data!I407</f>
        <v>0.48784494400024409</v>
      </c>
      <c r="H407" s="31">
        <f>data!J407</f>
        <v>5.9848501621851007</v>
      </c>
      <c r="I407" s="32">
        <f>data!K407</f>
        <v>0.69490480422973633</v>
      </c>
      <c r="J407" s="7" t="str">
        <f>IF(data!T407 &gt; 0,data!T407,"")</f>
        <v/>
      </c>
      <c r="K407" s="31">
        <f>data!L407</f>
        <v>5.7889695167541504</v>
      </c>
      <c r="L407" s="7">
        <f>data!M407</f>
        <v>0.58764588832855225</v>
      </c>
      <c r="M407" s="7">
        <f>data!N407</f>
        <v>6.1977729201316833E-3</v>
      </c>
      <c r="N407" s="32">
        <f>data!O407</f>
        <v>1.182597279548645</v>
      </c>
      <c r="O407" s="31">
        <f>data!P407</f>
        <v>5.5045523643493652</v>
      </c>
      <c r="P407" s="7">
        <f>data!Q407</f>
        <v>1.0466905832290649</v>
      </c>
      <c r="Q407" s="7">
        <f>data!R407</f>
        <v>0.32010936737060552</v>
      </c>
      <c r="R407" s="32">
        <f>data!S407</f>
        <v>1.986217856407166</v>
      </c>
      <c r="S407" s="7">
        <f t="shared" si="12"/>
        <v>7.3746597706445733</v>
      </c>
      <c r="T407" s="52">
        <f>data!F407</f>
        <v>0</v>
      </c>
      <c r="U407" s="34">
        <f>data!G407</f>
        <v>0</v>
      </c>
      <c r="V407" s="10" t="str">
        <f>VLOOKUP(A407,fantacalcio!A:N,4, FALSE)</f>
        <v>Pc</v>
      </c>
      <c r="W407" s="7">
        <f t="shared" si="13"/>
        <v>4.2848501621851005</v>
      </c>
    </row>
    <row r="408" spans="1:23" x14ac:dyDescent="0.25">
      <c r="A408" s="33" t="str">
        <f>data!A408</f>
        <v>Montevago</v>
      </c>
      <c r="B408" s="34" t="str">
        <f>data!B408</f>
        <v>A</v>
      </c>
      <c r="C408" s="10" t="str">
        <f>data!C408</f>
        <v>Sampdoria</v>
      </c>
      <c r="D408" s="10" t="str">
        <f>data!D408</f>
        <v>Monza</v>
      </c>
      <c r="E408" s="10">
        <f>data!E408</f>
        <v>0</v>
      </c>
      <c r="F408" s="31">
        <f>data!H408</f>
        <v>5.7492277484959287</v>
      </c>
      <c r="G408" s="32">
        <f>data!I408</f>
        <v>0.42938709259033198</v>
      </c>
      <c r="H408" s="31">
        <f>data!J408</f>
        <v>5.851979973694224</v>
      </c>
      <c r="I408" s="32">
        <f>data!K408</f>
        <v>0.50339269638061523</v>
      </c>
      <c r="J408" s="7" t="str">
        <f>IF(data!T408 &gt; 0,data!T408,"")</f>
        <v/>
      </c>
      <c r="K408" s="31">
        <f>data!L408</f>
        <v>5.689300537109375</v>
      </c>
      <c r="L408" s="7">
        <f>data!M408</f>
        <v>0.49862819910049438</v>
      </c>
      <c r="M408" s="7">
        <f>data!N408</f>
        <v>8.9316993951797485E-2</v>
      </c>
      <c r="N408" s="32">
        <f>data!O408</f>
        <v>1.3404630422592161</v>
      </c>
      <c r="O408" s="31">
        <f>data!P408</f>
        <v>5.5017824172973633</v>
      </c>
      <c r="P408" s="7">
        <f>data!Q408</f>
        <v>0.75538414716720581</v>
      </c>
      <c r="Q408" s="7">
        <f>data!R408</f>
        <v>0.32292532920837402</v>
      </c>
      <c r="R408" s="32">
        <f>data!S408</f>
        <v>1.9902358055114751</v>
      </c>
      <c r="S408" s="7">
        <f t="shared" si="12"/>
        <v>6.8587653664554544</v>
      </c>
      <c r="T408" s="52">
        <f>data!F408</f>
        <v>0</v>
      </c>
      <c r="U408" s="34">
        <f>data!G408</f>
        <v>0</v>
      </c>
      <c r="V408" s="10" t="str">
        <f>VLOOKUP(A408,fantacalcio!A:N,4, FALSE)</f>
        <v>Pc</v>
      </c>
      <c r="W408" s="7">
        <f t="shared" si="13"/>
        <v>4.1519799736942238</v>
      </c>
    </row>
    <row r="409" spans="1:23" x14ac:dyDescent="0.25">
      <c r="A409" s="33" t="str">
        <f>data!A409</f>
        <v>Pegolo</v>
      </c>
      <c r="B409" s="34" t="str">
        <f>data!B409</f>
        <v>P</v>
      </c>
      <c r="C409" s="10" t="str">
        <f>data!C409</f>
        <v>Sassuolo</v>
      </c>
      <c r="D409" s="10" t="str">
        <f>data!D409</f>
        <v>Atalanta</v>
      </c>
      <c r="E409" s="10">
        <f>data!E409</f>
        <v>1</v>
      </c>
      <c r="F409" s="31">
        <f>data!H409</f>
        <v>6.118263846525883</v>
      </c>
      <c r="G409" s="32">
        <f>data!I409</f>
        <v>0.26638650894165039</v>
      </c>
      <c r="H409" s="31">
        <f>data!J409</f>
        <v>3.7267797720609992</v>
      </c>
      <c r="I409" s="32">
        <f>data!K409</f>
        <v>0.86749088764190674</v>
      </c>
      <c r="J409" s="7">
        <f>IF(data!T409 &gt; 0,data!T409,"")</f>
        <v>1.3268236070871351</v>
      </c>
      <c r="K409" s="31">
        <f>data!L409</f>
        <v>6.0750799179077148</v>
      </c>
      <c r="L409" s="7">
        <f>data!M409</f>
        <v>0.3163832426071167</v>
      </c>
      <c r="M409" s="7">
        <f>data!N409</f>
        <v>0.1010531187057495</v>
      </c>
      <c r="N409" s="32">
        <f>data!O409</f>
        <v>1.9975781440734861</v>
      </c>
      <c r="O409" s="31">
        <f>data!P409</f>
        <v>4.1305599212646484</v>
      </c>
      <c r="P409" s="7">
        <f>data!Q409</f>
        <v>1.2394447326660161</v>
      </c>
      <c r="Q409" s="7">
        <f>data!R409</f>
        <v>-0.26489627361297607</v>
      </c>
      <c r="R409" s="32">
        <f>data!S409</f>
        <v>1.240367650985718</v>
      </c>
      <c r="S409" s="7">
        <f t="shared" si="12"/>
        <v>1.9917979967771857</v>
      </c>
      <c r="T409" s="52">
        <f>data!F409</f>
        <v>0</v>
      </c>
      <c r="U409" s="34">
        <f>data!G409</f>
        <v>5</v>
      </c>
      <c r="V409" s="10" t="str">
        <f>VLOOKUP(A409,fantacalcio!A:N,4, FALSE)</f>
        <v>Por</v>
      </c>
      <c r="W409" s="7">
        <f t="shared" si="13"/>
        <v>2.0767797720609993</v>
      </c>
    </row>
    <row r="410" spans="1:23" x14ac:dyDescent="0.25">
      <c r="A410" s="33" t="str">
        <f>data!A410</f>
        <v>Consigli</v>
      </c>
      <c r="B410" s="34" t="str">
        <f>data!B410</f>
        <v>P</v>
      </c>
      <c r="C410" s="10" t="str">
        <f>data!C410</f>
        <v>Sassuolo</v>
      </c>
      <c r="D410" s="10" t="str">
        <f>data!D410</f>
        <v>Atalanta</v>
      </c>
      <c r="E410" s="10">
        <f>data!E410</f>
        <v>1</v>
      </c>
      <c r="F410" s="31">
        <f>data!H410</f>
        <v>5.9945492777554774</v>
      </c>
      <c r="G410" s="32">
        <f>data!I410</f>
        <v>0.2069551944732666</v>
      </c>
      <c r="H410" s="31">
        <f>data!J410</f>
        <v>3.3616408097378359</v>
      </c>
      <c r="I410" s="32">
        <f>data!K410</f>
        <v>0.85535526275634766</v>
      </c>
      <c r="J410" s="7">
        <f>IF(data!T410 &gt; 0,data!T410,"")</f>
        <v>0.48165293410420418</v>
      </c>
      <c r="K410" s="31">
        <f>data!L410</f>
        <v>6.037938117980957</v>
      </c>
      <c r="L410" s="7">
        <f>data!M410</f>
        <v>0.30818969011306763</v>
      </c>
      <c r="M410" s="7">
        <f>data!N410</f>
        <v>-0.1041864901781082</v>
      </c>
      <c r="N410" s="32">
        <f>data!O410</f>
        <v>1.997912645339966</v>
      </c>
      <c r="O410" s="31">
        <f>data!P410</f>
        <v>3.8165137767791748</v>
      </c>
      <c r="P410" s="7">
        <f>data!Q410</f>
        <v>1.1598455905914311</v>
      </c>
      <c r="Q410" s="7">
        <f>data!R410</f>
        <v>-0.32383626699447632</v>
      </c>
      <c r="R410" s="32">
        <f>data!S410</f>
        <v>1.2276589870452881</v>
      </c>
      <c r="S410" s="7">
        <f t="shared" si="12"/>
        <v>1.6509302842251405</v>
      </c>
      <c r="T410" s="52">
        <f>data!F410</f>
        <v>1</v>
      </c>
      <c r="U410" s="34">
        <f>data!G410</f>
        <v>90</v>
      </c>
      <c r="V410" s="10" t="str">
        <f>VLOOKUP(A410,fantacalcio!A:N,4, FALSE)</f>
        <v>Por</v>
      </c>
      <c r="W410" s="7">
        <f t="shared" si="13"/>
        <v>3.3616408097378359</v>
      </c>
    </row>
    <row r="411" spans="1:23" x14ac:dyDescent="0.25">
      <c r="A411" s="33" t="str">
        <f>data!A411</f>
        <v>Russo A.</v>
      </c>
      <c r="B411" s="34" t="str">
        <f>data!B411</f>
        <v>P</v>
      </c>
      <c r="C411" s="10" t="str">
        <f>data!C411</f>
        <v>Sassuolo</v>
      </c>
      <c r="D411" s="10" t="str">
        <f>data!D411</f>
        <v>Atalanta</v>
      </c>
      <c r="E411" s="10">
        <f>data!E411</f>
        <v>1</v>
      </c>
      <c r="F411" s="31">
        <f>data!H411</f>
        <v>5.9945492777554774</v>
      </c>
      <c r="G411" s="32">
        <f>data!I411</f>
        <v>0.2069551944732666</v>
      </c>
      <c r="H411" s="31">
        <f>data!J411</f>
        <v>3.3616408097378359</v>
      </c>
      <c r="I411" s="32">
        <f>data!K411</f>
        <v>0.85535526275634766</v>
      </c>
      <c r="J411" s="7">
        <f>IF(data!T411 &gt; 0,data!T411,"")</f>
        <v>0.48165293410420418</v>
      </c>
      <c r="K411" s="31">
        <f>data!L411</f>
        <v>6.037938117980957</v>
      </c>
      <c r="L411" s="7">
        <f>data!M411</f>
        <v>0.30818969011306763</v>
      </c>
      <c r="M411" s="7">
        <f>data!N411</f>
        <v>-0.1041864901781082</v>
      </c>
      <c r="N411" s="32">
        <f>data!O411</f>
        <v>1.997912645339966</v>
      </c>
      <c r="O411" s="31">
        <f>data!P411</f>
        <v>3.8165137767791748</v>
      </c>
      <c r="P411" s="7">
        <f>data!Q411</f>
        <v>1.1598455905914311</v>
      </c>
      <c r="Q411" s="7">
        <f>data!R411</f>
        <v>-0.32383626699447632</v>
      </c>
      <c r="R411" s="32">
        <f>data!S411</f>
        <v>1.2276589870452881</v>
      </c>
      <c r="S411" s="7">
        <f t="shared" si="12"/>
        <v>1.6509302842251405</v>
      </c>
      <c r="T411" s="52">
        <f>data!F411</f>
        <v>0</v>
      </c>
      <c r="U411" s="34">
        <f>data!G411</f>
        <v>1</v>
      </c>
      <c r="V411" s="10" t="str">
        <f>VLOOKUP(A411,fantacalcio!A:N,4, FALSE)</f>
        <v>Por</v>
      </c>
      <c r="W411" s="7">
        <f t="shared" si="13"/>
        <v>1.6716408097378359</v>
      </c>
    </row>
    <row r="412" spans="1:23" x14ac:dyDescent="0.25">
      <c r="A412" s="33" t="str">
        <f>data!A412</f>
        <v>Zortea</v>
      </c>
      <c r="B412" s="34" t="str">
        <f>data!B412</f>
        <v>D</v>
      </c>
      <c r="C412" s="10" t="str">
        <f>data!C412</f>
        <v>Sassuolo</v>
      </c>
      <c r="D412" s="10" t="str">
        <f>data!D412</f>
        <v>Atalanta</v>
      </c>
      <c r="E412" s="10">
        <f>data!E412</f>
        <v>1</v>
      </c>
      <c r="F412" s="31">
        <f>data!H412</f>
        <v>5.9158678513584686</v>
      </c>
      <c r="G412" s="32">
        <f>data!I412</f>
        <v>0.40728664398193359</v>
      </c>
      <c r="H412" s="31">
        <f>data!J412</f>
        <v>6.0629670436075127</v>
      </c>
      <c r="I412" s="32">
        <f>data!K412</f>
        <v>0.59280157089233398</v>
      </c>
      <c r="J412" s="7" t="str">
        <f>IF(data!T412 &gt; 0,data!T412,"")</f>
        <v/>
      </c>
      <c r="K412" s="31">
        <f>data!L412</f>
        <v>5.8700270652770996</v>
      </c>
      <c r="L412" s="7">
        <f>data!M412</f>
        <v>0.47946378588676453</v>
      </c>
      <c r="M412" s="7">
        <f>data!N412</f>
        <v>7.1128875017166138E-2</v>
      </c>
      <c r="N412" s="32">
        <f>data!O412</f>
        <v>1.351365447044373</v>
      </c>
      <c r="O412" s="31">
        <f>data!P412</f>
        <v>5.6602449417114258</v>
      </c>
      <c r="P412" s="7">
        <f>data!Q412</f>
        <v>0.90418118238449097</v>
      </c>
      <c r="Q412" s="7">
        <f>data!R412</f>
        <v>0.31171384453773499</v>
      </c>
      <c r="R412" s="32">
        <f>data!S412</f>
        <v>1.988512516021729</v>
      </c>
      <c r="S412" s="7">
        <f t="shared" si="12"/>
        <v>7.2485701853921807</v>
      </c>
      <c r="T412" s="52">
        <f>data!F412</f>
        <v>0.6</v>
      </c>
      <c r="U412" s="34">
        <f>data!G412</f>
        <v>60</v>
      </c>
      <c r="V412" s="10" t="str">
        <f>VLOOKUP(A412,fantacalcio!A:N,4, FALSE)</f>
        <v>Dd;Ds;E</v>
      </c>
      <c r="W412" s="7">
        <f t="shared" si="13"/>
        <v>5.9629670436075131</v>
      </c>
    </row>
    <row r="413" spans="1:23" x14ac:dyDescent="0.25">
      <c r="A413" s="33" t="str">
        <f>data!A413</f>
        <v>Romagna</v>
      </c>
      <c r="B413" s="34" t="str">
        <f>data!B413</f>
        <v>D</v>
      </c>
      <c r="C413" s="10" t="str">
        <f>data!C413</f>
        <v>Sassuolo</v>
      </c>
      <c r="D413" s="10" t="str">
        <f>data!D413</f>
        <v>Atalanta</v>
      </c>
      <c r="E413" s="10">
        <f>data!E413</f>
        <v>1</v>
      </c>
      <c r="F413" s="31">
        <f>data!H413</f>
        <v>5.8712479171799954</v>
      </c>
      <c r="G413" s="32">
        <f>data!I413</f>
        <v>0.44934582710266108</v>
      </c>
      <c r="H413" s="31">
        <f>data!J413</f>
        <v>5.9361906119652952</v>
      </c>
      <c r="I413" s="32">
        <f>data!K413</f>
        <v>0.56223583221435547</v>
      </c>
      <c r="J413" s="7" t="str">
        <f>IF(data!T413 &gt; 0,data!T413,"")</f>
        <v/>
      </c>
      <c r="K413" s="31">
        <f>data!L413</f>
        <v>5.9497575759887704</v>
      </c>
      <c r="L413" s="7">
        <f>data!M413</f>
        <v>0.57106781005859375</v>
      </c>
      <c r="M413" s="7">
        <f>data!N413</f>
        <v>-0.1018777787685394</v>
      </c>
      <c r="N413" s="32">
        <f>data!O413</f>
        <v>1.2231655120849609</v>
      </c>
      <c r="O413" s="31">
        <f>data!P413</f>
        <v>5.7042813301086426</v>
      </c>
      <c r="P413" s="7">
        <f>data!Q413</f>
        <v>1.0405398607254031</v>
      </c>
      <c r="Q413" s="7">
        <f>data!R413</f>
        <v>0.1631864607334137</v>
      </c>
      <c r="R413" s="32">
        <f>data!S413</f>
        <v>1.98661208152771</v>
      </c>
      <c r="S413" s="7">
        <f t="shared" si="12"/>
        <v>7.0606622763940061</v>
      </c>
      <c r="T413" s="52">
        <f>data!F413</f>
        <v>0</v>
      </c>
      <c r="U413" s="34">
        <f>data!G413</f>
        <v>0</v>
      </c>
      <c r="V413" s="10" t="str">
        <f>VLOOKUP(A413,fantacalcio!A:N,4, FALSE)</f>
        <v>Dc</v>
      </c>
      <c r="W413" s="7">
        <f t="shared" si="13"/>
        <v>4.236190611965295</v>
      </c>
    </row>
    <row r="414" spans="1:23" x14ac:dyDescent="0.25">
      <c r="A414" s="33" t="str">
        <f>data!A414</f>
        <v>Ferrari G.</v>
      </c>
      <c r="B414" s="34" t="str">
        <f>data!B414</f>
        <v>D</v>
      </c>
      <c r="C414" s="10" t="str">
        <f>data!C414</f>
        <v>Sassuolo</v>
      </c>
      <c r="D414" s="10" t="str">
        <f>data!D414</f>
        <v>Atalanta</v>
      </c>
      <c r="E414" s="10">
        <f>data!E414</f>
        <v>1</v>
      </c>
      <c r="F414" s="31">
        <f>data!H414</f>
        <v>5.7383002329602002</v>
      </c>
      <c r="G414" s="32">
        <f>data!I414</f>
        <v>0.53995251655578613</v>
      </c>
      <c r="H414" s="31">
        <f>data!J414</f>
        <v>5.7890839265113936</v>
      </c>
      <c r="I414" s="32">
        <f>data!K414</f>
        <v>0.64553666114807129</v>
      </c>
      <c r="J414" s="7" t="str">
        <f>IF(data!T414 &gt; 0,data!T414,"")</f>
        <v/>
      </c>
      <c r="K414" s="31">
        <f>data!L414</f>
        <v>5.8274264335632324</v>
      </c>
      <c r="L414" s="7">
        <f>data!M414</f>
        <v>0.67056125402450562</v>
      </c>
      <c r="M414" s="7">
        <f>data!N414</f>
        <v>-9.82331782579422E-2</v>
      </c>
      <c r="N414" s="32">
        <f>data!O414</f>
        <v>1.1016778945922849</v>
      </c>
      <c r="O414" s="31">
        <f>data!P414</f>
        <v>5.5094771385192871</v>
      </c>
      <c r="P414" s="7">
        <f>data!Q414</f>
        <v>1.181488513946533</v>
      </c>
      <c r="Q414" s="7">
        <f>data!R414</f>
        <v>0.17273539304733279</v>
      </c>
      <c r="R414" s="32">
        <f>data!S414</f>
        <v>1.984559297561646</v>
      </c>
      <c r="S414" s="7">
        <f t="shared" si="12"/>
        <v>7.0801572488075362</v>
      </c>
      <c r="T414" s="52">
        <f>data!F414</f>
        <v>1</v>
      </c>
      <c r="U414" s="34">
        <f>data!G414</f>
        <v>75</v>
      </c>
      <c r="V414" s="10" t="str">
        <f>VLOOKUP(A414,fantacalcio!A:N,4, FALSE)</f>
        <v>Dc</v>
      </c>
      <c r="W414" s="7">
        <f t="shared" si="13"/>
        <v>5.7890839265113936</v>
      </c>
    </row>
    <row r="415" spans="1:23" x14ac:dyDescent="0.25">
      <c r="A415" s="33" t="str">
        <f>data!A415</f>
        <v>Rogerio</v>
      </c>
      <c r="B415" s="34" t="str">
        <f>data!B415</f>
        <v>D</v>
      </c>
      <c r="C415" s="10" t="str">
        <f>data!C415</f>
        <v>Sassuolo</v>
      </c>
      <c r="D415" s="10" t="str">
        <f>data!D415</f>
        <v>Atalanta</v>
      </c>
      <c r="E415" s="10">
        <f>data!E415</f>
        <v>1</v>
      </c>
      <c r="F415" s="31">
        <f>data!H415</f>
        <v>5.737781609825138</v>
      </c>
      <c r="G415" s="32">
        <f>data!I415</f>
        <v>0.43165159225463873</v>
      </c>
      <c r="H415" s="31">
        <f>data!J415</f>
        <v>5.7805998188261478</v>
      </c>
      <c r="I415" s="32">
        <f>data!K415</f>
        <v>0.48097443580627441</v>
      </c>
      <c r="J415" s="7" t="str">
        <f>IF(data!T415 &gt; 0,data!T415,"")</f>
        <v/>
      </c>
      <c r="K415" s="31">
        <f>data!L415</f>
        <v>5.8217911720275879</v>
      </c>
      <c r="L415" s="7">
        <f>data!M415</f>
        <v>0.55586588382720947</v>
      </c>
      <c r="M415" s="7">
        <f>data!N415</f>
        <v>-0.11203896999359129</v>
      </c>
      <c r="N415" s="32">
        <f>data!O415</f>
        <v>1.272061228752136</v>
      </c>
      <c r="O415" s="31">
        <f>data!P415</f>
        <v>5.649653434753418</v>
      </c>
      <c r="P415" s="7">
        <f>data!Q415</f>
        <v>0.949005126953125</v>
      </c>
      <c r="Q415" s="7">
        <f>data!R415</f>
        <v>0.10200810432434081</v>
      </c>
      <c r="R415" s="32">
        <f>data!S415</f>
        <v>1.9876880645751951</v>
      </c>
      <c r="S415" s="7">
        <f t="shared" si="12"/>
        <v>6.7425486904386966</v>
      </c>
      <c r="T415" s="52">
        <f>data!F415</f>
        <v>1</v>
      </c>
      <c r="U415" s="34">
        <f>data!G415</f>
        <v>90</v>
      </c>
      <c r="V415" s="10" t="str">
        <f>VLOOKUP(A415,fantacalcio!A:N,4, FALSE)</f>
        <v>Ds;E</v>
      </c>
      <c r="W415" s="7">
        <f t="shared" si="13"/>
        <v>5.7805998188261478</v>
      </c>
    </row>
    <row r="416" spans="1:23" x14ac:dyDescent="0.25">
      <c r="A416" s="33" t="str">
        <f>data!A416</f>
        <v>Erlic</v>
      </c>
      <c r="B416" s="34" t="str">
        <f>data!B416</f>
        <v>D</v>
      </c>
      <c r="C416" s="10" t="str">
        <f>data!C416</f>
        <v>Sassuolo</v>
      </c>
      <c r="D416" s="10" t="str">
        <f>data!D416</f>
        <v>Atalanta</v>
      </c>
      <c r="E416" s="10">
        <f>data!E416</f>
        <v>1</v>
      </c>
      <c r="F416" s="31">
        <f>data!H416</f>
        <v>5.7410122161042878</v>
      </c>
      <c r="G416" s="32">
        <f>data!I416</f>
        <v>0.4821014404296875</v>
      </c>
      <c r="H416" s="31">
        <f>data!J416</f>
        <v>5.7705899373669194</v>
      </c>
      <c r="I416" s="32">
        <f>data!K416</f>
        <v>0.52104687690734863</v>
      </c>
      <c r="J416" s="7" t="str">
        <f>IF(data!T416 &gt; 0,data!T416,"")</f>
        <v/>
      </c>
      <c r="K416" s="31">
        <f>data!L416</f>
        <v>5.8614392280578613</v>
      </c>
      <c r="L416" s="7">
        <f>data!M416</f>
        <v>0.61646461486816406</v>
      </c>
      <c r="M416" s="7">
        <f>data!N416</f>
        <v>-0.14427876472473139</v>
      </c>
      <c r="N416" s="32">
        <f>data!O416</f>
        <v>1.179880023002625</v>
      </c>
      <c r="O416" s="31">
        <f>data!P416</f>
        <v>5.6275639533996582</v>
      </c>
      <c r="P416" s="7">
        <f>data!Q416</f>
        <v>1.027168750762939</v>
      </c>
      <c r="Q416" s="7">
        <f>data!R416</f>
        <v>0.1027965843677521</v>
      </c>
      <c r="R416" s="32">
        <f>data!S416</f>
        <v>1.986655592918396</v>
      </c>
      <c r="S416" s="7">
        <f t="shared" si="12"/>
        <v>6.8126836911816167</v>
      </c>
      <c r="T416" s="52">
        <f>data!F416</f>
        <v>1</v>
      </c>
      <c r="U416" s="34">
        <f>data!G416</f>
        <v>90</v>
      </c>
      <c r="V416" s="10" t="str">
        <f>VLOOKUP(A416,fantacalcio!A:N,4, FALSE)</f>
        <v>Dc</v>
      </c>
      <c r="W416" s="7">
        <f t="shared" si="13"/>
        <v>5.7705899373669194</v>
      </c>
    </row>
    <row r="417" spans="1:23" x14ac:dyDescent="0.25">
      <c r="A417" s="33" t="str">
        <f>data!A417</f>
        <v>Marchizza</v>
      </c>
      <c r="B417" s="34" t="str">
        <f>data!B417</f>
        <v>D</v>
      </c>
      <c r="C417" s="10" t="str">
        <f>data!C417</f>
        <v>Sassuolo</v>
      </c>
      <c r="D417" s="10" t="str">
        <f>data!D417</f>
        <v>Atalanta</v>
      </c>
      <c r="E417" s="10">
        <f>data!E417</f>
        <v>1</v>
      </c>
      <c r="F417" s="31">
        <f>data!H417</f>
        <v>5.7875746955956124</v>
      </c>
      <c r="G417" s="32">
        <f>data!I417</f>
        <v>0.319671630859375</v>
      </c>
      <c r="H417" s="31">
        <f>data!J417</f>
        <v>5.7148056736283621</v>
      </c>
      <c r="I417" s="32">
        <f>data!K417</f>
        <v>0.34036660194396973</v>
      </c>
      <c r="J417" s="7" t="str">
        <f>IF(data!T417 &gt; 0,data!T417,"")</f>
        <v/>
      </c>
      <c r="K417" s="31">
        <f>data!L417</f>
        <v>5.8721890449523926</v>
      </c>
      <c r="L417" s="7">
        <f>data!M417</f>
        <v>0.43487221002578741</v>
      </c>
      <c r="M417" s="7">
        <f>data!N417</f>
        <v>-0.1441844254732132</v>
      </c>
      <c r="N417" s="32">
        <f>data!O417</f>
        <v>1.471907258033752</v>
      </c>
      <c r="O417" s="31">
        <f>data!P417</f>
        <v>5.7224154472351074</v>
      </c>
      <c r="P417" s="7">
        <f>data!Q417</f>
        <v>0.7317546010017395</v>
      </c>
      <c r="Q417" s="7">
        <f>data!R417</f>
        <v>-7.8841857612133026E-3</v>
      </c>
      <c r="R417" s="32">
        <f>data!S417</f>
        <v>1.990290641784668</v>
      </c>
      <c r="S417" s="7">
        <f t="shared" si="12"/>
        <v>6.3955388775163016</v>
      </c>
      <c r="T417" s="52">
        <f>data!F417</f>
        <v>0</v>
      </c>
      <c r="U417" s="34">
        <f>data!G417</f>
        <v>35</v>
      </c>
      <c r="V417" s="10" t="str">
        <f>VLOOKUP(A417,fantacalcio!A:N,4, FALSE)</f>
        <v>Ds;Dc</v>
      </c>
      <c r="W417" s="7">
        <f t="shared" si="13"/>
        <v>5.3648056736283625</v>
      </c>
    </row>
    <row r="418" spans="1:23" x14ac:dyDescent="0.25">
      <c r="A418" s="33" t="str">
        <f>data!A418</f>
        <v>Muldur</v>
      </c>
      <c r="B418" s="34" t="str">
        <f>data!B418</f>
        <v>D</v>
      </c>
      <c r="C418" s="10" t="str">
        <f>data!C418</f>
        <v>Sassuolo</v>
      </c>
      <c r="D418" s="10" t="str">
        <f>data!D418</f>
        <v>Atalanta</v>
      </c>
      <c r="E418" s="10">
        <f>data!E418</f>
        <v>1</v>
      </c>
      <c r="F418" s="31">
        <f>data!H418</f>
        <v>5.7115609084567946</v>
      </c>
      <c r="G418" s="32">
        <f>data!I418</f>
        <v>0.38630843162536621</v>
      </c>
      <c r="H418" s="31">
        <f>data!J418</f>
        <v>5.6948417992195122</v>
      </c>
      <c r="I418" s="32">
        <f>data!K418</f>
        <v>0.40049386024475098</v>
      </c>
      <c r="J418" s="7" t="str">
        <f>IF(data!T418 &gt; 0,data!T418,"")</f>
        <v/>
      </c>
      <c r="K418" s="31">
        <f>data!L418</f>
        <v>5.8056473731994629</v>
      </c>
      <c r="L418" s="7">
        <f>data!M418</f>
        <v>0.51059460639953613</v>
      </c>
      <c r="M418" s="7">
        <f>data!N418</f>
        <v>-0.1365262567996979</v>
      </c>
      <c r="N418" s="32">
        <f>data!O418</f>
        <v>1.353023767471313</v>
      </c>
      <c r="O418" s="31">
        <f>data!P418</f>
        <v>5.6584229469299316</v>
      </c>
      <c r="P418" s="7">
        <f>data!Q418</f>
        <v>0.83841830492019653</v>
      </c>
      <c r="Q418" s="7">
        <f>data!R418</f>
        <v>3.2153613865375519E-2</v>
      </c>
      <c r="R418" s="32">
        <f>data!S418</f>
        <v>1.989002466201782</v>
      </c>
      <c r="S418" s="7">
        <f t="shared" si="12"/>
        <v>6.4958295197090141</v>
      </c>
      <c r="T418" s="52">
        <f>data!F418</f>
        <v>0</v>
      </c>
      <c r="U418" s="34">
        <f>data!G418</f>
        <v>0</v>
      </c>
      <c r="V418" s="10" t="str">
        <f>VLOOKUP(A418,fantacalcio!A:N,4, FALSE)</f>
        <v>Dd;E</v>
      </c>
      <c r="W418" s="7">
        <f t="shared" si="13"/>
        <v>3.994841799219512</v>
      </c>
    </row>
    <row r="419" spans="1:23" x14ac:dyDescent="0.25">
      <c r="A419" s="33" t="str">
        <f>data!A419</f>
        <v>Toljan</v>
      </c>
      <c r="B419" s="34" t="str">
        <f>data!B419</f>
        <v>D</v>
      </c>
      <c r="C419" s="10" t="str">
        <f>data!C419</f>
        <v>Sassuolo</v>
      </c>
      <c r="D419" s="10" t="str">
        <f>data!D419</f>
        <v>Atalanta</v>
      </c>
      <c r="E419" s="10">
        <f>data!E419</f>
        <v>1</v>
      </c>
      <c r="F419" s="31">
        <f>data!H419</f>
        <v>5.6744256223324614</v>
      </c>
      <c r="G419" s="32">
        <f>data!I419</f>
        <v>0.38643789291381841</v>
      </c>
      <c r="H419" s="31">
        <f>data!J419</f>
        <v>5.6569669690847242</v>
      </c>
      <c r="I419" s="32">
        <f>data!K419</f>
        <v>0.40338492393493652</v>
      </c>
      <c r="J419" s="7" t="str">
        <f>IF(data!T419 &gt; 0,data!T419,"")</f>
        <v/>
      </c>
      <c r="K419" s="31">
        <f>data!L419</f>
        <v>5.7831110954284668</v>
      </c>
      <c r="L419" s="7">
        <f>data!M419</f>
        <v>0.51471495628356934</v>
      </c>
      <c r="M419" s="7">
        <f>data!N419</f>
        <v>-0.1561761200428009</v>
      </c>
      <c r="N419" s="32">
        <f>data!O419</f>
        <v>1.3543200492858889</v>
      </c>
      <c r="O419" s="31">
        <f>data!P419</f>
        <v>5.6305580139160156</v>
      </c>
      <c r="P419" s="7">
        <f>data!Q419</f>
        <v>0.85008817911148071</v>
      </c>
      <c r="Q419" s="7">
        <f>data!R419</f>
        <v>2.2872220724821091E-2</v>
      </c>
      <c r="R419" s="32">
        <f>data!S419</f>
        <v>1.988831758499146</v>
      </c>
      <c r="S419" s="7">
        <f t="shared" si="12"/>
        <v>6.4637368169545972</v>
      </c>
      <c r="T419" s="52">
        <f>data!F419</f>
        <v>0</v>
      </c>
      <c r="U419" s="34">
        <f>data!G419</f>
        <v>0</v>
      </c>
      <c r="V419" s="10" t="str">
        <f>VLOOKUP(A419,fantacalcio!A:N,4, FALSE)</f>
        <v>Dd;E</v>
      </c>
      <c r="W419" s="7">
        <f t="shared" si="13"/>
        <v>3.956966969084724</v>
      </c>
    </row>
    <row r="420" spans="1:23" x14ac:dyDescent="0.25">
      <c r="A420" s="33" t="str">
        <f>data!A420</f>
        <v>Ruan</v>
      </c>
      <c r="B420" s="34" t="str">
        <f>data!B420</f>
        <v>D</v>
      </c>
      <c r="C420" s="10" t="str">
        <f>data!C420</f>
        <v>Sassuolo</v>
      </c>
      <c r="D420" s="10" t="str">
        <f>data!D420</f>
        <v>Atalanta</v>
      </c>
      <c r="E420" s="10">
        <f>data!E420</f>
        <v>1</v>
      </c>
      <c r="F420" s="31">
        <f>data!H420</f>
        <v>5.4255269466022336</v>
      </c>
      <c r="G420" s="32">
        <f>data!I420</f>
        <v>0.48172330856323242</v>
      </c>
      <c r="H420" s="31">
        <f>data!J420</f>
        <v>5.1673991007034026</v>
      </c>
      <c r="I420" s="32">
        <f>data!K420</f>
        <v>0.41460585594177252</v>
      </c>
      <c r="J420" s="7" t="str">
        <f>IF(data!T420 &gt; 0,data!T420,"")</f>
        <v/>
      </c>
      <c r="K420" s="31">
        <f>data!L420</f>
        <v>5.7310481071472168</v>
      </c>
      <c r="L420" s="7">
        <f>data!M420</f>
        <v>0.64173620939254761</v>
      </c>
      <c r="M420" s="7">
        <f>data!N420</f>
        <v>-0.34362608194351202</v>
      </c>
      <c r="N420" s="32">
        <f>data!O420</f>
        <v>1.208035945892334</v>
      </c>
      <c r="O420" s="31">
        <f>data!P420</f>
        <v>5.3852062225341797</v>
      </c>
      <c r="P420" s="7">
        <f>data!Q420</f>
        <v>0.9430500864982605</v>
      </c>
      <c r="Q420" s="7">
        <f>data!R420</f>
        <v>-0.17715474963188171</v>
      </c>
      <c r="R420" s="32">
        <f>data!S420</f>
        <v>1.987240076065063</v>
      </c>
      <c r="S420" s="7">
        <f t="shared" si="12"/>
        <v>5.9966108125869475</v>
      </c>
      <c r="T420" s="52">
        <f>data!F420</f>
        <v>0.4</v>
      </c>
      <c r="U420" s="34">
        <f>data!G420</f>
        <v>50</v>
      </c>
      <c r="V420" s="10" t="str">
        <f>VLOOKUP(A420,fantacalcio!A:N,4, FALSE)</f>
        <v>Dc</v>
      </c>
      <c r="W420" s="7">
        <f t="shared" si="13"/>
        <v>4.9673991007034024</v>
      </c>
    </row>
    <row r="421" spans="1:23" x14ac:dyDescent="0.25">
      <c r="A421" s="33" t="str">
        <f>data!A421</f>
        <v>Frattesi</v>
      </c>
      <c r="B421" s="34" t="str">
        <f>data!B421</f>
        <v>C</v>
      </c>
      <c r="C421" s="10" t="str">
        <f>data!C421</f>
        <v>Sassuolo</v>
      </c>
      <c r="D421" s="10" t="str">
        <f>data!D421</f>
        <v>Atalanta</v>
      </c>
      <c r="E421" s="10">
        <f>data!E421</f>
        <v>1</v>
      </c>
      <c r="F421" s="31">
        <f>data!H421</f>
        <v>6.1828434008663749</v>
      </c>
      <c r="G421" s="32">
        <f>data!I421</f>
        <v>0.6362450122833252</v>
      </c>
      <c r="H421" s="31">
        <f>data!J421</f>
        <v>7.0438286884403398</v>
      </c>
      <c r="I421" s="32">
        <f>data!K421</f>
        <v>1.5381824970245359</v>
      </c>
      <c r="J421" s="7" t="str">
        <f>IF(data!T421 &gt; 0,data!T421,"")</f>
        <v/>
      </c>
      <c r="K421" s="31">
        <f>data!L421</f>
        <v>6.0073833465576172</v>
      </c>
      <c r="L421" s="7">
        <f>data!M421</f>
        <v>0.69456267356872559</v>
      </c>
      <c r="M421" s="7">
        <f>data!N421</f>
        <v>0.1853897422552109</v>
      </c>
      <c r="N421" s="32">
        <f>data!O421</f>
        <v>0.98752868175506592</v>
      </c>
      <c r="O421" s="31">
        <f>data!P421</f>
        <v>5.5223402976989746</v>
      </c>
      <c r="P421" s="7">
        <f>data!Q421</f>
        <v>1.2740437984466551</v>
      </c>
      <c r="Q421" s="7">
        <f>data!R421</f>
        <v>0.6728406548500061</v>
      </c>
      <c r="R421" s="32">
        <f>data!S421</f>
        <v>1.984066247940063</v>
      </c>
      <c r="S421" s="7">
        <f t="shared" si="12"/>
        <v>10.120193682489411</v>
      </c>
      <c r="T421" s="52">
        <f>data!F421</f>
        <v>1</v>
      </c>
      <c r="U421" s="34">
        <f>data!G421</f>
        <v>90</v>
      </c>
      <c r="V421" s="10" t="str">
        <f>VLOOKUP(A421,fantacalcio!A:N,4, FALSE)</f>
        <v>C</v>
      </c>
      <c r="W421" s="7">
        <f t="shared" si="13"/>
        <v>7.0438286884403398</v>
      </c>
    </row>
    <row r="422" spans="1:23" x14ac:dyDescent="0.25">
      <c r="A422" s="33" t="str">
        <f>data!A422</f>
        <v>D'andrea</v>
      </c>
      <c r="B422" s="34" t="str">
        <f>data!B422</f>
        <v>C</v>
      </c>
      <c r="C422" s="10" t="str">
        <f>data!C422</f>
        <v>Sassuolo</v>
      </c>
      <c r="D422" s="10" t="str">
        <f>data!D422</f>
        <v>Atalanta</v>
      </c>
      <c r="E422" s="10">
        <f>data!E422</f>
        <v>1</v>
      </c>
      <c r="F422" s="31">
        <f>data!H422</f>
        <v>5.9916380467063908</v>
      </c>
      <c r="G422" s="32">
        <f>data!I422</f>
        <v>0.33818864822387701</v>
      </c>
      <c r="H422" s="31">
        <f>data!J422</f>
        <v>6.12704041515852</v>
      </c>
      <c r="I422" s="32">
        <f>data!K422</f>
        <v>0.46922135353088379</v>
      </c>
      <c r="J422" s="7" t="str">
        <f>IF(data!T422 &gt; 0,data!T422,"")</f>
        <v/>
      </c>
      <c r="K422" s="31">
        <f>data!L422</f>
        <v>5.966278076171875</v>
      </c>
      <c r="L422" s="7">
        <f>data!M422</f>
        <v>0.40932375192642212</v>
      </c>
      <c r="M422" s="7">
        <f>data!N422</f>
        <v>4.621751606464386E-2</v>
      </c>
      <c r="N422" s="32">
        <f>data!O422</f>
        <v>1.4662067890167241</v>
      </c>
      <c r="O422" s="31">
        <f>data!P422</f>
        <v>5.8626179695129386</v>
      </c>
      <c r="P422" s="7">
        <f>data!Q422</f>
        <v>0.79091739654541016</v>
      </c>
      <c r="Q422" s="7">
        <f>data!R422</f>
        <v>0.24001346528530121</v>
      </c>
      <c r="R422" s="32">
        <f>data!S422</f>
        <v>1.989910840988159</v>
      </c>
      <c r="S422" s="7">
        <f t="shared" si="12"/>
        <v>7.0654831222202876</v>
      </c>
      <c r="T422" s="52">
        <f>data!F422</f>
        <v>0</v>
      </c>
      <c r="U422" s="34">
        <f>data!G422</f>
        <v>30</v>
      </c>
      <c r="V422" s="10" t="str">
        <f>VLOOKUP(A422,fantacalcio!A:N,4, FALSE)</f>
        <v>T;A</v>
      </c>
      <c r="W422" s="7">
        <f t="shared" si="13"/>
        <v>5.7270404151585197</v>
      </c>
    </row>
    <row r="423" spans="1:23" x14ac:dyDescent="0.25">
      <c r="A423" s="33" t="str">
        <f>data!A423</f>
        <v>Bajrami</v>
      </c>
      <c r="B423" s="34" t="str">
        <f>data!B423</f>
        <v>C</v>
      </c>
      <c r="C423" s="10" t="str">
        <f>data!C423</f>
        <v>Sassuolo</v>
      </c>
      <c r="D423" s="10" t="str">
        <f>data!D423</f>
        <v>Atalanta</v>
      </c>
      <c r="E423" s="10">
        <f>data!E423</f>
        <v>1</v>
      </c>
      <c r="F423" s="31">
        <f>data!H423</f>
        <v>5.8585623748547402</v>
      </c>
      <c r="G423" s="32">
        <f>data!I423</f>
        <v>0.44730782508850098</v>
      </c>
      <c r="H423" s="31">
        <f>data!J423</f>
        <v>6.0855075621287442</v>
      </c>
      <c r="I423" s="32">
        <f>data!K423</f>
        <v>0.69143486022949219</v>
      </c>
      <c r="J423" s="7" t="str">
        <f>IF(data!T423 &gt; 0,data!T423,"")</f>
        <v/>
      </c>
      <c r="K423" s="31">
        <f>data!L423</f>
        <v>5.7737340927124023</v>
      </c>
      <c r="L423" s="7">
        <f>data!M423</f>
        <v>0.50563472509384155</v>
      </c>
      <c r="M423" s="7">
        <f>data!N423</f>
        <v>0.1243192255496979</v>
      </c>
      <c r="N423" s="32">
        <f>data!O423</f>
        <v>1.2955218553543091</v>
      </c>
      <c r="O423" s="31">
        <f>data!P423</f>
        <v>5.5272951126098633</v>
      </c>
      <c r="P423" s="7">
        <f>data!Q423</f>
        <v>0.90100628137588501</v>
      </c>
      <c r="Q423" s="7">
        <f>data!R423</f>
        <v>0.41364645957946777</v>
      </c>
      <c r="R423" s="32">
        <f>data!S423</f>
        <v>1.988500595092773</v>
      </c>
      <c r="S423" s="7">
        <f t="shared" si="12"/>
        <v>7.4683772825877286</v>
      </c>
      <c r="T423" s="52">
        <f>data!F423</f>
        <v>0.55000000000000004</v>
      </c>
      <c r="U423" s="34">
        <f>data!G423</f>
        <v>55</v>
      </c>
      <c r="V423" s="10" t="str">
        <f>VLOOKUP(A423,fantacalcio!A:N,4, FALSE)</f>
        <v>T</v>
      </c>
      <c r="W423" s="7">
        <f t="shared" si="13"/>
        <v>5.9355075621287439</v>
      </c>
    </row>
    <row r="424" spans="1:23" x14ac:dyDescent="0.25">
      <c r="A424" s="33" t="str">
        <f>data!A424</f>
        <v>Thorstvedt</v>
      </c>
      <c r="B424" s="34" t="str">
        <f>data!B424</f>
        <v>C</v>
      </c>
      <c r="C424" s="10" t="str">
        <f>data!C424</f>
        <v>Sassuolo</v>
      </c>
      <c r="D424" s="10" t="str">
        <f>data!D424</f>
        <v>Atalanta</v>
      </c>
      <c r="E424" s="10">
        <f>data!E424</f>
        <v>1</v>
      </c>
      <c r="F424" s="31">
        <f>data!H424</f>
        <v>5.8934361593059901</v>
      </c>
      <c r="G424" s="32">
        <f>data!I424</f>
        <v>0.40125846862792969</v>
      </c>
      <c r="H424" s="31">
        <f>data!J424</f>
        <v>6.0028779251971107</v>
      </c>
      <c r="I424" s="32">
        <f>data!K424</f>
        <v>0.56049752235412598</v>
      </c>
      <c r="J424" s="7" t="str">
        <f>IF(data!T424 &gt; 0,data!T424,"")</f>
        <v/>
      </c>
      <c r="K424" s="31">
        <f>data!L424</f>
        <v>5.8501415252685547</v>
      </c>
      <c r="L424" s="7">
        <f>data!M424</f>
        <v>0.47375351190567022</v>
      </c>
      <c r="M424" s="7">
        <f>data!N424</f>
        <v>6.8008780479431152E-2</v>
      </c>
      <c r="N424" s="32">
        <f>data!O424</f>
        <v>1.3615201711654661</v>
      </c>
      <c r="O424" s="31">
        <f>data!P424</f>
        <v>5.6361241340637207</v>
      </c>
      <c r="P424" s="7">
        <f>data!Q424</f>
        <v>0.875893235206604</v>
      </c>
      <c r="Q424" s="7">
        <f>data!R424</f>
        <v>0.29495802521705627</v>
      </c>
      <c r="R424" s="32">
        <f>data!S424</f>
        <v>1.988816499710083</v>
      </c>
      <c r="S424" s="7">
        <f t="shared" si="12"/>
        <v>7.1238729699053627</v>
      </c>
      <c r="T424" s="52">
        <f>data!F424</f>
        <v>0.45</v>
      </c>
      <c r="U424" s="34">
        <f>data!G424</f>
        <v>55</v>
      </c>
      <c r="V424" s="10" t="str">
        <f>VLOOKUP(A424,fantacalcio!A:N,4, FALSE)</f>
        <v>C;T</v>
      </c>
      <c r="W424" s="7">
        <f t="shared" si="13"/>
        <v>5.8528779251971104</v>
      </c>
    </row>
    <row r="425" spans="1:23" x14ac:dyDescent="0.25">
      <c r="A425" s="33" t="str">
        <f>data!A425</f>
        <v>Matheus Henrique</v>
      </c>
      <c r="B425" s="34" t="str">
        <f>data!B425</f>
        <v>C</v>
      </c>
      <c r="C425" s="10" t="str">
        <f>data!C425</f>
        <v>Sassuolo</v>
      </c>
      <c r="D425" s="10" t="str">
        <f>data!D425</f>
        <v>Atalanta</v>
      </c>
      <c r="E425" s="10">
        <f>data!E425</f>
        <v>1</v>
      </c>
      <c r="F425" s="31">
        <f>data!H425</f>
        <v>5.8939055897027446</v>
      </c>
      <c r="G425" s="32">
        <f>data!I425</f>
        <v>0.36922168731689448</v>
      </c>
      <c r="H425" s="31">
        <f>data!J425</f>
        <v>5.971552994179552</v>
      </c>
      <c r="I425" s="32">
        <f>data!K425</f>
        <v>0.50360250473022461</v>
      </c>
      <c r="J425" s="7" t="str">
        <f>IF(data!T425 &gt; 0,data!T425,"")</f>
        <v/>
      </c>
      <c r="K425" s="31">
        <f>data!L425</f>
        <v>5.8831877708435059</v>
      </c>
      <c r="L425" s="7">
        <f>data!M425</f>
        <v>0.45328056812286383</v>
      </c>
      <c r="M425" s="7">
        <f>data!N425</f>
        <v>1.7633505165576931E-2</v>
      </c>
      <c r="N425" s="32">
        <f>data!O425</f>
        <v>1.4048252105712891</v>
      </c>
      <c r="O425" s="31">
        <f>data!P425</f>
        <v>5.6886882781982422</v>
      </c>
      <c r="P425" s="7">
        <f>data!Q425</f>
        <v>0.84984159469604492</v>
      </c>
      <c r="Q425" s="7">
        <f>data!R425</f>
        <v>0.23903319239616391</v>
      </c>
      <c r="R425" s="32">
        <f>data!S425</f>
        <v>1.9891097545623779</v>
      </c>
      <c r="S425" s="7">
        <f t="shared" si="12"/>
        <v>6.9787580036400012</v>
      </c>
      <c r="T425" s="52">
        <f>data!F425</f>
        <v>0</v>
      </c>
      <c r="U425" s="34">
        <f>data!G425</f>
        <v>50</v>
      </c>
      <c r="V425" s="10" t="str">
        <f>VLOOKUP(A425,fantacalcio!A:N,4, FALSE)</f>
        <v>M;C</v>
      </c>
      <c r="W425" s="7">
        <f t="shared" si="13"/>
        <v>5.7715529941795518</v>
      </c>
    </row>
    <row r="426" spans="1:23" x14ac:dyDescent="0.25">
      <c r="A426" s="33" t="str">
        <f>data!A426</f>
        <v>Ceide</v>
      </c>
      <c r="B426" s="34" t="str">
        <f>data!B426</f>
        <v>C</v>
      </c>
      <c r="C426" s="10" t="str">
        <f>data!C426</f>
        <v>Sassuolo</v>
      </c>
      <c r="D426" s="10" t="str">
        <f>data!D426</f>
        <v>Atalanta</v>
      </c>
      <c r="E426" s="10">
        <f>data!E426</f>
        <v>1</v>
      </c>
      <c r="F426" s="31">
        <f>data!H426</f>
        <v>5.9346425326606456</v>
      </c>
      <c r="G426" s="32">
        <f>data!I426</f>
        <v>0.31673097610473627</v>
      </c>
      <c r="H426" s="31">
        <f>data!J426</f>
        <v>5.9437265077541994</v>
      </c>
      <c r="I426" s="32">
        <f>data!K426</f>
        <v>0.33169317245483398</v>
      </c>
      <c r="J426" s="7" t="str">
        <f>IF(data!T426 &gt; 0,data!T426,"")</f>
        <v/>
      </c>
      <c r="K426" s="31">
        <f>data!L426</f>
        <v>5.9254412651062012</v>
      </c>
      <c r="L426" s="7">
        <f>data!M426</f>
        <v>0.39355900883674622</v>
      </c>
      <c r="M426" s="7">
        <f>data!N426</f>
        <v>1.7461009323596951E-2</v>
      </c>
      <c r="N426" s="32">
        <f>data!O426</f>
        <v>1.506986618041992</v>
      </c>
      <c r="O426" s="31">
        <f>data!P426</f>
        <v>5.8563828468322754</v>
      </c>
      <c r="P426" s="7">
        <f>data!Q426</f>
        <v>0.6572607159614563</v>
      </c>
      <c r="Q426" s="7">
        <f>data!R426</f>
        <v>9.8433800041675568E-2</v>
      </c>
      <c r="R426" s="32">
        <f>data!S426</f>
        <v>1.9913280010223391</v>
      </c>
      <c r="S426" s="7">
        <f t="shared" si="12"/>
        <v>6.6071128526638674</v>
      </c>
      <c r="T426" s="52">
        <f>data!F426</f>
        <v>0</v>
      </c>
      <c r="U426" s="34">
        <f>data!G426</f>
        <v>35</v>
      </c>
      <c r="V426" s="10" t="str">
        <f>VLOOKUP(A426,fantacalcio!A:N,4, FALSE)</f>
        <v>W;A</v>
      </c>
      <c r="W426" s="7">
        <f t="shared" si="13"/>
        <v>5.5937265077541998</v>
      </c>
    </row>
    <row r="427" spans="1:23" x14ac:dyDescent="0.25">
      <c r="A427" s="33" t="str">
        <f>data!A427</f>
        <v>Harroui</v>
      </c>
      <c r="B427" s="34" t="str">
        <f>data!B427</f>
        <v>C</v>
      </c>
      <c r="C427" s="10" t="str">
        <f>data!C427</f>
        <v>Sassuolo</v>
      </c>
      <c r="D427" s="10" t="str">
        <f>data!D427</f>
        <v>Atalanta</v>
      </c>
      <c r="E427" s="10">
        <f>data!E427</f>
        <v>1</v>
      </c>
      <c r="F427" s="31">
        <f>data!H427</f>
        <v>5.838781671678956</v>
      </c>
      <c r="G427" s="32">
        <f>data!I427</f>
        <v>0.34533524513244629</v>
      </c>
      <c r="H427" s="31">
        <f>data!J427</f>
        <v>5.9093081094016711</v>
      </c>
      <c r="I427" s="32">
        <f>data!K427</f>
        <v>0.47313690185546881</v>
      </c>
      <c r="J427" s="7" t="str">
        <f>IF(data!T427 &gt; 0,data!T427,"")</f>
        <v/>
      </c>
      <c r="K427" s="31">
        <f>data!L427</f>
        <v>5.8231167793273926</v>
      </c>
      <c r="L427" s="7">
        <f>data!M427</f>
        <v>0.423797607421875</v>
      </c>
      <c r="M427" s="7">
        <f>data!N427</f>
        <v>2.7586475014686581E-2</v>
      </c>
      <c r="N427" s="32">
        <f>data!O427</f>
        <v>1.4641692638397219</v>
      </c>
      <c r="O427" s="31">
        <f>data!P427</f>
        <v>5.6088461875915527</v>
      </c>
      <c r="P427" s="7">
        <f>data!Q427</f>
        <v>0.75274515151977539</v>
      </c>
      <c r="Q427" s="7">
        <f>data!R427</f>
        <v>0.2824590802192688</v>
      </c>
      <c r="R427" s="32">
        <f>data!S427</f>
        <v>1.99027943611145</v>
      </c>
      <c r="S427" s="7">
        <f t="shared" si="12"/>
        <v>6.8555819131126086</v>
      </c>
      <c r="T427" s="52">
        <f>data!F427</f>
        <v>0</v>
      </c>
      <c r="U427" s="34">
        <f>data!G427</f>
        <v>30</v>
      </c>
      <c r="V427" s="10" t="str">
        <f>VLOOKUP(A427,fantacalcio!A:N,4, FALSE)</f>
        <v>M;C</v>
      </c>
      <c r="W427" s="7">
        <f t="shared" si="13"/>
        <v>5.5093081094016707</v>
      </c>
    </row>
    <row r="428" spans="1:23" x14ac:dyDescent="0.25">
      <c r="A428" s="33" t="str">
        <f>data!A428</f>
        <v>Lopez M.</v>
      </c>
      <c r="B428" s="34" t="str">
        <f>data!B428</f>
        <v>C</v>
      </c>
      <c r="C428" s="10" t="str">
        <f>data!C428</f>
        <v>Sassuolo</v>
      </c>
      <c r="D428" s="10" t="str">
        <f>data!D428</f>
        <v>Atalanta</v>
      </c>
      <c r="E428" s="10">
        <f>data!E428</f>
        <v>1</v>
      </c>
      <c r="F428" s="31">
        <f>data!H428</f>
        <v>5.9075436891668831</v>
      </c>
      <c r="G428" s="32">
        <f>data!I428</f>
        <v>0.36168789863586431</v>
      </c>
      <c r="H428" s="31">
        <f>data!J428</f>
        <v>5.9012876935812111</v>
      </c>
      <c r="I428" s="32">
        <f>data!K428</f>
        <v>0.44110321998596191</v>
      </c>
      <c r="J428" s="7" t="str">
        <f>IF(data!T428 &gt; 0,data!T428,"")</f>
        <v/>
      </c>
      <c r="K428" s="31">
        <f>data!L428</f>
        <v>5.9846057891845703</v>
      </c>
      <c r="L428" s="7">
        <f>data!M428</f>
        <v>0.47694209218025208</v>
      </c>
      <c r="M428" s="7">
        <f>data!N428</f>
        <v>-0.1199012100696564</v>
      </c>
      <c r="N428" s="32">
        <f>data!O428</f>
        <v>1.3749339580535891</v>
      </c>
      <c r="O428" s="31">
        <f>data!P428</f>
        <v>5.7994885444641113</v>
      </c>
      <c r="P428" s="7">
        <f>data!Q428</f>
        <v>0.88404011726379395</v>
      </c>
      <c r="Q428" s="7">
        <f>data!R428</f>
        <v>8.5338592529296875E-2</v>
      </c>
      <c r="R428" s="32">
        <f>data!S428</f>
        <v>1.9885755777359011</v>
      </c>
      <c r="S428" s="7">
        <f t="shared" si="12"/>
        <v>6.7834941335531349</v>
      </c>
      <c r="T428" s="52">
        <f>data!F428</f>
        <v>0.4</v>
      </c>
      <c r="U428" s="34">
        <f>data!G428</f>
        <v>60</v>
      </c>
      <c r="V428" s="10" t="str">
        <f>VLOOKUP(A428,fantacalcio!A:N,4, FALSE)</f>
        <v>M;C</v>
      </c>
      <c r="W428" s="7">
        <f t="shared" si="13"/>
        <v>5.8012876935812114</v>
      </c>
    </row>
    <row r="429" spans="1:23" x14ac:dyDescent="0.25">
      <c r="A429" s="33" t="str">
        <f>data!A429</f>
        <v>Obiang</v>
      </c>
      <c r="B429" s="34" t="str">
        <f>data!B429</f>
        <v>C</v>
      </c>
      <c r="C429" s="10" t="str">
        <f>data!C429</f>
        <v>Sassuolo</v>
      </c>
      <c r="D429" s="10" t="str">
        <f>data!D429</f>
        <v>Atalanta</v>
      </c>
      <c r="E429" s="10">
        <f>data!E429</f>
        <v>1</v>
      </c>
      <c r="F429" s="31">
        <f>data!H429</f>
        <v>5.9220167570360474</v>
      </c>
      <c r="G429" s="32">
        <f>data!I429</f>
        <v>0.2691185474395752</v>
      </c>
      <c r="H429" s="31">
        <f>data!J429</f>
        <v>5.8775716293416664</v>
      </c>
      <c r="I429" s="32">
        <f>data!K429</f>
        <v>0.26777267456054688</v>
      </c>
      <c r="J429" s="7" t="str">
        <f>IF(data!T429 &gt; 0,data!T429,"")</f>
        <v/>
      </c>
      <c r="K429" s="31">
        <f>data!L429</f>
        <v>5.9640440940856934</v>
      </c>
      <c r="L429" s="7">
        <f>data!M429</f>
        <v>0.36295056343078608</v>
      </c>
      <c r="M429" s="7">
        <f>data!N429</f>
        <v>-8.6280941963195801E-2</v>
      </c>
      <c r="N429" s="32">
        <f>data!O429</f>
        <v>1.5748000144958501</v>
      </c>
      <c r="O429" s="31">
        <f>data!P429</f>
        <v>5.902369499206543</v>
      </c>
      <c r="P429" s="7">
        <f>data!Q429</f>
        <v>0.58343738317489624</v>
      </c>
      <c r="Q429" s="7">
        <f>data!R429</f>
        <v>-3.1684234738349908E-2</v>
      </c>
      <c r="R429" s="32">
        <f>data!S429</f>
        <v>1.9920833110809331</v>
      </c>
      <c r="S429" s="7">
        <f t="shared" si="12"/>
        <v>6.4131169784627602</v>
      </c>
      <c r="T429" s="52">
        <f>data!F429</f>
        <v>0.6</v>
      </c>
      <c r="U429" s="34">
        <f>data!G429</f>
        <v>60</v>
      </c>
      <c r="V429" s="10" t="str">
        <f>VLOOKUP(A429,fantacalcio!A:N,4, FALSE)</f>
        <v>M;C</v>
      </c>
      <c r="W429" s="7">
        <f t="shared" si="13"/>
        <v>5.7775716293416668</v>
      </c>
    </row>
    <row r="430" spans="1:23" x14ac:dyDescent="0.25">
      <c r="A430" s="33" t="str">
        <f>data!A430</f>
        <v>Berardi</v>
      </c>
      <c r="B430" s="34" t="str">
        <f>data!B430</f>
        <v>A</v>
      </c>
      <c r="C430" s="10" t="str">
        <f>data!C430</f>
        <v>Sassuolo</v>
      </c>
      <c r="D430" s="10" t="str">
        <f>data!D430</f>
        <v>Atalanta</v>
      </c>
      <c r="E430" s="10">
        <f>data!E430</f>
        <v>1</v>
      </c>
      <c r="F430" s="31">
        <f>data!H430</f>
        <v>6.404317321967282</v>
      </c>
      <c r="G430" s="32">
        <f>data!I430</f>
        <v>0.71388602256774902</v>
      </c>
      <c r="H430" s="31">
        <f>data!J430</f>
        <v>7.734404226452714</v>
      </c>
      <c r="I430" s="32">
        <f>data!K430</f>
        <v>2.2495062351226811</v>
      </c>
      <c r="J430" s="7" t="str">
        <f>IF(data!T430 &gt; 0,data!T430,"")</f>
        <v/>
      </c>
      <c r="K430" s="31">
        <f>data!L430</f>
        <v>6.2021074295043954</v>
      </c>
      <c r="L430" s="7">
        <f>data!M430</f>
        <v>0.78125512599945068</v>
      </c>
      <c r="M430" s="7">
        <f>data!N430</f>
        <v>0.18942487239837649</v>
      </c>
      <c r="N430" s="32">
        <f>data!O430</f>
        <v>0.86778295040130615</v>
      </c>
      <c r="O430" s="31">
        <f>data!P430</f>
        <v>5.4365816116333008</v>
      </c>
      <c r="P430" s="7">
        <f>data!Q430</f>
        <v>1.4278333187103269</v>
      </c>
      <c r="Q430" s="7">
        <f>data!R430</f>
        <v>0.81263387203216553</v>
      </c>
      <c r="R430" s="32">
        <f>data!S430</f>
        <v>1.982012152671814</v>
      </c>
      <c r="S430" s="7">
        <f t="shared" si="12"/>
        <v>12.233416696698075</v>
      </c>
      <c r="T430" s="52">
        <f>data!F430</f>
        <v>1</v>
      </c>
      <c r="U430" s="34">
        <f>data!G430</f>
        <v>90</v>
      </c>
      <c r="V430" s="10" t="str">
        <f>VLOOKUP(A430,fantacalcio!A:N,4, FALSE)</f>
        <v>A</v>
      </c>
      <c r="W430" s="7">
        <f t="shared" si="13"/>
        <v>7.734404226452714</v>
      </c>
    </row>
    <row r="431" spans="1:23" x14ac:dyDescent="0.25">
      <c r="A431" s="33" t="str">
        <f>data!A431</f>
        <v>Lauriente'</v>
      </c>
      <c r="B431" s="34" t="str">
        <f>data!B431</f>
        <v>A</v>
      </c>
      <c r="C431" s="10" t="str">
        <f>data!C431</f>
        <v>Sassuolo</v>
      </c>
      <c r="D431" s="10" t="str">
        <f>data!D431</f>
        <v>Atalanta</v>
      </c>
      <c r="E431" s="10">
        <f>data!E431</f>
        <v>1</v>
      </c>
      <c r="F431" s="31">
        <f>data!H431</f>
        <v>6.2921964816704588</v>
      </c>
      <c r="G431" s="32">
        <f>data!I431</f>
        <v>0.68189907073974609</v>
      </c>
      <c r="H431" s="31">
        <f>data!J431</f>
        <v>7.3954121627870153</v>
      </c>
      <c r="I431" s="32">
        <f>data!K431</f>
        <v>1.9073412418365481</v>
      </c>
      <c r="J431" s="7" t="str">
        <f>IF(data!T431 &gt; 0,data!T431,"")</f>
        <v/>
      </c>
      <c r="K431" s="31">
        <f>data!L431</f>
        <v>6.1239829063415527</v>
      </c>
      <c r="L431" s="7">
        <f>data!M431</f>
        <v>0.75328516960144043</v>
      </c>
      <c r="M431" s="7">
        <f>data!N431</f>
        <v>0.1637811362743378</v>
      </c>
      <c r="N431" s="32">
        <f>data!O431</f>
        <v>0.90960627794265747</v>
      </c>
      <c r="O431" s="31">
        <f>data!P431</f>
        <v>5.4629034996032706</v>
      </c>
      <c r="P431" s="7">
        <f>data!Q431</f>
        <v>1.3661313056945801</v>
      </c>
      <c r="Q431" s="7">
        <f>data!R431</f>
        <v>0.75021755695343018</v>
      </c>
      <c r="R431" s="32">
        <f>data!S431</f>
        <v>1.9828366041183469</v>
      </c>
      <c r="S431" s="7">
        <f t="shared" si="12"/>
        <v>11.210094646460112</v>
      </c>
      <c r="T431" s="52">
        <f>data!F431</f>
        <v>1</v>
      </c>
      <c r="U431" s="34">
        <f>data!G431</f>
        <v>90</v>
      </c>
      <c r="V431" s="10" t="str">
        <f>VLOOKUP(A431,fantacalcio!A:N,4, FALSE)</f>
        <v>A</v>
      </c>
      <c r="W431" s="7">
        <f t="shared" si="13"/>
        <v>7.3954121627870153</v>
      </c>
    </row>
    <row r="432" spans="1:23" x14ac:dyDescent="0.25">
      <c r="A432" s="33" t="str">
        <f>data!A432</f>
        <v>Alvarez A.</v>
      </c>
      <c r="B432" s="34" t="str">
        <f>data!B432</f>
        <v>A</v>
      </c>
      <c r="C432" s="10" t="str">
        <f>data!C432</f>
        <v>Sassuolo</v>
      </c>
      <c r="D432" s="10" t="str">
        <f>data!D432</f>
        <v>Atalanta</v>
      </c>
      <c r="E432" s="10">
        <f>data!E432</f>
        <v>1</v>
      </c>
      <c r="F432" s="31">
        <f>data!H432</f>
        <v>5.9786509883749073</v>
      </c>
      <c r="G432" s="32">
        <f>data!I432</f>
        <v>0.51367068290710449</v>
      </c>
      <c r="H432" s="31">
        <f>data!J432</f>
        <v>6.4242165451358062</v>
      </c>
      <c r="I432" s="32">
        <f>data!K432</f>
        <v>0.93834519386291504</v>
      </c>
      <c r="J432" s="7" t="str">
        <f>IF(data!T432 &gt; 0,data!T432,"")</f>
        <v/>
      </c>
      <c r="K432" s="31">
        <f>data!L432</f>
        <v>5.8332390785217294</v>
      </c>
      <c r="L432" s="7">
        <f>data!M432</f>
        <v>0.55318105220794678</v>
      </c>
      <c r="M432" s="7">
        <f>data!N432</f>
        <v>0.19345153868198389</v>
      </c>
      <c r="N432" s="32">
        <f>data!O432</f>
        <v>1.2046294212341311</v>
      </c>
      <c r="O432" s="31">
        <f>data!P432</f>
        <v>5.5782170295715332</v>
      </c>
      <c r="P432" s="7">
        <f>data!Q432</f>
        <v>1.02507495880127</v>
      </c>
      <c r="Q432" s="7">
        <f>data!R432</f>
        <v>0.51855695247650146</v>
      </c>
      <c r="R432" s="32">
        <f>data!S432</f>
        <v>1.987088799476624</v>
      </c>
      <c r="S432" s="7">
        <f t="shared" si="12"/>
        <v>8.3009069328616363</v>
      </c>
      <c r="T432" s="52">
        <f>data!F432</f>
        <v>0</v>
      </c>
      <c r="U432" s="34">
        <f>data!G432</f>
        <v>55</v>
      </c>
      <c r="V432" s="10" t="str">
        <f>VLOOKUP(A432,fantacalcio!A:N,4, FALSE)</f>
        <v>Pc</v>
      </c>
      <c r="W432" s="7">
        <f t="shared" si="13"/>
        <v>6.2742165451358058</v>
      </c>
    </row>
    <row r="433" spans="1:23" x14ac:dyDescent="0.25">
      <c r="A433" s="33" t="str">
        <f>data!A433</f>
        <v>Pinamonti</v>
      </c>
      <c r="B433" s="34" t="str">
        <f>data!B433</f>
        <v>A</v>
      </c>
      <c r="C433" s="10" t="str">
        <f>data!C433</f>
        <v>Sassuolo</v>
      </c>
      <c r="D433" s="10" t="str">
        <f>data!D433</f>
        <v>Atalanta</v>
      </c>
      <c r="E433" s="10">
        <f>data!E433</f>
        <v>1</v>
      </c>
      <c r="F433" s="31">
        <f>data!H433</f>
        <v>5.7999553168068596</v>
      </c>
      <c r="G433" s="32">
        <f>data!I433</f>
        <v>0.51263689994812012</v>
      </c>
      <c r="H433" s="31">
        <f>data!J433</f>
        <v>6.1922079523837619</v>
      </c>
      <c r="I433" s="32">
        <f>data!K433</f>
        <v>0.84937167167663574</v>
      </c>
      <c r="J433" s="7" t="str">
        <f>IF(data!T433 &gt; 0,data!T433,"")</f>
        <v/>
      </c>
      <c r="K433" s="31">
        <f>data!L433</f>
        <v>5.652458667755127</v>
      </c>
      <c r="L433" s="7">
        <f>data!M433</f>
        <v>0.55011075735092163</v>
      </c>
      <c r="M433" s="7">
        <f>data!N433</f>
        <v>0.19728145003318789</v>
      </c>
      <c r="N433" s="32">
        <f>data!O433</f>
        <v>1.221528053283691</v>
      </c>
      <c r="O433" s="31">
        <f>data!P433</f>
        <v>5.426386833190918</v>
      </c>
      <c r="P433" s="7">
        <f>data!Q433</f>
        <v>0.92782682180404663</v>
      </c>
      <c r="Q433" s="7">
        <f>data!R433</f>
        <v>0.51851046085357666</v>
      </c>
      <c r="R433" s="32">
        <f>data!S433</f>
        <v>1.988268256187439</v>
      </c>
      <c r="S433" s="7">
        <f t="shared" si="12"/>
        <v>7.8909512957370334</v>
      </c>
      <c r="T433" s="52">
        <f>data!F433</f>
        <v>0</v>
      </c>
      <c r="U433" s="34">
        <f>data!G433</f>
        <v>0</v>
      </c>
      <c r="V433" s="10" t="str">
        <f>VLOOKUP(A433,fantacalcio!A:N,4, FALSE)</f>
        <v>Pc</v>
      </c>
      <c r="W433" s="7">
        <f t="shared" si="13"/>
        <v>4.4922079523837617</v>
      </c>
    </row>
    <row r="434" spans="1:23" x14ac:dyDescent="0.25">
      <c r="A434" s="33" t="str">
        <f>data!A434</f>
        <v>Defrel</v>
      </c>
      <c r="B434" s="34" t="str">
        <f>data!B434</f>
        <v>A</v>
      </c>
      <c r="C434" s="10" t="str">
        <f>data!C434</f>
        <v>Sassuolo</v>
      </c>
      <c r="D434" s="10" t="str">
        <f>data!D434</f>
        <v>Atalanta</v>
      </c>
      <c r="E434" s="10">
        <f>data!E434</f>
        <v>1</v>
      </c>
      <c r="F434" s="31">
        <f>data!H434</f>
        <v>5.7514862404127731</v>
      </c>
      <c r="G434" s="32">
        <f>data!I434</f>
        <v>0.4608461856842041</v>
      </c>
      <c r="H434" s="31">
        <f>data!J434</f>
        <v>6.0585660036332758</v>
      </c>
      <c r="I434" s="32">
        <f>data!K434</f>
        <v>0.71847343444824219</v>
      </c>
      <c r="J434" s="7" t="str">
        <f>IF(data!T434 &gt; 0,data!T434,"")</f>
        <v/>
      </c>
      <c r="K434" s="31">
        <f>data!L434</f>
        <v>5.6524829864501953</v>
      </c>
      <c r="L434" s="7">
        <f>data!M434</f>
        <v>0.51403188705444336</v>
      </c>
      <c r="M434" s="7">
        <f>data!N434</f>
        <v>0.14252981543540949</v>
      </c>
      <c r="N434" s="32">
        <f>data!O434</f>
        <v>1.2957074642181401</v>
      </c>
      <c r="O434" s="31">
        <f>data!P434</f>
        <v>5.4424185752868652</v>
      </c>
      <c r="P434" s="7">
        <f>data!Q434</f>
        <v>0.86027133464813232</v>
      </c>
      <c r="Q434" s="7">
        <f>data!R434</f>
        <v>0.46484306454658508</v>
      </c>
      <c r="R434" s="32">
        <f>data!S434</f>
        <v>1.9890931844711299</v>
      </c>
      <c r="S434" s="7">
        <f t="shared" si="12"/>
        <v>7.4955128725297602</v>
      </c>
      <c r="T434" s="52">
        <f>data!F434</f>
        <v>1</v>
      </c>
      <c r="U434" s="34">
        <f>data!G434</f>
        <v>85</v>
      </c>
      <c r="V434" s="10" t="str">
        <f>VLOOKUP(A434,fantacalcio!A:N,4, FALSE)</f>
        <v>A</v>
      </c>
      <c r="W434" s="7">
        <f t="shared" si="13"/>
        <v>6.0585660036332758</v>
      </c>
    </row>
    <row r="435" spans="1:23" x14ac:dyDescent="0.25">
      <c r="A435" s="33" t="str">
        <f>data!A435</f>
        <v>Oddei</v>
      </c>
      <c r="B435" s="34" t="str">
        <f>data!B435</f>
        <v>A</v>
      </c>
      <c r="C435" s="10" t="str">
        <f>data!C435</f>
        <v>Sassuolo</v>
      </c>
      <c r="D435" s="10" t="str">
        <f>data!D435</f>
        <v>Atalanta</v>
      </c>
      <c r="E435" s="10">
        <f>data!E435</f>
        <v>1</v>
      </c>
      <c r="F435" s="31">
        <f>data!H435</f>
        <v>5.8926105881123876</v>
      </c>
      <c r="G435" s="32">
        <f>data!I435</f>
        <v>0.3834846019744873</v>
      </c>
      <c r="H435" s="31">
        <f>data!J435</f>
        <v>5.9316257267198891</v>
      </c>
      <c r="I435" s="32">
        <f>data!K435</f>
        <v>0.4844048023223877</v>
      </c>
      <c r="J435" s="7" t="str">
        <f>IF(data!T435 &gt; 0,data!T435,"")</f>
        <v/>
      </c>
      <c r="K435" s="31">
        <f>data!L435</f>
        <v>5.9205055236816406</v>
      </c>
      <c r="L435" s="7">
        <f>data!M435</f>
        <v>0.4852353036403656</v>
      </c>
      <c r="M435" s="7">
        <f>data!N435</f>
        <v>-4.2814120650291443E-2</v>
      </c>
      <c r="N435" s="32">
        <f>data!O435</f>
        <v>1.3560749292373659</v>
      </c>
      <c r="O435" s="31">
        <f>data!P435</f>
        <v>5.7202425003051758</v>
      </c>
      <c r="P435" s="7">
        <f>data!Q435</f>
        <v>0.88538593053817749</v>
      </c>
      <c r="Q435" s="7">
        <f>data!R435</f>
        <v>0.17445427179336551</v>
      </c>
      <c r="R435" s="32">
        <f>data!S435</f>
        <v>1.9886183738708501</v>
      </c>
      <c r="S435" s="7">
        <f t="shared" si="12"/>
        <v>6.9004353313646645</v>
      </c>
      <c r="T435" s="52">
        <f>data!F435</f>
        <v>0</v>
      </c>
      <c r="U435" s="34">
        <f>data!G435</f>
        <v>0</v>
      </c>
      <c r="V435" s="10" t="str">
        <f>VLOOKUP(A435,fantacalcio!A:N,4, FALSE)</f>
        <v>A</v>
      </c>
      <c r="W435" s="7">
        <f t="shared" si="13"/>
        <v>4.2316257267198889</v>
      </c>
    </row>
    <row r="436" spans="1:23" x14ac:dyDescent="0.25">
      <c r="A436" s="33" t="str">
        <f>data!A436</f>
        <v>Zoet</v>
      </c>
      <c r="B436" s="34" t="str">
        <f>data!B436</f>
        <v>P</v>
      </c>
      <c r="C436" s="10" t="str">
        <f>data!C436</f>
        <v>Spezia</v>
      </c>
      <c r="D436" s="10" t="str">
        <f>data!D436</f>
        <v>Napoli</v>
      </c>
      <c r="E436" s="10">
        <f>data!E436</f>
        <v>1</v>
      </c>
      <c r="F436" s="31">
        <f>data!H436</f>
        <v>6.4648434506624213</v>
      </c>
      <c r="G436" s="32">
        <f>data!I436</f>
        <v>0.37094879150390619</v>
      </c>
      <c r="H436" s="31">
        <f>data!J436</f>
        <v>4.6040925878837999</v>
      </c>
      <c r="I436" s="32">
        <f>data!K436</f>
        <v>0.6781078577041626</v>
      </c>
      <c r="J436" s="7">
        <f>IF(data!T436 &gt; 0,data!T436,"")</f>
        <v>6.6621311008930206</v>
      </c>
      <c r="K436" s="31">
        <f>data!L436</f>
        <v>6.4201045036315918</v>
      </c>
      <c r="L436" s="7">
        <f>data!M436</f>
        <v>0.45753511786460882</v>
      </c>
      <c r="M436" s="7">
        <f>data!N436</f>
        <v>7.2632983326911926E-2</v>
      </c>
      <c r="N436" s="32">
        <f>data!O436</f>
        <v>1.996742367744446</v>
      </c>
      <c r="O436" s="31">
        <f>data!P436</f>
        <v>4.8448286056518546</v>
      </c>
      <c r="P436" s="7">
        <f>data!Q436</f>
        <v>1.0754261016845701</v>
      </c>
      <c r="Q436" s="7">
        <f>data!R436</f>
        <v>-0.16834598779678339</v>
      </c>
      <c r="R436" s="32">
        <f>data!S436</f>
        <v>1.355902433395386</v>
      </c>
      <c r="S436" s="7">
        <f t="shared" si="12"/>
        <v>3.2478768724754747</v>
      </c>
      <c r="T436" s="52">
        <f>data!F436</f>
        <v>0</v>
      </c>
      <c r="U436" s="34">
        <f>data!G436</f>
        <v>0</v>
      </c>
      <c r="V436" s="10" t="str">
        <f>VLOOKUP(A436,fantacalcio!A:N,4, FALSE)</f>
        <v>Por</v>
      </c>
      <c r="W436" s="7">
        <f t="shared" si="13"/>
        <v>2.9040925878837998</v>
      </c>
    </row>
    <row r="437" spans="1:23" x14ac:dyDescent="0.25">
      <c r="A437" s="33" t="str">
        <f>data!A437</f>
        <v>Zovko</v>
      </c>
      <c r="B437" s="34" t="str">
        <f>data!B437</f>
        <v>P</v>
      </c>
      <c r="C437" s="10" t="str">
        <f>data!C437</f>
        <v>Spezia</v>
      </c>
      <c r="D437" s="10" t="str">
        <f>data!D437</f>
        <v>Napoli</v>
      </c>
      <c r="E437" s="10">
        <f>data!E437</f>
        <v>1</v>
      </c>
      <c r="F437" s="31">
        <f>data!H437</f>
        <v>5.6083576069637306</v>
      </c>
      <c r="G437" s="32">
        <f>data!I437</f>
        <v>0.1809349060058594</v>
      </c>
      <c r="H437" s="31">
        <f>data!J437</f>
        <v>2.8535518216510232</v>
      </c>
      <c r="I437" s="32">
        <f>data!K437</f>
        <v>1.085412979125977</v>
      </c>
      <c r="J437" s="7">
        <f>IF(data!T437 &gt; 0,data!T437,"")</f>
        <v>0.33754364121705288</v>
      </c>
      <c r="K437" s="31">
        <f>data!L437</f>
        <v>5.6739931106567383</v>
      </c>
      <c r="L437" s="7">
        <f>data!M437</f>
        <v>0.28187742829322809</v>
      </c>
      <c r="M437" s="7">
        <f>data!N437</f>
        <v>-0.17026473581790921</v>
      </c>
      <c r="N437" s="32">
        <f>data!O437</f>
        <v>1.9975477457046511</v>
      </c>
      <c r="O437" s="31">
        <f>data!P437</f>
        <v>3.4113442897796631</v>
      </c>
      <c r="P437" s="7">
        <f>data!Q437</f>
        <v>1.2902858257293699</v>
      </c>
      <c r="Q437" s="7">
        <f>data!R437</f>
        <v>-0.4220162034034729</v>
      </c>
      <c r="R437" s="32">
        <f>data!S437</f>
        <v>1.1419811248779299</v>
      </c>
      <c r="S437" s="7">
        <f t="shared" si="12"/>
        <v>0.68272586339906915</v>
      </c>
      <c r="T437" s="52">
        <f>data!F437</f>
        <v>0</v>
      </c>
      <c r="U437" s="34">
        <f>data!G437</f>
        <v>1</v>
      </c>
      <c r="V437" s="10" t="str">
        <f>VLOOKUP(A437,fantacalcio!A:N,4, FALSE)</f>
        <v>Por</v>
      </c>
      <c r="W437" s="7">
        <f t="shared" si="13"/>
        <v>1.1635518216510232</v>
      </c>
    </row>
    <row r="438" spans="1:23" x14ac:dyDescent="0.25">
      <c r="A438" s="33" t="str">
        <f>data!A438</f>
        <v>Dragowski</v>
      </c>
      <c r="B438" s="34" t="str">
        <f>data!B438</f>
        <v>P</v>
      </c>
      <c r="C438" s="10" t="str">
        <f>data!C438</f>
        <v>Spezia</v>
      </c>
      <c r="D438" s="10" t="str">
        <f>data!D438</f>
        <v>Napoli</v>
      </c>
      <c r="E438" s="10">
        <f>data!E438</f>
        <v>1</v>
      </c>
      <c r="F438" s="31">
        <f>data!H438</f>
        <v>5.5875280288412368</v>
      </c>
      <c r="G438" s="32">
        <f>data!I438</f>
        <v>0.16874790191650391</v>
      </c>
      <c r="H438" s="31">
        <f>data!J438</f>
        <v>2.8490260342014251</v>
      </c>
      <c r="I438" s="32">
        <f>data!K438</f>
        <v>1.0503877401351931</v>
      </c>
      <c r="J438" s="7">
        <f>IF(data!T438 &gt; 0,data!T438,"")</f>
        <v>0.33774599432945251</v>
      </c>
      <c r="K438" s="31">
        <f>data!L438</f>
        <v>5.6484894752502441</v>
      </c>
      <c r="L438" s="7">
        <f>data!M438</f>
        <v>0.26280796527862549</v>
      </c>
      <c r="M438" s="7">
        <f>data!N438</f>
        <v>-0.1696372181177139</v>
      </c>
      <c r="N438" s="32">
        <f>data!O438</f>
        <v>1.9977045059204099</v>
      </c>
      <c r="O438" s="31">
        <f>data!P438</f>
        <v>3.3794007301330571</v>
      </c>
      <c r="P438" s="7">
        <f>data!Q438</f>
        <v>1.268531441688538</v>
      </c>
      <c r="Q438" s="7">
        <f>data!R438</f>
        <v>-0.40574795007705688</v>
      </c>
      <c r="R438" s="32">
        <f>data!S438</f>
        <v>1.163354873657227</v>
      </c>
      <c r="S438" s="7">
        <f t="shared" si="12"/>
        <v>0.7482505539310389</v>
      </c>
      <c r="T438" s="52">
        <f>data!F438</f>
        <v>1</v>
      </c>
      <c r="U438" s="34">
        <f>data!G438</f>
        <v>90</v>
      </c>
      <c r="V438" s="10" t="str">
        <f>VLOOKUP(A438,fantacalcio!A:N,4, FALSE)</f>
        <v>Por</v>
      </c>
      <c r="W438" s="7">
        <f t="shared" si="13"/>
        <v>2.8490260342014251</v>
      </c>
    </row>
    <row r="439" spans="1:23" x14ac:dyDescent="0.25">
      <c r="A439" s="33" t="str">
        <f>data!A439</f>
        <v>Marchetti</v>
      </c>
      <c r="B439" s="34" t="str">
        <f>data!B439</f>
        <v>P</v>
      </c>
      <c r="C439" s="10" t="str">
        <f>data!C439</f>
        <v>Spezia</v>
      </c>
      <c r="D439" s="10" t="str">
        <f>data!D439</f>
        <v>Napoli</v>
      </c>
      <c r="E439" s="10">
        <f>data!E439</f>
        <v>1</v>
      </c>
      <c r="F439" s="31">
        <f>data!H439</f>
        <v>5.5875280288412368</v>
      </c>
      <c r="G439" s="32">
        <f>data!I439</f>
        <v>0.16874790191650391</v>
      </c>
      <c r="H439" s="31">
        <f>data!J439</f>
        <v>2.8490260342014251</v>
      </c>
      <c r="I439" s="32">
        <f>data!K439</f>
        <v>1.0503877401351931</v>
      </c>
      <c r="J439" s="7">
        <f>IF(data!T439 &gt; 0,data!T439,"")</f>
        <v>0.33774599432945251</v>
      </c>
      <c r="K439" s="31">
        <f>data!L439</f>
        <v>5.6484894752502441</v>
      </c>
      <c r="L439" s="7">
        <f>data!M439</f>
        <v>0.26280796527862549</v>
      </c>
      <c r="M439" s="7">
        <f>data!N439</f>
        <v>-0.1696372181177139</v>
      </c>
      <c r="N439" s="32">
        <f>data!O439</f>
        <v>1.9977045059204099</v>
      </c>
      <c r="O439" s="31">
        <f>data!P439</f>
        <v>3.3794007301330571</v>
      </c>
      <c r="P439" s="7">
        <f>data!Q439</f>
        <v>1.268531441688538</v>
      </c>
      <c r="Q439" s="7">
        <f>data!R439</f>
        <v>-0.40574795007705688</v>
      </c>
      <c r="R439" s="32">
        <f>data!S439</f>
        <v>1.163354873657227</v>
      </c>
      <c r="S439" s="7">
        <f t="shared" si="12"/>
        <v>0.7482505539310389</v>
      </c>
      <c r="T439" s="52">
        <f>data!F439</f>
        <v>0</v>
      </c>
      <c r="U439" s="34">
        <f>data!G439</f>
        <v>5</v>
      </c>
      <c r="V439" s="10" t="str">
        <f>VLOOKUP(A439,fantacalcio!A:N,4, FALSE)</f>
        <v>Por</v>
      </c>
      <c r="W439" s="7">
        <f t="shared" si="13"/>
        <v>1.1990260342014252</v>
      </c>
    </row>
    <row r="440" spans="1:23" x14ac:dyDescent="0.25">
      <c r="A440" s="33" t="str">
        <f>data!A440</f>
        <v>Bastoni S.</v>
      </c>
      <c r="B440" s="34" t="str">
        <f>data!B440</f>
        <v>D</v>
      </c>
      <c r="C440" s="10" t="str">
        <f>data!C440</f>
        <v>Spezia</v>
      </c>
      <c r="D440" s="10" t="str">
        <f>data!D440</f>
        <v>Napoli</v>
      </c>
      <c r="E440" s="10">
        <f>data!E440</f>
        <v>1</v>
      </c>
      <c r="F440" s="31">
        <f>data!H440</f>
        <v>5.9285284993625451</v>
      </c>
      <c r="G440" s="32">
        <f>data!I440</f>
        <v>0.41516542434692377</v>
      </c>
      <c r="H440" s="31">
        <f>data!J440</f>
        <v>6.0810430435523939</v>
      </c>
      <c r="I440" s="32">
        <f>data!K440</f>
        <v>0.574188232421875</v>
      </c>
      <c r="J440" s="7" t="str">
        <f>IF(data!T440 &gt; 0,data!T440,"")</f>
        <v/>
      </c>
      <c r="K440" s="31">
        <f>data!L440</f>
        <v>5.9344363212585449</v>
      </c>
      <c r="L440" s="7">
        <f>data!M440</f>
        <v>0.51148808002471924</v>
      </c>
      <c r="M440" s="7">
        <f>data!N440</f>
        <v>-8.5972771048545837E-3</v>
      </c>
      <c r="N440" s="32">
        <f>data!O440</f>
        <v>1.3024758100509639</v>
      </c>
      <c r="O440" s="31">
        <f>data!P440</f>
        <v>5.7693986892700204</v>
      </c>
      <c r="P440" s="7">
        <f>data!Q440</f>
        <v>0.9818158745765686</v>
      </c>
      <c r="Q440" s="7">
        <f>data!R440</f>
        <v>0.22868029773235321</v>
      </c>
      <c r="R440" s="32">
        <f>data!S440</f>
        <v>1.98750364780426</v>
      </c>
      <c r="S440" s="7">
        <f t="shared" si="12"/>
        <v>7.2294195083961439</v>
      </c>
      <c r="T440" s="52">
        <f>data!F440</f>
        <v>0</v>
      </c>
      <c r="U440" s="34">
        <f>data!G440</f>
        <v>0</v>
      </c>
      <c r="V440" s="10" t="str">
        <f>VLOOKUP(A440,fantacalcio!A:N,4, FALSE)</f>
        <v>E;C</v>
      </c>
      <c r="W440" s="7">
        <f t="shared" si="13"/>
        <v>4.3810430435523937</v>
      </c>
    </row>
    <row r="441" spans="1:23" x14ac:dyDescent="0.25">
      <c r="A441" s="33" t="str">
        <f>data!A441</f>
        <v>Reca</v>
      </c>
      <c r="B441" s="34" t="str">
        <f>data!B441</f>
        <v>D</v>
      </c>
      <c r="C441" s="10" t="str">
        <f>data!C441</f>
        <v>Spezia</v>
      </c>
      <c r="D441" s="10" t="str">
        <f>data!D441</f>
        <v>Napoli</v>
      </c>
      <c r="E441" s="10">
        <f>data!E441</f>
        <v>1</v>
      </c>
      <c r="F441" s="31">
        <f>data!H441</f>
        <v>5.7196152735464167</v>
      </c>
      <c r="G441" s="32">
        <f>data!I441</f>
        <v>0.45196866989135742</v>
      </c>
      <c r="H441" s="31">
        <f>data!J441</f>
        <v>5.8454393705784291</v>
      </c>
      <c r="I441" s="32">
        <f>data!K441</f>
        <v>0.57470583915710449</v>
      </c>
      <c r="J441" s="7" t="str">
        <f>IF(data!T441 &gt; 0,data!T441,"")</f>
        <v/>
      </c>
      <c r="K441" s="31">
        <f>data!L441</f>
        <v>5.7469663619995117</v>
      </c>
      <c r="L441" s="7">
        <f>data!M441</f>
        <v>0.56167799234390259</v>
      </c>
      <c r="M441" s="7">
        <f>data!N441</f>
        <v>-3.6199375987052917E-2</v>
      </c>
      <c r="N441" s="32">
        <f>data!O441</f>
        <v>1.260696649551392</v>
      </c>
      <c r="O441" s="31">
        <f>data!P441</f>
        <v>5.5588483810424796</v>
      </c>
      <c r="P441" s="7">
        <f>data!Q441</f>
        <v>1.0119800567626951</v>
      </c>
      <c r="Q441" s="7">
        <f>data!R441</f>
        <v>0.20534852147102359</v>
      </c>
      <c r="R441" s="32">
        <f>data!S441</f>
        <v>1.9869512319564819</v>
      </c>
      <c r="S441" s="7">
        <f t="shared" si="12"/>
        <v>6.9948510488926381</v>
      </c>
      <c r="T441" s="52">
        <f>data!F441</f>
        <v>1</v>
      </c>
      <c r="U441" s="34">
        <f>data!G441</f>
        <v>85</v>
      </c>
      <c r="V441" s="10" t="str">
        <f>VLOOKUP(A441,fantacalcio!A:N,4, FALSE)</f>
        <v>Ds;E</v>
      </c>
      <c r="W441" s="7">
        <f t="shared" si="13"/>
        <v>5.8454393705784291</v>
      </c>
    </row>
    <row r="442" spans="1:23" x14ac:dyDescent="0.25">
      <c r="A442" s="33" t="str">
        <f>data!A442</f>
        <v>Holm</v>
      </c>
      <c r="B442" s="34" t="str">
        <f>data!B442</f>
        <v>D</v>
      </c>
      <c r="C442" s="10" t="str">
        <f>data!C442</f>
        <v>Spezia</v>
      </c>
      <c r="D442" s="10" t="str">
        <f>data!D442</f>
        <v>Napoli</v>
      </c>
      <c r="E442" s="10">
        <f>data!E442</f>
        <v>1</v>
      </c>
      <c r="F442" s="31">
        <f>data!H442</f>
        <v>5.7881039392723048</v>
      </c>
      <c r="G442" s="32">
        <f>data!I442</f>
        <v>0.35226845741271973</v>
      </c>
      <c r="H442" s="31">
        <f>data!J442</f>
        <v>5.8347738478119719</v>
      </c>
      <c r="I442" s="32">
        <f>data!K442</f>
        <v>0.4238746166229248</v>
      </c>
      <c r="J442" s="7" t="str">
        <f>IF(data!T442 &gt; 0,data!T442,"")</f>
        <v/>
      </c>
      <c r="K442" s="31">
        <f>data!L442</f>
        <v>5.7930002212524414</v>
      </c>
      <c r="L442" s="7">
        <f>data!M442</f>
        <v>0.442320317029953</v>
      </c>
      <c r="M442" s="7">
        <f>data!N442</f>
        <v>-8.2612931728363037E-3</v>
      </c>
      <c r="N442" s="32">
        <f>data!O442</f>
        <v>1.4457806348800659</v>
      </c>
      <c r="O442" s="31">
        <f>data!P442</f>
        <v>5.669154167175293</v>
      </c>
      <c r="P442" s="7">
        <f>data!Q442</f>
        <v>0.79382222890853882</v>
      </c>
      <c r="Q442" s="7">
        <f>data!R442</f>
        <v>0.1531494855880737</v>
      </c>
      <c r="R442" s="32">
        <f>data!S442</f>
        <v>1.989686965942383</v>
      </c>
      <c r="S442" s="7">
        <f t="shared" si="12"/>
        <v>6.6825230810578216</v>
      </c>
      <c r="T442" s="52">
        <f>data!F442</f>
        <v>0.65</v>
      </c>
      <c r="U442" s="34">
        <f>data!G442</f>
        <v>65</v>
      </c>
      <c r="V442" s="10" t="str">
        <f>VLOOKUP(A442,fantacalcio!A:N,4, FALSE)</f>
        <v>Dd;E</v>
      </c>
      <c r="W442" s="7">
        <f t="shared" si="13"/>
        <v>5.7847738478119721</v>
      </c>
    </row>
    <row r="443" spans="1:23" x14ac:dyDescent="0.25">
      <c r="A443" s="33" t="str">
        <f>data!A443</f>
        <v>Ampadu</v>
      </c>
      <c r="B443" s="34" t="str">
        <f>data!B443</f>
        <v>D</v>
      </c>
      <c r="C443" s="10" t="str">
        <f>data!C443</f>
        <v>Spezia</v>
      </c>
      <c r="D443" s="10" t="str">
        <f>data!D443</f>
        <v>Napoli</v>
      </c>
      <c r="E443" s="10">
        <f>data!E443</f>
        <v>1</v>
      </c>
      <c r="F443" s="31">
        <f>data!H443</f>
        <v>5.6624129764308018</v>
      </c>
      <c r="G443" s="32">
        <f>data!I443</f>
        <v>0.52376008033752441</v>
      </c>
      <c r="H443" s="31">
        <f>data!J443</f>
        <v>5.7093656227175877</v>
      </c>
      <c r="I443" s="32">
        <f>data!K443</f>
        <v>0.59597921371459961</v>
      </c>
      <c r="J443" s="7" t="str">
        <f>IF(data!T443 &gt; 0,data!T443,"")</f>
        <v/>
      </c>
      <c r="K443" s="31">
        <f>data!L443</f>
        <v>5.7371349334716797</v>
      </c>
      <c r="L443" s="7">
        <f>data!M443</f>
        <v>0.65178191661834717</v>
      </c>
      <c r="M443" s="7">
        <f>data!N443</f>
        <v>-8.485567569732666E-2</v>
      </c>
      <c r="N443" s="32">
        <f>data!O443</f>
        <v>1.1401046514511111</v>
      </c>
      <c r="O443" s="31">
        <f>data!P443</f>
        <v>5.4935088157653809</v>
      </c>
      <c r="P443" s="7">
        <f>data!Q443</f>
        <v>1.1312223672866819</v>
      </c>
      <c r="Q443" s="7">
        <f>data!R443</f>
        <v>0.14006772637367251</v>
      </c>
      <c r="R443" s="32">
        <f>data!S443</f>
        <v>1.9852032661437991</v>
      </c>
      <c r="S443" s="7">
        <f t="shared" si="12"/>
        <v>6.901324050146787</v>
      </c>
      <c r="T443" s="52">
        <f>data!F443</f>
        <v>1</v>
      </c>
      <c r="U443" s="34">
        <f>data!G443</f>
        <v>90</v>
      </c>
      <c r="V443" s="10" t="str">
        <f>VLOOKUP(A443,fantacalcio!A:N,4, FALSE)</f>
        <v>Dc</v>
      </c>
      <c r="W443" s="7">
        <f t="shared" si="13"/>
        <v>5.7093656227175877</v>
      </c>
    </row>
    <row r="444" spans="1:23" x14ac:dyDescent="0.25">
      <c r="A444" s="33" t="str">
        <f>data!A444</f>
        <v>Wisniewski</v>
      </c>
      <c r="B444" s="34" t="str">
        <f>data!B444</f>
        <v>D</v>
      </c>
      <c r="C444" s="10" t="str">
        <f>data!C444</f>
        <v>Spezia</v>
      </c>
      <c r="D444" s="10" t="str">
        <f>data!D444</f>
        <v>Napoli</v>
      </c>
      <c r="E444" s="10">
        <f>data!E444</f>
        <v>1</v>
      </c>
      <c r="F444" s="31">
        <f>data!H444</f>
        <v>5.6320680008102668</v>
      </c>
      <c r="G444" s="32">
        <f>data!I444</f>
        <v>0.48287296295166021</v>
      </c>
      <c r="H444" s="31">
        <f>data!J444</f>
        <v>5.6885676554875424</v>
      </c>
      <c r="I444" s="32">
        <f>data!K444</f>
        <v>0.55043840408325195</v>
      </c>
      <c r="J444" s="7" t="str">
        <f>IF(data!T444 &gt; 0,data!T444,"")</f>
        <v/>
      </c>
      <c r="K444" s="31">
        <f>data!L444</f>
        <v>5.6761012077331543</v>
      </c>
      <c r="L444" s="7">
        <f>data!M444</f>
        <v>0.60118371248245239</v>
      </c>
      <c r="M444" s="7">
        <f>data!N444</f>
        <v>-5.4369881749153137E-2</v>
      </c>
      <c r="N444" s="32">
        <f>data!O444</f>
        <v>1.2172199487686159</v>
      </c>
      <c r="O444" s="31">
        <f>data!P444</f>
        <v>5.4993305206298828</v>
      </c>
      <c r="P444" s="7">
        <f>data!Q444</f>
        <v>1.05368959903717</v>
      </c>
      <c r="Q444" s="7">
        <f>data!R444</f>
        <v>0.13211214542388919</v>
      </c>
      <c r="R444" s="32">
        <f>data!S444</f>
        <v>1.9862575531005859</v>
      </c>
      <c r="S444" s="7">
        <f t="shared" si="12"/>
        <v>6.7894444636540463</v>
      </c>
      <c r="T444" s="52">
        <f>data!F444</f>
        <v>0</v>
      </c>
      <c r="U444" s="34">
        <f>data!G444</f>
        <v>35</v>
      </c>
      <c r="V444" s="10" t="str">
        <f>VLOOKUP(A444,fantacalcio!A:N,4, FALSE)</f>
        <v>Dc</v>
      </c>
      <c r="W444" s="7">
        <f t="shared" si="13"/>
        <v>5.3385676554875428</v>
      </c>
    </row>
    <row r="445" spans="1:23" x14ac:dyDescent="0.25">
      <c r="A445" s="33" t="str">
        <f>data!A445</f>
        <v>Ferrer</v>
      </c>
      <c r="B445" s="34" t="str">
        <f>data!B445</f>
        <v>D</v>
      </c>
      <c r="C445" s="10" t="str">
        <f>data!C445</f>
        <v>Spezia</v>
      </c>
      <c r="D445" s="10" t="str">
        <f>data!D445</f>
        <v>Napoli</v>
      </c>
      <c r="E445" s="10">
        <f>data!E445</f>
        <v>1</v>
      </c>
      <c r="F445" s="31">
        <f>data!H445</f>
        <v>5.6344429513619234</v>
      </c>
      <c r="G445" s="32">
        <f>data!I445</f>
        <v>0.52089524269104004</v>
      </c>
      <c r="H445" s="31">
        <f>data!J445</f>
        <v>5.6845921844950897</v>
      </c>
      <c r="I445" s="32">
        <f>data!K445</f>
        <v>0.5944828987121582</v>
      </c>
      <c r="J445" s="7" t="str">
        <f>IF(data!T445 &gt; 0,data!T445,"")</f>
        <v/>
      </c>
      <c r="K445" s="31">
        <f>data!L445</f>
        <v>5.7030653953552246</v>
      </c>
      <c r="L445" s="7">
        <f>data!M445</f>
        <v>0.64781707525253296</v>
      </c>
      <c r="M445" s="7">
        <f>data!N445</f>
        <v>-7.8444033861160278E-2</v>
      </c>
      <c r="N445" s="32">
        <f>data!O445</f>
        <v>1.15034544467926</v>
      </c>
      <c r="O445" s="31">
        <f>data!P445</f>
        <v>5.4658083915710449</v>
      </c>
      <c r="P445" s="7">
        <f>data!Q445</f>
        <v>1.1252511739730831</v>
      </c>
      <c r="Q445" s="7">
        <f>data!R445</f>
        <v>0.14267438650131231</v>
      </c>
      <c r="R445" s="32">
        <f>data!S445</f>
        <v>1.985270619392395</v>
      </c>
      <c r="S445" s="7">
        <f t="shared" si="12"/>
        <v>6.8735579819194061</v>
      </c>
      <c r="T445" s="52">
        <f>data!F445</f>
        <v>0.35</v>
      </c>
      <c r="U445" s="34">
        <f>data!G445</f>
        <v>50</v>
      </c>
      <c r="V445" s="10" t="str">
        <f>VLOOKUP(A445,fantacalcio!A:N,4, FALSE)</f>
        <v>Dd;Ds;E</v>
      </c>
      <c r="W445" s="7">
        <f t="shared" si="13"/>
        <v>5.4845921844950896</v>
      </c>
    </row>
    <row r="446" spans="1:23" x14ac:dyDescent="0.25">
      <c r="A446" s="33" t="str">
        <f>data!A446</f>
        <v>Sala</v>
      </c>
      <c r="B446" s="34" t="str">
        <f>data!B446</f>
        <v>D</v>
      </c>
      <c r="C446" s="10" t="str">
        <f>data!C446</f>
        <v>Spezia</v>
      </c>
      <c r="D446" s="10" t="str">
        <f>data!D446</f>
        <v>Napoli</v>
      </c>
      <c r="E446" s="10">
        <f>data!E446</f>
        <v>1</v>
      </c>
      <c r="F446" s="31">
        <f>data!H446</f>
        <v>5.5653844129457344</v>
      </c>
      <c r="G446" s="32">
        <f>data!I446</f>
        <v>0.37611603736877441</v>
      </c>
      <c r="H446" s="31">
        <f>data!J446</f>
        <v>5.6245621013504534</v>
      </c>
      <c r="I446" s="32">
        <f>data!K446</f>
        <v>0.40766739845275879</v>
      </c>
      <c r="J446" s="7" t="str">
        <f>IF(data!T446 &gt; 0,data!T446,"")</f>
        <v/>
      </c>
      <c r="K446" s="31">
        <f>data!L446</f>
        <v>5.6215505599975586</v>
      </c>
      <c r="L446" s="7">
        <f>data!M446</f>
        <v>0.49102687835693359</v>
      </c>
      <c r="M446" s="7">
        <f>data!N446</f>
        <v>-8.5113048553466797E-2</v>
      </c>
      <c r="N446" s="32">
        <f>data!O446</f>
        <v>1.407570600509644</v>
      </c>
      <c r="O446" s="31">
        <f>data!P446</f>
        <v>5.5753707885742188</v>
      </c>
      <c r="P446" s="7">
        <f>data!Q446</f>
        <v>0.8464963436126709</v>
      </c>
      <c r="Q446" s="7">
        <f>data!R446</f>
        <v>4.306291788816452E-2</v>
      </c>
      <c r="R446" s="32">
        <f>data!S446</f>
        <v>1.988869786262512</v>
      </c>
      <c r="S446" s="7">
        <f t="shared" si="12"/>
        <v>6.439896898255971</v>
      </c>
      <c r="T446" s="52">
        <f>data!F446</f>
        <v>0</v>
      </c>
      <c r="U446" s="34">
        <f>data!G446</f>
        <v>30</v>
      </c>
      <c r="V446" s="10" t="str">
        <f>VLOOKUP(A446,fantacalcio!A:N,4, FALSE)</f>
        <v>E;C</v>
      </c>
      <c r="W446" s="7">
        <f t="shared" si="13"/>
        <v>5.2245621013504531</v>
      </c>
    </row>
    <row r="447" spans="1:23" x14ac:dyDescent="0.25">
      <c r="A447" s="33" t="str">
        <f>data!A447</f>
        <v>Amian</v>
      </c>
      <c r="B447" s="34" t="str">
        <f>data!B447</f>
        <v>D</v>
      </c>
      <c r="C447" s="10" t="str">
        <f>data!C447</f>
        <v>Spezia</v>
      </c>
      <c r="D447" s="10" t="str">
        <f>data!D447</f>
        <v>Napoli</v>
      </c>
      <c r="E447" s="10">
        <f>data!E447</f>
        <v>1</v>
      </c>
      <c r="F447" s="31">
        <f>data!H447</f>
        <v>5.5448316083974971</v>
      </c>
      <c r="G447" s="32">
        <f>data!I447</f>
        <v>0.42435836791992188</v>
      </c>
      <c r="H447" s="31">
        <f>data!J447</f>
        <v>5.5403568521194204</v>
      </c>
      <c r="I447" s="32">
        <f>data!K447</f>
        <v>0.42558526992797852</v>
      </c>
      <c r="J447" s="7" t="str">
        <f>IF(data!T447 &gt; 0,data!T447,"")</f>
        <v/>
      </c>
      <c r="K447" s="31">
        <f>data!L447</f>
        <v>5.630495548248291</v>
      </c>
      <c r="L447" s="7">
        <f>data!M447</f>
        <v>0.55164879560470581</v>
      </c>
      <c r="M447" s="7">
        <f>data!N447</f>
        <v>-0.1151760667562485</v>
      </c>
      <c r="N447" s="32">
        <f>data!O447</f>
        <v>1.3137718439102171</v>
      </c>
      <c r="O447" s="31">
        <f>data!P447</f>
        <v>5.5055017471313477</v>
      </c>
      <c r="P447" s="7">
        <f>data!Q447</f>
        <v>0.89323383569717407</v>
      </c>
      <c r="Q447" s="7">
        <f>data!R447</f>
        <v>2.864860370755196E-2</v>
      </c>
      <c r="R447" s="32">
        <f>data!S447</f>
        <v>1.9882245063781741</v>
      </c>
      <c r="S447" s="7">
        <f t="shared" si="12"/>
        <v>6.3915273919753774</v>
      </c>
      <c r="T447" s="52">
        <f>data!F447</f>
        <v>1</v>
      </c>
      <c r="U447" s="34">
        <f>data!G447</f>
        <v>90</v>
      </c>
      <c r="V447" s="10" t="str">
        <f>VLOOKUP(A447,fantacalcio!A:N,4, FALSE)</f>
        <v>Dd;Dc</v>
      </c>
      <c r="W447" s="7">
        <f t="shared" si="13"/>
        <v>5.5403568521194204</v>
      </c>
    </row>
    <row r="448" spans="1:23" x14ac:dyDescent="0.25">
      <c r="A448" s="33" t="str">
        <f>data!A448</f>
        <v>Caldara</v>
      </c>
      <c r="B448" s="34" t="str">
        <f>data!B448</f>
        <v>D</v>
      </c>
      <c r="C448" s="10" t="str">
        <f>data!C448</f>
        <v>Spezia</v>
      </c>
      <c r="D448" s="10" t="str">
        <f>data!D448</f>
        <v>Napoli</v>
      </c>
      <c r="E448" s="10">
        <f>data!E448</f>
        <v>1</v>
      </c>
      <c r="F448" s="31">
        <f>data!H448</f>
        <v>5.5573666246808253</v>
      </c>
      <c r="G448" s="32">
        <f>data!I448</f>
        <v>0.53641319274902344</v>
      </c>
      <c r="H448" s="31">
        <f>data!J448</f>
        <v>5.5343609871660897</v>
      </c>
      <c r="I448" s="32">
        <f>data!K448</f>
        <v>0.56407761573791504</v>
      </c>
      <c r="J448" s="7" t="str">
        <f>IF(data!T448 &gt; 0,data!T448,"")</f>
        <v/>
      </c>
      <c r="K448" s="31">
        <f>data!L448</f>
        <v>5.7061362266540527</v>
      </c>
      <c r="L448" s="7">
        <f>data!M448</f>
        <v>0.68103069067001343</v>
      </c>
      <c r="M448" s="7">
        <f>data!N448</f>
        <v>-0.16098156571388239</v>
      </c>
      <c r="N448" s="32">
        <f>data!O448</f>
        <v>1.121503591537476</v>
      </c>
      <c r="O448" s="31">
        <f>data!P448</f>
        <v>5.4202961921691886</v>
      </c>
      <c r="P448" s="7">
        <f>data!Q448</f>
        <v>1.143243193626404</v>
      </c>
      <c r="Q448" s="7">
        <f>data!R448</f>
        <v>7.2947025299072266E-2</v>
      </c>
      <c r="R448" s="32">
        <f>data!S448</f>
        <v>1.9848771095275879</v>
      </c>
      <c r="S448" s="7">
        <f t="shared" si="12"/>
        <v>6.6625162186419198</v>
      </c>
      <c r="T448" s="52">
        <f>data!F448</f>
        <v>1</v>
      </c>
      <c r="U448" s="34">
        <f>data!G448</f>
        <v>90</v>
      </c>
      <c r="V448" s="10" t="str">
        <f>VLOOKUP(A448,fantacalcio!A:N,4, FALSE)</f>
        <v>Dc</v>
      </c>
      <c r="W448" s="7">
        <f t="shared" si="13"/>
        <v>5.5343609871660897</v>
      </c>
    </row>
    <row r="449" spans="1:23" x14ac:dyDescent="0.25">
      <c r="A449" s="33" t="str">
        <f>data!A449</f>
        <v>Moutinho J.</v>
      </c>
      <c r="B449" s="34" t="str">
        <f>data!B449</f>
        <v>D</v>
      </c>
      <c r="C449" s="10" t="str">
        <f>data!C449</f>
        <v>Spezia</v>
      </c>
      <c r="D449" s="10" t="str">
        <f>data!D449</f>
        <v>Napoli</v>
      </c>
      <c r="E449" s="10">
        <f>data!E449</f>
        <v>1</v>
      </c>
      <c r="F449" s="31">
        <f>data!H449</f>
        <v>5.5124973736883778</v>
      </c>
      <c r="G449" s="32">
        <f>data!I449</f>
        <v>0.37504148483276373</v>
      </c>
      <c r="H449" s="31">
        <f>data!J449</f>
        <v>5.4836701699952064</v>
      </c>
      <c r="I449" s="32">
        <f>data!K449</f>
        <v>0.36275553703308111</v>
      </c>
      <c r="J449" s="7" t="str">
        <f>IF(data!T449 &gt; 0,data!T449,"")</f>
        <v/>
      </c>
      <c r="K449" s="31">
        <f>data!L449</f>
        <v>5.608710765838623</v>
      </c>
      <c r="L449" s="7">
        <f>data!M449</f>
        <v>0.50208717584609985</v>
      </c>
      <c r="M449" s="7">
        <f>data!N449</f>
        <v>-0.14197725057601929</v>
      </c>
      <c r="N449" s="32">
        <f>data!O449</f>
        <v>1.4027514457702639</v>
      </c>
      <c r="O449" s="31">
        <f>data!P449</f>
        <v>5.5201053619384766</v>
      </c>
      <c r="P449" s="7">
        <f>data!Q449</f>
        <v>0.79137915372848511</v>
      </c>
      <c r="Q449" s="7">
        <f>data!R449</f>
        <v>-3.4787371754646301E-2</v>
      </c>
      <c r="R449" s="32">
        <f>data!S449</f>
        <v>1.9894363880157471</v>
      </c>
      <c r="S449" s="7">
        <f t="shared" si="12"/>
        <v>6.2091812440613685</v>
      </c>
      <c r="T449" s="52">
        <f>data!F449</f>
        <v>0</v>
      </c>
      <c r="U449" s="34">
        <f>data!G449</f>
        <v>0</v>
      </c>
      <c r="V449" s="10" t="str">
        <f>VLOOKUP(A449,fantacalcio!A:N,4, FALSE)</f>
        <v>Ds;E</v>
      </c>
      <c r="W449" s="7">
        <f t="shared" si="13"/>
        <v>3.7836701699952062</v>
      </c>
    </row>
    <row r="450" spans="1:23" x14ac:dyDescent="0.25">
      <c r="A450" s="33" t="str">
        <f>data!A450</f>
        <v>Nikolaou</v>
      </c>
      <c r="B450" s="34" t="str">
        <f>data!B450</f>
        <v>D</v>
      </c>
      <c r="C450" s="10" t="str">
        <f>data!C450</f>
        <v>Spezia</v>
      </c>
      <c r="D450" s="10" t="str">
        <f>data!D450</f>
        <v>Napoli</v>
      </c>
      <c r="E450" s="10">
        <f>data!E450</f>
        <v>1</v>
      </c>
      <c r="F450" s="31">
        <f>data!H450</f>
        <v>5.5178229095277143</v>
      </c>
      <c r="G450" s="32">
        <f>data!I450</f>
        <v>0.46770691871643072</v>
      </c>
      <c r="H450" s="31">
        <f>data!J450</f>
        <v>5.4326112140199836</v>
      </c>
      <c r="I450" s="32">
        <f>data!K450</f>
        <v>0.44878911972045898</v>
      </c>
      <c r="J450" s="7" t="str">
        <f>IF(data!T450 &gt; 0,data!T450,"")</f>
        <v/>
      </c>
      <c r="K450" s="31">
        <f>data!L450</f>
        <v>5.6536493301391602</v>
      </c>
      <c r="L450" s="7">
        <f>data!M450</f>
        <v>0.60849857330322266</v>
      </c>
      <c r="M450" s="7">
        <f>data!N450</f>
        <v>-0.1647469103336334</v>
      </c>
      <c r="N450" s="32">
        <f>data!O450</f>
        <v>1.2332408428192141</v>
      </c>
      <c r="O450" s="31">
        <f>data!P450</f>
        <v>5.4653000831604004</v>
      </c>
      <c r="P450" s="7">
        <f>data!Q450</f>
        <v>0.9759705662727356</v>
      </c>
      <c r="Q450" s="7">
        <f>data!R450</f>
        <v>-2.6664309203624729E-2</v>
      </c>
      <c r="R450" s="32">
        <f>data!S450</f>
        <v>1.9870536327362061</v>
      </c>
      <c r="S450" s="7">
        <f t="shared" ref="S450:S513" si="14">IF(B450="P",H450-2*I450,H450+2*I450)</f>
        <v>6.3301894534609016</v>
      </c>
      <c r="T450" s="52">
        <f>data!F450</f>
        <v>1</v>
      </c>
      <c r="U450" s="34">
        <f>data!G450</f>
        <v>90</v>
      </c>
      <c r="V450" s="10" t="str">
        <f>VLOOKUP(A450,fantacalcio!A:N,4, FALSE)</f>
        <v>Dc</v>
      </c>
      <c r="W450" s="7">
        <f t="shared" ref="W450:W513" si="15">IF(U450&gt;70,H450,H450+1*(U450+30)/100 - 1 - 1 *(U450 &lt;= 5))</f>
        <v>5.4326112140199836</v>
      </c>
    </row>
    <row r="451" spans="1:23" x14ac:dyDescent="0.25">
      <c r="A451" s="33" t="str">
        <f>data!A451</f>
        <v>Maldini</v>
      </c>
      <c r="B451" s="34" t="str">
        <f>data!B451</f>
        <v>C</v>
      </c>
      <c r="C451" s="10" t="str">
        <f>data!C451</f>
        <v>Spezia</v>
      </c>
      <c r="D451" s="10" t="str">
        <f>data!D451</f>
        <v>Napoli</v>
      </c>
      <c r="E451" s="10">
        <f>data!E451</f>
        <v>1</v>
      </c>
      <c r="F451" s="31">
        <f>data!H451</f>
        <v>5.8999663849157384</v>
      </c>
      <c r="G451" s="32">
        <f>data!I451</f>
        <v>0.38628387451171881</v>
      </c>
      <c r="H451" s="31">
        <f>data!J451</f>
        <v>6.1049336902968347</v>
      </c>
      <c r="I451" s="32">
        <f>data!K451</f>
        <v>0.5792546272277832</v>
      </c>
      <c r="J451" s="7" t="str">
        <f>IF(data!T451 &gt; 0,data!T451,"")</f>
        <v/>
      </c>
      <c r="K451" s="31">
        <f>data!L451</f>
        <v>5.8379006385803223</v>
      </c>
      <c r="L451" s="7">
        <f>data!M451</f>
        <v>0.44518876075744629</v>
      </c>
      <c r="M451" s="7">
        <f>data!N451</f>
        <v>0.1036214306950569</v>
      </c>
      <c r="N451" s="32">
        <f>data!O451</f>
        <v>1.4106167554855349</v>
      </c>
      <c r="O451" s="31">
        <f>data!P451</f>
        <v>5.6666393280029297</v>
      </c>
      <c r="P451" s="7">
        <f>data!Q451</f>
        <v>0.81005221605300903</v>
      </c>
      <c r="Q451" s="7">
        <f>data!R451</f>
        <v>0.36924964189529419</v>
      </c>
      <c r="R451" s="32">
        <f>data!S451</f>
        <v>1.9897235631942749</v>
      </c>
      <c r="S451" s="7">
        <f t="shared" si="14"/>
        <v>7.2634429447524012</v>
      </c>
      <c r="T451" s="52">
        <f>data!F451</f>
        <v>0.4</v>
      </c>
      <c r="U451" s="34">
        <f>data!G451</f>
        <v>60</v>
      </c>
      <c r="V451" s="10" t="str">
        <f>VLOOKUP(A451,fantacalcio!A:N,4, FALSE)</f>
        <v>T;A</v>
      </c>
      <c r="W451" s="7">
        <f t="shared" si="15"/>
        <v>6.0049336902968351</v>
      </c>
    </row>
    <row r="452" spans="1:23" x14ac:dyDescent="0.25">
      <c r="A452" s="33" t="str">
        <f>data!A452</f>
        <v>Zurkowski</v>
      </c>
      <c r="B452" s="34" t="str">
        <f>data!B452</f>
        <v>C</v>
      </c>
      <c r="C452" s="10" t="str">
        <f>data!C452</f>
        <v>Spezia</v>
      </c>
      <c r="D452" s="10" t="str">
        <f>data!D452</f>
        <v>Napoli</v>
      </c>
      <c r="E452" s="10">
        <f>data!E452</f>
        <v>1</v>
      </c>
      <c r="F452" s="31">
        <f>data!H452</f>
        <v>5.9268012288656076</v>
      </c>
      <c r="G452" s="32">
        <f>data!I452</f>
        <v>0.42635273933410639</v>
      </c>
      <c r="H452" s="31">
        <f>data!J452</f>
        <v>6.1026625887080952</v>
      </c>
      <c r="I452" s="32">
        <f>data!K452</f>
        <v>0.58509039878845215</v>
      </c>
      <c r="J452" s="7" t="str">
        <f>IF(data!T452 &gt; 0,data!T452,"")</f>
        <v/>
      </c>
      <c r="K452" s="31">
        <f>data!L452</f>
        <v>5.8752779960632324</v>
      </c>
      <c r="L452" s="7">
        <f>data!M452</f>
        <v>0.49877512454986572</v>
      </c>
      <c r="M452" s="7">
        <f>data!N452</f>
        <v>7.678300142288208E-2</v>
      </c>
      <c r="N452" s="32">
        <f>data!O452</f>
        <v>1.316252589225769</v>
      </c>
      <c r="O452" s="31">
        <f>data!P452</f>
        <v>5.7171869277954102</v>
      </c>
      <c r="P452" s="7">
        <f>data!Q452</f>
        <v>0.91039144992828369</v>
      </c>
      <c r="Q452" s="7">
        <f>data!R452</f>
        <v>0.29793626070022577</v>
      </c>
      <c r="R452" s="32">
        <f>data!S452</f>
        <v>1.9884524345397949</v>
      </c>
      <c r="S452" s="7">
        <f t="shared" si="14"/>
        <v>7.2728433862849995</v>
      </c>
      <c r="T452" s="52">
        <f>data!F452</f>
        <v>0</v>
      </c>
      <c r="U452" s="34">
        <f>data!G452</f>
        <v>0</v>
      </c>
      <c r="V452" s="10" t="str">
        <f>VLOOKUP(A452,fantacalcio!A:N,4, FALSE)</f>
        <v>C</v>
      </c>
      <c r="W452" s="7">
        <f t="shared" si="15"/>
        <v>4.402662588708095</v>
      </c>
    </row>
    <row r="453" spans="1:23" x14ac:dyDescent="0.25">
      <c r="A453" s="33" t="str">
        <f>data!A453</f>
        <v>Gyasi</v>
      </c>
      <c r="B453" s="34" t="str">
        <f>data!B453</f>
        <v>C</v>
      </c>
      <c r="C453" s="10" t="str">
        <f>data!C453</f>
        <v>Spezia</v>
      </c>
      <c r="D453" s="10" t="str">
        <f>data!D453</f>
        <v>Napoli</v>
      </c>
      <c r="E453" s="10">
        <f>data!E453</f>
        <v>1</v>
      </c>
      <c r="F453" s="31">
        <f>data!H453</f>
        <v>5.7052161127581131</v>
      </c>
      <c r="G453" s="32">
        <f>data!I453</f>
        <v>0.44867086410522461</v>
      </c>
      <c r="H453" s="31">
        <f>data!J453</f>
        <v>5.918801052276768</v>
      </c>
      <c r="I453" s="32">
        <f>data!K453</f>
        <v>0.62892460823059082</v>
      </c>
      <c r="J453" s="7" t="str">
        <f>IF(data!T453 &gt; 0,data!T453,"")</f>
        <v/>
      </c>
      <c r="K453" s="31">
        <f>data!L453</f>
        <v>5.6566076278686523</v>
      </c>
      <c r="L453" s="7">
        <f>data!M453</f>
        <v>0.52697467803955078</v>
      </c>
      <c r="M453" s="7">
        <f>data!N453</f>
        <v>6.8555660545825958E-2</v>
      </c>
      <c r="N453" s="32">
        <f>data!O453</f>
        <v>1.2934316396713259</v>
      </c>
      <c r="O453" s="31">
        <f>data!P453</f>
        <v>5.4659953117370614</v>
      </c>
      <c r="P453" s="7">
        <f>data!Q453</f>
        <v>0.91870415210723877</v>
      </c>
      <c r="Q453" s="7">
        <f>data!R453</f>
        <v>0.34077903628349299</v>
      </c>
      <c r="R453" s="32">
        <f>data!S453</f>
        <v>1.9882311820983889</v>
      </c>
      <c r="S453" s="7">
        <f t="shared" si="14"/>
        <v>7.1766502687379496</v>
      </c>
      <c r="T453" s="52">
        <f>data!F453</f>
        <v>0</v>
      </c>
      <c r="U453" s="34">
        <f>data!G453</f>
        <v>0</v>
      </c>
      <c r="V453" s="10" t="str">
        <f>VLOOKUP(A453,fantacalcio!A:N,4, FALSE)</f>
        <v>W;A</v>
      </c>
      <c r="W453" s="7">
        <f t="shared" si="15"/>
        <v>4.2188010522767678</v>
      </c>
    </row>
    <row r="454" spans="1:23" x14ac:dyDescent="0.25">
      <c r="A454" s="33" t="str">
        <f>data!A454</f>
        <v>Kovalenko</v>
      </c>
      <c r="B454" s="34" t="str">
        <f>data!B454</f>
        <v>C</v>
      </c>
      <c r="C454" s="10" t="str">
        <f>data!C454</f>
        <v>Spezia</v>
      </c>
      <c r="D454" s="10" t="str">
        <f>data!D454</f>
        <v>Napoli</v>
      </c>
      <c r="E454" s="10">
        <f>data!E454</f>
        <v>1</v>
      </c>
      <c r="F454" s="31">
        <f>data!H454</f>
        <v>5.8859157559190338</v>
      </c>
      <c r="G454" s="32">
        <f>data!I454</f>
        <v>0.30320358276367188</v>
      </c>
      <c r="H454" s="31">
        <f>data!J454</f>
        <v>5.8765986526958276</v>
      </c>
      <c r="I454" s="32">
        <f>data!K454</f>
        <v>0.35581302642822271</v>
      </c>
      <c r="J454" s="7" t="str">
        <f>IF(data!T454 &gt; 0,data!T454,"")</f>
        <v/>
      </c>
      <c r="K454" s="31">
        <f>data!L454</f>
        <v>5.8979191780090332</v>
      </c>
      <c r="L454" s="7">
        <f>data!M454</f>
        <v>0.38904687762260443</v>
      </c>
      <c r="M454" s="7">
        <f>data!N454</f>
        <v>-2.3045629262924191E-2</v>
      </c>
      <c r="N454" s="32">
        <f>data!O454</f>
        <v>1.5263359546661379</v>
      </c>
      <c r="O454" s="31">
        <f>data!P454</f>
        <v>5.7765145301818848</v>
      </c>
      <c r="P454" s="7">
        <f>data!Q454</f>
        <v>0.70001393556594849</v>
      </c>
      <c r="Q454" s="7">
        <f>data!R454</f>
        <v>0.1057965606451035</v>
      </c>
      <c r="R454" s="32">
        <f>data!S454</f>
        <v>1.9908032417297361</v>
      </c>
      <c r="S454" s="7">
        <f t="shared" si="14"/>
        <v>6.5882247055522729</v>
      </c>
      <c r="T454" s="52">
        <f>data!F454</f>
        <v>0</v>
      </c>
      <c r="U454" s="34">
        <f>data!G454</f>
        <v>0</v>
      </c>
      <c r="V454" s="10" t="str">
        <f>VLOOKUP(A454,fantacalcio!A:N,4, FALSE)</f>
        <v>C;T</v>
      </c>
      <c r="W454" s="7">
        <f t="shared" si="15"/>
        <v>4.1765986526958274</v>
      </c>
    </row>
    <row r="455" spans="1:23" x14ac:dyDescent="0.25">
      <c r="A455" s="33" t="str">
        <f>data!A455</f>
        <v>Bourabia</v>
      </c>
      <c r="B455" s="34" t="str">
        <f>data!B455</f>
        <v>C</v>
      </c>
      <c r="C455" s="10" t="str">
        <f>data!C455</f>
        <v>Spezia</v>
      </c>
      <c r="D455" s="10" t="str">
        <f>data!D455</f>
        <v>Napoli</v>
      </c>
      <c r="E455" s="10">
        <f>data!E455</f>
        <v>1</v>
      </c>
      <c r="F455" s="31">
        <f>data!H455</f>
        <v>5.7127195782613143</v>
      </c>
      <c r="G455" s="32">
        <f>data!I455</f>
        <v>0.39284348487853998</v>
      </c>
      <c r="H455" s="31">
        <f>data!J455</f>
        <v>5.8141784504713687</v>
      </c>
      <c r="I455" s="32">
        <f>data!K455</f>
        <v>0.46845102310180659</v>
      </c>
      <c r="J455" s="7" t="str">
        <f>IF(data!T455 &gt; 0,data!T455,"")</f>
        <v/>
      </c>
      <c r="K455" s="31">
        <f>data!L455</f>
        <v>5.7394452095031738</v>
      </c>
      <c r="L455" s="7">
        <f>data!M455</f>
        <v>0.49720072746276861</v>
      </c>
      <c r="M455" s="7">
        <f>data!N455</f>
        <v>-4.0043503046035767E-2</v>
      </c>
      <c r="N455" s="32">
        <f>data!O455</f>
        <v>1.367423295974731</v>
      </c>
      <c r="O455" s="31">
        <f>data!P455</f>
        <v>5.6458864212036133</v>
      </c>
      <c r="P455" s="7">
        <f>data!Q455</f>
        <v>0.89051389694213867</v>
      </c>
      <c r="Q455" s="7">
        <f>data!R455</f>
        <v>0.1390661150217056</v>
      </c>
      <c r="R455" s="32">
        <f>data!S455</f>
        <v>1.988472700119019</v>
      </c>
      <c r="S455" s="7">
        <f t="shared" si="14"/>
        <v>6.751080496674982</v>
      </c>
      <c r="T455" s="52">
        <f>data!F455</f>
        <v>1</v>
      </c>
      <c r="U455" s="34">
        <f>data!G455</f>
        <v>90</v>
      </c>
      <c r="V455" s="10" t="str">
        <f>VLOOKUP(A455,fantacalcio!A:N,4, FALSE)</f>
        <v>M;C</v>
      </c>
      <c r="W455" s="7">
        <f t="shared" si="15"/>
        <v>5.8141784504713687</v>
      </c>
    </row>
    <row r="456" spans="1:23" x14ac:dyDescent="0.25">
      <c r="A456" s="33" t="str">
        <f>data!A456</f>
        <v>Agudelo</v>
      </c>
      <c r="B456" s="34" t="str">
        <f>data!B456</f>
        <v>C</v>
      </c>
      <c r="C456" s="10" t="str">
        <f>data!C456</f>
        <v>Spezia</v>
      </c>
      <c r="D456" s="10" t="str">
        <f>data!D456</f>
        <v>Napoli</v>
      </c>
      <c r="E456" s="10">
        <f>data!E456</f>
        <v>1</v>
      </c>
      <c r="F456" s="31">
        <f>data!H456</f>
        <v>5.8152094846908664</v>
      </c>
      <c r="G456" s="32">
        <f>data!I456</f>
        <v>0.28379368782043463</v>
      </c>
      <c r="H456" s="31">
        <f>data!J456</f>
        <v>5.7653984866079542</v>
      </c>
      <c r="I456" s="32">
        <f>data!K456</f>
        <v>0.30559945106506348</v>
      </c>
      <c r="J456" s="7" t="str">
        <f>IF(data!T456 &gt; 0,data!T456,"")</f>
        <v/>
      </c>
      <c r="K456" s="31">
        <f>data!L456</f>
        <v>5.8466496467590332</v>
      </c>
      <c r="L456" s="7">
        <f>data!M456</f>
        <v>0.37625777721405029</v>
      </c>
      <c r="M456" s="7">
        <f>data!N456</f>
        <v>-6.2350451946258538E-2</v>
      </c>
      <c r="N456" s="32">
        <f>data!O456</f>
        <v>1.5638365745544429</v>
      </c>
      <c r="O456" s="31">
        <f>data!P456</f>
        <v>5.7323417663574219</v>
      </c>
      <c r="P456" s="7">
        <f>data!Q456</f>
        <v>0.6370694637298584</v>
      </c>
      <c r="Q456" s="7">
        <f>data!R456</f>
        <v>3.8630679249763489E-2</v>
      </c>
      <c r="R456" s="32">
        <f>data!S456</f>
        <v>1.9914557933807371</v>
      </c>
      <c r="S456" s="7">
        <f t="shared" si="14"/>
        <v>6.3765973887380811</v>
      </c>
      <c r="T456" s="52">
        <f>data!F456</f>
        <v>0.6</v>
      </c>
      <c r="U456" s="34">
        <f>data!G456</f>
        <v>60</v>
      </c>
      <c r="V456" s="10" t="str">
        <f>VLOOKUP(A456,fantacalcio!A:N,4, FALSE)</f>
        <v>T;A</v>
      </c>
      <c r="W456" s="7">
        <f t="shared" si="15"/>
        <v>5.6653984866079545</v>
      </c>
    </row>
    <row r="457" spans="1:23" x14ac:dyDescent="0.25">
      <c r="A457" s="33" t="str">
        <f>data!A457</f>
        <v>Cipot</v>
      </c>
      <c r="B457" s="34" t="str">
        <f>data!B457</f>
        <v>C</v>
      </c>
      <c r="C457" s="10" t="str">
        <f>data!C457</f>
        <v>Spezia</v>
      </c>
      <c r="D457" s="10" t="str">
        <f>data!D457</f>
        <v>Napoli</v>
      </c>
      <c r="E457" s="10">
        <f>data!E457</f>
        <v>1</v>
      </c>
      <c r="F457" s="31">
        <f>data!H457</f>
        <v>5.6531813289365376</v>
      </c>
      <c r="G457" s="32">
        <f>data!I457</f>
        <v>0.45271897315978998</v>
      </c>
      <c r="H457" s="31">
        <f>data!J457</f>
        <v>5.7384590441547116</v>
      </c>
      <c r="I457" s="32">
        <f>data!K457</f>
        <v>0.53481841087341309</v>
      </c>
      <c r="J457" s="7" t="str">
        <f>IF(data!T457 &gt; 0,data!T457,"")</f>
        <v/>
      </c>
      <c r="K457" s="31">
        <f>data!L457</f>
        <v>5.6886324882507324</v>
      </c>
      <c r="L457" s="7">
        <f>data!M457</f>
        <v>0.56597864627838135</v>
      </c>
      <c r="M457" s="7">
        <f>data!N457</f>
        <v>-4.6559065580368042E-2</v>
      </c>
      <c r="N457" s="32">
        <f>data!O457</f>
        <v>1.266737103462219</v>
      </c>
      <c r="O457" s="31">
        <f>data!P457</f>
        <v>5.5297203063964844</v>
      </c>
      <c r="P457" s="7">
        <f>data!Q457</f>
        <v>1.0012538433074949</v>
      </c>
      <c r="Q457" s="7">
        <f>data!R457</f>
        <v>0.15294553339481351</v>
      </c>
      <c r="R457" s="32">
        <f>data!S457</f>
        <v>1.987002849578857</v>
      </c>
      <c r="S457" s="7">
        <f t="shared" si="14"/>
        <v>6.8080958659015378</v>
      </c>
      <c r="T457" s="52">
        <f>data!F457</f>
        <v>0.4</v>
      </c>
      <c r="U457" s="34">
        <f>data!G457</f>
        <v>55</v>
      </c>
      <c r="V457" s="10" t="str">
        <f>VLOOKUP(A457,fantacalcio!A:N,4, FALSE)</f>
        <v>C;W;T</v>
      </c>
      <c r="W457" s="7">
        <f t="shared" si="15"/>
        <v>5.5884590441547113</v>
      </c>
    </row>
    <row r="458" spans="1:23" x14ac:dyDescent="0.25">
      <c r="A458" s="33" t="str">
        <f>data!A458</f>
        <v>Esposito Sa.</v>
      </c>
      <c r="B458" s="34" t="str">
        <f>data!B458</f>
        <v>C</v>
      </c>
      <c r="C458" s="10" t="str">
        <f>data!C458</f>
        <v>Spezia</v>
      </c>
      <c r="D458" s="10" t="str">
        <f>data!D458</f>
        <v>Napoli</v>
      </c>
      <c r="E458" s="10">
        <f>data!E458</f>
        <v>1</v>
      </c>
      <c r="F458" s="31">
        <f>data!H458</f>
        <v>5.6582572898620276</v>
      </c>
      <c r="G458" s="32">
        <f>data!I458</f>
        <v>0.52788782119750977</v>
      </c>
      <c r="H458" s="31">
        <f>data!J458</f>
        <v>5.7044307346116918</v>
      </c>
      <c r="I458" s="32">
        <f>data!K458</f>
        <v>0.60772895812988281</v>
      </c>
      <c r="J458" s="7" t="str">
        <f>IF(data!T458 &gt; 0,data!T458,"")</f>
        <v/>
      </c>
      <c r="K458" s="31">
        <f>data!L458</f>
        <v>5.7226829528808594</v>
      </c>
      <c r="L458" s="7">
        <f>data!M458</f>
        <v>0.65379619598388672</v>
      </c>
      <c r="M458" s="7">
        <f>data!N458</f>
        <v>-7.2962358593940735E-2</v>
      </c>
      <c r="N458" s="32">
        <f>data!O458</f>
        <v>1.1375317573547361</v>
      </c>
      <c r="O458" s="31">
        <f>data!P458</f>
        <v>5.4692978858947754</v>
      </c>
      <c r="P458" s="7">
        <f>data!Q458</f>
        <v>1.139711976051331</v>
      </c>
      <c r="Q458" s="7">
        <f>data!R458</f>
        <v>0.1511843204498291</v>
      </c>
      <c r="R458" s="32">
        <f>data!S458</f>
        <v>1.9850844144821169</v>
      </c>
      <c r="S458" s="7">
        <f t="shared" si="14"/>
        <v>6.9198886508714574</v>
      </c>
      <c r="T458" s="52">
        <f>data!F458</f>
        <v>0</v>
      </c>
      <c r="U458" s="34">
        <f>data!G458</f>
        <v>55</v>
      </c>
      <c r="V458" s="10" t="str">
        <f>VLOOKUP(A458,fantacalcio!A:N,4, FALSE)</f>
        <v>M;C</v>
      </c>
      <c r="W458" s="7">
        <f t="shared" si="15"/>
        <v>5.5544307346116915</v>
      </c>
    </row>
    <row r="459" spans="1:23" x14ac:dyDescent="0.25">
      <c r="A459" s="33" t="str">
        <f>data!A459</f>
        <v>Ekdal</v>
      </c>
      <c r="B459" s="34" t="str">
        <f>data!B459</f>
        <v>C</v>
      </c>
      <c r="C459" s="10" t="str">
        <f>data!C459</f>
        <v>Spezia</v>
      </c>
      <c r="D459" s="10" t="str">
        <f>data!D459</f>
        <v>Napoli</v>
      </c>
      <c r="E459" s="10">
        <f>data!E459</f>
        <v>1</v>
      </c>
      <c r="F459" s="31">
        <f>data!H459</f>
        <v>5.6592048910467803</v>
      </c>
      <c r="G459" s="32">
        <f>data!I459</f>
        <v>0.3092496395111084</v>
      </c>
      <c r="H459" s="31">
        <f>data!J459</f>
        <v>5.6616627477344474</v>
      </c>
      <c r="I459" s="32">
        <f>data!K459</f>
        <v>0.30869150161743159</v>
      </c>
      <c r="J459" s="7" t="str">
        <f>IF(data!T459 &gt; 0,data!T459,"")</f>
        <v/>
      </c>
      <c r="K459" s="31">
        <f>data!L459</f>
        <v>5.730618953704834</v>
      </c>
      <c r="L459" s="7">
        <f>data!M459</f>
        <v>0.4211006760597229</v>
      </c>
      <c r="M459" s="7">
        <f>data!N459</f>
        <v>-0.12591846287250519</v>
      </c>
      <c r="N459" s="32">
        <f>data!O459</f>
        <v>1.51531457901001</v>
      </c>
      <c r="O459" s="31">
        <f>data!P459</f>
        <v>5.7157306671142578</v>
      </c>
      <c r="P459" s="7">
        <f>data!Q459</f>
        <v>0.68077617883682251</v>
      </c>
      <c r="Q459" s="7">
        <f>data!R459</f>
        <v>-5.9258259832859039E-2</v>
      </c>
      <c r="R459" s="32">
        <f>data!S459</f>
        <v>1.99084484577179</v>
      </c>
      <c r="S459" s="7">
        <f t="shared" si="14"/>
        <v>6.2790457509693107</v>
      </c>
      <c r="T459" s="52">
        <f>data!F459</f>
        <v>0</v>
      </c>
      <c r="U459" s="34">
        <f>data!G459</f>
        <v>0</v>
      </c>
      <c r="V459" s="10" t="str">
        <f>VLOOKUP(A459,fantacalcio!A:N,4, FALSE)</f>
        <v>M;C</v>
      </c>
      <c r="W459" s="7">
        <f t="shared" si="15"/>
        <v>3.9616627477344473</v>
      </c>
    </row>
    <row r="460" spans="1:23" x14ac:dyDescent="0.25">
      <c r="A460" s="33" t="str">
        <f>data!A460</f>
        <v>Nzola</v>
      </c>
      <c r="B460" s="34" t="str">
        <f>data!B460</f>
        <v>A</v>
      </c>
      <c r="C460" s="10" t="str">
        <f>data!C460</f>
        <v>Spezia</v>
      </c>
      <c r="D460" s="10" t="str">
        <f>data!D460</f>
        <v>Napoli</v>
      </c>
      <c r="E460" s="10">
        <f>data!E460</f>
        <v>1</v>
      </c>
      <c r="F460" s="31">
        <f>data!H460</f>
        <v>6.1230905970235572</v>
      </c>
      <c r="G460" s="32">
        <f>data!I460</f>
        <v>0.65641045570373535</v>
      </c>
      <c r="H460" s="31">
        <f>data!J460</f>
        <v>7.1480197591626107</v>
      </c>
      <c r="I460" s="32">
        <f>data!K460</f>
        <v>1.686726570129395</v>
      </c>
      <c r="J460" s="7" t="str">
        <f>IF(data!T460 &gt; 0,data!T460,"")</f>
        <v/>
      </c>
      <c r="K460" s="31">
        <f>data!L460</f>
        <v>5.8666238784790039</v>
      </c>
      <c r="L460" s="7">
        <f>data!M460</f>
        <v>0.68189889192581177</v>
      </c>
      <c r="M460" s="7">
        <f>data!N460</f>
        <v>0.2742297351360321</v>
      </c>
      <c r="N460" s="32">
        <f>data!O460</f>
        <v>1.0085775852203369</v>
      </c>
      <c r="O460" s="31">
        <f>data!P460</f>
        <v>5.4524312019348136</v>
      </c>
      <c r="P460" s="7">
        <f>data!Q460</f>
        <v>1.286885023117065</v>
      </c>
      <c r="Q460" s="7">
        <f>data!R460</f>
        <v>0.71690917015075684</v>
      </c>
      <c r="R460" s="32">
        <f>data!S460</f>
        <v>1.983879923820496</v>
      </c>
      <c r="S460" s="7">
        <f t="shared" si="14"/>
        <v>10.521472899421401</v>
      </c>
      <c r="T460" s="52">
        <f>data!F460</f>
        <v>0</v>
      </c>
      <c r="U460" s="34">
        <f>data!G460</f>
        <v>0</v>
      </c>
      <c r="V460" s="10" t="str">
        <f>VLOOKUP(A460,fantacalcio!A:N,4, FALSE)</f>
        <v>Pc</v>
      </c>
      <c r="W460" s="7">
        <f t="shared" si="15"/>
        <v>5.4480197591626105</v>
      </c>
    </row>
    <row r="461" spans="1:23" x14ac:dyDescent="0.25">
      <c r="A461" s="33" t="str">
        <f>data!A461</f>
        <v>Verde</v>
      </c>
      <c r="B461" s="34" t="str">
        <f>data!B461</f>
        <v>A</v>
      </c>
      <c r="C461" s="10" t="str">
        <f>data!C461</f>
        <v>Spezia</v>
      </c>
      <c r="D461" s="10" t="str">
        <f>data!D461</f>
        <v>Napoli</v>
      </c>
      <c r="E461" s="10">
        <f>data!E461</f>
        <v>1</v>
      </c>
      <c r="F461" s="31">
        <f>data!H461</f>
        <v>5.9023529836123387</v>
      </c>
      <c r="G461" s="32">
        <f>data!I461</f>
        <v>0.46679520606994629</v>
      </c>
      <c r="H461" s="31">
        <f>data!J461</f>
        <v>6.2891737271323134</v>
      </c>
      <c r="I461" s="32">
        <f>data!K461</f>
        <v>0.80874276161193848</v>
      </c>
      <c r="J461" s="7" t="str">
        <f>IF(data!T461 &gt; 0,data!T461,"")</f>
        <v/>
      </c>
      <c r="K461" s="31">
        <f>data!L461</f>
        <v>5.783083438873291</v>
      </c>
      <c r="L461" s="7">
        <f>data!M461</f>
        <v>0.50891345739364624</v>
      </c>
      <c r="M461" s="7">
        <f>data!N461</f>
        <v>0.1729502081871033</v>
      </c>
      <c r="N461" s="32">
        <f>data!O461</f>
        <v>1.284186124801636</v>
      </c>
      <c r="O461" s="31">
        <f>data!P461</f>
        <v>5.5794215202331543</v>
      </c>
      <c r="P461" s="7">
        <f>data!Q461</f>
        <v>0.93101894855499268</v>
      </c>
      <c r="Q461" s="7">
        <f>data!R461</f>
        <v>0.48806297779083252</v>
      </c>
      <c r="R461" s="32">
        <f>data!S461</f>
        <v>1.9883188009262081</v>
      </c>
      <c r="S461" s="7">
        <f t="shared" si="14"/>
        <v>7.9066592503561903</v>
      </c>
      <c r="T461" s="52">
        <f>data!F461</f>
        <v>0.6</v>
      </c>
      <c r="U461" s="34">
        <f>data!G461</f>
        <v>60</v>
      </c>
      <c r="V461" s="10" t="str">
        <f>VLOOKUP(A461,fantacalcio!A:N,4, FALSE)</f>
        <v>A</v>
      </c>
      <c r="W461" s="7">
        <f t="shared" si="15"/>
        <v>6.1891737271323137</v>
      </c>
    </row>
    <row r="462" spans="1:23" x14ac:dyDescent="0.25">
      <c r="A462" s="33" t="str">
        <f>data!A462</f>
        <v>Shomurodov</v>
      </c>
      <c r="B462" s="34" t="str">
        <f>data!B462</f>
        <v>A</v>
      </c>
      <c r="C462" s="10" t="str">
        <f>data!C462</f>
        <v>Spezia</v>
      </c>
      <c r="D462" s="10" t="str">
        <f>data!D462</f>
        <v>Napoli</v>
      </c>
      <c r="E462" s="10">
        <f>data!E462</f>
        <v>1</v>
      </c>
      <c r="F462" s="31">
        <f>data!H462</f>
        <v>5.8991451281903347</v>
      </c>
      <c r="G462" s="32">
        <f>data!I462</f>
        <v>0.4376060962677002</v>
      </c>
      <c r="H462" s="31">
        <f>data!J462</f>
        <v>6.2441354030761156</v>
      </c>
      <c r="I462" s="32">
        <f>data!K462</f>
        <v>0.75922989845275879</v>
      </c>
      <c r="J462" s="7" t="str">
        <f>IF(data!T462 &gt; 0,data!T462,"")</f>
        <v/>
      </c>
      <c r="K462" s="31">
        <f>data!L462</f>
        <v>5.7927722930908203</v>
      </c>
      <c r="L462" s="7">
        <f>data!M462</f>
        <v>0.47995471954345698</v>
      </c>
      <c r="M462" s="7">
        <f>data!N462</f>
        <v>0.16378727555274961</v>
      </c>
      <c r="N462" s="32">
        <f>data!O462</f>
        <v>1.3430881500244141</v>
      </c>
      <c r="O462" s="31">
        <f>data!P462</f>
        <v>5.5716233253479004</v>
      </c>
      <c r="P462" s="7">
        <f>data!Q462</f>
        <v>0.85921293497085571</v>
      </c>
      <c r="Q462" s="7">
        <f>data!R462</f>
        <v>0.49799007177352911</v>
      </c>
      <c r="R462" s="32">
        <f>data!S462</f>
        <v>1.9892305135726931</v>
      </c>
      <c r="S462" s="7">
        <f t="shared" si="14"/>
        <v>7.7625951999816332</v>
      </c>
      <c r="T462" s="52">
        <f>data!F462</f>
        <v>1</v>
      </c>
      <c r="U462" s="34">
        <f>data!G462</f>
        <v>90</v>
      </c>
      <c r="V462" s="10" t="str">
        <f>VLOOKUP(A462,fantacalcio!A:N,4, FALSE)</f>
        <v>Pc</v>
      </c>
      <c r="W462" s="7">
        <f t="shared" si="15"/>
        <v>6.2441354030761156</v>
      </c>
    </row>
    <row r="463" spans="1:23" x14ac:dyDescent="0.25">
      <c r="A463" s="33" t="str">
        <f>data!A463</f>
        <v>Krollis</v>
      </c>
      <c r="B463" s="34" t="str">
        <f>data!B463</f>
        <v>A</v>
      </c>
      <c r="C463" s="10" t="str">
        <f>data!C463</f>
        <v>Spezia</v>
      </c>
      <c r="D463" s="10" t="str">
        <f>data!D463</f>
        <v>Napoli</v>
      </c>
      <c r="E463" s="10">
        <f>data!E463</f>
        <v>1</v>
      </c>
      <c r="F463" s="31">
        <f>data!H463</f>
        <v>5.6566614417894314</v>
      </c>
      <c r="G463" s="32">
        <f>data!I463</f>
        <v>0.44533395767211909</v>
      </c>
      <c r="H463" s="31">
        <f>data!J463</f>
        <v>5.7489324328168516</v>
      </c>
      <c r="I463" s="32">
        <f>data!K463</f>
        <v>0.54969406127929688</v>
      </c>
      <c r="J463" s="7" t="str">
        <f>IF(data!T463 &gt; 0,data!T463,"")</f>
        <v/>
      </c>
      <c r="K463" s="31">
        <f>data!L463</f>
        <v>5.6843538284301758</v>
      </c>
      <c r="L463" s="7">
        <f>data!M463</f>
        <v>0.5554395318031311</v>
      </c>
      <c r="M463" s="7">
        <f>data!N463</f>
        <v>-3.7079945206642151E-2</v>
      </c>
      <c r="N463" s="32">
        <f>data!O463</f>
        <v>1.282030344009399</v>
      </c>
      <c r="O463" s="31">
        <f>data!P463</f>
        <v>5.503319263458252</v>
      </c>
      <c r="P463" s="7">
        <f>data!Q463</f>
        <v>0.99855786561965942</v>
      </c>
      <c r="Q463" s="7">
        <f>data!R463</f>
        <v>0.17947852611541751</v>
      </c>
      <c r="R463" s="32">
        <f>data!S463</f>
        <v>1.987057209014893</v>
      </c>
      <c r="S463" s="7">
        <f t="shared" si="14"/>
        <v>6.8483205553754454</v>
      </c>
      <c r="T463" s="52">
        <f>data!F463</f>
        <v>0</v>
      </c>
      <c r="U463" s="34">
        <f>data!G463</f>
        <v>50</v>
      </c>
      <c r="V463" s="10" t="str">
        <f>VLOOKUP(A463,fantacalcio!A:N,4, FALSE)</f>
        <v>Pc</v>
      </c>
      <c r="W463" s="7">
        <f t="shared" si="15"/>
        <v>5.5489324328168514</v>
      </c>
    </row>
    <row r="464" spans="1:23" x14ac:dyDescent="0.25">
      <c r="A464" s="33" t="str">
        <f>data!A464</f>
        <v>Milinkovic-Savic V.</v>
      </c>
      <c r="B464" s="34" t="str">
        <f>data!B464</f>
        <v>P</v>
      </c>
      <c r="C464" s="10" t="str">
        <f>data!C464</f>
        <v>Torino</v>
      </c>
      <c r="D464" s="10" t="str">
        <f>data!D464</f>
        <v>Udinese</v>
      </c>
      <c r="E464" s="10">
        <f>data!E464</f>
        <v>1</v>
      </c>
      <c r="F464" s="31">
        <f>data!H464</f>
        <v>6.0149174064280473</v>
      </c>
      <c r="G464" s="32">
        <f>data!I464</f>
        <v>4.7024726867675781E-2</v>
      </c>
      <c r="H464" s="31">
        <f>data!J464</f>
        <v>4.6179048499900706</v>
      </c>
      <c r="I464" s="32">
        <f>data!K464</f>
        <v>0.3361504077911377</v>
      </c>
      <c r="J464" s="7">
        <f>IF(data!T464 &gt; 0,data!T464,"")</f>
        <v>5.5259935557842246</v>
      </c>
      <c r="K464" s="31">
        <f>data!L464</f>
        <v>6.0050201416015616</v>
      </c>
      <c r="L464" s="7">
        <f>data!M464</f>
        <v>5.3094916045665741E-2</v>
      </c>
      <c r="M464" s="7">
        <f>data!N464</f>
        <v>0.13721279799938199</v>
      </c>
      <c r="N464" s="32">
        <f>data!O464</f>
        <v>1.999579548835754</v>
      </c>
      <c r="O464" s="31">
        <f>data!P464</f>
        <v>4.6554937362670898</v>
      </c>
      <c r="P464" s="7">
        <f>data!Q464</f>
        <v>0.62932014465332031</v>
      </c>
      <c r="Q464" s="7">
        <f>data!R464</f>
        <v>-4.4663019478321082E-2</v>
      </c>
      <c r="R464" s="32">
        <f>data!S464</f>
        <v>1.6764299869537349</v>
      </c>
      <c r="S464" s="7">
        <f t="shared" si="14"/>
        <v>3.9456040344077952</v>
      </c>
      <c r="T464" s="52">
        <f>data!F464</f>
        <v>1</v>
      </c>
      <c r="U464" s="34">
        <f>data!G464</f>
        <v>80</v>
      </c>
      <c r="V464" s="10" t="str">
        <f>VLOOKUP(A464,fantacalcio!A:N,4, FALSE)</f>
        <v>Por</v>
      </c>
      <c r="W464" s="7">
        <f t="shared" si="15"/>
        <v>4.6179048499900706</v>
      </c>
    </row>
    <row r="465" spans="1:23" x14ac:dyDescent="0.25">
      <c r="A465" s="33" t="str">
        <f>data!A465</f>
        <v>Berisha</v>
      </c>
      <c r="B465" s="34" t="str">
        <f>data!B465</f>
        <v>P</v>
      </c>
      <c r="C465" s="10" t="str">
        <f>data!C465</f>
        <v>Torino</v>
      </c>
      <c r="D465" s="10" t="str">
        <f>data!D465</f>
        <v>Udinese</v>
      </c>
      <c r="E465" s="10">
        <f>data!E465</f>
        <v>1</v>
      </c>
      <c r="F465" s="31">
        <f>data!H465</f>
        <v>6.0149174064280473</v>
      </c>
      <c r="G465" s="32">
        <f>data!I465</f>
        <v>4.7024726867675781E-2</v>
      </c>
      <c r="H465" s="31">
        <f>data!J465</f>
        <v>4.6179048499900706</v>
      </c>
      <c r="I465" s="32">
        <f>data!K465</f>
        <v>0.3361504077911377</v>
      </c>
      <c r="J465" s="7">
        <f>IF(data!T465 &gt; 0,data!T465,"")</f>
        <v>5.5259935557842246</v>
      </c>
      <c r="K465" s="31">
        <f>data!L465</f>
        <v>6.0050201416015616</v>
      </c>
      <c r="L465" s="7">
        <f>data!M465</f>
        <v>5.3094916045665741E-2</v>
      </c>
      <c r="M465" s="7">
        <f>data!N465</f>
        <v>0.13721279799938199</v>
      </c>
      <c r="N465" s="32">
        <f>data!O465</f>
        <v>1.999579548835754</v>
      </c>
      <c r="O465" s="31">
        <f>data!P465</f>
        <v>4.6554937362670898</v>
      </c>
      <c r="P465" s="7">
        <f>data!Q465</f>
        <v>0.62932014465332031</v>
      </c>
      <c r="Q465" s="7">
        <f>data!R465</f>
        <v>-4.4663019478321082E-2</v>
      </c>
      <c r="R465" s="32">
        <f>data!S465</f>
        <v>1.6764299869537349</v>
      </c>
      <c r="S465" s="7">
        <f t="shared" si="14"/>
        <v>3.9456040344077952</v>
      </c>
      <c r="T465" s="52">
        <f>data!F465</f>
        <v>0</v>
      </c>
      <c r="U465" s="34">
        <f>data!G465</f>
        <v>1</v>
      </c>
      <c r="V465" s="10" t="str">
        <f>VLOOKUP(A465,fantacalcio!A:N,4, FALSE)</f>
        <v>Por</v>
      </c>
      <c r="W465" s="7">
        <f t="shared" si="15"/>
        <v>2.9279048499900702</v>
      </c>
    </row>
    <row r="466" spans="1:23" x14ac:dyDescent="0.25">
      <c r="A466" s="33" t="str">
        <f>data!A466</f>
        <v>Gemello</v>
      </c>
      <c r="B466" s="34" t="str">
        <f>data!B466</f>
        <v>P</v>
      </c>
      <c r="C466" s="10" t="str">
        <f>data!C466</f>
        <v>Torino</v>
      </c>
      <c r="D466" s="10" t="str">
        <f>data!D466</f>
        <v>Udinese</v>
      </c>
      <c r="E466" s="10">
        <f>data!E466</f>
        <v>1</v>
      </c>
      <c r="F466" s="31">
        <f>data!H466</f>
        <v>6.0149174064280473</v>
      </c>
      <c r="G466" s="32">
        <f>data!I466</f>
        <v>4.7024726867675781E-2</v>
      </c>
      <c r="H466" s="31">
        <f>data!J466</f>
        <v>4.6179048499900706</v>
      </c>
      <c r="I466" s="32">
        <f>data!K466</f>
        <v>0.3361504077911377</v>
      </c>
      <c r="J466" s="7">
        <f>IF(data!T466 &gt; 0,data!T466,"")</f>
        <v>5.5259935557842246</v>
      </c>
      <c r="K466" s="31">
        <f>data!L466</f>
        <v>6.0050201416015616</v>
      </c>
      <c r="L466" s="7">
        <f>data!M466</f>
        <v>5.3094916045665741E-2</v>
      </c>
      <c r="M466" s="7">
        <f>data!N466</f>
        <v>0.13721279799938199</v>
      </c>
      <c r="N466" s="32">
        <f>data!O466</f>
        <v>1.999579548835754</v>
      </c>
      <c r="O466" s="31">
        <f>data!P466</f>
        <v>4.6554937362670898</v>
      </c>
      <c r="P466" s="7">
        <f>data!Q466</f>
        <v>0.62932014465332031</v>
      </c>
      <c r="Q466" s="7">
        <f>data!R466</f>
        <v>-4.4663019478321082E-2</v>
      </c>
      <c r="R466" s="32">
        <f>data!S466</f>
        <v>1.6764299869537349</v>
      </c>
      <c r="S466" s="7">
        <f t="shared" si="14"/>
        <v>3.9456040344077952</v>
      </c>
      <c r="T466" s="52">
        <f>data!F466</f>
        <v>0</v>
      </c>
      <c r="U466" s="34">
        <f>data!G466</f>
        <v>5</v>
      </c>
      <c r="V466" s="10" t="str">
        <f>VLOOKUP(A466,fantacalcio!A:N,4, FALSE)</f>
        <v>Por</v>
      </c>
      <c r="W466" s="7">
        <f t="shared" si="15"/>
        <v>2.9679048499900702</v>
      </c>
    </row>
    <row r="467" spans="1:23" x14ac:dyDescent="0.25">
      <c r="A467" s="33" t="str">
        <f>data!A467</f>
        <v>Schuurs</v>
      </c>
      <c r="B467" s="34" t="str">
        <f>data!B467</f>
        <v>D</v>
      </c>
      <c r="C467" s="10" t="str">
        <f>data!C467</f>
        <v>Torino</v>
      </c>
      <c r="D467" s="10" t="str">
        <f>data!D467</f>
        <v>Udinese</v>
      </c>
      <c r="E467" s="10">
        <f>data!E467</f>
        <v>1</v>
      </c>
      <c r="F467" s="31">
        <f>data!H467</f>
        <v>6.1184381943177266</v>
      </c>
      <c r="G467" s="32">
        <f>data!I467</f>
        <v>0.34205389022827148</v>
      </c>
      <c r="H467" s="31">
        <f>data!J467</f>
        <v>6.1465155088116301</v>
      </c>
      <c r="I467" s="32">
        <f>data!K467</f>
        <v>0.3590090274810791</v>
      </c>
      <c r="J467" s="7" t="str">
        <f>IF(data!T467 &gt; 0,data!T467,"")</f>
        <v/>
      </c>
      <c r="K467" s="31">
        <f>data!L467</f>
        <v>6.1287651062011719</v>
      </c>
      <c r="L467" s="7">
        <f>data!M467</f>
        <v>0.43018847703933721</v>
      </c>
      <c r="M467" s="7">
        <f>data!N467</f>
        <v>-1.7904780805110931E-2</v>
      </c>
      <c r="N467" s="32">
        <f>data!O467</f>
        <v>1.412753701210022</v>
      </c>
      <c r="O467" s="31">
        <f>data!P467</f>
        <v>6.0671215057373047</v>
      </c>
      <c r="P467" s="7">
        <f>data!Q467</f>
        <v>0.72232002019882202</v>
      </c>
      <c r="Q467" s="7">
        <f>data!R467</f>
        <v>8.1572800874710083E-2</v>
      </c>
      <c r="R467" s="32">
        <f>data!S467</f>
        <v>1.9906518459320071</v>
      </c>
      <c r="S467" s="7">
        <f t="shared" si="14"/>
        <v>6.8645335637737883</v>
      </c>
      <c r="T467" s="52">
        <f>data!F467</f>
        <v>1</v>
      </c>
      <c r="U467" s="34">
        <f>data!G467</f>
        <v>80</v>
      </c>
      <c r="V467" s="10" t="str">
        <f>VLOOKUP(A467,fantacalcio!A:N,4, FALSE)</f>
        <v>Dc</v>
      </c>
      <c r="W467" s="7">
        <f t="shared" si="15"/>
        <v>6.1465155088116301</v>
      </c>
    </row>
    <row r="468" spans="1:23" x14ac:dyDescent="0.25">
      <c r="A468" s="33" t="str">
        <f>data!A468</f>
        <v>Vojvoda</v>
      </c>
      <c r="B468" s="34" t="str">
        <f>data!B468</f>
        <v>D</v>
      </c>
      <c r="C468" s="10" t="str">
        <f>data!C468</f>
        <v>Torino</v>
      </c>
      <c r="D468" s="10" t="str">
        <f>data!D468</f>
        <v>Udinese</v>
      </c>
      <c r="E468" s="10">
        <f>data!E468</f>
        <v>1</v>
      </c>
      <c r="F468" s="31">
        <f>data!H468</f>
        <v>5.9788972127557001</v>
      </c>
      <c r="G468" s="32">
        <f>data!I468</f>
        <v>0.39392447471618652</v>
      </c>
      <c r="H468" s="31">
        <f>data!J468</f>
        <v>6.1002151842015602</v>
      </c>
      <c r="I468" s="32">
        <f>data!K468</f>
        <v>0.50413990020751953</v>
      </c>
      <c r="J468" s="7" t="str">
        <f>IF(data!T468 &gt; 0,data!T468,"")</f>
        <v/>
      </c>
      <c r="K468" s="31">
        <f>data!L468</f>
        <v>5.9946413040161133</v>
      </c>
      <c r="L468" s="7">
        <f>data!M468</f>
        <v>0.49125581979751592</v>
      </c>
      <c r="M468" s="7">
        <f>data!N468</f>
        <v>-2.3864910006523129E-2</v>
      </c>
      <c r="N468" s="32">
        <f>data!O468</f>
        <v>1.3289955854415889</v>
      </c>
      <c r="O468" s="31">
        <f>data!P468</f>
        <v>5.8468914031982422</v>
      </c>
      <c r="P468" s="7">
        <f>data!Q468</f>
        <v>0.88593107461929321</v>
      </c>
      <c r="Q468" s="7">
        <f>data!R468</f>
        <v>0.20725300908088681</v>
      </c>
      <c r="R468" s="32">
        <f>data!S468</f>
        <v>1.9887217283248899</v>
      </c>
      <c r="S468" s="7">
        <f t="shared" si="14"/>
        <v>7.1084949846165992</v>
      </c>
      <c r="T468" s="52">
        <f>data!F468</f>
        <v>0.6</v>
      </c>
      <c r="U468" s="34">
        <f>data!G468</f>
        <v>60</v>
      </c>
      <c r="V468" s="10" t="str">
        <f>VLOOKUP(A468,fantacalcio!A:N,4, FALSE)</f>
        <v>E</v>
      </c>
      <c r="W468" s="7">
        <f t="shared" si="15"/>
        <v>6.0002151842015605</v>
      </c>
    </row>
    <row r="469" spans="1:23" x14ac:dyDescent="0.25">
      <c r="A469" s="33" t="str">
        <f>data!A469</f>
        <v>Bayeye</v>
      </c>
      <c r="B469" s="34" t="str">
        <f>data!B469</f>
        <v>D</v>
      </c>
      <c r="C469" s="10" t="str">
        <f>data!C469</f>
        <v>Torino</v>
      </c>
      <c r="D469" s="10" t="str">
        <f>data!D469</f>
        <v>Udinese</v>
      </c>
      <c r="E469" s="10">
        <f>data!E469</f>
        <v>1</v>
      </c>
      <c r="F469" s="31">
        <f>data!H469</f>
        <v>5.9932877865345704</v>
      </c>
      <c r="G469" s="32">
        <f>data!I469</f>
        <v>0.43415617942810059</v>
      </c>
      <c r="H469" s="31">
        <f>data!J469</f>
        <v>6.0938732099586952</v>
      </c>
      <c r="I469" s="32">
        <f>data!K469</f>
        <v>0.5034031867980957</v>
      </c>
      <c r="J469" s="7" t="str">
        <f>IF(data!T469 &gt; 0,data!T469,"")</f>
        <v/>
      </c>
      <c r="K469" s="31">
        <f>data!L469</f>
        <v>6.0450725555419922</v>
      </c>
      <c r="L469" s="7">
        <f>data!M469</f>
        <v>0.54621303081512451</v>
      </c>
      <c r="M469" s="7">
        <f>data!N469</f>
        <v>-7.0375725626945496E-2</v>
      </c>
      <c r="N469" s="32">
        <f>data!O469</f>
        <v>1.238499522209167</v>
      </c>
      <c r="O469" s="31">
        <f>data!P469</f>
        <v>5.8766989707946777</v>
      </c>
      <c r="P469" s="7">
        <f>data!Q469</f>
        <v>0.92252516746520996</v>
      </c>
      <c r="Q469" s="7">
        <f>data!R469</f>
        <v>0.17210780084133151</v>
      </c>
      <c r="R469" s="32">
        <f>data!S469</f>
        <v>1.9882445335388179</v>
      </c>
      <c r="S469" s="7">
        <f t="shared" si="14"/>
        <v>7.1006795835548866</v>
      </c>
      <c r="T469" s="52">
        <f>data!F469</f>
        <v>0</v>
      </c>
      <c r="U469" s="34">
        <f>data!G469</f>
        <v>20</v>
      </c>
      <c r="V469" s="10" t="str">
        <f>VLOOKUP(A469,fantacalcio!A:N,4, FALSE)</f>
        <v>E</v>
      </c>
      <c r="W469" s="7">
        <f t="shared" si="15"/>
        <v>5.5938732099586952</v>
      </c>
    </row>
    <row r="470" spans="1:23" x14ac:dyDescent="0.25">
      <c r="A470" s="33" t="str">
        <f>data!A470</f>
        <v>Aina</v>
      </c>
      <c r="B470" s="34" t="str">
        <f>data!B470</f>
        <v>D</v>
      </c>
      <c r="C470" s="10" t="str">
        <f>data!C470</f>
        <v>Torino</v>
      </c>
      <c r="D470" s="10" t="str">
        <f>data!D470</f>
        <v>Udinese</v>
      </c>
      <c r="E470" s="10">
        <f>data!E470</f>
        <v>1</v>
      </c>
      <c r="F470" s="31">
        <f>data!H470</f>
        <v>5.9293270394276583</v>
      </c>
      <c r="G470" s="32">
        <f>data!I470</f>
        <v>0.42050552368164063</v>
      </c>
      <c r="H470" s="31">
        <f>data!J470</f>
        <v>6.0914001029245286</v>
      </c>
      <c r="I470" s="32">
        <f>data!K470</f>
        <v>0.60666179656982422</v>
      </c>
      <c r="J470" s="7" t="str">
        <f>IF(data!T470 &gt; 0,data!T470,"")</f>
        <v/>
      </c>
      <c r="K470" s="31">
        <f>data!L470</f>
        <v>5.896449089050293</v>
      </c>
      <c r="L470" s="7">
        <f>data!M470</f>
        <v>0.50105476379394531</v>
      </c>
      <c r="M470" s="7">
        <f>data!N470</f>
        <v>4.8820462077856057E-2</v>
      </c>
      <c r="N470" s="32">
        <f>data!O470</f>
        <v>1.3134762048721309</v>
      </c>
      <c r="O470" s="31">
        <f>data!P470</f>
        <v>5.6876873970031738</v>
      </c>
      <c r="P470" s="7">
        <f>data!Q470</f>
        <v>0.93792045116424561</v>
      </c>
      <c r="Q470" s="7">
        <f>data!R470</f>
        <v>0.30236369371414179</v>
      </c>
      <c r="R470" s="32">
        <f>data!S470</f>
        <v>1.988090991973877</v>
      </c>
      <c r="S470" s="7">
        <f t="shared" si="14"/>
        <v>7.304723696064177</v>
      </c>
      <c r="T470" s="52">
        <f>data!F470</f>
        <v>0.4</v>
      </c>
      <c r="U470" s="34">
        <f>data!G470</f>
        <v>55</v>
      </c>
      <c r="V470" s="10" t="str">
        <f>VLOOKUP(A470,fantacalcio!A:N,4, FALSE)</f>
        <v>E</v>
      </c>
      <c r="W470" s="7">
        <f t="shared" si="15"/>
        <v>5.9414001029245282</v>
      </c>
    </row>
    <row r="471" spans="1:23" x14ac:dyDescent="0.25">
      <c r="A471" s="33" t="str">
        <f>data!A471</f>
        <v>Lazaro</v>
      </c>
      <c r="B471" s="34" t="str">
        <f>data!B471</f>
        <v>D</v>
      </c>
      <c r="C471" s="10" t="str">
        <f>data!C471</f>
        <v>Torino</v>
      </c>
      <c r="D471" s="10" t="str">
        <f>data!D471</f>
        <v>Udinese</v>
      </c>
      <c r="E471" s="10">
        <f>data!E471</f>
        <v>1</v>
      </c>
      <c r="F471" s="31">
        <f>data!H471</f>
        <v>5.9505828829003233</v>
      </c>
      <c r="G471" s="32">
        <f>data!I471</f>
        <v>0.42599081993103027</v>
      </c>
      <c r="H471" s="31">
        <f>data!J471</f>
        <v>6.0427097678573434</v>
      </c>
      <c r="I471" s="32">
        <f>data!K471</f>
        <v>0.51044702529907227</v>
      </c>
      <c r="J471" s="7" t="str">
        <f>IF(data!T471 &gt; 0,data!T471,"")</f>
        <v/>
      </c>
      <c r="K471" s="31">
        <f>data!L471</f>
        <v>5.9674801826477051</v>
      </c>
      <c r="L471" s="7">
        <f>data!M471</f>
        <v>0.527060866355896</v>
      </c>
      <c r="M471" s="7">
        <f>data!N471</f>
        <v>-2.384418249130249E-2</v>
      </c>
      <c r="N471" s="32">
        <f>data!O471</f>
        <v>1.273330092430115</v>
      </c>
      <c r="O471" s="31">
        <f>data!P471</f>
        <v>5.7912421226501456</v>
      </c>
      <c r="P471" s="7">
        <f>data!Q471</f>
        <v>0.9025648832321167</v>
      </c>
      <c r="Q471" s="7">
        <f>data!R471</f>
        <v>0.2022131085395813</v>
      </c>
      <c r="R471" s="32">
        <f>data!S471</f>
        <v>1.9884747266769409</v>
      </c>
      <c r="S471" s="7">
        <f t="shared" si="14"/>
        <v>7.0636038184554879</v>
      </c>
      <c r="T471" s="52">
        <f>data!F471</f>
        <v>0</v>
      </c>
      <c r="U471" s="34">
        <f>data!G471</f>
        <v>0</v>
      </c>
      <c r="V471" s="10" t="str">
        <f>VLOOKUP(A471,fantacalcio!A:N,4, FALSE)</f>
        <v>E</v>
      </c>
      <c r="W471" s="7">
        <f t="shared" si="15"/>
        <v>4.3427097678573432</v>
      </c>
    </row>
    <row r="472" spans="1:23" x14ac:dyDescent="0.25">
      <c r="A472" s="33" t="str">
        <f>data!A472</f>
        <v>Gravillon</v>
      </c>
      <c r="B472" s="34" t="str">
        <f>data!B472</f>
        <v>D</v>
      </c>
      <c r="C472" s="10" t="str">
        <f>data!C472</f>
        <v>Torino</v>
      </c>
      <c r="D472" s="10" t="str">
        <f>data!D472</f>
        <v>Udinese</v>
      </c>
      <c r="E472" s="10">
        <f>data!E472</f>
        <v>1</v>
      </c>
      <c r="F472" s="31">
        <f>data!H472</f>
        <v>5.9476226400326171</v>
      </c>
      <c r="G472" s="32">
        <f>data!I472</f>
        <v>0.41899609565734858</v>
      </c>
      <c r="H472" s="31">
        <f>data!J472</f>
        <v>6.0080595812296229</v>
      </c>
      <c r="I472" s="32">
        <f>data!K472</f>
        <v>0.4785614013671875</v>
      </c>
      <c r="J472" s="7" t="str">
        <f>IF(data!T472 &gt; 0,data!T472,"")</f>
        <v/>
      </c>
      <c r="K472" s="31">
        <f>data!L472</f>
        <v>5.9980788230895996</v>
      </c>
      <c r="L472" s="7">
        <f>data!M472</f>
        <v>0.53028309345245361</v>
      </c>
      <c r="M472" s="7">
        <f>data!N472</f>
        <v>-7.0681765675544739E-2</v>
      </c>
      <c r="N472" s="32">
        <f>data!O472</f>
        <v>1.27276611328125</v>
      </c>
      <c r="O472" s="31">
        <f>data!P472</f>
        <v>5.8310656547546387</v>
      </c>
      <c r="P472" s="7">
        <f>data!Q472</f>
        <v>0.90513747930526733</v>
      </c>
      <c r="Q472" s="7">
        <f>data!R472</f>
        <v>0.1437804996967316</v>
      </c>
      <c r="R472" s="32">
        <f>data!S472</f>
        <v>1.988400459289551</v>
      </c>
      <c r="S472" s="7">
        <f t="shared" si="14"/>
        <v>6.9651823839639979</v>
      </c>
      <c r="T472" s="52">
        <f>data!F472</f>
        <v>0</v>
      </c>
      <c r="U472" s="34">
        <f>data!G472</f>
        <v>35</v>
      </c>
      <c r="V472" s="10" t="str">
        <f>VLOOKUP(A472,fantacalcio!A:N,4, FALSE)</f>
        <v>Dd;Dc</v>
      </c>
      <c r="W472" s="7">
        <f t="shared" si="15"/>
        <v>5.6580595812296233</v>
      </c>
    </row>
    <row r="473" spans="1:23" x14ac:dyDescent="0.25">
      <c r="A473" s="33" t="str">
        <f>data!A473</f>
        <v>Singo</v>
      </c>
      <c r="B473" s="34" t="str">
        <f>data!B473</f>
        <v>D</v>
      </c>
      <c r="C473" s="10" t="str">
        <f>data!C473</f>
        <v>Torino</v>
      </c>
      <c r="D473" s="10" t="str">
        <f>data!D473</f>
        <v>Udinese</v>
      </c>
      <c r="E473" s="10">
        <f>data!E473</f>
        <v>1</v>
      </c>
      <c r="F473" s="31">
        <f>data!H473</f>
        <v>5.9624348173404833</v>
      </c>
      <c r="G473" s="32">
        <f>data!I473</f>
        <v>0.33805036544799799</v>
      </c>
      <c r="H473" s="31">
        <f>data!J473</f>
        <v>5.9765921546712502</v>
      </c>
      <c r="I473" s="32">
        <f>data!K473</f>
        <v>0.37588286399841309</v>
      </c>
      <c r="J473" s="7" t="str">
        <f>IF(data!T473 &gt; 0,data!T473,"")</f>
        <v/>
      </c>
      <c r="K473" s="31">
        <f>data!L473</f>
        <v>5.9877767562866211</v>
      </c>
      <c r="L473" s="7">
        <f>data!M473</f>
        <v>0.43342694640159612</v>
      </c>
      <c r="M473" s="7">
        <f>data!N473</f>
        <v>-4.3601870536804199E-2</v>
      </c>
      <c r="N473" s="32">
        <f>data!O473</f>
        <v>1.4359568357467649</v>
      </c>
      <c r="O473" s="31">
        <f>data!P473</f>
        <v>5.8775229454040527</v>
      </c>
      <c r="P473" s="7">
        <f>data!Q473</f>
        <v>0.74452275037765503</v>
      </c>
      <c r="Q473" s="7">
        <f>data!R473</f>
        <v>9.8553486168384552E-2</v>
      </c>
      <c r="R473" s="32">
        <f>data!S473</f>
        <v>1.990319967269897</v>
      </c>
      <c r="S473" s="7">
        <f t="shared" si="14"/>
        <v>6.7283578826680763</v>
      </c>
      <c r="T473" s="52">
        <f>data!F473</f>
        <v>1</v>
      </c>
      <c r="U473" s="34">
        <f>data!G473</f>
        <v>80</v>
      </c>
      <c r="V473" s="10" t="str">
        <f>VLOOKUP(A473,fantacalcio!A:N,4, FALSE)</f>
        <v>E</v>
      </c>
      <c r="W473" s="7">
        <f t="shared" si="15"/>
        <v>5.9765921546712502</v>
      </c>
    </row>
    <row r="474" spans="1:23" x14ac:dyDescent="0.25">
      <c r="A474" s="33" t="str">
        <f>data!A474</f>
        <v>Rodriguez R.</v>
      </c>
      <c r="B474" s="34" t="str">
        <f>data!B474</f>
        <v>D</v>
      </c>
      <c r="C474" s="10" t="str">
        <f>data!C474</f>
        <v>Torino</v>
      </c>
      <c r="D474" s="10" t="str">
        <f>data!D474</f>
        <v>Udinese</v>
      </c>
      <c r="E474" s="10">
        <f>data!E474</f>
        <v>1</v>
      </c>
      <c r="F474" s="31">
        <f>data!H474</f>
        <v>5.9811390506130033</v>
      </c>
      <c r="G474" s="32">
        <f>data!I474</f>
        <v>0.36468243598937988</v>
      </c>
      <c r="H474" s="31">
        <f>data!J474</f>
        <v>5.9710740851964603</v>
      </c>
      <c r="I474" s="32">
        <f>data!K474</f>
        <v>0.34732437133789063</v>
      </c>
      <c r="J474" s="7" t="str">
        <f>IF(data!T474 &gt; 0,data!T474,"")</f>
        <v/>
      </c>
      <c r="K474" s="31">
        <f>data!L474</f>
        <v>6.0699567794799796</v>
      </c>
      <c r="L474" s="7">
        <f>data!M474</f>
        <v>0.48213213682174683</v>
      </c>
      <c r="M474" s="7">
        <f>data!N474</f>
        <v>-0.1364916265010834</v>
      </c>
      <c r="N474" s="32">
        <f>data!O474</f>
        <v>1.3542793989181521</v>
      </c>
      <c r="O474" s="31">
        <f>data!P474</f>
        <v>5.9457907676696777</v>
      </c>
      <c r="P474" s="7">
        <f>data!Q474</f>
        <v>0.73064911365509033</v>
      </c>
      <c r="Q474" s="7">
        <f>data!R474</f>
        <v>2.5737570598721501E-2</v>
      </c>
      <c r="R474" s="32">
        <f>data!S474</f>
        <v>1.9904429912567141</v>
      </c>
      <c r="S474" s="7">
        <f t="shared" si="14"/>
        <v>6.6657228278722416</v>
      </c>
      <c r="T474" s="52">
        <f>data!F474</f>
        <v>1</v>
      </c>
      <c r="U474" s="34">
        <f>data!G474</f>
        <v>80</v>
      </c>
      <c r="V474" s="10" t="str">
        <f>VLOOKUP(A474,fantacalcio!A:N,4, FALSE)</f>
        <v>Ds;Dc;E</v>
      </c>
      <c r="W474" s="7">
        <f t="shared" si="15"/>
        <v>5.9710740851964603</v>
      </c>
    </row>
    <row r="475" spans="1:23" x14ac:dyDescent="0.25">
      <c r="A475" s="33" t="str">
        <f>data!A475</f>
        <v>Djidji</v>
      </c>
      <c r="B475" s="34" t="str">
        <f>data!B475</f>
        <v>D</v>
      </c>
      <c r="C475" s="10" t="str">
        <f>data!C475</f>
        <v>Torino</v>
      </c>
      <c r="D475" s="10" t="str">
        <f>data!D475</f>
        <v>Udinese</v>
      </c>
      <c r="E475" s="10">
        <f>data!E475</f>
        <v>1</v>
      </c>
      <c r="F475" s="31">
        <f>data!H475</f>
        <v>5.8353738947839009</v>
      </c>
      <c r="G475" s="32">
        <f>data!I475</f>
        <v>0.43590736389160162</v>
      </c>
      <c r="H475" s="31">
        <f>data!J475</f>
        <v>5.9026248479440948</v>
      </c>
      <c r="I475" s="32">
        <f>data!K475</f>
        <v>0.5091252326965332</v>
      </c>
      <c r="J475" s="7" t="str">
        <f>IF(data!T475 &gt; 0,data!T475,"")</f>
        <v/>
      </c>
      <c r="K475" s="31">
        <f>data!L475</f>
        <v>5.8602113723754883</v>
      </c>
      <c r="L475" s="7">
        <f>data!M475</f>
        <v>0.54191184043884277</v>
      </c>
      <c r="M475" s="7">
        <f>data!N475</f>
        <v>-3.4080386161804199E-2</v>
      </c>
      <c r="N475" s="32">
        <f>data!O475</f>
        <v>1.270250558853149</v>
      </c>
      <c r="O475" s="31">
        <f>data!P475</f>
        <v>5.6667919158935547</v>
      </c>
      <c r="P475" s="7">
        <f>data!Q475</f>
        <v>0.91636902093887329</v>
      </c>
      <c r="Q475" s="7">
        <f>data!R475</f>
        <v>0.1874753683805466</v>
      </c>
      <c r="R475" s="32">
        <f>data!S475</f>
        <v>1.988214373588562</v>
      </c>
      <c r="S475" s="7">
        <f t="shared" si="14"/>
        <v>6.9208753133371612</v>
      </c>
      <c r="T475" s="52">
        <f>data!F475</f>
        <v>0</v>
      </c>
      <c r="U475" s="34">
        <f>data!G475</f>
        <v>25</v>
      </c>
      <c r="V475" s="10" t="str">
        <f>VLOOKUP(A475,fantacalcio!A:N,4, FALSE)</f>
        <v>Dd;Ds;Dc</v>
      </c>
      <c r="W475" s="7">
        <f t="shared" si="15"/>
        <v>5.4526248479440946</v>
      </c>
    </row>
    <row r="476" spans="1:23" x14ac:dyDescent="0.25">
      <c r="A476" s="33" t="str">
        <f>data!A476</f>
        <v>Buongiorno</v>
      </c>
      <c r="B476" s="34" t="str">
        <f>data!B476</f>
        <v>D</v>
      </c>
      <c r="C476" s="10" t="str">
        <f>data!C476</f>
        <v>Torino</v>
      </c>
      <c r="D476" s="10" t="str">
        <f>data!D476</f>
        <v>Udinese</v>
      </c>
      <c r="E476" s="10">
        <f>data!E476</f>
        <v>1</v>
      </c>
      <c r="F476" s="31">
        <f>data!H476</f>
        <v>5.9163927308926967</v>
      </c>
      <c r="G476" s="32">
        <f>data!I476</f>
        <v>0.366943359375</v>
      </c>
      <c r="H476" s="31">
        <f>data!J476</f>
        <v>5.853468920515966</v>
      </c>
      <c r="I476" s="32">
        <f>data!K476</f>
        <v>0.32731270790100098</v>
      </c>
      <c r="J476" s="7" t="str">
        <f>IF(data!T476 &gt; 0,data!T476,"")</f>
        <v/>
      </c>
      <c r="K476" s="31">
        <f>data!L476</f>
        <v>6.0419626235961914</v>
      </c>
      <c r="L476" s="7">
        <f>data!M476</f>
        <v>0.4934447705745697</v>
      </c>
      <c r="M476" s="7">
        <f>data!N476</f>
        <v>-0.18759503960609439</v>
      </c>
      <c r="N476" s="32">
        <f>data!O476</f>
        <v>1.3502311706542971</v>
      </c>
      <c r="O476" s="31">
        <f>data!P476</f>
        <v>5.8828401565551758</v>
      </c>
      <c r="P476" s="7">
        <f>data!Q476</f>
        <v>0.71258437633514404</v>
      </c>
      <c r="Q476" s="7">
        <f>data!R476</f>
        <v>-3.0837096273899078E-2</v>
      </c>
      <c r="R476" s="32">
        <f>data!S476</f>
        <v>1.990571260452271</v>
      </c>
      <c r="S476" s="7">
        <f t="shared" si="14"/>
        <v>6.508094336317968</v>
      </c>
      <c r="T476" s="52">
        <f>data!F476</f>
        <v>0.6</v>
      </c>
      <c r="U476" s="34">
        <f>data!G476</f>
        <v>60</v>
      </c>
      <c r="V476" s="10" t="str">
        <f>VLOOKUP(A476,fantacalcio!A:N,4, FALSE)</f>
        <v>Ds;Dc</v>
      </c>
      <c r="W476" s="7">
        <f t="shared" si="15"/>
        <v>5.7534689205159664</v>
      </c>
    </row>
    <row r="477" spans="1:23" x14ac:dyDescent="0.25">
      <c r="A477" s="33" t="str">
        <f>data!A477</f>
        <v>Zima</v>
      </c>
      <c r="B477" s="34" t="str">
        <f>data!B477</f>
        <v>D</v>
      </c>
      <c r="C477" s="10" t="str">
        <f>data!C477</f>
        <v>Torino</v>
      </c>
      <c r="D477" s="10" t="str">
        <f>data!D477</f>
        <v>Udinese</v>
      </c>
      <c r="E477" s="10">
        <f>data!E477</f>
        <v>1</v>
      </c>
      <c r="F477" s="31">
        <f>data!H477</f>
        <v>5.8865190310551627</v>
      </c>
      <c r="G477" s="32">
        <f>data!I477</f>
        <v>0.376953125</v>
      </c>
      <c r="H477" s="31">
        <f>data!J477</f>
        <v>5.8496565020637599</v>
      </c>
      <c r="I477" s="32">
        <f>data!K477</f>
        <v>0.33717608451843262</v>
      </c>
      <c r="J477" s="7" t="str">
        <f>IF(data!T477 &gt; 0,data!T477,"")</f>
        <v/>
      </c>
      <c r="K477" s="31">
        <f>data!L477</f>
        <v>5.9837017059326172</v>
      </c>
      <c r="L477" s="7">
        <f>data!M477</f>
        <v>0.49865680932998657</v>
      </c>
      <c r="M477" s="7">
        <f>data!N477</f>
        <v>-0.14428411424160001</v>
      </c>
      <c r="N477" s="32">
        <f>data!O477</f>
        <v>1.3429791927337651</v>
      </c>
      <c r="O477" s="31">
        <f>data!P477</f>
        <v>5.8533382415771484</v>
      </c>
      <c r="P477" s="7">
        <f>data!Q477</f>
        <v>0.72318333387374878</v>
      </c>
      <c r="Q477" s="7">
        <f>data!R477</f>
        <v>-3.886789083480835E-3</v>
      </c>
      <c r="R477" s="32">
        <f>data!S477</f>
        <v>1.990458488464355</v>
      </c>
      <c r="S477" s="7">
        <f t="shared" si="14"/>
        <v>6.5240086711006251</v>
      </c>
      <c r="T477" s="52">
        <f>data!F477</f>
        <v>0</v>
      </c>
      <c r="U477" s="34">
        <f>data!G477</f>
        <v>0</v>
      </c>
      <c r="V477" s="10" t="str">
        <f>VLOOKUP(A477,fantacalcio!A:N,4, FALSE)</f>
        <v>Dc</v>
      </c>
      <c r="W477" s="7">
        <f t="shared" si="15"/>
        <v>4.1496565020637597</v>
      </c>
    </row>
    <row r="478" spans="1:23" x14ac:dyDescent="0.25">
      <c r="A478" s="33" t="str">
        <f>data!A478</f>
        <v>Adopo</v>
      </c>
      <c r="B478" s="34" t="str">
        <f>data!B478</f>
        <v>D</v>
      </c>
      <c r="C478" s="10" t="str">
        <f>data!C478</f>
        <v>Torino</v>
      </c>
      <c r="D478" s="10" t="str">
        <f>data!D478</f>
        <v>Udinese</v>
      </c>
      <c r="E478" s="10">
        <f>data!E478</f>
        <v>1</v>
      </c>
      <c r="F478" s="31">
        <f>data!H478</f>
        <v>5.8890617513493604</v>
      </c>
      <c r="G478" s="32">
        <f>data!I478</f>
        <v>0.26125574111938482</v>
      </c>
      <c r="H478" s="31">
        <f>data!J478</f>
        <v>5.8243146763047147</v>
      </c>
      <c r="I478" s="32">
        <f>data!K478</f>
        <v>0.24358463287353521</v>
      </c>
      <c r="J478" s="7" t="str">
        <f>IF(data!T478 &gt; 0,data!T478,"")</f>
        <v/>
      </c>
      <c r="K478" s="31">
        <f>data!L478</f>
        <v>5.9599161148071289</v>
      </c>
      <c r="L478" s="7">
        <f>data!M478</f>
        <v>0.36426910758018488</v>
      </c>
      <c r="M478" s="7">
        <f>data!N478</f>
        <v>-0.14413689076900479</v>
      </c>
      <c r="N478" s="32">
        <f>data!O478</f>
        <v>1.582677364349365</v>
      </c>
      <c r="O478" s="31">
        <f>data!P478</f>
        <v>5.9122753143310547</v>
      </c>
      <c r="P478" s="7">
        <f>data!Q478</f>
        <v>0.54643028974533081</v>
      </c>
      <c r="Q478" s="7">
        <f>data!R478</f>
        <v>-0.1189518570899963</v>
      </c>
      <c r="R478" s="32">
        <f>data!S478</f>
        <v>1.99244213104248</v>
      </c>
      <c r="S478" s="7">
        <f t="shared" si="14"/>
        <v>6.311483942051785</v>
      </c>
      <c r="T478" s="52">
        <f>data!F478</f>
        <v>0.4</v>
      </c>
      <c r="U478" s="34">
        <f>data!G478</f>
        <v>35</v>
      </c>
      <c r="V478" s="10" t="str">
        <f>VLOOKUP(A478,fantacalcio!A:N,4, FALSE)</f>
        <v>Dc</v>
      </c>
      <c r="W478" s="7">
        <f t="shared" si="15"/>
        <v>5.474314676304715</v>
      </c>
    </row>
    <row r="479" spans="1:23" x14ac:dyDescent="0.25">
      <c r="A479" s="33" t="str">
        <f>data!A479</f>
        <v>Miranchuk</v>
      </c>
      <c r="B479" s="34" t="str">
        <f>data!B479</f>
        <v>C</v>
      </c>
      <c r="C479" s="10" t="str">
        <f>data!C479</f>
        <v>Torino</v>
      </c>
      <c r="D479" s="10" t="str">
        <f>data!D479</f>
        <v>Udinese</v>
      </c>
      <c r="E479" s="10">
        <f>data!E479</f>
        <v>1</v>
      </c>
      <c r="F479" s="31">
        <f>data!H479</f>
        <v>6.2603491440377317</v>
      </c>
      <c r="G479" s="32">
        <f>data!I479</f>
        <v>0.5682830810546875</v>
      </c>
      <c r="H479" s="31">
        <f>data!J479</f>
        <v>7.1525889217641074</v>
      </c>
      <c r="I479" s="32">
        <f>data!K479</f>
        <v>1.463432312011719</v>
      </c>
      <c r="J479" s="7" t="str">
        <f>IF(data!T479 &gt; 0,data!T479,"")</f>
        <v/>
      </c>
      <c r="K479" s="31">
        <f>data!L479</f>
        <v>6.0503802299499512</v>
      </c>
      <c r="L479" s="7">
        <f>data!M479</f>
        <v>0.58892405033111572</v>
      </c>
      <c r="M479" s="7">
        <f>data!N479</f>
        <v>0.26043421030044561</v>
      </c>
      <c r="N479" s="32">
        <f>data!O479</f>
        <v>1.104971766471863</v>
      </c>
      <c r="O479" s="31">
        <f>data!P479</f>
        <v>5.7020869255065918</v>
      </c>
      <c r="P479" s="7">
        <f>data!Q479</f>
        <v>1.203462481498718</v>
      </c>
      <c r="Q479" s="7">
        <f>data!R479</f>
        <v>0.67662358283996582</v>
      </c>
      <c r="R479" s="32">
        <f>data!S479</f>
        <v>1.9851899147033689</v>
      </c>
      <c r="S479" s="7">
        <f t="shared" si="14"/>
        <v>10.079453545787546</v>
      </c>
      <c r="T479" s="52">
        <f>data!F479</f>
        <v>1</v>
      </c>
      <c r="U479" s="34">
        <f>data!G479</f>
        <v>90</v>
      </c>
      <c r="V479" s="10" t="str">
        <f>VLOOKUP(A479,fantacalcio!A:N,4, FALSE)</f>
        <v>T;A</v>
      </c>
      <c r="W479" s="7">
        <f t="shared" si="15"/>
        <v>7.1525889217641074</v>
      </c>
    </row>
    <row r="480" spans="1:23" x14ac:dyDescent="0.25">
      <c r="A480" s="33" t="str">
        <f>data!A480</f>
        <v>Vlasic</v>
      </c>
      <c r="B480" s="34" t="str">
        <f>data!B480</f>
        <v>C</v>
      </c>
      <c r="C480" s="10" t="str">
        <f>data!C480</f>
        <v>Torino</v>
      </c>
      <c r="D480" s="10" t="str">
        <f>data!D480</f>
        <v>Udinese</v>
      </c>
      <c r="E480" s="10">
        <f>data!E480</f>
        <v>1</v>
      </c>
      <c r="F480" s="31">
        <f>data!H480</f>
        <v>6.1745696140779698</v>
      </c>
      <c r="G480" s="32">
        <f>data!I480</f>
        <v>0.52820992469787598</v>
      </c>
      <c r="H480" s="31">
        <f>data!J480</f>
        <v>6.7745621127486313</v>
      </c>
      <c r="I480" s="32">
        <f>data!K480</f>
        <v>1.1036820411682129</v>
      </c>
      <c r="J480" s="7" t="str">
        <f>IF(data!T480 &gt; 0,data!T480,"")</f>
        <v/>
      </c>
      <c r="K480" s="31">
        <f>data!L480</f>
        <v>5.9875173568725586</v>
      </c>
      <c r="L480" s="7">
        <f>data!M480</f>
        <v>0.54687356948852539</v>
      </c>
      <c r="M480" s="7">
        <f>data!N480</f>
        <v>0.25019055604934692</v>
      </c>
      <c r="N480" s="32">
        <f>data!O480</f>
        <v>1.1820119619369509</v>
      </c>
      <c r="O480" s="31">
        <f>data!P480</f>
        <v>5.7362580299377441</v>
      </c>
      <c r="P480" s="7">
        <f>data!Q480</f>
        <v>1.088864207267761</v>
      </c>
      <c r="Q480" s="7">
        <f>data!R480</f>
        <v>0.57645761966705322</v>
      </c>
      <c r="R480" s="32">
        <f>data!S480</f>
        <v>1.9865777492523189</v>
      </c>
      <c r="S480" s="7">
        <f t="shared" si="14"/>
        <v>8.9819261950850571</v>
      </c>
      <c r="T480" s="52">
        <f>data!F480</f>
        <v>1</v>
      </c>
      <c r="U480" s="34">
        <f>data!G480</f>
        <v>80</v>
      </c>
      <c r="V480" s="10" t="str">
        <f>VLOOKUP(A480,fantacalcio!A:N,4, FALSE)</f>
        <v>W;T</v>
      </c>
      <c r="W480" s="7">
        <f t="shared" si="15"/>
        <v>6.7745621127486313</v>
      </c>
    </row>
    <row r="481" spans="1:23" x14ac:dyDescent="0.25">
      <c r="A481" s="33" t="str">
        <f>data!A481</f>
        <v>Ricci S.</v>
      </c>
      <c r="B481" s="34" t="str">
        <f>data!B481</f>
        <v>C</v>
      </c>
      <c r="C481" s="10" t="str">
        <f>data!C481</f>
        <v>Torino</v>
      </c>
      <c r="D481" s="10" t="str">
        <f>data!D481</f>
        <v>Udinese</v>
      </c>
      <c r="E481" s="10">
        <f>data!E481</f>
        <v>1</v>
      </c>
      <c r="F481" s="31">
        <f>data!H481</f>
        <v>6.1496076148751353</v>
      </c>
      <c r="G481" s="32">
        <f>data!I481</f>
        <v>0.41134452819824219</v>
      </c>
      <c r="H481" s="31">
        <f>data!J481</f>
        <v>6.4743565926217919</v>
      </c>
      <c r="I481" s="32">
        <f>data!K481</f>
        <v>0.67828130722045898</v>
      </c>
      <c r="J481" s="7" t="str">
        <f>IF(data!T481 &gt; 0,data!T481,"")</f>
        <v/>
      </c>
      <c r="K481" s="31">
        <f>data!L481</f>
        <v>6.0589804649353027</v>
      </c>
      <c r="L481" s="7">
        <f>data!M481</f>
        <v>0.45740419626235962</v>
      </c>
      <c r="M481" s="7">
        <f>data!N481</f>
        <v>0.1466553658246994</v>
      </c>
      <c r="N481" s="32">
        <f>data!O481</f>
        <v>1.3425552845001221</v>
      </c>
      <c r="O481" s="31">
        <f>data!P481</f>
        <v>5.9707770347595206</v>
      </c>
      <c r="P481" s="7">
        <f>data!Q481</f>
        <v>0.96506738662719727</v>
      </c>
      <c r="Q481" s="7">
        <f>data!R481</f>
        <v>0.35802686214447021</v>
      </c>
      <c r="R481" s="32">
        <f>data!S481</f>
        <v>1.988000869750977</v>
      </c>
      <c r="S481" s="7">
        <f t="shared" si="14"/>
        <v>7.8309192070627098</v>
      </c>
      <c r="T481" s="52">
        <f>data!F481</f>
        <v>1</v>
      </c>
      <c r="U481" s="34">
        <f>data!G481</f>
        <v>85</v>
      </c>
      <c r="V481" s="10" t="str">
        <f>VLOOKUP(A481,fantacalcio!A:N,4, FALSE)</f>
        <v>M;C</v>
      </c>
      <c r="W481" s="7">
        <f t="shared" si="15"/>
        <v>6.4743565926217919</v>
      </c>
    </row>
    <row r="482" spans="1:23" x14ac:dyDescent="0.25">
      <c r="A482" s="33" t="str">
        <f>data!A482</f>
        <v>Radonjic</v>
      </c>
      <c r="B482" s="34" t="str">
        <f>data!B482</f>
        <v>C</v>
      </c>
      <c r="C482" s="10" t="str">
        <f>data!C482</f>
        <v>Torino</v>
      </c>
      <c r="D482" s="10" t="str">
        <f>data!D482</f>
        <v>Udinese</v>
      </c>
      <c r="E482" s="10">
        <f>data!E482</f>
        <v>1</v>
      </c>
      <c r="F482" s="31">
        <f>data!H482</f>
        <v>6.1273592073409278</v>
      </c>
      <c r="G482" s="32">
        <f>data!I482</f>
        <v>0.44314932823181152</v>
      </c>
      <c r="H482" s="31">
        <f>data!J482</f>
        <v>6.4695192174798217</v>
      </c>
      <c r="I482" s="32">
        <f>data!K482</f>
        <v>0.7635643482208252</v>
      </c>
      <c r="J482" s="7" t="str">
        <f>IF(data!T482 &gt; 0,data!T482,"")</f>
        <v/>
      </c>
      <c r="K482" s="31">
        <f>data!L482</f>
        <v>5.9976205825805664</v>
      </c>
      <c r="L482" s="7">
        <f>data!M482</f>
        <v>0.47120881080627441</v>
      </c>
      <c r="M482" s="7">
        <f>data!N482</f>
        <v>0.20259483158588409</v>
      </c>
      <c r="N482" s="32">
        <f>data!O482</f>
        <v>1.3174083232879641</v>
      </c>
      <c r="O482" s="31">
        <f>data!P482</f>
        <v>5.8357396125793457</v>
      </c>
      <c r="P482" s="7">
        <f>data!Q482</f>
        <v>0.95966231822967529</v>
      </c>
      <c r="Q482" s="7">
        <f>data!R482</f>
        <v>0.43577545881271362</v>
      </c>
      <c r="R482" s="32">
        <f>data!S482</f>
        <v>1.988085269927979</v>
      </c>
      <c r="S482" s="7">
        <f t="shared" si="14"/>
        <v>7.9966479139214721</v>
      </c>
      <c r="T482" s="52">
        <f>data!F482</f>
        <v>0</v>
      </c>
      <c r="U482" s="34">
        <f>data!G482</f>
        <v>50</v>
      </c>
      <c r="V482" s="10" t="str">
        <f>VLOOKUP(A482,fantacalcio!A:N,4, FALSE)</f>
        <v>W</v>
      </c>
      <c r="W482" s="7">
        <f t="shared" si="15"/>
        <v>6.2695192174798215</v>
      </c>
    </row>
    <row r="483" spans="1:23" x14ac:dyDescent="0.25">
      <c r="A483" s="33" t="str">
        <f>data!A483</f>
        <v>Linetty</v>
      </c>
      <c r="B483" s="34" t="str">
        <f>data!B483</f>
        <v>C</v>
      </c>
      <c r="C483" s="10" t="str">
        <f>data!C483</f>
        <v>Torino</v>
      </c>
      <c r="D483" s="10" t="str">
        <f>data!D483</f>
        <v>Udinese</v>
      </c>
      <c r="E483" s="10">
        <f>data!E483</f>
        <v>1</v>
      </c>
      <c r="F483" s="31">
        <f>data!H483</f>
        <v>5.9223500980059089</v>
      </c>
      <c r="G483" s="32">
        <f>data!I483</f>
        <v>0.41740012168884277</v>
      </c>
      <c r="H483" s="31">
        <f>data!J483</f>
        <v>6.1315481879758789</v>
      </c>
      <c r="I483" s="32">
        <f>data!K483</f>
        <v>0.65323209762573242</v>
      </c>
      <c r="J483" s="7" t="str">
        <f>IF(data!T483 &gt; 0,data!T483,"")</f>
        <v/>
      </c>
      <c r="K483" s="31">
        <f>data!L483</f>
        <v>5.8581271171569824</v>
      </c>
      <c r="L483" s="7">
        <f>data!M483</f>
        <v>0.48120823502540588</v>
      </c>
      <c r="M483" s="7">
        <f>data!N483</f>
        <v>9.9125608801841736E-2</v>
      </c>
      <c r="N483" s="32">
        <f>data!O483</f>
        <v>1.3378340005874629</v>
      </c>
      <c r="O483" s="31">
        <f>data!P483</f>
        <v>5.6247272491455078</v>
      </c>
      <c r="P483" s="7">
        <f>data!Q483</f>
        <v>0.89058190584182739</v>
      </c>
      <c r="Q483" s="7">
        <f>data!R483</f>
        <v>0.38541415333747858</v>
      </c>
      <c r="R483" s="32">
        <f>data!S483</f>
        <v>1.988713145256042</v>
      </c>
      <c r="S483" s="7">
        <f t="shared" si="14"/>
        <v>7.4380123832273437</v>
      </c>
      <c r="T483" s="52">
        <f>data!F483</f>
        <v>0</v>
      </c>
      <c r="U483" s="34">
        <f>data!G483</f>
        <v>60</v>
      </c>
      <c r="V483" s="10" t="str">
        <f>VLOOKUP(A483,fantacalcio!A:N,4, FALSE)</f>
        <v>C</v>
      </c>
      <c r="W483" s="7">
        <f t="shared" si="15"/>
        <v>6.0315481879758792</v>
      </c>
    </row>
    <row r="484" spans="1:23" x14ac:dyDescent="0.25">
      <c r="A484" s="33" t="str">
        <f>data!A484</f>
        <v>Ilic</v>
      </c>
      <c r="B484" s="34" t="str">
        <f>data!B484</f>
        <v>C</v>
      </c>
      <c r="C484" s="10" t="str">
        <f>data!C484</f>
        <v>Torino</v>
      </c>
      <c r="D484" s="10" t="str">
        <f>data!D484</f>
        <v>Udinese</v>
      </c>
      <c r="E484" s="10">
        <f>data!E484</f>
        <v>1</v>
      </c>
      <c r="F484" s="31">
        <f>data!H484</f>
        <v>5.9691182482538423</v>
      </c>
      <c r="G484" s="32">
        <f>data!I484</f>
        <v>0.40067291259765619</v>
      </c>
      <c r="H484" s="31">
        <f>data!J484</f>
        <v>6.0211465082469067</v>
      </c>
      <c r="I484" s="32">
        <f>data!K484</f>
        <v>0.44650673866271973</v>
      </c>
      <c r="J484" s="7" t="str">
        <f>IF(data!T484 &gt; 0,data!T484,"")</f>
        <v/>
      </c>
      <c r="K484" s="31">
        <f>data!L484</f>
        <v>5.9800505638122559</v>
      </c>
      <c r="L484" s="7">
        <f>data!M484</f>
        <v>0.49697798490524292</v>
      </c>
      <c r="M484" s="7">
        <f>data!N484</f>
        <v>-1.637887209653854E-2</v>
      </c>
      <c r="N484" s="32">
        <f>data!O484</f>
        <v>1.320290088653564</v>
      </c>
      <c r="O484" s="31">
        <f>data!P484</f>
        <v>5.8412208557128906</v>
      </c>
      <c r="P484" s="7">
        <f>data!Q484</f>
        <v>0.83094143867492676</v>
      </c>
      <c r="Q484" s="7">
        <f>data!R484</f>
        <v>0.1587657034397125</v>
      </c>
      <c r="R484" s="32">
        <f>data!S484</f>
        <v>1.9893326759338379</v>
      </c>
      <c r="S484" s="7">
        <f t="shared" si="14"/>
        <v>6.9141599855723461</v>
      </c>
      <c r="T484" s="52">
        <f>data!F484</f>
        <v>1</v>
      </c>
      <c r="U484" s="34">
        <f>data!G484</f>
        <v>80</v>
      </c>
      <c r="V484" s="10" t="str">
        <f>VLOOKUP(A484,fantacalcio!A:N,4, FALSE)</f>
        <v>C;T</v>
      </c>
      <c r="W484" s="7">
        <f t="shared" si="15"/>
        <v>6.0211465082469067</v>
      </c>
    </row>
    <row r="485" spans="1:23" x14ac:dyDescent="0.25">
      <c r="A485" s="33" t="str">
        <f>data!A485</f>
        <v>Vieira</v>
      </c>
      <c r="B485" s="34" t="str">
        <f>data!B485</f>
        <v>C</v>
      </c>
      <c r="C485" s="10" t="str">
        <f>data!C485</f>
        <v>Torino</v>
      </c>
      <c r="D485" s="10" t="str">
        <f>data!D485</f>
        <v>Udinese</v>
      </c>
      <c r="E485" s="10">
        <f>data!E485</f>
        <v>1</v>
      </c>
      <c r="F485" s="31">
        <f>data!H485</f>
        <v>5.6379298126311026</v>
      </c>
      <c r="G485" s="32">
        <f>data!I485</f>
        <v>0.37930965423583979</v>
      </c>
      <c r="H485" s="31">
        <f>data!J485</f>
        <v>5.6708094861964744</v>
      </c>
      <c r="I485" s="32">
        <f>data!K485</f>
        <v>0.45985960960388178</v>
      </c>
      <c r="J485" s="7" t="str">
        <f>IF(data!T485 &gt; 0,data!T485,"")</f>
        <v/>
      </c>
      <c r="K485" s="31">
        <f>data!L485</f>
        <v>5.6650447845458984</v>
      </c>
      <c r="L485" s="7">
        <f>data!M485</f>
        <v>0.48212552070617681</v>
      </c>
      <c r="M485" s="7">
        <f>data!N485</f>
        <v>-4.1910231113433838E-2</v>
      </c>
      <c r="N485" s="32">
        <f>data!O485</f>
        <v>1.3878815174102781</v>
      </c>
      <c r="O485" s="31">
        <f>data!P485</f>
        <v>5.4137091636657706</v>
      </c>
      <c r="P485" s="7">
        <f>data!Q485</f>
        <v>0.77766305208206177</v>
      </c>
      <c r="Q485" s="7">
        <f>data!R485</f>
        <v>0.23752795159816739</v>
      </c>
      <c r="R485" s="32">
        <f>data!S485</f>
        <v>1.989832401275635</v>
      </c>
      <c r="S485" s="7">
        <f t="shared" si="14"/>
        <v>6.5905287054042381</v>
      </c>
      <c r="T485" s="52">
        <f>data!F485</f>
        <v>0</v>
      </c>
      <c r="U485" s="34">
        <f>data!G485</f>
        <v>50</v>
      </c>
      <c r="V485" s="10" t="str">
        <f>VLOOKUP(A485,fantacalcio!A:N,4, FALSE)</f>
        <v>M;C</v>
      </c>
      <c r="W485" s="7">
        <f t="shared" si="15"/>
        <v>5.4708094861964742</v>
      </c>
    </row>
    <row r="486" spans="1:23" x14ac:dyDescent="0.25">
      <c r="A486" s="33" t="str">
        <f>data!A486</f>
        <v>Sanabria</v>
      </c>
      <c r="B486" s="34" t="str">
        <f>data!B486</f>
        <v>A</v>
      </c>
      <c r="C486" s="10" t="str">
        <f>data!C486</f>
        <v>Torino</v>
      </c>
      <c r="D486" s="10" t="str">
        <f>data!D486</f>
        <v>Udinese</v>
      </c>
      <c r="E486" s="10">
        <f>data!E486</f>
        <v>1</v>
      </c>
      <c r="F486" s="31">
        <f>data!H486</f>
        <v>6.1184382296853306</v>
      </c>
      <c r="G486" s="32">
        <f>data!I486</f>
        <v>0.55460143089294434</v>
      </c>
      <c r="H486" s="31">
        <f>data!J486</f>
        <v>6.8551870105848556</v>
      </c>
      <c r="I486" s="32">
        <f>data!K486</f>
        <v>1.285664319992065</v>
      </c>
      <c r="J486" s="7" t="str">
        <f>IF(data!T486 &gt; 0,data!T486,"")</f>
        <v/>
      </c>
      <c r="K486" s="31">
        <f>data!L486</f>
        <v>5.9092979431152344</v>
      </c>
      <c r="L486" s="7">
        <f>data!M486</f>
        <v>0.56783932447433472</v>
      </c>
      <c r="M486" s="7">
        <f>data!N486</f>
        <v>0.26881107687950129</v>
      </c>
      <c r="N486" s="32">
        <f>data!O486</f>
        <v>1.159322142601013</v>
      </c>
      <c r="O486" s="31">
        <f>data!P486</f>
        <v>5.6006627082824707</v>
      </c>
      <c r="P486" s="7">
        <f>data!Q486</f>
        <v>1.1284629106521611</v>
      </c>
      <c r="Q486" s="7">
        <f>data!R486</f>
        <v>0.64116322994232178</v>
      </c>
      <c r="R486" s="32">
        <f>data!S486</f>
        <v>1.98605740070343</v>
      </c>
      <c r="S486" s="7">
        <f t="shared" si="14"/>
        <v>9.4265156505689855</v>
      </c>
      <c r="T486" s="52">
        <f>data!F486</f>
        <v>0.55000000000000004</v>
      </c>
      <c r="U486" s="34">
        <f>data!G486</f>
        <v>55</v>
      </c>
      <c r="V486" s="10" t="str">
        <f>VLOOKUP(A486,fantacalcio!A:N,4, FALSE)</f>
        <v>Pc</v>
      </c>
      <c r="W486" s="7">
        <f t="shared" si="15"/>
        <v>6.7051870105848552</v>
      </c>
    </row>
    <row r="487" spans="1:23" x14ac:dyDescent="0.25">
      <c r="A487" s="33" t="str">
        <f>data!A487</f>
        <v>Pellegri</v>
      </c>
      <c r="B487" s="34" t="str">
        <f>data!B487</f>
        <v>A</v>
      </c>
      <c r="C487" s="10" t="str">
        <f>data!C487</f>
        <v>Torino</v>
      </c>
      <c r="D487" s="10" t="str">
        <f>data!D487</f>
        <v>Udinese</v>
      </c>
      <c r="E487" s="10">
        <f>data!E487</f>
        <v>1</v>
      </c>
      <c r="F487" s="31">
        <f>data!H487</f>
        <v>5.8544684037927626</v>
      </c>
      <c r="G487" s="32">
        <f>data!I487</f>
        <v>0.41578817367553711</v>
      </c>
      <c r="H487" s="31">
        <f>data!J487</f>
        <v>6.1792931681008536</v>
      </c>
      <c r="I487" s="32">
        <f>data!K487</f>
        <v>0.71974301338195801</v>
      </c>
      <c r="J487" s="7" t="str">
        <f>IF(data!T487 &gt; 0,data!T487,"")</f>
        <v/>
      </c>
      <c r="K487" s="31">
        <f>data!L487</f>
        <v>5.773017406463623</v>
      </c>
      <c r="L487" s="7">
        <f>data!M487</f>
        <v>0.46908602118492132</v>
      </c>
      <c r="M487" s="7">
        <f>data!N487</f>
        <v>0.1287560909986496</v>
      </c>
      <c r="N487" s="32">
        <f>data!O487</f>
        <v>1.369985938072205</v>
      </c>
      <c r="O487" s="31">
        <f>data!P487</f>
        <v>5.5560922622680664</v>
      </c>
      <c r="P487" s="7">
        <f>data!Q487</f>
        <v>0.84829294681549072</v>
      </c>
      <c r="Q487" s="7">
        <f>data!R487</f>
        <v>0.47418326139450068</v>
      </c>
      <c r="R487" s="32">
        <f>data!S487</f>
        <v>1.9893249273300171</v>
      </c>
      <c r="S487" s="7">
        <f t="shared" si="14"/>
        <v>7.6187791948647696</v>
      </c>
      <c r="T487" s="52">
        <f>data!F487</f>
        <v>0</v>
      </c>
      <c r="U487" s="34">
        <f>data!G487</f>
        <v>0</v>
      </c>
      <c r="V487" s="10" t="str">
        <f>VLOOKUP(A487,fantacalcio!A:N,4, FALSE)</f>
        <v>Pc</v>
      </c>
      <c r="W487" s="7">
        <f t="shared" si="15"/>
        <v>4.4792931681008534</v>
      </c>
    </row>
    <row r="488" spans="1:23" x14ac:dyDescent="0.25">
      <c r="A488" s="33" t="str">
        <f>data!A488</f>
        <v>Seck</v>
      </c>
      <c r="B488" s="34" t="str">
        <f>data!B488</f>
        <v>A</v>
      </c>
      <c r="C488" s="10" t="str">
        <f>data!C488</f>
        <v>Torino</v>
      </c>
      <c r="D488" s="10" t="str">
        <f>data!D488</f>
        <v>Udinese</v>
      </c>
      <c r="E488" s="10">
        <f>data!E488</f>
        <v>1</v>
      </c>
      <c r="F488" s="31">
        <f>data!H488</f>
        <v>6.0370415837536626</v>
      </c>
      <c r="G488" s="32">
        <f>data!I488</f>
        <v>0.29787373542785639</v>
      </c>
      <c r="H488" s="31">
        <f>data!J488</f>
        <v>6.1170069688319666</v>
      </c>
      <c r="I488" s="32">
        <f>data!K488</f>
        <v>0.37813735008239752</v>
      </c>
      <c r="J488" s="7" t="str">
        <f>IF(data!T488 &gt; 0,data!T488,"")</f>
        <v/>
      </c>
      <c r="K488" s="31">
        <f>data!L488</f>
        <v>6.0193419456481934</v>
      </c>
      <c r="L488" s="7">
        <f>data!M488</f>
        <v>0.36607861518859858</v>
      </c>
      <c r="M488" s="7">
        <f>data!N488</f>
        <v>3.6107741296291351E-2</v>
      </c>
      <c r="N488" s="32">
        <f>data!O488</f>
        <v>1.5397906303405759</v>
      </c>
      <c r="O488" s="31">
        <f>data!P488</f>
        <v>5.9797372817993164</v>
      </c>
      <c r="P488" s="7">
        <f>data!Q488</f>
        <v>0.71799391508102417</v>
      </c>
      <c r="Q488" s="7">
        <f>data!R488</f>
        <v>0.1406801640987396</v>
      </c>
      <c r="R488" s="32">
        <f>data!S488</f>
        <v>1.990719676017761</v>
      </c>
      <c r="S488" s="7">
        <f t="shared" si="14"/>
        <v>6.8732816689967615</v>
      </c>
      <c r="T488" s="52">
        <f>data!F488</f>
        <v>0.45</v>
      </c>
      <c r="U488" s="34">
        <f>data!G488</f>
        <v>55</v>
      </c>
      <c r="V488" s="10" t="str">
        <f>VLOOKUP(A488,fantacalcio!A:N,4, FALSE)</f>
        <v>W;A</v>
      </c>
      <c r="W488" s="7">
        <f t="shared" si="15"/>
        <v>5.9670069688319662</v>
      </c>
    </row>
    <row r="489" spans="1:23" x14ac:dyDescent="0.25">
      <c r="A489" s="33" t="str">
        <f>data!A489</f>
        <v>Karamoh</v>
      </c>
      <c r="B489" s="34" t="str">
        <f>data!B489</f>
        <v>A</v>
      </c>
      <c r="C489" s="10" t="str">
        <f>data!C489</f>
        <v>Torino</v>
      </c>
      <c r="D489" s="10" t="str">
        <f>data!D489</f>
        <v>Udinese</v>
      </c>
      <c r="E489" s="10">
        <f>data!E489</f>
        <v>1</v>
      </c>
      <c r="F489" s="31">
        <f>data!H489</f>
        <v>5.896747372884577</v>
      </c>
      <c r="G489" s="32">
        <f>data!I489</f>
        <v>0.31310105323791498</v>
      </c>
      <c r="H489" s="31">
        <f>data!J489</f>
        <v>5.9250716668101351</v>
      </c>
      <c r="I489" s="32">
        <f>data!K489</f>
        <v>0.38005971908569341</v>
      </c>
      <c r="J489" s="7" t="str">
        <f>IF(data!T489 &gt; 0,data!T489,"")</f>
        <v/>
      </c>
      <c r="K489" s="31">
        <f>data!L489</f>
        <v>5.8858237266540527</v>
      </c>
      <c r="L489" s="7">
        <f>data!M489</f>
        <v>0.38866272568702698</v>
      </c>
      <c r="M489" s="7">
        <f>data!N489</f>
        <v>2.0992964506149289E-2</v>
      </c>
      <c r="N489" s="32">
        <f>data!O489</f>
        <v>1.5215668678283689</v>
      </c>
      <c r="O489" s="31">
        <f>data!P489</f>
        <v>5.724698543548584</v>
      </c>
      <c r="P489" s="7">
        <f>data!Q489</f>
        <v>0.65759605169296265</v>
      </c>
      <c r="Q489" s="7">
        <f>data!R489</f>
        <v>0.22004583477973941</v>
      </c>
      <c r="R489" s="32">
        <f>data!S489</f>
        <v>1.99137806892395</v>
      </c>
      <c r="S489" s="7">
        <f t="shared" si="14"/>
        <v>6.6851911049815218</v>
      </c>
      <c r="T489" s="52">
        <f>data!F489</f>
        <v>0</v>
      </c>
      <c r="U489" s="34">
        <f>data!G489</f>
        <v>40</v>
      </c>
      <c r="V489" s="10" t="str">
        <f>VLOOKUP(A489,fantacalcio!A:N,4, FALSE)</f>
        <v>A</v>
      </c>
      <c r="W489" s="7">
        <f t="shared" si="15"/>
        <v>5.6250716668101353</v>
      </c>
    </row>
    <row r="490" spans="1:23" x14ac:dyDescent="0.25">
      <c r="A490" s="33" t="str">
        <f>data!A490</f>
        <v>Silvestri</v>
      </c>
      <c r="B490" s="34" t="str">
        <f>data!B490</f>
        <v>P</v>
      </c>
      <c r="C490" s="10" t="str">
        <f>data!C490</f>
        <v>Udinese</v>
      </c>
      <c r="D490" s="10" t="str">
        <f>data!D490</f>
        <v>Torino</v>
      </c>
      <c r="E490" s="10">
        <f>data!E490</f>
        <v>0</v>
      </c>
      <c r="F490" s="31">
        <f>data!H490</f>
        <v>6.2936952672350026</v>
      </c>
      <c r="G490" s="32">
        <f>data!I490</f>
        <v>0.67104268074035645</v>
      </c>
      <c r="H490" s="31">
        <f>data!J490</f>
        <v>5.5684239467509746</v>
      </c>
      <c r="I490" s="32">
        <f>data!K490</f>
        <v>0.7830965518951416</v>
      </c>
      <c r="J490" s="7">
        <f>IF(data!T490 &gt; 0,data!T490,"")</f>
        <v>50.966733694076538</v>
      </c>
      <c r="K490" s="31">
        <f>data!L490</f>
        <v>6.028963565826416</v>
      </c>
      <c r="L490" s="7">
        <f>data!M490</f>
        <v>0.55845832824707031</v>
      </c>
      <c r="M490" s="7">
        <f>data!N490</f>
        <v>0.32913917303085333</v>
      </c>
      <c r="N490" s="32">
        <f>data!O490</f>
        <v>1.9968575239181521</v>
      </c>
      <c r="O490" s="31">
        <f>data!P490</f>
        <v>6.2292442321777344</v>
      </c>
      <c r="P490" s="7">
        <f>data!Q490</f>
        <v>0.97359436750411987</v>
      </c>
      <c r="Q490" s="7">
        <f>data!R490</f>
        <v>-0.47892898321151728</v>
      </c>
      <c r="R490" s="32">
        <f>data!S490</f>
        <v>1.249419689178467</v>
      </c>
      <c r="S490" s="7">
        <f t="shared" si="14"/>
        <v>4.0022308429606914</v>
      </c>
      <c r="T490" s="52">
        <f>data!F490</f>
        <v>1</v>
      </c>
      <c r="U490" s="34">
        <f>data!G490</f>
        <v>90</v>
      </c>
      <c r="V490" s="10" t="str">
        <f>VLOOKUP(A490,fantacalcio!A:N,4, FALSE)</f>
        <v>Por</v>
      </c>
      <c r="W490" s="7">
        <f t="shared" si="15"/>
        <v>5.5684239467509746</v>
      </c>
    </row>
    <row r="491" spans="1:23" x14ac:dyDescent="0.25">
      <c r="A491" s="33" t="str">
        <f>data!A491</f>
        <v>Padelli</v>
      </c>
      <c r="B491" s="34" t="str">
        <f>data!B491</f>
        <v>P</v>
      </c>
      <c r="C491" s="10" t="str">
        <f>data!C491</f>
        <v>Udinese</v>
      </c>
      <c r="D491" s="10" t="str">
        <f>data!D491</f>
        <v>Torino</v>
      </c>
      <c r="E491" s="10">
        <f>data!E491</f>
        <v>0</v>
      </c>
      <c r="F491" s="31">
        <f>data!H491</f>
        <v>6.2936952672350026</v>
      </c>
      <c r="G491" s="32">
        <f>data!I491</f>
        <v>0.67104268074035645</v>
      </c>
      <c r="H491" s="31">
        <f>data!J491</f>
        <v>5.5684239467509746</v>
      </c>
      <c r="I491" s="32">
        <f>data!K491</f>
        <v>0.7830965518951416</v>
      </c>
      <c r="J491" s="7">
        <f>IF(data!T491 &gt; 0,data!T491,"")</f>
        <v>50.966733694076538</v>
      </c>
      <c r="K491" s="31">
        <f>data!L491</f>
        <v>6.028963565826416</v>
      </c>
      <c r="L491" s="7">
        <f>data!M491</f>
        <v>0.55845832824707031</v>
      </c>
      <c r="M491" s="7">
        <f>data!N491</f>
        <v>0.32913917303085333</v>
      </c>
      <c r="N491" s="32">
        <f>data!O491</f>
        <v>1.9968575239181521</v>
      </c>
      <c r="O491" s="31">
        <f>data!P491</f>
        <v>6.2292442321777344</v>
      </c>
      <c r="P491" s="7">
        <f>data!Q491</f>
        <v>0.97359436750411987</v>
      </c>
      <c r="Q491" s="7">
        <f>data!R491</f>
        <v>-0.47892898321151728</v>
      </c>
      <c r="R491" s="32">
        <f>data!S491</f>
        <v>1.249419689178467</v>
      </c>
      <c r="S491" s="7">
        <f t="shared" si="14"/>
        <v>4.0022308429606914</v>
      </c>
      <c r="T491" s="52">
        <f>data!F491</f>
        <v>0</v>
      </c>
      <c r="U491" s="34">
        <f>data!G491</f>
        <v>5</v>
      </c>
      <c r="V491" s="10" t="str">
        <f>VLOOKUP(A491,fantacalcio!A:N,4, FALSE)</f>
        <v>Por</v>
      </c>
      <c r="W491" s="7">
        <f t="shared" si="15"/>
        <v>3.9184239467509743</v>
      </c>
    </row>
    <row r="492" spans="1:23" x14ac:dyDescent="0.25">
      <c r="A492" s="33" t="str">
        <f>data!A492</f>
        <v>Piana</v>
      </c>
      <c r="B492" s="34" t="str">
        <f>data!B492</f>
        <v>P</v>
      </c>
      <c r="C492" s="10" t="str">
        <f>data!C492</f>
        <v>Udinese</v>
      </c>
      <c r="D492" s="10" t="str">
        <f>data!D492</f>
        <v>Torino</v>
      </c>
      <c r="E492" s="10">
        <f>data!E492</f>
        <v>0</v>
      </c>
      <c r="F492" s="31">
        <f>data!H492</f>
        <v>6.2936952672350026</v>
      </c>
      <c r="G492" s="32">
        <f>data!I492</f>
        <v>0.67104268074035645</v>
      </c>
      <c r="H492" s="31">
        <f>data!J492</f>
        <v>5.5684239467509746</v>
      </c>
      <c r="I492" s="32">
        <f>data!K492</f>
        <v>0.7830965518951416</v>
      </c>
      <c r="J492" s="7">
        <f>IF(data!T492 &gt; 0,data!T492,"")</f>
        <v>50.966733694076538</v>
      </c>
      <c r="K492" s="31">
        <f>data!L492</f>
        <v>6.028963565826416</v>
      </c>
      <c r="L492" s="7">
        <f>data!M492</f>
        <v>0.55845832824707031</v>
      </c>
      <c r="M492" s="7">
        <f>data!N492</f>
        <v>0.32913917303085333</v>
      </c>
      <c r="N492" s="32">
        <f>data!O492</f>
        <v>1.9968575239181521</v>
      </c>
      <c r="O492" s="31">
        <f>data!P492</f>
        <v>6.2292442321777344</v>
      </c>
      <c r="P492" s="7">
        <f>data!Q492</f>
        <v>0.97359436750411987</v>
      </c>
      <c r="Q492" s="7">
        <f>data!R492</f>
        <v>-0.47892898321151728</v>
      </c>
      <c r="R492" s="32">
        <f>data!S492</f>
        <v>1.249419689178467</v>
      </c>
      <c r="S492" s="7">
        <f t="shared" si="14"/>
        <v>4.0022308429606914</v>
      </c>
      <c r="T492" s="52">
        <f>data!F492</f>
        <v>0</v>
      </c>
      <c r="U492" s="34">
        <f>data!G492</f>
        <v>0</v>
      </c>
      <c r="V492" s="10" t="str">
        <f>VLOOKUP(A492,fantacalcio!A:N,4, FALSE)</f>
        <v>Por</v>
      </c>
      <c r="W492" s="7">
        <f t="shared" si="15"/>
        <v>3.8684239467509745</v>
      </c>
    </row>
    <row r="493" spans="1:23" x14ac:dyDescent="0.25">
      <c r="A493" s="33" t="str">
        <f>data!A493</f>
        <v>Udogie</v>
      </c>
      <c r="B493" s="34" t="str">
        <f>data!B493</f>
        <v>D</v>
      </c>
      <c r="C493" s="10" t="str">
        <f>data!C493</f>
        <v>Udinese</v>
      </c>
      <c r="D493" s="10" t="str">
        <f>data!D493</f>
        <v>Torino</v>
      </c>
      <c r="E493" s="10">
        <f>data!E493</f>
        <v>0</v>
      </c>
      <c r="F493" s="31">
        <f>data!H493</f>
        <v>6.0044262797134849</v>
      </c>
      <c r="G493" s="32">
        <f>data!I493</f>
        <v>0.50279045104980469</v>
      </c>
      <c r="H493" s="31">
        <f>data!J493</f>
        <v>6.4429563271581713</v>
      </c>
      <c r="I493" s="32">
        <f>data!K493</f>
        <v>0.91001391410827637</v>
      </c>
      <c r="J493" s="7" t="str">
        <f>IF(data!T493 &gt; 0,data!T493,"")</f>
        <v/>
      </c>
      <c r="K493" s="31">
        <f>data!L493</f>
        <v>5.8853178024291992</v>
      </c>
      <c r="L493" s="7">
        <f>data!M493</f>
        <v>0.55473786592483521</v>
      </c>
      <c r="M493" s="7">
        <f>data!N493</f>
        <v>0.15847679972648621</v>
      </c>
      <c r="N493" s="32">
        <f>data!O493</f>
        <v>1.202067613601685</v>
      </c>
      <c r="O493" s="31">
        <f>data!P493</f>
        <v>5.6380438804626456</v>
      </c>
      <c r="P493" s="7">
        <f>data!Q493</f>
        <v>1.0325026512146001</v>
      </c>
      <c r="Q493" s="7">
        <f>data!R493</f>
        <v>0.49661317467689509</v>
      </c>
      <c r="R493" s="32">
        <f>data!S493</f>
        <v>1.986999034881592</v>
      </c>
      <c r="S493" s="7">
        <f t="shared" si="14"/>
        <v>8.2629841553747241</v>
      </c>
      <c r="T493" s="52">
        <f>data!F493</f>
        <v>1</v>
      </c>
      <c r="U493" s="34">
        <f>data!G493</f>
        <v>90</v>
      </c>
      <c r="V493" s="10" t="str">
        <f>VLOOKUP(A493,fantacalcio!A:N,4, FALSE)</f>
        <v>Ds;E</v>
      </c>
      <c r="W493" s="7">
        <f t="shared" si="15"/>
        <v>6.4429563271581713</v>
      </c>
    </row>
    <row r="494" spans="1:23" x14ac:dyDescent="0.25">
      <c r="A494" s="33" t="str">
        <f>data!A494</f>
        <v>Perez N.</v>
      </c>
      <c r="B494" s="34" t="str">
        <f>data!B494</f>
        <v>D</v>
      </c>
      <c r="C494" s="10" t="str">
        <f>data!C494</f>
        <v>Udinese</v>
      </c>
      <c r="D494" s="10" t="str">
        <f>data!D494</f>
        <v>Torino</v>
      </c>
      <c r="E494" s="10">
        <f>data!E494</f>
        <v>0</v>
      </c>
      <c r="F494" s="31">
        <f>data!H494</f>
        <v>6.0350939629252087</v>
      </c>
      <c r="G494" s="32">
        <f>data!I494</f>
        <v>0.43860721588134771</v>
      </c>
      <c r="H494" s="31">
        <f>data!J494</f>
        <v>6.2518263326325334</v>
      </c>
      <c r="I494" s="32">
        <f>data!K494</f>
        <v>0.57670783996582031</v>
      </c>
      <c r="J494" s="7" t="str">
        <f>IF(data!T494 &gt; 0,data!T494,"")</f>
        <v/>
      </c>
      <c r="K494" s="31">
        <f>data!L494</f>
        <v>6.1630783081054688</v>
      </c>
      <c r="L494" s="7">
        <f>data!M494</f>
        <v>0.56732571125030518</v>
      </c>
      <c r="M494" s="7">
        <f>data!N494</f>
        <v>-0.16640916466712949</v>
      </c>
      <c r="N494" s="32">
        <f>data!O494</f>
        <v>1.2037532329559331</v>
      </c>
      <c r="O494" s="31">
        <f>data!P494</f>
        <v>5.952672004699707</v>
      </c>
      <c r="P494" s="7">
        <f>data!Q494</f>
        <v>1.0024024248123169</v>
      </c>
      <c r="Q494" s="7">
        <f>data!R494</f>
        <v>0.2158062607049942</v>
      </c>
      <c r="R494" s="32">
        <f>data!S494</f>
        <v>1.9873378276824949</v>
      </c>
      <c r="S494" s="7">
        <f t="shared" si="14"/>
        <v>7.405242012564174</v>
      </c>
      <c r="T494" s="52">
        <f>data!F494</f>
        <v>1</v>
      </c>
      <c r="U494" s="34">
        <f>data!G494</f>
        <v>85</v>
      </c>
      <c r="V494" s="10" t="str">
        <f>VLOOKUP(A494,fantacalcio!A:N,4, FALSE)</f>
        <v>Dc</v>
      </c>
      <c r="W494" s="7">
        <f t="shared" si="15"/>
        <v>6.2518263326325334</v>
      </c>
    </row>
    <row r="495" spans="1:23" x14ac:dyDescent="0.25">
      <c r="A495" s="33" t="str">
        <f>data!A495</f>
        <v>Masina</v>
      </c>
      <c r="B495" s="34" t="str">
        <f>data!B495</f>
        <v>D</v>
      </c>
      <c r="C495" s="10" t="str">
        <f>data!C495</f>
        <v>Udinese</v>
      </c>
      <c r="D495" s="10" t="str">
        <f>data!D495</f>
        <v>Torino</v>
      </c>
      <c r="E495" s="10">
        <f>data!E495</f>
        <v>0</v>
      </c>
      <c r="F495" s="31">
        <f>data!H495</f>
        <v>6.0143547127959947</v>
      </c>
      <c r="G495" s="32">
        <f>data!I495</f>
        <v>0.40488147735595698</v>
      </c>
      <c r="H495" s="31">
        <f>data!J495</f>
        <v>6.2431532907057683</v>
      </c>
      <c r="I495" s="32">
        <f>data!K495</f>
        <v>0.58726048469543457</v>
      </c>
      <c r="J495" s="7" t="str">
        <f>IF(data!T495 &gt; 0,data!T495,"")</f>
        <v/>
      </c>
      <c r="K495" s="31">
        <f>data!L495</f>
        <v>6.0073814392089844</v>
      </c>
      <c r="L495" s="7">
        <f>data!M495</f>
        <v>0.49411576986312872</v>
      </c>
      <c r="M495" s="7">
        <f>data!N495</f>
        <v>1.0507240891456601E-2</v>
      </c>
      <c r="N495" s="32">
        <f>data!O495</f>
        <v>1.3149657249450679</v>
      </c>
      <c r="O495" s="31">
        <f>data!P495</f>
        <v>5.885643482208252</v>
      </c>
      <c r="P495" s="7">
        <f>data!Q495</f>
        <v>0.95497572422027588</v>
      </c>
      <c r="Q495" s="7">
        <f>data!R495</f>
        <v>0.26646488904952997</v>
      </c>
      <c r="R495" s="32">
        <f>data!S495</f>
        <v>1.987961411476135</v>
      </c>
      <c r="S495" s="7">
        <f t="shared" si="14"/>
        <v>7.4176742600966374</v>
      </c>
      <c r="T495" s="52">
        <f>data!F495</f>
        <v>0</v>
      </c>
      <c r="U495" s="34">
        <f>data!G495</f>
        <v>0</v>
      </c>
      <c r="V495" s="10" t="str">
        <f>VLOOKUP(A495,fantacalcio!A:N,4, FALSE)</f>
        <v>Ds;Dc;E</v>
      </c>
      <c r="W495" s="7">
        <f t="shared" si="15"/>
        <v>4.5431532907057681</v>
      </c>
    </row>
    <row r="496" spans="1:23" x14ac:dyDescent="0.25">
      <c r="A496" s="33" t="str">
        <f>data!A496</f>
        <v>Rodrigo Becao</v>
      </c>
      <c r="B496" s="34" t="str">
        <f>data!B496</f>
        <v>D</v>
      </c>
      <c r="C496" s="10" t="str">
        <f>data!C496</f>
        <v>Udinese</v>
      </c>
      <c r="D496" s="10" t="str">
        <f>data!D496</f>
        <v>Torino</v>
      </c>
      <c r="E496" s="10">
        <f>data!E496</f>
        <v>0</v>
      </c>
      <c r="F496" s="31">
        <f>data!H496</f>
        <v>6.0438785004785043</v>
      </c>
      <c r="G496" s="32">
        <f>data!I496</f>
        <v>0.43644261360168463</v>
      </c>
      <c r="H496" s="31">
        <f>data!J496</f>
        <v>6.2408304914857782</v>
      </c>
      <c r="I496" s="32">
        <f>data!K496</f>
        <v>0.56671953201293945</v>
      </c>
      <c r="J496" s="7" t="str">
        <f>IF(data!T496 &gt; 0,data!T496,"")</f>
        <v/>
      </c>
      <c r="K496" s="31">
        <f>data!L496</f>
        <v>6.0543503761291504</v>
      </c>
      <c r="L496" s="7">
        <f>data!M496</f>
        <v>0.53520327806472778</v>
      </c>
      <c r="M496" s="7">
        <f>data!N496</f>
        <v>-1.4543250203132629E-2</v>
      </c>
      <c r="N496" s="32">
        <f>data!O496</f>
        <v>1.2430655956268311</v>
      </c>
      <c r="O496" s="31">
        <f>data!P496</f>
        <v>5.9130749702453613</v>
      </c>
      <c r="P496" s="7">
        <f>data!Q496</f>
        <v>0.94420379400253296</v>
      </c>
      <c r="Q496" s="7">
        <f>data!R496</f>
        <v>0.24855178594589231</v>
      </c>
      <c r="R496" s="32">
        <f>data!S496</f>
        <v>1.9880895614624019</v>
      </c>
      <c r="S496" s="7">
        <f t="shared" si="14"/>
        <v>7.3742695555116571</v>
      </c>
      <c r="T496" s="52">
        <f>data!F496</f>
        <v>1</v>
      </c>
      <c r="U496" s="34">
        <f>data!G496</f>
        <v>90</v>
      </c>
      <c r="V496" s="10" t="str">
        <f>VLOOKUP(A496,fantacalcio!A:N,4, FALSE)</f>
        <v>Dc</v>
      </c>
      <c r="W496" s="7">
        <f t="shared" si="15"/>
        <v>6.2408304914857782</v>
      </c>
    </row>
    <row r="497" spans="1:23" x14ac:dyDescent="0.25">
      <c r="A497" s="33" t="str">
        <f>data!A497</f>
        <v>Bijol</v>
      </c>
      <c r="B497" s="34" t="str">
        <f>data!B497</f>
        <v>D</v>
      </c>
      <c r="C497" s="10" t="str">
        <f>data!C497</f>
        <v>Udinese</v>
      </c>
      <c r="D497" s="10" t="str">
        <f>data!D497</f>
        <v>Torino</v>
      </c>
      <c r="E497" s="10">
        <f>data!E497</f>
        <v>0</v>
      </c>
      <c r="F497" s="31">
        <f>data!H497</f>
        <v>5.8721187246670841</v>
      </c>
      <c r="G497" s="32">
        <f>data!I497</f>
        <v>0.52283191680908203</v>
      </c>
      <c r="H497" s="31">
        <f>data!J497</f>
        <v>6.0393562693839966</v>
      </c>
      <c r="I497" s="32">
        <f>data!K497</f>
        <v>0.73004627227783203</v>
      </c>
      <c r="J497" s="7" t="str">
        <f>IF(data!T497 &gt; 0,data!T497,"")</f>
        <v/>
      </c>
      <c r="K497" s="31">
        <f>data!L497</f>
        <v>5.9010806083679199</v>
      </c>
      <c r="L497" s="7">
        <f>data!M497</f>
        <v>0.63620442152023315</v>
      </c>
      <c r="M497" s="7">
        <f>data!N497</f>
        <v>-3.3721923828125E-2</v>
      </c>
      <c r="N497" s="32">
        <f>data!O497</f>
        <v>1.1215367317199709</v>
      </c>
      <c r="O497" s="31">
        <f>data!P497</f>
        <v>5.567558765411377</v>
      </c>
      <c r="P497" s="7">
        <f>data!Q497</f>
        <v>1.1484247446060181</v>
      </c>
      <c r="Q497" s="7">
        <f>data!R497</f>
        <v>0.28999030590057367</v>
      </c>
      <c r="R497" s="32">
        <f>data!S497</f>
        <v>1.985209703445435</v>
      </c>
      <c r="S497" s="7">
        <f t="shared" si="14"/>
        <v>7.4994488139396607</v>
      </c>
      <c r="T497" s="52">
        <f>data!F497</f>
        <v>1</v>
      </c>
      <c r="U497" s="34">
        <f>data!G497</f>
        <v>90</v>
      </c>
      <c r="V497" s="10" t="str">
        <f>VLOOKUP(A497,fantacalcio!A:N,4, FALSE)</f>
        <v>Dc</v>
      </c>
      <c r="W497" s="7">
        <f t="shared" si="15"/>
        <v>6.0393562693839966</v>
      </c>
    </row>
    <row r="498" spans="1:23" x14ac:dyDescent="0.25">
      <c r="A498" s="33" t="str">
        <f>data!A498</f>
        <v>Ehizibue</v>
      </c>
      <c r="B498" s="34" t="str">
        <f>data!B498</f>
        <v>D</v>
      </c>
      <c r="C498" s="10" t="str">
        <f>data!C498</f>
        <v>Udinese</v>
      </c>
      <c r="D498" s="10" t="str">
        <f>data!D498</f>
        <v>Torino</v>
      </c>
      <c r="E498" s="10">
        <f>data!E498</f>
        <v>0</v>
      </c>
      <c r="F498" s="31">
        <f>data!H498</f>
        <v>5.8827661148393471</v>
      </c>
      <c r="G498" s="32">
        <f>data!I498</f>
        <v>0.40923047065734858</v>
      </c>
      <c r="H498" s="31">
        <f>data!J498</f>
        <v>6.006571832403174</v>
      </c>
      <c r="I498" s="32">
        <f>data!K498</f>
        <v>0.56213831901550293</v>
      </c>
      <c r="J498" s="7" t="str">
        <f>IF(data!T498 &gt; 0,data!T498,"")</f>
        <v/>
      </c>
      <c r="K498" s="31">
        <f>data!L498</f>
        <v>5.8358926773071289</v>
      </c>
      <c r="L498" s="7">
        <f>data!M498</f>
        <v>0.48134490847587591</v>
      </c>
      <c r="M498" s="7">
        <f>data!N498</f>
        <v>7.2444364428520203E-2</v>
      </c>
      <c r="N498" s="32">
        <f>data!O498</f>
        <v>1.3526098728179929</v>
      </c>
      <c r="O498" s="31">
        <f>data!P498</f>
        <v>5.6386451721191406</v>
      </c>
      <c r="P498" s="7">
        <f>data!Q498</f>
        <v>0.87830835580825806</v>
      </c>
      <c r="Q498" s="7">
        <f>data!R498</f>
        <v>0.29507490992546082</v>
      </c>
      <c r="R498" s="32">
        <f>data!S498</f>
        <v>1.9887979030609131</v>
      </c>
      <c r="S498" s="7">
        <f t="shared" si="14"/>
        <v>7.1308484704341799</v>
      </c>
      <c r="T498" s="52">
        <f>data!F498</f>
        <v>1</v>
      </c>
      <c r="U498" s="34">
        <f>data!G498</f>
        <v>90</v>
      </c>
      <c r="V498" s="10" t="str">
        <f>VLOOKUP(A498,fantacalcio!A:N,4, FALSE)</f>
        <v>Dd;E</v>
      </c>
      <c r="W498" s="7">
        <f t="shared" si="15"/>
        <v>6.006571832403174</v>
      </c>
    </row>
    <row r="499" spans="1:23" x14ac:dyDescent="0.25">
      <c r="A499" s="33" t="str">
        <f>data!A499</f>
        <v>Buta</v>
      </c>
      <c r="B499" s="34" t="str">
        <f>data!B499</f>
        <v>D</v>
      </c>
      <c r="C499" s="10" t="str">
        <f>data!C499</f>
        <v>Udinese</v>
      </c>
      <c r="D499" s="10" t="str">
        <f>data!D499</f>
        <v>Torino</v>
      </c>
      <c r="E499" s="10">
        <f>data!E499</f>
        <v>0</v>
      </c>
      <c r="F499" s="31">
        <f>data!H499</f>
        <v>5.8421705938418551</v>
      </c>
      <c r="G499" s="32">
        <f>data!I499</f>
        <v>0.44769477844238281</v>
      </c>
      <c r="H499" s="31">
        <f>data!J499</f>
        <v>5.866342245207985</v>
      </c>
      <c r="I499" s="32">
        <f>data!K499</f>
        <v>0.47716879844665527</v>
      </c>
      <c r="J499" s="7" t="str">
        <f>IF(data!T499 &gt; 0,data!T499,"")</f>
        <v/>
      </c>
      <c r="K499" s="31">
        <f>data!L499</f>
        <v>5.9023938179016113</v>
      </c>
      <c r="L499" s="7">
        <f>data!M499</f>
        <v>0.56511181592941284</v>
      </c>
      <c r="M499" s="7">
        <f>data!N499</f>
        <v>-7.9076200723648071E-2</v>
      </c>
      <c r="N499" s="32">
        <f>data!O499</f>
        <v>1.236157178878784</v>
      </c>
      <c r="O499" s="31">
        <f>data!P499</f>
        <v>5.7126936912536621</v>
      </c>
      <c r="P499" s="7">
        <f>data!Q499</f>
        <v>0.92238456010818481</v>
      </c>
      <c r="Q499" s="7">
        <f>data!R499</f>
        <v>0.12288312613964079</v>
      </c>
      <c r="R499" s="32">
        <f>data!S499</f>
        <v>1.9880895614624019</v>
      </c>
      <c r="S499" s="7">
        <f t="shared" si="14"/>
        <v>6.8206798421012955</v>
      </c>
      <c r="T499" s="52">
        <f>data!F499</f>
        <v>0</v>
      </c>
      <c r="U499" s="34">
        <f>data!G499</f>
        <v>20</v>
      </c>
      <c r="V499" s="10" t="str">
        <f>VLOOKUP(A499,fantacalcio!A:N,4, FALSE)</f>
        <v>Ds;E</v>
      </c>
      <c r="W499" s="7">
        <f t="shared" si="15"/>
        <v>5.366342245207985</v>
      </c>
    </row>
    <row r="500" spans="1:23" x14ac:dyDescent="0.25">
      <c r="A500" s="33" t="str">
        <f>data!A500</f>
        <v>Abankwah</v>
      </c>
      <c r="B500" s="34" t="str">
        <f>data!B500</f>
        <v>D</v>
      </c>
      <c r="C500" s="10" t="str">
        <f>data!C500</f>
        <v>Udinese</v>
      </c>
      <c r="D500" s="10" t="str">
        <f>data!D500</f>
        <v>Torino</v>
      </c>
      <c r="E500" s="10">
        <f>data!E500</f>
        <v>0</v>
      </c>
      <c r="F500" s="31">
        <f>data!H500</f>
        <v>5.8421705938418551</v>
      </c>
      <c r="G500" s="32">
        <f>data!I500</f>
        <v>0.44769477844238281</v>
      </c>
      <c r="H500" s="31">
        <f>data!J500</f>
        <v>5.866342245207985</v>
      </c>
      <c r="I500" s="32">
        <f>data!K500</f>
        <v>0.47716879844665527</v>
      </c>
      <c r="J500" s="7" t="str">
        <f>IF(data!T500 &gt; 0,data!T500,"")</f>
        <v/>
      </c>
      <c r="K500" s="31">
        <f>data!L500</f>
        <v>5.9023938179016113</v>
      </c>
      <c r="L500" s="7">
        <f>data!M500</f>
        <v>0.56511181592941284</v>
      </c>
      <c r="M500" s="7">
        <f>data!N500</f>
        <v>-7.9076200723648071E-2</v>
      </c>
      <c r="N500" s="32">
        <f>data!O500</f>
        <v>1.236157178878784</v>
      </c>
      <c r="O500" s="31">
        <f>data!P500</f>
        <v>5.7126936912536621</v>
      </c>
      <c r="P500" s="7">
        <f>data!Q500</f>
        <v>0.92238456010818481</v>
      </c>
      <c r="Q500" s="7">
        <f>data!R500</f>
        <v>0.12288312613964079</v>
      </c>
      <c r="R500" s="32">
        <f>data!S500</f>
        <v>1.9880895614624019</v>
      </c>
      <c r="S500" s="7">
        <f t="shared" si="14"/>
        <v>6.8206798421012955</v>
      </c>
      <c r="T500" s="52">
        <f>data!F500</f>
        <v>0</v>
      </c>
      <c r="U500" s="34">
        <f>data!G500</f>
        <v>0</v>
      </c>
      <c r="V500" s="10" t="str">
        <f>VLOOKUP(A500,fantacalcio!A:N,4, FALSE)</f>
        <v>Dc;Dd</v>
      </c>
      <c r="W500" s="7">
        <f t="shared" si="15"/>
        <v>4.1663422452079848</v>
      </c>
    </row>
    <row r="501" spans="1:23" x14ac:dyDescent="0.25">
      <c r="A501" s="33" t="str">
        <f>data!A501</f>
        <v>Guessand A.</v>
      </c>
      <c r="B501" s="34" t="str">
        <f>data!B501</f>
        <v>D</v>
      </c>
      <c r="C501" s="10" t="str">
        <f>data!C501</f>
        <v>Udinese</v>
      </c>
      <c r="D501" s="10" t="str">
        <f>data!D501</f>
        <v>Torino</v>
      </c>
      <c r="E501" s="10">
        <f>data!E501</f>
        <v>0</v>
      </c>
      <c r="F501" s="31">
        <f>data!H501</f>
        <v>5.8421705938418551</v>
      </c>
      <c r="G501" s="32">
        <f>data!I501</f>
        <v>0.44769477844238281</v>
      </c>
      <c r="H501" s="31">
        <f>data!J501</f>
        <v>5.866342245207985</v>
      </c>
      <c r="I501" s="32">
        <f>data!K501</f>
        <v>0.47716879844665527</v>
      </c>
      <c r="J501" s="7" t="str">
        <f>IF(data!T501 &gt; 0,data!T501,"")</f>
        <v/>
      </c>
      <c r="K501" s="31">
        <f>data!L501</f>
        <v>5.9023938179016113</v>
      </c>
      <c r="L501" s="7">
        <f>data!M501</f>
        <v>0.56511181592941284</v>
      </c>
      <c r="M501" s="7">
        <f>data!N501</f>
        <v>-7.9076200723648071E-2</v>
      </c>
      <c r="N501" s="32">
        <f>data!O501</f>
        <v>1.236157178878784</v>
      </c>
      <c r="O501" s="31">
        <f>data!P501</f>
        <v>5.7126936912536621</v>
      </c>
      <c r="P501" s="7">
        <f>data!Q501</f>
        <v>0.92238456010818481</v>
      </c>
      <c r="Q501" s="7">
        <f>data!R501</f>
        <v>0.12288312613964079</v>
      </c>
      <c r="R501" s="32">
        <f>data!S501</f>
        <v>1.9880895614624019</v>
      </c>
      <c r="S501" s="7">
        <f t="shared" si="14"/>
        <v>6.8206798421012955</v>
      </c>
      <c r="T501" s="52">
        <f>data!F501</f>
        <v>0</v>
      </c>
      <c r="U501" s="34">
        <f>data!G501</f>
        <v>10</v>
      </c>
      <c r="V501" s="10" t="str">
        <f>VLOOKUP(A501,fantacalcio!A:N,4, FALSE)</f>
        <v>Dc</v>
      </c>
      <c r="W501" s="7">
        <f t="shared" si="15"/>
        <v>5.2663422452079853</v>
      </c>
    </row>
    <row r="502" spans="1:23" x14ac:dyDescent="0.25">
      <c r="A502" s="33" t="str">
        <f>data!A502</f>
        <v>Ebosele</v>
      </c>
      <c r="B502" s="34" t="str">
        <f>data!B502</f>
        <v>D</v>
      </c>
      <c r="C502" s="10" t="str">
        <f>data!C502</f>
        <v>Udinese</v>
      </c>
      <c r="D502" s="10" t="str">
        <f>data!D502</f>
        <v>Torino</v>
      </c>
      <c r="E502" s="10">
        <f>data!E502</f>
        <v>0</v>
      </c>
      <c r="F502" s="31">
        <f>data!H502</f>
        <v>5.6911730321396456</v>
      </c>
      <c r="G502" s="32">
        <f>data!I502</f>
        <v>0.3784329891204834</v>
      </c>
      <c r="H502" s="31">
        <f>data!J502</f>
        <v>5.6791063535101838</v>
      </c>
      <c r="I502" s="32">
        <f>data!K502</f>
        <v>0.36944007873535162</v>
      </c>
      <c r="J502" s="7" t="str">
        <f>IF(data!T502 &gt; 0,data!T502,"")</f>
        <v/>
      </c>
      <c r="K502" s="31">
        <f>data!L502</f>
        <v>5.7805752754211426</v>
      </c>
      <c r="L502" s="7">
        <f>data!M502</f>
        <v>0.50128728151321411</v>
      </c>
      <c r="M502" s="7">
        <f>data!N502</f>
        <v>-0.13221220672130579</v>
      </c>
      <c r="N502" s="32">
        <f>data!O502</f>
        <v>1.3717366456985469</v>
      </c>
      <c r="O502" s="31">
        <f>data!P502</f>
        <v>5.6439018249511719</v>
      </c>
      <c r="P502" s="7">
        <f>data!Q502</f>
        <v>0.77255982160568237</v>
      </c>
      <c r="Q502" s="7">
        <f>data!R502</f>
        <v>3.3839374780654907E-2</v>
      </c>
      <c r="R502" s="32">
        <f>data!S502</f>
        <v>1.989803552627563</v>
      </c>
      <c r="S502" s="7">
        <f t="shared" si="14"/>
        <v>6.4179865109808869</v>
      </c>
      <c r="T502" s="52">
        <f>data!F502</f>
        <v>0</v>
      </c>
      <c r="U502" s="34">
        <f>data!G502</f>
        <v>50</v>
      </c>
      <c r="V502" s="10" t="str">
        <f>VLOOKUP(A502,fantacalcio!A:N,4, FALSE)</f>
        <v>Dd;E</v>
      </c>
      <c r="W502" s="7">
        <f t="shared" si="15"/>
        <v>5.4791063535101836</v>
      </c>
    </row>
    <row r="503" spans="1:23" x14ac:dyDescent="0.25">
      <c r="A503" s="33" t="str">
        <f>data!A503</f>
        <v>Ebosse</v>
      </c>
      <c r="B503" s="34" t="str">
        <f>data!B503</f>
        <v>D</v>
      </c>
      <c r="C503" s="10" t="str">
        <f>data!C503</f>
        <v>Udinese</v>
      </c>
      <c r="D503" s="10" t="str">
        <f>data!D503</f>
        <v>Torino</v>
      </c>
      <c r="E503" s="10">
        <f>data!E503</f>
        <v>0</v>
      </c>
      <c r="F503" s="31">
        <f>data!H503</f>
        <v>5.7426058135991944</v>
      </c>
      <c r="G503" s="32">
        <f>data!I503</f>
        <v>0.35063052177429199</v>
      </c>
      <c r="H503" s="31">
        <f>data!J503</f>
        <v>5.6452166436496736</v>
      </c>
      <c r="I503" s="32">
        <f>data!K503</f>
        <v>0.30376458168029791</v>
      </c>
      <c r="J503" s="7" t="str">
        <f>IF(data!T503 &gt; 0,data!T503,"")</f>
        <v/>
      </c>
      <c r="K503" s="31">
        <f>data!L503</f>
        <v>5.8817176818847656</v>
      </c>
      <c r="L503" s="7">
        <f>data!M503</f>
        <v>0.48106870055198669</v>
      </c>
      <c r="M503" s="7">
        <f>data!N503</f>
        <v>-0.21250596642494199</v>
      </c>
      <c r="N503" s="32">
        <f>data!O503</f>
        <v>1.4042650461196899</v>
      </c>
      <c r="O503" s="31">
        <f>data!P503</f>
        <v>5.7256679534912109</v>
      </c>
      <c r="P503" s="7">
        <f>data!Q503</f>
        <v>0.67666882276535034</v>
      </c>
      <c r="Q503" s="7">
        <f>data!R503</f>
        <v>-8.8469609618186951E-2</v>
      </c>
      <c r="R503" s="32">
        <f>data!S503</f>
        <v>1.9908702373504641</v>
      </c>
      <c r="S503" s="7">
        <f t="shared" si="14"/>
        <v>6.2527458070102693</v>
      </c>
      <c r="T503" s="52">
        <f>data!F503</f>
        <v>0</v>
      </c>
      <c r="U503" s="34">
        <f>data!G503</f>
        <v>55</v>
      </c>
      <c r="V503" s="10" t="str">
        <f>VLOOKUP(A503,fantacalcio!A:N,4, FALSE)</f>
        <v>Ds;E</v>
      </c>
      <c r="W503" s="7">
        <f t="shared" si="15"/>
        <v>5.4952166436496732</v>
      </c>
    </row>
    <row r="504" spans="1:23" x14ac:dyDescent="0.25">
      <c r="A504" s="33" t="str">
        <f>data!A504</f>
        <v>Samardzic</v>
      </c>
      <c r="B504" s="34" t="str">
        <f>data!B504</f>
        <v>C</v>
      </c>
      <c r="C504" s="10" t="str">
        <f>data!C504</f>
        <v>Udinese</v>
      </c>
      <c r="D504" s="10" t="str">
        <f>data!D504</f>
        <v>Torino</v>
      </c>
      <c r="E504" s="10">
        <f>data!E504</f>
        <v>0</v>
      </c>
      <c r="F504" s="31">
        <f>data!H504</f>
        <v>6.1718803329889091</v>
      </c>
      <c r="G504" s="32">
        <f>data!I504</f>
        <v>0.48718714714050287</v>
      </c>
      <c r="H504" s="31">
        <f>data!J504</f>
        <v>6.8660505851276916</v>
      </c>
      <c r="I504" s="32">
        <f>data!K504</f>
        <v>1.1319122314453121</v>
      </c>
      <c r="J504" s="7" t="str">
        <f>IF(data!T504 &gt; 0,data!T504,"")</f>
        <v/>
      </c>
      <c r="K504" s="31">
        <f>data!L504</f>
        <v>6.0157308578491211</v>
      </c>
      <c r="L504" s="7">
        <f>data!M504</f>
        <v>0.51191353797912598</v>
      </c>
      <c r="M504" s="7">
        <f>data!N504</f>
        <v>0.2238357216119766</v>
      </c>
      <c r="N504" s="32">
        <f>data!O504</f>
        <v>1.239424467086792</v>
      </c>
      <c r="O504" s="31">
        <f>data!P504</f>
        <v>5.8009891510009766</v>
      </c>
      <c r="P504" s="7">
        <f>data!Q504</f>
        <v>1.116090774536133</v>
      </c>
      <c r="Q504" s="7">
        <f>data!R504</f>
        <v>0.57679891586303711</v>
      </c>
      <c r="R504" s="32">
        <f>data!S504</f>
        <v>1.986268997192383</v>
      </c>
      <c r="S504" s="7">
        <f t="shared" si="14"/>
        <v>9.1298750480183166</v>
      </c>
      <c r="T504" s="52">
        <f>data!F504</f>
        <v>1</v>
      </c>
      <c r="U504" s="34">
        <f>data!G504</f>
        <v>80</v>
      </c>
      <c r="V504" s="10" t="str">
        <f>VLOOKUP(A504,fantacalcio!A:N,4, FALSE)</f>
        <v>T</v>
      </c>
      <c r="W504" s="7">
        <f t="shared" si="15"/>
        <v>6.8660505851276916</v>
      </c>
    </row>
    <row r="505" spans="1:23" x14ac:dyDescent="0.25">
      <c r="A505" s="33" t="str">
        <f>data!A505</f>
        <v>Pereyra</v>
      </c>
      <c r="B505" s="34" t="str">
        <f>data!B505</f>
        <v>C</v>
      </c>
      <c r="C505" s="10" t="str">
        <f>data!C505</f>
        <v>Udinese</v>
      </c>
      <c r="D505" s="10" t="str">
        <f>data!D505</f>
        <v>Torino</v>
      </c>
      <c r="E505" s="10">
        <f>data!E505</f>
        <v>0</v>
      </c>
      <c r="F505" s="31">
        <f>data!H505</f>
        <v>6.162170941931878</v>
      </c>
      <c r="G505" s="32">
        <f>data!I505</f>
        <v>0.52397823333740234</v>
      </c>
      <c r="H505" s="31">
        <f>data!J505</f>
        <v>6.8353886212821271</v>
      </c>
      <c r="I505" s="32">
        <f>data!K505</f>
        <v>1.1716077327728269</v>
      </c>
      <c r="J505" s="7" t="str">
        <f>IF(data!T505 &gt; 0,data!T505,"")</f>
        <v/>
      </c>
      <c r="K505" s="31">
        <f>data!L505</f>
        <v>6.0151968002319336</v>
      </c>
      <c r="L505" s="7">
        <f>data!M505</f>
        <v>0.56640762090682983</v>
      </c>
      <c r="M505" s="7">
        <f>data!N505</f>
        <v>0.19090206921100619</v>
      </c>
      <c r="N505" s="32">
        <f>data!O505</f>
        <v>1.158707857131958</v>
      </c>
      <c r="O505" s="31">
        <f>data!P505</f>
        <v>5.7242255210876456</v>
      </c>
      <c r="P505" s="7">
        <f>data!Q505</f>
        <v>1.1295456886291499</v>
      </c>
      <c r="Q505" s="7">
        <f>data!R505</f>
        <v>0.58938264846801758</v>
      </c>
      <c r="R505" s="32">
        <f>data!S505</f>
        <v>1.9860575199127199</v>
      </c>
      <c r="S505" s="7">
        <f t="shared" si="14"/>
        <v>9.1786040868277805</v>
      </c>
      <c r="T505" s="52">
        <f>data!F505</f>
        <v>0</v>
      </c>
      <c r="U505" s="34">
        <f>data!G505</f>
        <v>20</v>
      </c>
      <c r="V505" s="10" t="str">
        <f>VLOOKUP(A505,fantacalcio!A:N,4, FALSE)</f>
        <v>W;T</v>
      </c>
      <c r="W505" s="7">
        <f t="shared" si="15"/>
        <v>6.3353886212821271</v>
      </c>
    </row>
    <row r="506" spans="1:23" x14ac:dyDescent="0.25">
      <c r="A506" s="33" t="str">
        <f>data!A506</f>
        <v>Lovric</v>
      </c>
      <c r="B506" s="34" t="str">
        <f>data!B506</f>
        <v>C</v>
      </c>
      <c r="C506" s="10" t="str">
        <f>data!C506</f>
        <v>Udinese</v>
      </c>
      <c r="D506" s="10" t="str">
        <f>data!D506</f>
        <v>Torino</v>
      </c>
      <c r="E506" s="10">
        <f>data!E506</f>
        <v>0</v>
      </c>
      <c r="F506" s="31">
        <f>data!H506</f>
        <v>6.1034036641813074</v>
      </c>
      <c r="G506" s="32">
        <f>data!I506</f>
        <v>0.39873385429382319</v>
      </c>
      <c r="H506" s="31">
        <f>data!J506</f>
        <v>6.4831591554617152</v>
      </c>
      <c r="I506" s="32">
        <f>data!K506</f>
        <v>0.73465394973754883</v>
      </c>
      <c r="J506" s="7" t="str">
        <f>IF(data!T506 &gt; 0,data!T506,"")</f>
        <v/>
      </c>
      <c r="K506" s="31">
        <f>data!L506</f>
        <v>6.0059199333190918</v>
      </c>
      <c r="L506" s="7">
        <f>data!M506</f>
        <v>0.4365311861038208</v>
      </c>
      <c r="M506" s="7">
        <f>data!N506</f>
        <v>0.16505831480026251</v>
      </c>
      <c r="N506" s="32">
        <f>data!O506</f>
        <v>1.3862742185592649</v>
      </c>
      <c r="O506" s="31">
        <f>data!P506</f>
        <v>5.8917031288146973</v>
      </c>
      <c r="P506" s="7">
        <f>data!Q506</f>
        <v>0.96051651239395142</v>
      </c>
      <c r="Q506" s="7">
        <f>data!R506</f>
        <v>0.4115893542766571</v>
      </c>
      <c r="R506" s="32">
        <f>data!S506</f>
        <v>1.988077640533447</v>
      </c>
      <c r="S506" s="7">
        <f t="shared" si="14"/>
        <v>7.9524670549368128</v>
      </c>
      <c r="T506" s="52">
        <f>data!F506</f>
        <v>0.4</v>
      </c>
      <c r="U506" s="34">
        <f>data!G506</f>
        <v>60</v>
      </c>
      <c r="V506" s="10" t="str">
        <f>VLOOKUP(A506,fantacalcio!A:N,4, FALSE)</f>
        <v>C;T</v>
      </c>
      <c r="W506" s="7">
        <f t="shared" si="15"/>
        <v>6.3831591554617155</v>
      </c>
    </row>
    <row r="507" spans="1:23" x14ac:dyDescent="0.25">
      <c r="A507" s="33" t="str">
        <f>data!A507</f>
        <v>Arslan</v>
      </c>
      <c r="B507" s="34" t="str">
        <f>data!B507</f>
        <v>C</v>
      </c>
      <c r="C507" s="10" t="str">
        <f>data!C507</f>
        <v>Udinese</v>
      </c>
      <c r="D507" s="10" t="str">
        <f>data!D507</f>
        <v>Torino</v>
      </c>
      <c r="E507" s="10">
        <f>data!E507</f>
        <v>0</v>
      </c>
      <c r="F507" s="31">
        <f>data!H507</f>
        <v>5.9641729063625899</v>
      </c>
      <c r="G507" s="32">
        <f>data!I507</f>
        <v>0.35936284065246582</v>
      </c>
      <c r="H507" s="31">
        <f>data!J507</f>
        <v>6.1260917405223951</v>
      </c>
      <c r="I507" s="32">
        <f>data!K507</f>
        <v>0.48453903198242188</v>
      </c>
      <c r="J507" s="7" t="str">
        <f>IF(data!T507 &gt; 0,data!T507,"")</f>
        <v/>
      </c>
      <c r="K507" s="31">
        <f>data!L507</f>
        <v>5.9175095558166504</v>
      </c>
      <c r="L507" s="7">
        <f>data!M507</f>
        <v>0.42204314470291138</v>
      </c>
      <c r="M507" s="7">
        <f>data!N507</f>
        <v>8.2321979105472565E-2</v>
      </c>
      <c r="N507" s="32">
        <f>data!O507</f>
        <v>1.4442100524902339</v>
      </c>
      <c r="O507" s="31">
        <f>data!P507</f>
        <v>5.8238515853881836</v>
      </c>
      <c r="P507" s="7">
        <f>data!Q507</f>
        <v>0.77846980094909668</v>
      </c>
      <c r="Q507" s="7">
        <f>data!R507</f>
        <v>0.27544230222702032</v>
      </c>
      <c r="R507" s="32">
        <f>data!S507</f>
        <v>1.990075469017029</v>
      </c>
      <c r="S507" s="7">
        <f t="shared" si="14"/>
        <v>7.0951698044872389</v>
      </c>
      <c r="T507" s="52">
        <f>data!F507</f>
        <v>0.6</v>
      </c>
      <c r="U507" s="34">
        <f>data!G507</f>
        <v>60</v>
      </c>
      <c r="V507" s="10" t="str">
        <f>VLOOKUP(A507,fantacalcio!A:N,4, FALSE)</f>
        <v>M;C</v>
      </c>
      <c r="W507" s="7">
        <f t="shared" si="15"/>
        <v>6.0260917405223955</v>
      </c>
    </row>
    <row r="508" spans="1:23" x14ac:dyDescent="0.25">
      <c r="A508" s="33" t="str">
        <f>data!A508</f>
        <v>Pafundi</v>
      </c>
      <c r="B508" s="34" t="str">
        <f>data!B508</f>
        <v>C</v>
      </c>
      <c r="C508" s="10" t="str">
        <f>data!C508</f>
        <v>Udinese</v>
      </c>
      <c r="D508" s="10" t="str">
        <f>data!D508</f>
        <v>Torino</v>
      </c>
      <c r="E508" s="10">
        <f>data!E508</f>
        <v>0</v>
      </c>
      <c r="F508" s="31">
        <f>data!H508</f>
        <v>5.8401089971963343</v>
      </c>
      <c r="G508" s="32">
        <f>data!I508</f>
        <v>0.44866037368774409</v>
      </c>
      <c r="H508" s="31">
        <f>data!J508</f>
        <v>5.8777816096267674</v>
      </c>
      <c r="I508" s="32">
        <f>data!K508</f>
        <v>0.49739313125610352</v>
      </c>
      <c r="J508" s="7" t="str">
        <f>IF(data!T508 &gt; 0,data!T508,"")</f>
        <v/>
      </c>
      <c r="K508" s="31">
        <f>data!L508</f>
        <v>5.8829770088195801</v>
      </c>
      <c r="L508" s="7">
        <f>data!M508</f>
        <v>0.5612676739692688</v>
      </c>
      <c r="M508" s="7">
        <f>data!N508</f>
        <v>-5.6723237037658691E-2</v>
      </c>
      <c r="N508" s="32">
        <f>data!O508</f>
        <v>1.2407386302948</v>
      </c>
      <c r="O508" s="31">
        <f>data!P508</f>
        <v>5.6785798072814941</v>
      </c>
      <c r="P508" s="7">
        <f>data!Q508</f>
        <v>0.92652362585067749</v>
      </c>
      <c r="Q508" s="7">
        <f>data!R508</f>
        <v>0.15765181183815</v>
      </c>
      <c r="R508" s="32">
        <f>data!S508</f>
        <v>1.988057613372803</v>
      </c>
      <c r="S508" s="7">
        <f t="shared" si="14"/>
        <v>6.8725678721389745</v>
      </c>
      <c r="T508" s="52">
        <f>data!F508</f>
        <v>0</v>
      </c>
      <c r="U508" s="34">
        <f>data!G508</f>
        <v>15</v>
      </c>
      <c r="V508" s="10" t="str">
        <f>VLOOKUP(A508,fantacalcio!A:N,4, FALSE)</f>
        <v>T;A</v>
      </c>
      <c r="W508" s="7">
        <f t="shared" si="15"/>
        <v>5.3277816096267676</v>
      </c>
    </row>
    <row r="509" spans="1:23" x14ac:dyDescent="0.25">
      <c r="A509" s="33" t="str">
        <f>data!A509</f>
        <v>Walace</v>
      </c>
      <c r="B509" s="34" t="str">
        <f>data!B509</f>
        <v>C</v>
      </c>
      <c r="C509" s="10" t="str">
        <f>data!C509</f>
        <v>Udinese</v>
      </c>
      <c r="D509" s="10" t="str">
        <f>data!D509</f>
        <v>Torino</v>
      </c>
      <c r="E509" s="10">
        <f>data!E509</f>
        <v>0</v>
      </c>
      <c r="F509" s="31">
        <f>data!H509</f>
        <v>5.8969759434998403</v>
      </c>
      <c r="G509" s="32">
        <f>data!I509</f>
        <v>0.31861257553100591</v>
      </c>
      <c r="H509" s="31">
        <f>data!J509</f>
        <v>5.8609716664754128</v>
      </c>
      <c r="I509" s="32">
        <f>data!K509</f>
        <v>0.29555392265319819</v>
      </c>
      <c r="J509" s="7" t="str">
        <f>IF(data!T509 &gt; 0,data!T509,"")</f>
        <v/>
      </c>
      <c r="K509" s="31">
        <f>data!L509</f>
        <v>5.9528107643127441</v>
      </c>
      <c r="L509" s="7">
        <f>data!M509</f>
        <v>0.42374682426452642</v>
      </c>
      <c r="M509" s="7">
        <f>data!N509</f>
        <v>-9.803357720375061E-2</v>
      </c>
      <c r="N509" s="32">
        <f>data!O509</f>
        <v>1.4695417881011961</v>
      </c>
      <c r="O509" s="31">
        <f>data!P509</f>
        <v>5.8789939880371094</v>
      </c>
      <c r="P509" s="7">
        <f>data!Q509</f>
        <v>0.6402897834777832</v>
      </c>
      <c r="Q509" s="7">
        <f>data!R509</f>
        <v>-2.101867645978928E-2</v>
      </c>
      <c r="R509" s="32">
        <f>data!S509</f>
        <v>1.9914265871047969</v>
      </c>
      <c r="S509" s="7">
        <f t="shared" si="14"/>
        <v>6.4520795117818093</v>
      </c>
      <c r="T509" s="52">
        <f>data!F509</f>
        <v>1</v>
      </c>
      <c r="U509" s="34">
        <f>data!G509</f>
        <v>90</v>
      </c>
      <c r="V509" s="10" t="str">
        <f>VLOOKUP(A509,fantacalcio!A:N,4, FALSE)</f>
        <v>M</v>
      </c>
      <c r="W509" s="7">
        <f t="shared" si="15"/>
        <v>5.8609716664754128</v>
      </c>
    </row>
    <row r="510" spans="1:23" x14ac:dyDescent="0.25">
      <c r="A510" s="33" t="str">
        <f>data!A510</f>
        <v>Thauvin</v>
      </c>
      <c r="B510" s="34" t="str">
        <f>data!B510</f>
        <v>A</v>
      </c>
      <c r="C510" s="10" t="str">
        <f>data!C510</f>
        <v>Udinese</v>
      </c>
      <c r="D510" s="10" t="str">
        <f>data!D510</f>
        <v>Torino</v>
      </c>
      <c r="E510" s="10">
        <f>data!E510</f>
        <v>0</v>
      </c>
      <c r="F510" s="31">
        <f>data!H510</f>
        <v>6.3986093446142762</v>
      </c>
      <c r="G510" s="32">
        <f>data!I510</f>
        <v>0.6175391674041748</v>
      </c>
      <c r="H510" s="31">
        <f>data!J510</f>
        <v>7.6004889224204941</v>
      </c>
      <c r="I510" s="32">
        <f>data!K510</f>
        <v>1.892739534378052</v>
      </c>
      <c r="J510" s="7" t="str">
        <f>IF(data!T510 &gt; 0,data!T510,"")</f>
        <v/>
      </c>
      <c r="K510" s="31">
        <f>data!L510</f>
        <v>6.1457338333129883</v>
      </c>
      <c r="L510" s="7">
        <f>data!M510</f>
        <v>0.63455772399902344</v>
      </c>
      <c r="M510" s="7">
        <f>data!N510</f>
        <v>0.29013141989707952</v>
      </c>
      <c r="N510" s="32">
        <f>data!O510</f>
        <v>1.020295381546021</v>
      </c>
      <c r="O510" s="31">
        <f>data!P510</f>
        <v>5.6702518463134766</v>
      </c>
      <c r="P510" s="7">
        <f>data!Q510</f>
        <v>1.30073070526123</v>
      </c>
      <c r="Q510" s="7">
        <f>data!R510</f>
        <v>0.77193361520767212</v>
      </c>
      <c r="R510" s="32">
        <f>data!S510</f>
        <v>1.983980774879456</v>
      </c>
      <c r="S510" s="7">
        <f t="shared" si="14"/>
        <v>11.385967991176598</v>
      </c>
      <c r="T510" s="52">
        <f>data!F510</f>
        <v>0.35</v>
      </c>
      <c r="U510" s="34">
        <f>data!G510</f>
        <v>60</v>
      </c>
      <c r="V510" s="10" t="str">
        <f>VLOOKUP(A510,fantacalcio!A:N,4, FALSE)</f>
        <v>A</v>
      </c>
      <c r="W510" s="7">
        <f t="shared" si="15"/>
        <v>7.5004889224204945</v>
      </c>
    </row>
    <row r="511" spans="1:23" x14ac:dyDescent="0.25">
      <c r="A511" s="33" t="str">
        <f>data!A511</f>
        <v>Deulofeu</v>
      </c>
      <c r="B511" s="34" t="str">
        <f>data!B511</f>
        <v>A</v>
      </c>
      <c r="C511" s="10" t="str">
        <f>data!C511</f>
        <v>Udinese</v>
      </c>
      <c r="D511" s="10" t="str">
        <f>data!D511</f>
        <v>Torino</v>
      </c>
      <c r="E511" s="10">
        <f>data!E511</f>
        <v>0</v>
      </c>
      <c r="F511" s="31">
        <f>data!H511</f>
        <v>6.3358532332840749</v>
      </c>
      <c r="G511" s="32">
        <f>data!I511</f>
        <v>0.62374091148376465</v>
      </c>
      <c r="H511" s="31">
        <f>data!J511</f>
        <v>7.4150280111238063</v>
      </c>
      <c r="I511" s="32">
        <f>data!K511</f>
        <v>1.77774977684021</v>
      </c>
      <c r="J511" s="7" t="str">
        <f>IF(data!T511 &gt; 0,data!T511,"")</f>
        <v/>
      </c>
      <c r="K511" s="31">
        <f>data!L511</f>
        <v>6.1111960411071777</v>
      </c>
      <c r="L511" s="7">
        <f>data!M511</f>
        <v>0.65738946199417114</v>
      </c>
      <c r="M511" s="7">
        <f>data!N511</f>
        <v>0.24970345199108121</v>
      </c>
      <c r="N511" s="32">
        <f>data!O511</f>
        <v>1.0043866634368901</v>
      </c>
      <c r="O511" s="31">
        <f>data!P511</f>
        <v>5.6139264106750488</v>
      </c>
      <c r="P511" s="7">
        <f>data!Q511</f>
        <v>1.289513826370239</v>
      </c>
      <c r="Q511" s="7">
        <f>data!R511</f>
        <v>0.74362069368362427</v>
      </c>
      <c r="R511" s="32">
        <f>data!S511</f>
        <v>1.9840471744537349</v>
      </c>
      <c r="S511" s="7">
        <f t="shared" si="14"/>
        <v>10.970527564804225</v>
      </c>
      <c r="T511" s="52">
        <f>data!F511</f>
        <v>0</v>
      </c>
      <c r="U511" s="34">
        <f>data!G511</f>
        <v>0</v>
      </c>
      <c r="V511" s="10" t="str">
        <f>VLOOKUP(A511,fantacalcio!A:N,4, FALSE)</f>
        <v>A</v>
      </c>
      <c r="W511" s="7">
        <f t="shared" si="15"/>
        <v>5.7150280111238061</v>
      </c>
    </row>
    <row r="512" spans="1:23" x14ac:dyDescent="0.25">
      <c r="A512" s="33" t="str">
        <f>data!A512</f>
        <v>Beto</v>
      </c>
      <c r="B512" s="34" t="str">
        <f>data!B512</f>
        <v>A</v>
      </c>
      <c r="C512" s="10" t="str">
        <f>data!C512</f>
        <v>Udinese</v>
      </c>
      <c r="D512" s="10" t="str">
        <f>data!D512</f>
        <v>Torino</v>
      </c>
      <c r="E512" s="10">
        <f>data!E512</f>
        <v>0</v>
      </c>
      <c r="F512" s="31">
        <f>data!H512</f>
        <v>6.103723710882706</v>
      </c>
      <c r="G512" s="32">
        <f>data!I512</f>
        <v>0.60090422630310059</v>
      </c>
      <c r="H512" s="31">
        <f>data!J512</f>
        <v>7.0104990057484953</v>
      </c>
      <c r="I512" s="32">
        <f>data!K512</f>
        <v>1.4863214492797849</v>
      </c>
      <c r="J512" s="7" t="str">
        <f>IF(data!T512 &gt; 0,data!T512,"")</f>
        <v/>
      </c>
      <c r="K512" s="31">
        <f>data!L512</f>
        <v>5.8471469879150391</v>
      </c>
      <c r="L512" s="7">
        <f>data!M512</f>
        <v>0.60116046667098999</v>
      </c>
      <c r="M512" s="7">
        <f>data!N512</f>
        <v>0.30997440218925482</v>
      </c>
      <c r="N512" s="32">
        <f>data!O512</f>
        <v>1.1128885746002199</v>
      </c>
      <c r="O512" s="31">
        <f>data!P512</f>
        <v>5.5181870460510254</v>
      </c>
      <c r="P512" s="7">
        <f>data!Q512</f>
        <v>1.150475025177002</v>
      </c>
      <c r="Q512" s="7">
        <f>data!R512</f>
        <v>0.70912230014801025</v>
      </c>
      <c r="R512" s="32">
        <f>data!S512</f>
        <v>1.985816478729248</v>
      </c>
      <c r="S512" s="7">
        <f t="shared" si="14"/>
        <v>9.9831419043080647</v>
      </c>
      <c r="T512" s="52">
        <f>data!F512</f>
        <v>1</v>
      </c>
      <c r="U512" s="34">
        <f>data!G512</f>
        <v>90</v>
      </c>
      <c r="V512" s="10" t="str">
        <f>VLOOKUP(A512,fantacalcio!A:N,4, FALSE)</f>
        <v>Pc</v>
      </c>
      <c r="W512" s="7">
        <f t="shared" si="15"/>
        <v>7.0104990057484953</v>
      </c>
    </row>
    <row r="513" spans="1:23" x14ac:dyDescent="0.25">
      <c r="A513" s="33" t="str">
        <f>data!A513</f>
        <v>Nestorovski</v>
      </c>
      <c r="B513" s="34" t="str">
        <f>data!B513</f>
        <v>A</v>
      </c>
      <c r="C513" s="10" t="str">
        <f>data!C513</f>
        <v>Udinese</v>
      </c>
      <c r="D513" s="10" t="str">
        <f>data!D513</f>
        <v>Torino</v>
      </c>
      <c r="E513" s="10">
        <f>data!E513</f>
        <v>0</v>
      </c>
      <c r="F513" s="31">
        <f>data!H513</f>
        <v>6.0683652488064528</v>
      </c>
      <c r="G513" s="32">
        <f>data!I513</f>
        <v>0.41992282867431641</v>
      </c>
      <c r="H513" s="31">
        <f>data!J513</f>
        <v>6.4988052358386463</v>
      </c>
      <c r="I513" s="32">
        <f>data!K513</f>
        <v>0.86658811569213867</v>
      </c>
      <c r="J513" s="7" t="str">
        <f>IF(data!T513 &gt; 0,data!T513,"")</f>
        <v/>
      </c>
      <c r="K513" s="31">
        <f>data!L513</f>
        <v>5.9516220092773438</v>
      </c>
      <c r="L513" s="7">
        <f>data!M513</f>
        <v>0.44971582293510443</v>
      </c>
      <c r="M513" s="7">
        <f>data!N513</f>
        <v>0.1912950724363327</v>
      </c>
      <c r="N513" s="32">
        <f>data!O513</f>
        <v>1.3664355278015139</v>
      </c>
      <c r="O513" s="31">
        <f>data!P513</f>
        <v>5.7206015586853027</v>
      </c>
      <c r="P513" s="7">
        <f>data!Q513</f>
        <v>0.95454555749893188</v>
      </c>
      <c r="Q513" s="7">
        <f>data!R513</f>
        <v>0.51371949911117554</v>
      </c>
      <c r="R513" s="32">
        <f>data!S513</f>
        <v>1.988177895545959</v>
      </c>
      <c r="S513" s="7">
        <f t="shared" si="14"/>
        <v>8.2319814672229228</v>
      </c>
      <c r="T513" s="52">
        <f>data!F513</f>
        <v>0</v>
      </c>
      <c r="U513" s="34">
        <f>data!G513</f>
        <v>25</v>
      </c>
      <c r="V513" s="10" t="str">
        <f>VLOOKUP(A513,fantacalcio!A:N,4, FALSE)</f>
        <v>Pc</v>
      </c>
      <c r="W513" s="7">
        <f t="shared" si="15"/>
        <v>6.0488052358386462</v>
      </c>
    </row>
    <row r="514" spans="1:23" x14ac:dyDescent="0.25">
      <c r="A514" s="33" t="str">
        <f>data!A514</f>
        <v>Success</v>
      </c>
      <c r="B514" s="34" t="str">
        <f>data!B514</f>
        <v>A</v>
      </c>
      <c r="C514" s="10" t="str">
        <f>data!C514</f>
        <v>Udinese</v>
      </c>
      <c r="D514" s="10" t="str">
        <f>data!D514</f>
        <v>Torino</v>
      </c>
      <c r="E514" s="10">
        <f>data!E514</f>
        <v>0</v>
      </c>
      <c r="F514" s="31">
        <f>data!H514</f>
        <v>5.9249966137158214</v>
      </c>
      <c r="G514" s="32">
        <f>data!I514</f>
        <v>0.32870650291442871</v>
      </c>
      <c r="H514" s="31">
        <f>data!J514</f>
        <v>6.0040623036235496</v>
      </c>
      <c r="I514" s="32">
        <f>data!K514</f>
        <v>0.46512126922607422</v>
      </c>
      <c r="J514" s="7" t="str">
        <f>IF(data!T514 &gt; 0,data!T514,"")</f>
        <v/>
      </c>
      <c r="K514" s="31">
        <f>data!L514</f>
        <v>5.8987436294555664</v>
      </c>
      <c r="L514" s="7">
        <f>data!M514</f>
        <v>0.39805629849433899</v>
      </c>
      <c r="M514" s="7">
        <f>data!N514</f>
        <v>4.9212321639060967E-2</v>
      </c>
      <c r="N514" s="32">
        <f>data!O514</f>
        <v>1.4972589015960689</v>
      </c>
      <c r="O514" s="31">
        <f>data!P514</f>
        <v>5.6923413276672363</v>
      </c>
      <c r="P514" s="7">
        <f>data!Q514</f>
        <v>0.71628367900848389</v>
      </c>
      <c r="Q514" s="7">
        <f>data!R514</f>
        <v>0.30529195070266718</v>
      </c>
      <c r="R514" s="32">
        <f>data!S514</f>
        <v>1.9907679557800291</v>
      </c>
      <c r="S514" s="7">
        <f t="shared" ref="S514:S544" si="16">IF(B514="P",H514-2*I514,H514+2*I514)</f>
        <v>6.9343048420756981</v>
      </c>
      <c r="T514" s="52">
        <f>data!F514</f>
        <v>0.65</v>
      </c>
      <c r="U514" s="34">
        <f>data!G514</f>
        <v>65</v>
      </c>
      <c r="V514" s="10" t="str">
        <f>VLOOKUP(A514,fantacalcio!A:N,4, FALSE)</f>
        <v>A</v>
      </c>
      <c r="W514" s="7">
        <f t="shared" ref="W514:W544" si="17">IF(U514&gt;70,H514,H514+1*(U514+30)/100 - 1 - 1 *(U514 &lt;= 5))</f>
        <v>5.9540623036235498</v>
      </c>
    </row>
    <row r="515" spans="1:23" x14ac:dyDescent="0.25">
      <c r="A515" s="33" t="str">
        <f>data!A515</f>
        <v>Vivaldo</v>
      </c>
      <c r="B515" s="34" t="str">
        <f>data!B515</f>
        <v>A</v>
      </c>
      <c r="C515" s="10" t="str">
        <f>data!C515</f>
        <v>Udinese</v>
      </c>
      <c r="D515" s="10" t="str">
        <f>data!D515</f>
        <v>Torino</v>
      </c>
      <c r="E515" s="10">
        <f>data!E515</f>
        <v>0</v>
      </c>
      <c r="F515" s="31">
        <f>data!H515</f>
        <v>5.8143859582966027</v>
      </c>
      <c r="G515" s="32">
        <f>data!I515</f>
        <v>0.44359278678894037</v>
      </c>
      <c r="H515" s="31">
        <f>data!J515</f>
        <v>5.8814739518254848</v>
      </c>
      <c r="I515" s="32">
        <f>data!K515</f>
        <v>0.55224466323852539</v>
      </c>
      <c r="J515" s="7" t="str">
        <f>IF(data!T515 &gt; 0,data!T515,"")</f>
        <v/>
      </c>
      <c r="K515" s="31">
        <f>data!L515</f>
        <v>5.8305974006652832</v>
      </c>
      <c r="L515" s="7">
        <f>data!M515</f>
        <v>0.5475425124168396</v>
      </c>
      <c r="M515" s="7">
        <f>data!N515</f>
        <v>-2.2015959024429321E-2</v>
      </c>
      <c r="N515" s="32">
        <f>data!O515</f>
        <v>1.2631441354751589</v>
      </c>
      <c r="O515" s="31">
        <f>data!P515</f>
        <v>5.583076000213623</v>
      </c>
      <c r="P515" s="7">
        <f>data!Q515</f>
        <v>0.94598430395126343</v>
      </c>
      <c r="Q515" s="7">
        <f>data!R515</f>
        <v>0.22734023630619049</v>
      </c>
      <c r="R515" s="32">
        <f>data!S515</f>
        <v>1.987825274467468</v>
      </c>
      <c r="S515" s="7">
        <f t="shared" si="16"/>
        <v>6.9859632783025356</v>
      </c>
      <c r="T515" s="52">
        <f>data!F515</f>
        <v>0</v>
      </c>
      <c r="U515" s="34">
        <f>data!G515</f>
        <v>50</v>
      </c>
      <c r="V515" s="10" t="str">
        <f>VLOOKUP(A515,fantacalcio!A:N,4, FALSE)</f>
        <v>Pc</v>
      </c>
      <c r="W515" s="7">
        <f t="shared" si="17"/>
        <v>5.6814739518254846</v>
      </c>
    </row>
    <row r="516" spans="1:23" x14ac:dyDescent="0.25">
      <c r="A516" s="33" t="str">
        <f>data!A516</f>
        <v>Montipo'</v>
      </c>
      <c r="B516" s="34" t="str">
        <f>data!B516</f>
        <v>P</v>
      </c>
      <c r="C516" s="10" t="str">
        <f>data!C516</f>
        <v>Verona</v>
      </c>
      <c r="D516" s="10" t="str">
        <f>data!D516</f>
        <v>Lazio</v>
      </c>
      <c r="E516" s="10">
        <f>data!E516</f>
        <v>1</v>
      </c>
      <c r="F516" s="31">
        <f>data!H516</f>
        <v>6.2756736585465358</v>
      </c>
      <c r="G516" s="32">
        <f>data!I516</f>
        <v>0.35135579109191889</v>
      </c>
      <c r="H516" s="31">
        <f>data!J516</f>
        <v>4.6064145354170414</v>
      </c>
      <c r="I516" s="32">
        <f>data!K516</f>
        <v>0.56417405605316162</v>
      </c>
      <c r="J516" s="7">
        <f>IF(data!T516 &gt; 0,data!T516,"")</f>
        <v>1.8209313973784449</v>
      </c>
      <c r="K516" s="31">
        <f>data!L516</f>
        <v>6.1446905136108398</v>
      </c>
      <c r="L516" s="7">
        <f>data!M516</f>
        <v>0.30758079886436462</v>
      </c>
      <c r="M516" s="7">
        <f>data!N516</f>
        <v>0.299274742603302</v>
      </c>
      <c r="N516" s="32">
        <f>data!O516</f>
        <v>1.9977180957794189</v>
      </c>
      <c r="O516" s="31">
        <f>data!P516</f>
        <v>4.6948995590209961</v>
      </c>
      <c r="P516" s="7">
        <f>data!Q516</f>
        <v>0.96054017543792725</v>
      </c>
      <c r="Q516" s="7">
        <f>data!R516</f>
        <v>-6.9164581596851349E-2</v>
      </c>
      <c r="R516" s="32">
        <f>data!S516</f>
        <v>1.4065325260162349</v>
      </c>
      <c r="S516" s="7">
        <f t="shared" si="16"/>
        <v>3.4780664233107181</v>
      </c>
      <c r="T516" s="52">
        <f>data!F516</f>
        <v>1</v>
      </c>
      <c r="U516" s="34">
        <f>data!G516</f>
        <v>90</v>
      </c>
      <c r="V516" s="10" t="str">
        <f>VLOOKUP(A516,fantacalcio!A:N,4, FALSE)</f>
        <v>Por</v>
      </c>
      <c r="W516" s="7">
        <f t="shared" si="17"/>
        <v>4.6064145354170414</v>
      </c>
    </row>
    <row r="517" spans="1:23" x14ac:dyDescent="0.25">
      <c r="A517" s="33" t="str">
        <f>data!A517</f>
        <v>Perilli</v>
      </c>
      <c r="B517" s="34" t="str">
        <f>data!B517</f>
        <v>P</v>
      </c>
      <c r="C517" s="10" t="str">
        <f>data!C517</f>
        <v>Verona</v>
      </c>
      <c r="D517" s="10" t="str">
        <f>data!D517</f>
        <v>Lazio</v>
      </c>
      <c r="E517" s="10">
        <f>data!E517</f>
        <v>1</v>
      </c>
      <c r="F517" s="31">
        <f>data!H517</f>
        <v>6.2756736585465358</v>
      </c>
      <c r="G517" s="32">
        <f>data!I517</f>
        <v>0.35135579109191889</v>
      </c>
      <c r="H517" s="31">
        <f>data!J517</f>
        <v>4.6064145354170414</v>
      </c>
      <c r="I517" s="32">
        <f>data!K517</f>
        <v>0.56417405605316162</v>
      </c>
      <c r="J517" s="7">
        <f>IF(data!T517 &gt; 0,data!T517,"")</f>
        <v>1.8209313973784449</v>
      </c>
      <c r="K517" s="31">
        <f>data!L517</f>
        <v>6.1446905136108398</v>
      </c>
      <c r="L517" s="7">
        <f>data!M517</f>
        <v>0.30758079886436462</v>
      </c>
      <c r="M517" s="7">
        <f>data!N517</f>
        <v>0.299274742603302</v>
      </c>
      <c r="N517" s="32">
        <f>data!O517</f>
        <v>1.9977180957794189</v>
      </c>
      <c r="O517" s="31">
        <f>data!P517</f>
        <v>4.6948995590209961</v>
      </c>
      <c r="P517" s="7">
        <f>data!Q517</f>
        <v>0.96054017543792725</v>
      </c>
      <c r="Q517" s="7">
        <f>data!R517</f>
        <v>-6.9164581596851349E-2</v>
      </c>
      <c r="R517" s="32">
        <f>data!S517</f>
        <v>1.4065325260162349</v>
      </c>
      <c r="S517" s="7">
        <f t="shared" si="16"/>
        <v>3.4780664233107181</v>
      </c>
      <c r="T517" s="52">
        <f>data!F517</f>
        <v>0</v>
      </c>
      <c r="U517" s="34">
        <f>data!G517</f>
        <v>0</v>
      </c>
      <c r="V517" s="10" t="str">
        <f>VLOOKUP(A517,fantacalcio!A:N,4, FALSE)</f>
        <v>Por</v>
      </c>
      <c r="W517" s="7">
        <f t="shared" si="17"/>
        <v>2.9064145354170412</v>
      </c>
    </row>
    <row r="518" spans="1:23" x14ac:dyDescent="0.25">
      <c r="A518" s="33" t="str">
        <f>data!A518</f>
        <v>Berardi A.</v>
      </c>
      <c r="B518" s="34" t="str">
        <f>data!B518</f>
        <v>P</v>
      </c>
      <c r="C518" s="10" t="str">
        <f>data!C518</f>
        <v>Verona</v>
      </c>
      <c r="D518" s="10" t="str">
        <f>data!D518</f>
        <v>Lazio</v>
      </c>
      <c r="E518" s="10">
        <f>data!E518</f>
        <v>1</v>
      </c>
      <c r="F518" s="31">
        <f>data!H518</f>
        <v>6.2756736585465358</v>
      </c>
      <c r="G518" s="32">
        <f>data!I518</f>
        <v>0.35135579109191889</v>
      </c>
      <c r="H518" s="31">
        <f>data!J518</f>
        <v>4.6064145354170414</v>
      </c>
      <c r="I518" s="32">
        <f>data!K518</f>
        <v>0.56417405605316162</v>
      </c>
      <c r="J518" s="7">
        <f>IF(data!T518 &gt; 0,data!T518,"")</f>
        <v>1.8209313973784449</v>
      </c>
      <c r="K518" s="31">
        <f>data!L518</f>
        <v>6.1446905136108398</v>
      </c>
      <c r="L518" s="7">
        <f>data!M518</f>
        <v>0.30758079886436462</v>
      </c>
      <c r="M518" s="7">
        <f>data!N518</f>
        <v>0.299274742603302</v>
      </c>
      <c r="N518" s="32">
        <f>data!O518</f>
        <v>1.9977180957794189</v>
      </c>
      <c r="O518" s="31">
        <f>data!P518</f>
        <v>4.6948995590209961</v>
      </c>
      <c r="P518" s="7">
        <f>data!Q518</f>
        <v>0.96054017543792725</v>
      </c>
      <c r="Q518" s="7">
        <f>data!R518</f>
        <v>-6.9164581596851349E-2</v>
      </c>
      <c r="R518" s="32">
        <f>data!S518</f>
        <v>1.4065325260162349</v>
      </c>
      <c r="S518" s="7">
        <f t="shared" si="16"/>
        <v>3.4780664233107181</v>
      </c>
      <c r="T518" s="52">
        <f>data!F518</f>
        <v>0</v>
      </c>
      <c r="U518" s="34">
        <f>data!G518</f>
        <v>5</v>
      </c>
      <c r="V518" s="10" t="str">
        <f>VLOOKUP(A518,fantacalcio!A:N,4, FALSE)</f>
        <v>Por</v>
      </c>
      <c r="W518" s="7">
        <f t="shared" si="17"/>
        <v>2.956414535417041</v>
      </c>
    </row>
    <row r="519" spans="1:23" x14ac:dyDescent="0.25">
      <c r="A519" s="33" t="str">
        <f>data!A519</f>
        <v>Doig</v>
      </c>
      <c r="B519" s="34" t="str">
        <f>data!B519</f>
        <v>D</v>
      </c>
      <c r="C519" s="10" t="str">
        <f>data!C519</f>
        <v>Verona</v>
      </c>
      <c r="D519" s="10" t="str">
        <f>data!D519</f>
        <v>Lazio</v>
      </c>
      <c r="E519" s="10">
        <f>data!E519</f>
        <v>1</v>
      </c>
      <c r="F519" s="31">
        <f>data!H519</f>
        <v>6.107304195867961</v>
      </c>
      <c r="G519" s="32">
        <f>data!I519</f>
        <v>0.60024285316467285</v>
      </c>
      <c r="H519" s="31">
        <f>data!J519</f>
        <v>6.8754090164107247</v>
      </c>
      <c r="I519" s="32">
        <f>data!K519</f>
        <v>1.3489565849304199</v>
      </c>
      <c r="J519" s="7" t="str">
        <f>IF(data!T519 &gt; 0,data!T519,"")</f>
        <v/>
      </c>
      <c r="K519" s="31">
        <f>data!L519</f>
        <v>5.9263062477111816</v>
      </c>
      <c r="L519" s="7">
        <f>data!M519</f>
        <v>0.64619302749633789</v>
      </c>
      <c r="M519" s="7">
        <f>data!N519</f>
        <v>0.20552611351013181</v>
      </c>
      <c r="N519" s="32">
        <f>data!O519</f>
        <v>1.0568388700485229</v>
      </c>
      <c r="O519" s="31">
        <f>data!P519</f>
        <v>5.5649924278259277</v>
      </c>
      <c r="P519" s="7">
        <f>data!Q519</f>
        <v>1.2028055191040039</v>
      </c>
      <c r="Q519" s="7">
        <f>data!R519</f>
        <v>0.63265359401702881</v>
      </c>
      <c r="R519" s="32">
        <f>data!S519</f>
        <v>1.984990119934082</v>
      </c>
      <c r="S519" s="7">
        <f t="shared" si="16"/>
        <v>9.5733221862715645</v>
      </c>
      <c r="T519" s="52">
        <f>data!F519</f>
        <v>0.6</v>
      </c>
      <c r="U519" s="34">
        <f>data!G519</f>
        <v>60</v>
      </c>
      <c r="V519" s="10" t="str">
        <f>VLOOKUP(A519,fantacalcio!A:N,4, FALSE)</f>
        <v>Ds;E</v>
      </c>
      <c r="W519" s="7">
        <f t="shared" si="17"/>
        <v>6.775409016410725</v>
      </c>
    </row>
    <row r="520" spans="1:23" x14ac:dyDescent="0.25">
      <c r="A520" s="33" t="str">
        <f>data!A520</f>
        <v>Depaoli</v>
      </c>
      <c r="B520" s="34" t="str">
        <f>data!B520</f>
        <v>D</v>
      </c>
      <c r="C520" s="10" t="str">
        <f>data!C520</f>
        <v>Verona</v>
      </c>
      <c r="D520" s="10" t="str">
        <f>data!D520</f>
        <v>Lazio</v>
      </c>
      <c r="E520" s="10">
        <f>data!E520</f>
        <v>1</v>
      </c>
      <c r="F520" s="31">
        <f>data!H520</f>
        <v>5.7829043760932359</v>
      </c>
      <c r="G520" s="32">
        <f>data!I520</f>
        <v>0.45672488212585449</v>
      </c>
      <c r="H520" s="31">
        <f>data!J520</f>
        <v>6.0377819252227223</v>
      </c>
      <c r="I520" s="32">
        <f>data!K520</f>
        <v>0.7125394344329834</v>
      </c>
      <c r="J520" s="7" t="str">
        <f>IF(data!T520 &gt; 0,data!T520,"")</f>
        <v/>
      </c>
      <c r="K520" s="31">
        <f>data!L520</f>
        <v>5.6990995407104492</v>
      </c>
      <c r="L520" s="7">
        <f>data!M520</f>
        <v>0.51775646209716797</v>
      </c>
      <c r="M520" s="7">
        <f>data!N520</f>
        <v>0.1199571341276169</v>
      </c>
      <c r="N520" s="32">
        <f>data!O520</f>
        <v>1.283988475799561</v>
      </c>
      <c r="O520" s="31">
        <f>data!P520</f>
        <v>5.4600362777709961</v>
      </c>
      <c r="P520" s="7">
        <f>data!Q520</f>
        <v>0.92349892854690552</v>
      </c>
      <c r="Q520" s="7">
        <f>data!R520</f>
        <v>0.41698062419891357</v>
      </c>
      <c r="R520" s="32">
        <f>data!S520</f>
        <v>1.988203287124634</v>
      </c>
      <c r="S520" s="7">
        <f t="shared" si="16"/>
        <v>7.4628607940886891</v>
      </c>
      <c r="T520" s="52">
        <f>data!F520</f>
        <v>1</v>
      </c>
      <c r="U520" s="34">
        <f>data!G520</f>
        <v>90</v>
      </c>
      <c r="V520" s="10" t="str">
        <f>VLOOKUP(A520,fantacalcio!A:N,4, FALSE)</f>
        <v>Dd;E</v>
      </c>
      <c r="W520" s="7">
        <f t="shared" si="17"/>
        <v>6.0377819252227223</v>
      </c>
    </row>
    <row r="521" spans="1:23" x14ac:dyDescent="0.25">
      <c r="A521" s="33" t="str">
        <f>data!A521</f>
        <v>Faraoni</v>
      </c>
      <c r="B521" s="34" t="str">
        <f>data!B521</f>
        <v>D</v>
      </c>
      <c r="C521" s="10" t="str">
        <f>data!C521</f>
        <v>Verona</v>
      </c>
      <c r="D521" s="10" t="str">
        <f>data!D521</f>
        <v>Lazio</v>
      </c>
      <c r="E521" s="10">
        <f>data!E521</f>
        <v>1</v>
      </c>
      <c r="F521" s="31">
        <f>data!H521</f>
        <v>5.8158701027724131</v>
      </c>
      <c r="G521" s="32">
        <f>data!I521</f>
        <v>0.35329341888427729</v>
      </c>
      <c r="H521" s="31">
        <f>data!J521</f>
        <v>5.8429862448745471</v>
      </c>
      <c r="I521" s="32">
        <f>data!K521</f>
        <v>0.44627928733825678</v>
      </c>
      <c r="J521" s="7" t="str">
        <f>IF(data!T521 &gt; 0,data!T521,"")</f>
        <v/>
      </c>
      <c r="K521" s="31">
        <f>data!L521</f>
        <v>5.8089127540588379</v>
      </c>
      <c r="L521" s="7">
        <f>data!M521</f>
        <v>0.43747437000274658</v>
      </c>
      <c r="M521" s="7">
        <f>data!N521</f>
        <v>1.186829805374146E-2</v>
      </c>
      <c r="N521" s="32">
        <f>data!O521</f>
        <v>1.4441764354705811</v>
      </c>
      <c r="O521" s="31">
        <f>data!P521</f>
        <v>5.621830940246582</v>
      </c>
      <c r="P521" s="7">
        <f>data!Q521</f>
        <v>0.78795498609542847</v>
      </c>
      <c r="Q521" s="7">
        <f>data!R521</f>
        <v>0.20362398028373721</v>
      </c>
      <c r="R521" s="32">
        <f>data!S521</f>
        <v>1.989783883094788</v>
      </c>
      <c r="S521" s="7">
        <f t="shared" si="16"/>
        <v>6.7355448195510608</v>
      </c>
      <c r="T521" s="52">
        <f>data!F521</f>
        <v>0</v>
      </c>
      <c r="U521" s="34">
        <f>data!G521</f>
        <v>0</v>
      </c>
      <c r="V521" s="10" t="str">
        <f>VLOOKUP(A521,fantacalcio!A:N,4, FALSE)</f>
        <v>Dd;E</v>
      </c>
      <c r="W521" s="7">
        <f t="shared" si="17"/>
        <v>4.1429862448745469</v>
      </c>
    </row>
    <row r="522" spans="1:23" x14ac:dyDescent="0.25">
      <c r="A522" s="33" t="str">
        <f>data!A522</f>
        <v>Ceccherini</v>
      </c>
      <c r="B522" s="34" t="str">
        <f>data!B522</f>
        <v>D</v>
      </c>
      <c r="C522" s="10" t="str">
        <f>data!C522</f>
        <v>Verona</v>
      </c>
      <c r="D522" s="10" t="str">
        <f>data!D522</f>
        <v>Lazio</v>
      </c>
      <c r="E522" s="10">
        <f>data!E522</f>
        <v>1</v>
      </c>
      <c r="F522" s="31">
        <f>data!H522</f>
        <v>5.6932436176692631</v>
      </c>
      <c r="G522" s="32">
        <f>data!I522</f>
        <v>0.47957587242126459</v>
      </c>
      <c r="H522" s="31">
        <f>data!J522</f>
        <v>5.7819819023992656</v>
      </c>
      <c r="I522" s="32">
        <f>data!K522</f>
        <v>0.57167983055114746</v>
      </c>
      <c r="J522" s="7" t="str">
        <f>IF(data!T522 &gt; 0,data!T522,"")</f>
        <v/>
      </c>
      <c r="K522" s="31">
        <f>data!L522</f>
        <v>5.7195916175842294</v>
      </c>
      <c r="L522" s="7">
        <f>data!M522</f>
        <v>0.59139412641525269</v>
      </c>
      <c r="M522" s="7">
        <f>data!N522</f>
        <v>-3.3087447285652161E-2</v>
      </c>
      <c r="N522" s="32">
        <f>data!O522</f>
        <v>1.217951774597168</v>
      </c>
      <c r="O522" s="31">
        <f>data!P522</f>
        <v>5.5105524063110352</v>
      </c>
      <c r="P522" s="7">
        <f>data!Q522</f>
        <v>1.0216096639633181</v>
      </c>
      <c r="Q522" s="7">
        <f>data!R522</f>
        <v>0.19323474168777471</v>
      </c>
      <c r="R522" s="32">
        <f>data!S522</f>
        <v>1.9867678880691531</v>
      </c>
      <c r="S522" s="7">
        <f t="shared" si="16"/>
        <v>6.9253415635015605</v>
      </c>
      <c r="T522" s="52">
        <f>data!F522</f>
        <v>1</v>
      </c>
      <c r="U522" s="34">
        <f>data!G522</f>
        <v>90</v>
      </c>
      <c r="V522" s="10" t="str">
        <f>VLOOKUP(A522,fantacalcio!A:N,4, FALSE)</f>
        <v>Dd;Dc</v>
      </c>
      <c r="W522" s="7">
        <f t="shared" si="17"/>
        <v>5.7819819023992656</v>
      </c>
    </row>
    <row r="523" spans="1:23" x14ac:dyDescent="0.25">
      <c r="A523" s="33" t="str">
        <f>data!A523</f>
        <v>Zeefuik</v>
      </c>
      <c r="B523" s="34" t="str">
        <f>data!B523</f>
        <v>D</v>
      </c>
      <c r="C523" s="10" t="str">
        <f>data!C523</f>
        <v>Verona</v>
      </c>
      <c r="D523" s="10" t="str">
        <f>data!D523</f>
        <v>Lazio</v>
      </c>
      <c r="E523" s="10">
        <f>data!E523</f>
        <v>1</v>
      </c>
      <c r="F523" s="31">
        <f>data!H523</f>
        <v>5.7092776733668433</v>
      </c>
      <c r="G523" s="32">
        <f>data!I523</f>
        <v>0.43072271347045898</v>
      </c>
      <c r="H523" s="31">
        <f>data!J523</f>
        <v>5.7752255375520942</v>
      </c>
      <c r="I523" s="32">
        <f>data!K523</f>
        <v>0.48210453987121582</v>
      </c>
      <c r="J523" s="7" t="str">
        <f>IF(data!T523 &gt; 0,data!T523,"")</f>
        <v/>
      </c>
      <c r="K523" s="31">
        <f>data!L523</f>
        <v>5.7369813919067383</v>
      </c>
      <c r="L523" s="7">
        <f>data!M523</f>
        <v>0.53885334730148315</v>
      </c>
      <c r="M523" s="7">
        <f>data!N523</f>
        <v>-3.8249492645263672E-2</v>
      </c>
      <c r="N523" s="32">
        <f>data!O523</f>
        <v>1.298262476921082</v>
      </c>
      <c r="O523" s="31">
        <f>data!P523</f>
        <v>5.6003513336181641</v>
      </c>
      <c r="P523" s="7">
        <f>data!Q523</f>
        <v>0.91491317749023438</v>
      </c>
      <c r="Q523" s="7">
        <f>data!R523</f>
        <v>0.14059838652610779</v>
      </c>
      <c r="R523" s="32">
        <f>data!S523</f>
        <v>1.9881384372711179</v>
      </c>
      <c r="S523" s="7">
        <f t="shared" si="16"/>
        <v>6.7394346172945259</v>
      </c>
      <c r="T523" s="52">
        <f>data!F523</f>
        <v>0</v>
      </c>
      <c r="U523" s="34">
        <f>data!G523</f>
        <v>25</v>
      </c>
      <c r="V523" s="10" t="str">
        <f>VLOOKUP(A523,fantacalcio!A:N,4, FALSE)</f>
        <v>Dd;E</v>
      </c>
      <c r="W523" s="7">
        <f t="shared" si="17"/>
        <v>5.325225537552094</v>
      </c>
    </row>
    <row r="524" spans="1:23" x14ac:dyDescent="0.25">
      <c r="A524" s="33" t="str">
        <f>data!A524</f>
        <v>Cabal</v>
      </c>
      <c r="B524" s="34" t="str">
        <f>data!B524</f>
        <v>D</v>
      </c>
      <c r="C524" s="10" t="str">
        <f>data!C524</f>
        <v>Verona</v>
      </c>
      <c r="D524" s="10" t="str">
        <f>data!D524</f>
        <v>Lazio</v>
      </c>
      <c r="E524" s="10">
        <f>data!E524</f>
        <v>1</v>
      </c>
      <c r="F524" s="31">
        <f>data!H524</f>
        <v>5.6418402513427628</v>
      </c>
      <c r="G524" s="32">
        <f>data!I524</f>
        <v>0.45733523368835449</v>
      </c>
      <c r="H524" s="31">
        <f>data!J524</f>
        <v>5.6656963037005692</v>
      </c>
      <c r="I524" s="32">
        <f>data!K524</f>
        <v>0.4909205436706543</v>
      </c>
      <c r="J524" s="7" t="str">
        <f>IF(data!T524 &gt; 0,data!T524,"")</f>
        <v/>
      </c>
      <c r="K524" s="31">
        <f>data!L524</f>
        <v>5.6980514526367188</v>
      </c>
      <c r="L524" s="7">
        <f>data!M524</f>
        <v>0.57717001438140869</v>
      </c>
      <c r="M524" s="7">
        <f>data!N524</f>
        <v>-7.2310209274291992E-2</v>
      </c>
      <c r="N524" s="32">
        <f>data!O524</f>
        <v>1.2519195079803469</v>
      </c>
      <c r="O524" s="31">
        <f>data!P524</f>
        <v>5.5143036842346191</v>
      </c>
      <c r="P524" s="7">
        <f>data!Q524</f>
        <v>0.95451575517654419</v>
      </c>
      <c r="Q524" s="7">
        <f>data!R524</f>
        <v>0.1170309782028198</v>
      </c>
      <c r="R524" s="32">
        <f>data!S524</f>
        <v>1.9875514507293699</v>
      </c>
      <c r="S524" s="7">
        <f t="shared" si="16"/>
        <v>6.6475373910418778</v>
      </c>
      <c r="T524" s="52">
        <f>data!F524</f>
        <v>0</v>
      </c>
      <c r="U524" s="34">
        <f>data!G524</f>
        <v>0</v>
      </c>
      <c r="V524" s="10" t="str">
        <f>VLOOKUP(A524,fantacalcio!A:N,4, FALSE)</f>
        <v>Ds;Dc</v>
      </c>
      <c r="W524" s="7">
        <f t="shared" si="17"/>
        <v>3.965696303700569</v>
      </c>
    </row>
    <row r="525" spans="1:23" x14ac:dyDescent="0.25">
      <c r="A525" s="33" t="str">
        <f>data!A525</f>
        <v>Hien</v>
      </c>
      <c r="B525" s="34" t="str">
        <f>data!B525</f>
        <v>D</v>
      </c>
      <c r="C525" s="10" t="str">
        <f>data!C525</f>
        <v>Verona</v>
      </c>
      <c r="D525" s="10" t="str">
        <f>data!D525</f>
        <v>Lazio</v>
      </c>
      <c r="E525" s="10">
        <f>data!E525</f>
        <v>1</v>
      </c>
      <c r="F525" s="31">
        <f>data!H525</f>
        <v>5.6689034303801016</v>
      </c>
      <c r="G525" s="32">
        <f>data!I525</f>
        <v>0.40483808517456049</v>
      </c>
      <c r="H525" s="31">
        <f>data!J525</f>
        <v>5.6162725620592884</v>
      </c>
      <c r="I525" s="32">
        <f>data!K525</f>
        <v>0.37996602058410639</v>
      </c>
      <c r="J525" s="7" t="str">
        <f>IF(data!T525 &gt; 0,data!T525,"")</f>
        <v/>
      </c>
      <c r="K525" s="31">
        <f>data!L525</f>
        <v>5.7623915672302246</v>
      </c>
      <c r="L525" s="7">
        <f>data!M525</f>
        <v>0.53087431192398071</v>
      </c>
      <c r="M525" s="7">
        <f>data!N525</f>
        <v>-0.13049608469009399</v>
      </c>
      <c r="N525" s="32">
        <f>data!O525</f>
        <v>1.3264850378036499</v>
      </c>
      <c r="O525" s="31">
        <f>data!P525</f>
        <v>5.6358160972595206</v>
      </c>
      <c r="P525" s="7">
        <f>data!Q525</f>
        <v>0.82166153192520142</v>
      </c>
      <c r="Q525" s="7">
        <f>data!R525</f>
        <v>-1.8153265118598941E-2</v>
      </c>
      <c r="R525" s="32">
        <f>data!S525</f>
        <v>1.9891407489776609</v>
      </c>
      <c r="S525" s="7">
        <f t="shared" si="16"/>
        <v>6.3762046032275013</v>
      </c>
      <c r="T525" s="52">
        <f>data!F525</f>
        <v>1</v>
      </c>
      <c r="U525" s="34">
        <f>data!G525</f>
        <v>90</v>
      </c>
      <c r="V525" s="10" t="str">
        <f>VLOOKUP(A525,fantacalcio!A:N,4, FALSE)</f>
        <v>Dc</v>
      </c>
      <c r="W525" s="7">
        <f t="shared" si="17"/>
        <v>5.6162725620592884</v>
      </c>
    </row>
    <row r="526" spans="1:23" x14ac:dyDescent="0.25">
      <c r="A526" s="33" t="str">
        <f>data!A526</f>
        <v>Dawidowicz</v>
      </c>
      <c r="B526" s="34" t="str">
        <f>data!B526</f>
        <v>D</v>
      </c>
      <c r="C526" s="10" t="str">
        <f>data!C526</f>
        <v>Verona</v>
      </c>
      <c r="D526" s="10" t="str">
        <f>data!D526</f>
        <v>Lazio</v>
      </c>
      <c r="E526" s="10">
        <f>data!E526</f>
        <v>1</v>
      </c>
      <c r="F526" s="31">
        <f>data!H526</f>
        <v>5.6037277161845607</v>
      </c>
      <c r="G526" s="32">
        <f>data!I526</f>
        <v>0.48649716377258301</v>
      </c>
      <c r="H526" s="31">
        <f>data!J526</f>
        <v>5.611710749429804</v>
      </c>
      <c r="I526" s="32">
        <f>data!K526</f>
        <v>0.51303458213806152</v>
      </c>
      <c r="J526" s="7" t="str">
        <f>IF(data!T526 &gt; 0,data!T526,"")</f>
        <v/>
      </c>
      <c r="K526" s="31">
        <f>data!L526</f>
        <v>5.6968278884887704</v>
      </c>
      <c r="L526" s="7">
        <f>data!M526</f>
        <v>0.61786985397338867</v>
      </c>
      <c r="M526" s="7">
        <f>data!N526</f>
        <v>-0.11155076324939731</v>
      </c>
      <c r="N526" s="32">
        <f>data!O526</f>
        <v>1.200453400611877</v>
      </c>
      <c r="O526" s="31">
        <f>data!P526</f>
        <v>5.4940328598022461</v>
      </c>
      <c r="P526" s="7">
        <f>data!Q526</f>
        <v>1.028943538665771</v>
      </c>
      <c r="Q526" s="7">
        <f>data!R526</f>
        <v>8.4391288459300995E-2</v>
      </c>
      <c r="R526" s="32">
        <f>data!S526</f>
        <v>1.9865179061889651</v>
      </c>
      <c r="S526" s="7">
        <f t="shared" si="16"/>
        <v>6.637779913705927</v>
      </c>
      <c r="T526" s="52">
        <f>data!F526</f>
        <v>0.65</v>
      </c>
      <c r="U526" s="34">
        <f>data!G526</f>
        <v>65</v>
      </c>
      <c r="V526" s="10" t="str">
        <f>VLOOKUP(A526,fantacalcio!A:N,4, FALSE)</f>
        <v>Dc</v>
      </c>
      <c r="W526" s="7">
        <f t="shared" si="17"/>
        <v>5.5617107494298041</v>
      </c>
    </row>
    <row r="527" spans="1:23" x14ac:dyDescent="0.25">
      <c r="A527" s="33" t="str">
        <f>data!A527</f>
        <v>Magnani</v>
      </c>
      <c r="B527" s="34" t="str">
        <f>data!B527</f>
        <v>D</v>
      </c>
      <c r="C527" s="10" t="str">
        <f>data!C527</f>
        <v>Verona</v>
      </c>
      <c r="D527" s="10" t="str">
        <f>data!D527</f>
        <v>Lazio</v>
      </c>
      <c r="E527" s="10">
        <f>data!E527</f>
        <v>1</v>
      </c>
      <c r="F527" s="31">
        <f>data!H527</f>
        <v>5.6100615644275953</v>
      </c>
      <c r="G527" s="32">
        <f>data!I527</f>
        <v>0.5043330192565918</v>
      </c>
      <c r="H527" s="31">
        <f>data!J527</f>
        <v>5.5357264767568886</v>
      </c>
      <c r="I527" s="32">
        <f>data!K527</f>
        <v>0.4809882640838623</v>
      </c>
      <c r="J527" s="7" t="str">
        <f>IF(data!T527 &gt; 0,data!T527,"")</f>
        <v/>
      </c>
      <c r="K527" s="31">
        <f>data!L527</f>
        <v>5.8377728462219238</v>
      </c>
      <c r="L527" s="7">
        <f>data!M527</f>
        <v>0.65675950050354004</v>
      </c>
      <c r="M527" s="7">
        <f>data!N527</f>
        <v>-0.25349810719490051</v>
      </c>
      <c r="N527" s="32">
        <f>data!O527</f>
        <v>1.149574279785156</v>
      </c>
      <c r="O527" s="31">
        <f>data!P527</f>
        <v>5.5478739738464364</v>
      </c>
      <c r="P527" s="7">
        <f>data!Q527</f>
        <v>1.0366442203521731</v>
      </c>
      <c r="Q527" s="7">
        <f>data!R527</f>
        <v>-1.0514486581087111E-2</v>
      </c>
      <c r="R527" s="32">
        <f>data!S527</f>
        <v>1.986317038536072</v>
      </c>
      <c r="S527" s="7">
        <f t="shared" si="16"/>
        <v>6.4977030049246132</v>
      </c>
      <c r="T527" s="52">
        <f>data!F527</f>
        <v>0.35</v>
      </c>
      <c r="U527" s="34">
        <f>data!G527</f>
        <v>40</v>
      </c>
      <c r="V527" s="10" t="str">
        <f>VLOOKUP(A527,fantacalcio!A:N,4, FALSE)</f>
        <v>Dc</v>
      </c>
      <c r="W527" s="7">
        <f t="shared" si="17"/>
        <v>5.2357264767568887</v>
      </c>
    </row>
    <row r="528" spans="1:23" x14ac:dyDescent="0.25">
      <c r="A528" s="33" t="str">
        <f>data!A528</f>
        <v>Coppola D.</v>
      </c>
      <c r="B528" s="34" t="str">
        <f>data!B528</f>
        <v>D</v>
      </c>
      <c r="C528" s="10" t="str">
        <f>data!C528</f>
        <v>Verona</v>
      </c>
      <c r="D528" s="10" t="str">
        <f>data!D528</f>
        <v>Lazio</v>
      </c>
      <c r="E528" s="10">
        <f>data!E528</f>
        <v>1</v>
      </c>
      <c r="F528" s="31">
        <f>data!H528</f>
        <v>5.6103255227112472</v>
      </c>
      <c r="G528" s="32">
        <f>data!I528</f>
        <v>0.38992118835449219</v>
      </c>
      <c r="H528" s="31">
        <f>data!J528</f>
        <v>5.5222078268460573</v>
      </c>
      <c r="I528" s="32">
        <f>data!K528</f>
        <v>0.36578130722045898</v>
      </c>
      <c r="J528" s="7" t="str">
        <f>IF(data!T528 &gt; 0,data!T528,"")</f>
        <v/>
      </c>
      <c r="K528" s="31">
        <f>data!L528</f>
        <v>5.7197813987731934</v>
      </c>
      <c r="L528" s="7">
        <f>data!M528</f>
        <v>0.51963412761688232</v>
      </c>
      <c r="M528" s="7">
        <f>data!N528</f>
        <v>-0.15580376982688901</v>
      </c>
      <c r="N528" s="32">
        <f>data!O528</f>
        <v>1.357386469841003</v>
      </c>
      <c r="O528" s="31">
        <f>data!P528</f>
        <v>5.5683689117431641</v>
      </c>
      <c r="P528" s="7">
        <f>data!Q528</f>
        <v>0.80131036043167114</v>
      </c>
      <c r="Q528" s="7">
        <f>data!R528</f>
        <v>-4.346940666437149E-2</v>
      </c>
      <c r="R528" s="32">
        <f>data!S528</f>
        <v>1.989328980445862</v>
      </c>
      <c r="S528" s="7">
        <f t="shared" si="16"/>
        <v>6.2537704412869752</v>
      </c>
      <c r="T528" s="52">
        <f>data!F528</f>
        <v>0</v>
      </c>
      <c r="U528" s="34">
        <f>data!G528</f>
        <v>35</v>
      </c>
      <c r="V528" s="10" t="str">
        <f>VLOOKUP(A528,fantacalcio!A:N,4, FALSE)</f>
        <v>Dc</v>
      </c>
      <c r="W528" s="7">
        <f t="shared" si="17"/>
        <v>5.1722078268460576</v>
      </c>
    </row>
    <row r="529" spans="1:23" x14ac:dyDescent="0.25">
      <c r="A529" s="33" t="str">
        <f>data!A529</f>
        <v>Lazovic</v>
      </c>
      <c r="B529" s="34" t="str">
        <f>data!B529</f>
        <v>C</v>
      </c>
      <c r="C529" s="10" t="str">
        <f>data!C529</f>
        <v>Verona</v>
      </c>
      <c r="D529" s="10" t="str">
        <f>data!D529</f>
        <v>Lazio</v>
      </c>
      <c r="E529" s="10">
        <f>data!E529</f>
        <v>1</v>
      </c>
      <c r="F529" s="31">
        <f>data!H529</f>
        <v>5.9656135394486949</v>
      </c>
      <c r="G529" s="32">
        <f>data!I529</f>
        <v>0.53346467018127441</v>
      </c>
      <c r="H529" s="31">
        <f>data!J529</f>
        <v>6.3850166647223574</v>
      </c>
      <c r="I529" s="32">
        <f>data!K529</f>
        <v>0.90196752548217773</v>
      </c>
      <c r="J529" s="7" t="str">
        <f>IF(data!T529 &gt; 0,data!T529,"")</f>
        <v/>
      </c>
      <c r="K529" s="31">
        <f>data!L529</f>
        <v>5.8063316345214844</v>
      </c>
      <c r="L529" s="7">
        <f>data!M529</f>
        <v>0.57060492038726807</v>
      </c>
      <c r="M529" s="7">
        <f>data!N529</f>
        <v>0.2051486670970917</v>
      </c>
      <c r="N529" s="32">
        <f>data!O529</f>
        <v>1.1772041320800779</v>
      </c>
      <c r="O529" s="31">
        <f>data!P529</f>
        <v>5.5818042755126953</v>
      </c>
      <c r="P529" s="7">
        <f>data!Q529</f>
        <v>1.0102318525314331</v>
      </c>
      <c r="Q529" s="7">
        <f>data!R529</f>
        <v>0.50411868095397949</v>
      </c>
      <c r="R529" s="32">
        <f>data!S529</f>
        <v>1.987255334854126</v>
      </c>
      <c r="S529" s="7">
        <f t="shared" si="16"/>
        <v>8.1889517156867129</v>
      </c>
      <c r="T529" s="52">
        <f>data!F529</f>
        <v>1</v>
      </c>
      <c r="U529" s="34">
        <f>data!G529</f>
        <v>90</v>
      </c>
      <c r="V529" s="10" t="str">
        <f>VLOOKUP(A529,fantacalcio!A:N,4, FALSE)</f>
        <v>E;W</v>
      </c>
      <c r="W529" s="7">
        <f t="shared" si="17"/>
        <v>6.3850166647223574</v>
      </c>
    </row>
    <row r="530" spans="1:23" x14ac:dyDescent="0.25">
      <c r="A530" s="33" t="str">
        <f>data!A530</f>
        <v>Verdi</v>
      </c>
      <c r="B530" s="34" t="str">
        <f>data!B530</f>
        <v>C</v>
      </c>
      <c r="C530" s="10" t="str">
        <f>data!C530</f>
        <v>Verona</v>
      </c>
      <c r="D530" s="10" t="str">
        <f>data!D530</f>
        <v>Lazio</v>
      </c>
      <c r="E530" s="10">
        <f>data!E530</f>
        <v>1</v>
      </c>
      <c r="F530" s="31">
        <f>data!H530</f>
        <v>5.9982363329360791</v>
      </c>
      <c r="G530" s="32">
        <f>data!I530</f>
        <v>0.36817336082458502</v>
      </c>
      <c r="H530" s="31">
        <f>data!J530</f>
        <v>6.1587446298952129</v>
      </c>
      <c r="I530" s="32">
        <f>data!K530</f>
        <v>0.51938915252685547</v>
      </c>
      <c r="J530" s="7" t="str">
        <f>IF(data!T530 &gt; 0,data!T530,"")</f>
        <v/>
      </c>
      <c r="K530" s="31">
        <f>data!L530</f>
        <v>5.9345922470092773</v>
      </c>
      <c r="L530" s="7">
        <f>data!M530</f>
        <v>0.42176991701126099</v>
      </c>
      <c r="M530" s="7">
        <f>data!N530</f>
        <v>0.1121173277497292</v>
      </c>
      <c r="N530" s="32">
        <f>data!O530</f>
        <v>1.4359109401702881</v>
      </c>
      <c r="O530" s="31">
        <f>data!P530</f>
        <v>5.8092279434204102</v>
      </c>
      <c r="P530" s="7">
        <f>data!Q530</f>
        <v>0.79753071069717407</v>
      </c>
      <c r="Q530" s="7">
        <f>data!R530</f>
        <v>0.30722397565841669</v>
      </c>
      <c r="R530" s="32">
        <f>data!S530</f>
        <v>1.989876866340637</v>
      </c>
      <c r="S530" s="7">
        <f t="shared" si="16"/>
        <v>7.1975229349489238</v>
      </c>
      <c r="T530" s="52">
        <f>data!F530</f>
        <v>0.4</v>
      </c>
      <c r="U530" s="34">
        <f>data!G530</f>
        <v>50</v>
      </c>
      <c r="V530" s="10" t="str">
        <f>VLOOKUP(A530,fantacalcio!A:N,4, FALSE)</f>
        <v>W;T</v>
      </c>
      <c r="W530" s="7">
        <f t="shared" si="17"/>
        <v>5.9587446298952127</v>
      </c>
    </row>
    <row r="531" spans="1:23" x14ac:dyDescent="0.25">
      <c r="A531" s="33" t="str">
        <f>data!A531</f>
        <v>Terracciano F.</v>
      </c>
      <c r="B531" s="34" t="str">
        <f>data!B531</f>
        <v>C</v>
      </c>
      <c r="C531" s="10" t="str">
        <f>data!C531</f>
        <v>Verona</v>
      </c>
      <c r="D531" s="10" t="str">
        <f>data!D531</f>
        <v>Lazio</v>
      </c>
      <c r="E531" s="10">
        <f>data!E531</f>
        <v>1</v>
      </c>
      <c r="F531" s="31">
        <f>data!H531</f>
        <v>5.9645104153113344</v>
      </c>
      <c r="G531" s="32">
        <f>data!I531</f>
        <v>0.25587749481201172</v>
      </c>
      <c r="H531" s="31">
        <f>data!J531</f>
        <v>5.9824289584652659</v>
      </c>
      <c r="I531" s="32">
        <f>data!K531</f>
        <v>0.29430365562438959</v>
      </c>
      <c r="J531" s="7" t="str">
        <f>IF(data!T531 &gt; 0,data!T531,"")</f>
        <v/>
      </c>
      <c r="K531" s="31">
        <f>data!L531</f>
        <v>5.9841818809509277</v>
      </c>
      <c r="L531" s="7">
        <f>data!M531</f>
        <v>0.33762615919113159</v>
      </c>
      <c r="M531" s="7">
        <f>data!N531</f>
        <v>-4.3522313237190247E-2</v>
      </c>
      <c r="N531" s="32">
        <f>data!O531</f>
        <v>1.6106008291244509</v>
      </c>
      <c r="O531" s="31">
        <f>data!P531</f>
        <v>5.9464259147644043</v>
      </c>
      <c r="P531" s="7">
        <f>data!Q531</f>
        <v>0.61117100715637207</v>
      </c>
      <c r="Q531" s="7">
        <f>data!R531</f>
        <v>4.3854381889104843E-2</v>
      </c>
      <c r="R531" s="32">
        <f>data!S531</f>
        <v>1.9918463230133061</v>
      </c>
      <c r="S531" s="7">
        <f t="shared" si="16"/>
        <v>6.5710362697140452</v>
      </c>
      <c r="T531" s="52">
        <f>data!F531</f>
        <v>0</v>
      </c>
      <c r="U531" s="34">
        <f>data!G531</f>
        <v>35</v>
      </c>
      <c r="V531" s="10" t="str">
        <f>VLOOKUP(A531,fantacalcio!A:N,4, FALSE)</f>
        <v>E;M</v>
      </c>
      <c r="W531" s="7">
        <f t="shared" si="17"/>
        <v>5.6324289584652663</v>
      </c>
    </row>
    <row r="532" spans="1:23" x14ac:dyDescent="0.25">
      <c r="A532" s="33" t="str">
        <f>data!A532</f>
        <v>Duda</v>
      </c>
      <c r="B532" s="34" t="str">
        <f>data!B532</f>
        <v>C</v>
      </c>
      <c r="C532" s="10" t="str">
        <f>data!C532</f>
        <v>Verona</v>
      </c>
      <c r="D532" s="10" t="str">
        <f>data!D532</f>
        <v>Lazio</v>
      </c>
      <c r="E532" s="10">
        <f>data!E532</f>
        <v>1</v>
      </c>
      <c r="F532" s="31">
        <f>data!H532</f>
        <v>5.7723323888817513</v>
      </c>
      <c r="G532" s="32">
        <f>data!I532</f>
        <v>0.40887022018432623</v>
      </c>
      <c r="H532" s="31">
        <f>data!J532</f>
        <v>5.825992453970156</v>
      </c>
      <c r="I532" s="32">
        <f>data!K532</f>
        <v>0.46393418312072748</v>
      </c>
      <c r="J532" s="7" t="str">
        <f>IF(data!T532 &gt; 0,data!T532,"")</f>
        <v/>
      </c>
      <c r="K532" s="31">
        <f>data!L532</f>
        <v>5.7951035499572754</v>
      </c>
      <c r="L532" s="7">
        <f>data!M532</f>
        <v>0.51254135370254517</v>
      </c>
      <c r="M532" s="7">
        <f>data!N532</f>
        <v>-3.3078461885452271E-2</v>
      </c>
      <c r="N532" s="32">
        <f>data!O532</f>
        <v>1.32974636554718</v>
      </c>
      <c r="O532" s="31">
        <f>data!P532</f>
        <v>5.6580400466918954</v>
      </c>
      <c r="P532" s="7">
        <f>data!Q532</f>
        <v>0.88080430030822754</v>
      </c>
      <c r="Q532" s="7">
        <f>data!R532</f>
        <v>0.1402902007102966</v>
      </c>
      <c r="R532" s="32">
        <f>data!S532</f>
        <v>1.9885984659194951</v>
      </c>
      <c r="S532" s="7">
        <f t="shared" si="16"/>
        <v>6.753860820211611</v>
      </c>
      <c r="T532" s="52">
        <f>data!F532</f>
        <v>1</v>
      </c>
      <c r="U532" s="34">
        <f>data!G532</f>
        <v>80</v>
      </c>
      <c r="V532" s="10" t="str">
        <f>VLOOKUP(A532,fantacalcio!A:N,4, FALSE)</f>
        <v>T</v>
      </c>
      <c r="W532" s="7">
        <f t="shared" si="17"/>
        <v>5.825992453970156</v>
      </c>
    </row>
    <row r="533" spans="1:23" x14ac:dyDescent="0.25">
      <c r="A533" s="33" t="str">
        <f>data!A533</f>
        <v>Miguel Veloso</v>
      </c>
      <c r="B533" s="34" t="str">
        <f>data!B533</f>
        <v>C</v>
      </c>
      <c r="C533" s="10" t="str">
        <f>data!C533</f>
        <v>Verona</v>
      </c>
      <c r="D533" s="10" t="str">
        <f>data!D533</f>
        <v>Lazio</v>
      </c>
      <c r="E533" s="10">
        <f>data!E533</f>
        <v>1</v>
      </c>
      <c r="F533" s="31">
        <f>data!H533</f>
        <v>5.8743456837221277</v>
      </c>
      <c r="G533" s="32">
        <f>data!I533</f>
        <v>0.31938886642456049</v>
      </c>
      <c r="H533" s="31">
        <f>data!J533</f>
        <v>5.8227028742248343</v>
      </c>
      <c r="I533" s="32">
        <f>data!K533</f>
        <v>0.33734440803527832</v>
      </c>
      <c r="J533" s="7" t="str">
        <f>IF(data!T533 &gt; 0,data!T533,"")</f>
        <v/>
      </c>
      <c r="K533" s="31">
        <f>data!L533</f>
        <v>5.9108500480651864</v>
      </c>
      <c r="L533" s="7">
        <f>data!M533</f>
        <v>0.41789928078651428</v>
      </c>
      <c r="M533" s="7">
        <f>data!N533</f>
        <v>-6.5123826265335083E-2</v>
      </c>
      <c r="N533" s="32">
        <f>data!O533</f>
        <v>1.480136513710022</v>
      </c>
      <c r="O533" s="31">
        <f>data!P533</f>
        <v>5.7842869758605957</v>
      </c>
      <c r="P533" s="7">
        <f>data!Q533</f>
        <v>0.70198607444763184</v>
      </c>
      <c r="Q533" s="7">
        <f>data!R533</f>
        <v>4.0720965713262558E-2</v>
      </c>
      <c r="R533" s="32">
        <f>data!S533</f>
        <v>1.9907206296920781</v>
      </c>
      <c r="S533" s="7">
        <f t="shared" si="16"/>
        <v>6.497391690295391</v>
      </c>
      <c r="T533" s="52">
        <f>data!F533</f>
        <v>0</v>
      </c>
      <c r="U533" s="34">
        <f>data!G533</f>
        <v>0</v>
      </c>
      <c r="V533" s="10" t="str">
        <f>VLOOKUP(A533,fantacalcio!A:N,4, FALSE)</f>
        <v>M;C</v>
      </c>
      <c r="W533" s="7">
        <f t="shared" si="17"/>
        <v>4.1227028742248342</v>
      </c>
    </row>
    <row r="534" spans="1:23" x14ac:dyDescent="0.25">
      <c r="A534" s="33" t="str">
        <f>data!A534</f>
        <v>Sulemana I.</v>
      </c>
      <c r="B534" s="34" t="str">
        <f>data!B534</f>
        <v>C</v>
      </c>
      <c r="C534" s="10" t="str">
        <f>data!C534</f>
        <v>Verona</v>
      </c>
      <c r="D534" s="10" t="str">
        <f>data!D534</f>
        <v>Lazio</v>
      </c>
      <c r="E534" s="10">
        <f>data!E534</f>
        <v>1</v>
      </c>
      <c r="F534" s="31">
        <f>data!H534</f>
        <v>5.8070604249160791</v>
      </c>
      <c r="G534" s="32">
        <f>data!I534</f>
        <v>0.28273963928222662</v>
      </c>
      <c r="H534" s="31">
        <f>data!J534</f>
        <v>5.8090017430256697</v>
      </c>
      <c r="I534" s="32">
        <f>data!K534</f>
        <v>0.30636835098266602</v>
      </c>
      <c r="J534" s="7" t="str">
        <f>IF(data!T534 &gt; 0,data!T534,"")</f>
        <v/>
      </c>
      <c r="K534" s="31">
        <f>data!L534</f>
        <v>5.8370556831359863</v>
      </c>
      <c r="L534" s="7">
        <f>data!M534</f>
        <v>0.37451896071434021</v>
      </c>
      <c r="M534" s="7">
        <f>data!N534</f>
        <v>-5.9770464897155762E-2</v>
      </c>
      <c r="N534" s="32">
        <f>data!O534</f>
        <v>1.5681982040405269</v>
      </c>
      <c r="O534" s="31">
        <f>data!P534</f>
        <v>5.7281899452209473</v>
      </c>
      <c r="P534" s="7">
        <f>data!Q534</f>
        <v>0.60707968473434448</v>
      </c>
      <c r="Q534" s="7">
        <f>data!R534</f>
        <v>9.859892725944519E-2</v>
      </c>
      <c r="R534" s="32">
        <f>data!S534</f>
        <v>1.9918525218963621</v>
      </c>
      <c r="S534" s="7">
        <f t="shared" si="16"/>
        <v>6.4217384449910018</v>
      </c>
      <c r="T534" s="52">
        <f>data!F534</f>
        <v>0</v>
      </c>
      <c r="U534" s="34">
        <f>data!G534</f>
        <v>55</v>
      </c>
      <c r="V534" s="10" t="str">
        <f>VLOOKUP(A534,fantacalcio!A:N,4, FALSE)</f>
        <v>M;C</v>
      </c>
      <c r="W534" s="7">
        <f t="shared" si="17"/>
        <v>5.6590017430256694</v>
      </c>
    </row>
    <row r="535" spans="1:23" x14ac:dyDescent="0.25">
      <c r="A535" s="33" t="str">
        <f>data!A535</f>
        <v>Abildgaard</v>
      </c>
      <c r="B535" s="34" t="str">
        <f>data!B535</f>
        <v>C</v>
      </c>
      <c r="C535" s="10" t="str">
        <f>data!C535</f>
        <v>Verona</v>
      </c>
      <c r="D535" s="10" t="str">
        <f>data!D535</f>
        <v>Lazio</v>
      </c>
      <c r="E535" s="10">
        <f>data!E535</f>
        <v>1</v>
      </c>
      <c r="F535" s="31">
        <f>data!H535</f>
        <v>5.7196129249848893</v>
      </c>
      <c r="G535" s="32">
        <f>data!I535</f>
        <v>0.41371393203735352</v>
      </c>
      <c r="H535" s="31">
        <f>data!J535</f>
        <v>5.7769517767843066</v>
      </c>
      <c r="I535" s="32">
        <f>data!K535</f>
        <v>0.47559881210327148</v>
      </c>
      <c r="J535" s="7" t="str">
        <f>IF(data!T535 &gt; 0,data!T535,"")</f>
        <v/>
      </c>
      <c r="K535" s="31">
        <f>data!L535</f>
        <v>5.7451682090759277</v>
      </c>
      <c r="L535" s="7">
        <f>data!M535</f>
        <v>0.51938551664352417</v>
      </c>
      <c r="M535" s="7">
        <f>data!N535</f>
        <v>-3.6628812551498413E-2</v>
      </c>
      <c r="N535" s="32">
        <f>data!O535</f>
        <v>1.3268977403640749</v>
      </c>
      <c r="O535" s="31">
        <f>data!P535</f>
        <v>5.589716911315918</v>
      </c>
      <c r="P535" s="7">
        <f>data!Q535</f>
        <v>0.88909065723419189</v>
      </c>
      <c r="Q535" s="7">
        <f>data!R535</f>
        <v>0.15452234447002411</v>
      </c>
      <c r="R535" s="32">
        <f>data!S535</f>
        <v>1.98846960067749</v>
      </c>
      <c r="S535" s="7">
        <f t="shared" si="16"/>
        <v>6.7281494009908496</v>
      </c>
      <c r="T535" s="52">
        <f>data!F535</f>
        <v>0</v>
      </c>
      <c r="U535" s="34">
        <f>data!G535</f>
        <v>50</v>
      </c>
      <c r="V535" s="10" t="str">
        <f>VLOOKUP(A535,fantacalcio!A:N,4, FALSE)</f>
        <v>M</v>
      </c>
      <c r="W535" s="7">
        <f t="shared" si="17"/>
        <v>5.5769517767843064</v>
      </c>
    </row>
    <row r="536" spans="1:23" x14ac:dyDescent="0.25">
      <c r="A536" s="33" t="str">
        <f>data!A536</f>
        <v>Tameze</v>
      </c>
      <c r="B536" s="34" t="str">
        <f>data!B536</f>
        <v>C</v>
      </c>
      <c r="C536" s="10" t="str">
        <f>data!C536</f>
        <v>Verona</v>
      </c>
      <c r="D536" s="10" t="str">
        <f>data!D536</f>
        <v>Lazio</v>
      </c>
      <c r="E536" s="10">
        <f>data!E536</f>
        <v>1</v>
      </c>
      <c r="F536" s="31">
        <f>data!H536</f>
        <v>5.7669460902463774</v>
      </c>
      <c r="G536" s="32">
        <f>data!I536</f>
        <v>0.37954592704772949</v>
      </c>
      <c r="H536" s="31">
        <f>data!J536</f>
        <v>5.7585417363707156</v>
      </c>
      <c r="I536" s="32">
        <f>data!K536</f>
        <v>0.44230294227600098</v>
      </c>
      <c r="J536" s="7" t="str">
        <f>IF(data!T536 &gt; 0,data!T536,"")</f>
        <v/>
      </c>
      <c r="K536" s="31">
        <f>data!L536</f>
        <v>5.8016767501831046</v>
      </c>
      <c r="L536" s="7">
        <f>data!M536</f>
        <v>0.48473355174064642</v>
      </c>
      <c r="M536" s="7">
        <f>data!N536</f>
        <v>-5.3365036845207207E-2</v>
      </c>
      <c r="N536" s="32">
        <f>data!O536</f>
        <v>1.3779448270797729</v>
      </c>
      <c r="O536" s="31">
        <f>data!P536</f>
        <v>5.599761962890625</v>
      </c>
      <c r="P536" s="7">
        <f>data!Q536</f>
        <v>0.84103232622146606</v>
      </c>
      <c r="Q536" s="7">
        <f>data!R536</f>
        <v>0.13894298672676089</v>
      </c>
      <c r="R536" s="32">
        <f>data!S536</f>
        <v>1.9890569448471069</v>
      </c>
      <c r="S536" s="7">
        <f t="shared" si="16"/>
        <v>6.6431476209227176</v>
      </c>
      <c r="T536" s="52">
        <f>data!F536</f>
        <v>1</v>
      </c>
      <c r="U536" s="34">
        <f>data!G536</f>
        <v>90</v>
      </c>
      <c r="V536" s="10" t="str">
        <f>VLOOKUP(A536,fantacalcio!A:N,4, FALSE)</f>
        <v>M;C</v>
      </c>
      <c r="W536" s="7">
        <f t="shared" si="17"/>
        <v>5.7585417363707156</v>
      </c>
    </row>
    <row r="537" spans="1:23" x14ac:dyDescent="0.25">
      <c r="A537" s="33" t="str">
        <f>data!A537</f>
        <v>Hrustic</v>
      </c>
      <c r="B537" s="34" t="str">
        <f>data!B537</f>
        <v>C</v>
      </c>
      <c r="C537" s="10" t="str">
        <f>data!C537</f>
        <v>Verona</v>
      </c>
      <c r="D537" s="10" t="str">
        <f>data!D537</f>
        <v>Lazio</v>
      </c>
      <c r="E537" s="10">
        <f>data!E537</f>
        <v>1</v>
      </c>
      <c r="F537" s="31">
        <f>data!H537</f>
        <v>5.6754115197816466</v>
      </c>
      <c r="G537" s="32">
        <f>data!I537</f>
        <v>0.29838919639587402</v>
      </c>
      <c r="H537" s="31">
        <f>data!J537</f>
        <v>5.5901422712697686</v>
      </c>
      <c r="I537" s="32">
        <f>data!K537</f>
        <v>0.29371333122253418</v>
      </c>
      <c r="J537" s="7" t="str">
        <f>IF(data!T537 &gt; 0,data!T537,"")</f>
        <v/>
      </c>
      <c r="K537" s="31">
        <f>data!L537</f>
        <v>5.7370576858520508</v>
      </c>
      <c r="L537" s="7">
        <f>data!M537</f>
        <v>0.40556135773658752</v>
      </c>
      <c r="M537" s="7">
        <f>data!N537</f>
        <v>-0.1130034774541855</v>
      </c>
      <c r="N537" s="32">
        <f>data!O537</f>
        <v>1.5378545522689819</v>
      </c>
      <c r="O537" s="31">
        <f>data!P537</f>
        <v>5.5812931060791016</v>
      </c>
      <c r="P537" s="7">
        <f>data!Q537</f>
        <v>0.62448298931121826</v>
      </c>
      <c r="Q537" s="7">
        <f>data!R537</f>
        <v>1.053561270236969E-2</v>
      </c>
      <c r="R537" s="32">
        <f>data!S537</f>
        <v>1.9915144443511961</v>
      </c>
      <c r="S537" s="7">
        <f t="shared" si="16"/>
        <v>6.177568933714837</v>
      </c>
      <c r="T537" s="52">
        <f>data!F537</f>
        <v>0</v>
      </c>
      <c r="U537" s="34">
        <f>data!G537</f>
        <v>0</v>
      </c>
      <c r="V537" s="10" t="str">
        <f>VLOOKUP(A537,fantacalcio!A:N,4, FALSE)</f>
        <v>C</v>
      </c>
      <c r="W537" s="7">
        <f t="shared" si="17"/>
        <v>3.8901422712697684</v>
      </c>
    </row>
    <row r="538" spans="1:23" x14ac:dyDescent="0.25">
      <c r="A538" s="33" t="str">
        <f>data!A538</f>
        <v>Kallon</v>
      </c>
      <c r="B538" s="34" t="str">
        <f>data!B538</f>
        <v>A</v>
      </c>
      <c r="C538" s="10" t="str">
        <f>data!C538</f>
        <v>Verona</v>
      </c>
      <c r="D538" s="10" t="str">
        <f>data!D538</f>
        <v>Lazio</v>
      </c>
      <c r="E538" s="10">
        <f>data!E538</f>
        <v>1</v>
      </c>
      <c r="F538" s="31">
        <f>data!H538</f>
        <v>5.8128686438414956</v>
      </c>
      <c r="G538" s="32">
        <f>data!I538</f>
        <v>0.4570310115814209</v>
      </c>
      <c r="H538" s="31">
        <f>data!J538</f>
        <v>6.1297171924469041</v>
      </c>
      <c r="I538" s="32">
        <f>data!K538</f>
        <v>0.71857333183288574</v>
      </c>
      <c r="J538" s="7" t="str">
        <f>IF(data!T538 &gt; 0,data!T538,"")</f>
        <v/>
      </c>
      <c r="K538" s="31">
        <f>data!L538</f>
        <v>5.704857349395752</v>
      </c>
      <c r="L538" s="7">
        <f>data!M538</f>
        <v>0.50355803966522217</v>
      </c>
      <c r="M538" s="7">
        <f>data!N538</f>
        <v>0.15855126082897189</v>
      </c>
      <c r="N538" s="32">
        <f>data!O538</f>
        <v>1.314451336860657</v>
      </c>
      <c r="O538" s="31">
        <f>data!P538</f>
        <v>5.5043001174926758</v>
      </c>
      <c r="P538" s="7">
        <f>data!Q538</f>
        <v>0.83947616815567017</v>
      </c>
      <c r="Q538" s="7">
        <f>data!R538</f>
        <v>0.47937867045402532</v>
      </c>
      <c r="R538" s="32">
        <f>data!S538</f>
        <v>1.989408016204834</v>
      </c>
      <c r="S538" s="7">
        <f t="shared" si="16"/>
        <v>7.5668638561126755</v>
      </c>
      <c r="T538" s="52">
        <f>data!F538</f>
        <v>0</v>
      </c>
      <c r="U538" s="34">
        <f>data!G538</f>
        <v>35</v>
      </c>
      <c r="V538" s="10" t="str">
        <f>VLOOKUP(A538,fantacalcio!A:N,4, FALSE)</f>
        <v>A</v>
      </c>
      <c r="W538" s="7">
        <f t="shared" si="17"/>
        <v>5.7797171924469044</v>
      </c>
    </row>
    <row r="539" spans="1:23" x14ac:dyDescent="0.25">
      <c r="A539" s="33" t="str">
        <f>data!A539</f>
        <v>Henry</v>
      </c>
      <c r="B539" s="34" t="str">
        <f>data!B539</f>
        <v>A</v>
      </c>
      <c r="C539" s="10" t="str">
        <f>data!C539</f>
        <v>Verona</v>
      </c>
      <c r="D539" s="10" t="str">
        <f>data!D539</f>
        <v>Lazio</v>
      </c>
      <c r="E539" s="10">
        <f>data!E539</f>
        <v>1</v>
      </c>
      <c r="F539" s="31">
        <f>data!H539</f>
        <v>5.7428206026740751</v>
      </c>
      <c r="G539" s="32">
        <f>data!I539</f>
        <v>0.497772216796875</v>
      </c>
      <c r="H539" s="31">
        <f>data!J539</f>
        <v>6.1144587631832019</v>
      </c>
      <c r="I539" s="32">
        <f>data!K539</f>
        <v>0.80559253692626953</v>
      </c>
      <c r="J539" s="7" t="str">
        <f>IF(data!T539 &gt; 0,data!T539,"")</f>
        <v/>
      </c>
      <c r="K539" s="31">
        <f>data!L539</f>
        <v>5.613825798034668</v>
      </c>
      <c r="L539" s="7">
        <f>data!M539</f>
        <v>0.54241806268692017</v>
      </c>
      <c r="M539" s="7">
        <f>data!N539</f>
        <v>0.1753665208816528</v>
      </c>
      <c r="N539" s="32">
        <f>data!O539</f>
        <v>1.23564612865448</v>
      </c>
      <c r="O539" s="31">
        <f>data!P539</f>
        <v>5.4039702415466309</v>
      </c>
      <c r="P539" s="7">
        <f>data!Q539</f>
        <v>0.91906481981277466</v>
      </c>
      <c r="Q539" s="7">
        <f>data!R539</f>
        <v>0.49333783984184271</v>
      </c>
      <c r="R539" s="32">
        <f>data!S539</f>
        <v>1.988304495811462</v>
      </c>
      <c r="S539" s="7">
        <f t="shared" si="16"/>
        <v>7.725643837035741</v>
      </c>
      <c r="T539" s="52">
        <f>data!F539</f>
        <v>0</v>
      </c>
      <c r="U539" s="34">
        <f>data!G539</f>
        <v>0</v>
      </c>
      <c r="V539" s="10" t="str">
        <f>VLOOKUP(A539,fantacalcio!A:N,4, FALSE)</f>
        <v>Pc</v>
      </c>
      <c r="W539" s="7">
        <f t="shared" si="17"/>
        <v>4.4144587631832017</v>
      </c>
    </row>
    <row r="540" spans="1:23" x14ac:dyDescent="0.25">
      <c r="A540" s="33" t="str">
        <f>data!A540</f>
        <v>Gaich</v>
      </c>
      <c r="B540" s="34" t="str">
        <f>data!B540</f>
        <v>A</v>
      </c>
      <c r="C540" s="10" t="str">
        <f>data!C540</f>
        <v>Verona</v>
      </c>
      <c r="D540" s="10" t="str">
        <f>data!D540</f>
        <v>Lazio</v>
      </c>
      <c r="E540" s="10">
        <f>data!E540</f>
        <v>1</v>
      </c>
      <c r="F540" s="31">
        <f>data!H540</f>
        <v>5.7003659232756636</v>
      </c>
      <c r="G540" s="32">
        <f>data!I540</f>
        <v>0.50935840606689453</v>
      </c>
      <c r="H540" s="31">
        <f>data!J540</f>
        <v>6.0641529242135412</v>
      </c>
      <c r="I540" s="32">
        <f>data!K540</f>
        <v>0.78069686889648438</v>
      </c>
      <c r="J540" s="7" t="str">
        <f>IF(data!T540 &gt; 0,data!T540,"")</f>
        <v/>
      </c>
      <c r="K540" s="31">
        <f>data!L540</f>
        <v>5.5626659393310547</v>
      </c>
      <c r="L540" s="7">
        <f>data!M540</f>
        <v>0.55186939239501953</v>
      </c>
      <c r="M540" s="7">
        <f>data!N540</f>
        <v>0.18383073806762701</v>
      </c>
      <c r="N540" s="32">
        <f>data!O540</f>
        <v>1.224486708641052</v>
      </c>
      <c r="O540" s="31">
        <f>data!P540</f>
        <v>5.3732895851135254</v>
      </c>
      <c r="P540" s="7">
        <f>data!Q540</f>
        <v>0.88508433103561401</v>
      </c>
      <c r="Q540" s="7">
        <f>data!R540</f>
        <v>0.49697798490524292</v>
      </c>
      <c r="R540" s="32">
        <f>data!S540</f>
        <v>1.988742351531982</v>
      </c>
      <c r="S540" s="7">
        <f t="shared" si="16"/>
        <v>7.62554666200651</v>
      </c>
      <c r="T540" s="52">
        <f>data!F540</f>
        <v>0</v>
      </c>
      <c r="U540" s="34">
        <f>data!G540</f>
        <v>55</v>
      </c>
      <c r="V540" s="10" t="str">
        <f>VLOOKUP(A540,fantacalcio!A:N,4, FALSE)</f>
        <v>Pc</v>
      </c>
      <c r="W540" s="7">
        <f t="shared" si="17"/>
        <v>5.9141529242135409</v>
      </c>
    </row>
    <row r="541" spans="1:23" x14ac:dyDescent="0.25">
      <c r="A541" s="33" t="str">
        <f>data!A541</f>
        <v>Djuric</v>
      </c>
      <c r="B541" s="34" t="str">
        <f>data!B541</f>
        <v>A</v>
      </c>
      <c r="C541" s="10" t="str">
        <f>data!C541</f>
        <v>Verona</v>
      </c>
      <c r="D541" s="10" t="str">
        <f>data!D541</f>
        <v>Lazio</v>
      </c>
      <c r="E541" s="10">
        <f>data!E541</f>
        <v>1</v>
      </c>
      <c r="F541" s="31">
        <f>data!H541</f>
        <v>5.9228608726040681</v>
      </c>
      <c r="G541" s="32">
        <f>data!I541</f>
        <v>0.34548544883728027</v>
      </c>
      <c r="H541" s="31">
        <f>data!J541</f>
        <v>6.0412022544234567</v>
      </c>
      <c r="I541" s="32">
        <f>data!K541</f>
        <v>0.5110323429107666</v>
      </c>
      <c r="J541" s="7" t="str">
        <f>IF(data!T541 &gt; 0,data!T541,"")</f>
        <v/>
      </c>
      <c r="K541" s="31">
        <f>data!L541</f>
        <v>5.8834414482116699</v>
      </c>
      <c r="L541" s="7">
        <f>data!M541</f>
        <v>0.4100557267665863</v>
      </c>
      <c r="M541" s="7">
        <f>data!N541</f>
        <v>7.1640759706497192E-2</v>
      </c>
      <c r="N541" s="32">
        <f>data!O541</f>
        <v>1.4731371402740481</v>
      </c>
      <c r="O541" s="31">
        <f>data!P541</f>
        <v>5.6725564002990723</v>
      </c>
      <c r="P541" s="7">
        <f>data!Q541</f>
        <v>0.74567556381225586</v>
      </c>
      <c r="Q541" s="7">
        <f>data!R541</f>
        <v>0.3416212797164917</v>
      </c>
      <c r="R541" s="32">
        <f>data!S541</f>
        <v>1.9904536008834841</v>
      </c>
      <c r="S541" s="7">
        <f t="shared" si="16"/>
        <v>7.0632669402449899</v>
      </c>
      <c r="T541" s="52">
        <f>data!F541</f>
        <v>1</v>
      </c>
      <c r="U541" s="34">
        <f>data!G541</f>
        <v>90</v>
      </c>
      <c r="V541" s="10" t="str">
        <f>VLOOKUP(A541,fantacalcio!A:N,4, FALSE)</f>
        <v>Pc</v>
      </c>
      <c r="W541" s="7">
        <f t="shared" si="17"/>
        <v>6.0412022544234567</v>
      </c>
    </row>
    <row r="542" spans="1:23" x14ac:dyDescent="0.25">
      <c r="A542" s="33" t="str">
        <f>data!A542</f>
        <v>Lasagna</v>
      </c>
      <c r="B542" s="34" t="str">
        <f>data!B542</f>
        <v>A</v>
      </c>
      <c r="C542" s="10" t="str">
        <f>data!C542</f>
        <v>Verona</v>
      </c>
      <c r="D542" s="10" t="str">
        <f>data!D542</f>
        <v>Lazio</v>
      </c>
      <c r="E542" s="10">
        <f>data!E542</f>
        <v>1</v>
      </c>
      <c r="F542" s="31">
        <f>data!H542</f>
        <v>5.7192995487004419</v>
      </c>
      <c r="G542" s="32">
        <f>data!I542</f>
        <v>0.4317786693572998</v>
      </c>
      <c r="H542" s="31">
        <f>data!J542</f>
        <v>5.9095418910148698</v>
      </c>
      <c r="I542" s="32">
        <f>data!K542</f>
        <v>0.58891677856445313</v>
      </c>
      <c r="J542" s="7" t="str">
        <f>IF(data!T542 &gt; 0,data!T542,"")</f>
        <v/>
      </c>
      <c r="K542" s="31">
        <f>data!L542</f>
        <v>5.647761344909668</v>
      </c>
      <c r="L542" s="7">
        <f>data!M542</f>
        <v>0.49483239650726318</v>
      </c>
      <c r="M542" s="7">
        <f>data!N542</f>
        <v>0.1073259264230728</v>
      </c>
      <c r="N542" s="32">
        <f>data!O542</f>
        <v>1.34015417098999</v>
      </c>
      <c r="O542" s="31">
        <f>data!P542</f>
        <v>5.440251350402832</v>
      </c>
      <c r="P542" s="7">
        <f>data!Q542</f>
        <v>0.77967244386672974</v>
      </c>
      <c r="Q542" s="7">
        <f>data!R542</f>
        <v>0.40383714437484741</v>
      </c>
      <c r="R542" s="32">
        <f>data!S542</f>
        <v>1.989995002746582</v>
      </c>
      <c r="S542" s="7">
        <f t="shared" si="16"/>
        <v>7.0873754481437761</v>
      </c>
      <c r="T542" s="52">
        <f>data!F542</f>
        <v>0.55000000000000004</v>
      </c>
      <c r="U542" s="34">
        <f>data!G542</f>
        <v>55</v>
      </c>
      <c r="V542" s="10" t="str">
        <f>VLOOKUP(A542,fantacalcio!A:N,4, FALSE)</f>
        <v>Pc</v>
      </c>
      <c r="W542" s="7">
        <f t="shared" si="17"/>
        <v>5.7595418910148695</v>
      </c>
    </row>
    <row r="543" spans="1:23" x14ac:dyDescent="0.25">
      <c r="A543" s="33" t="str">
        <f>data!A543</f>
        <v>Braaf</v>
      </c>
      <c r="B543" s="34" t="str">
        <f>data!B543</f>
        <v>A</v>
      </c>
      <c r="C543" s="10" t="str">
        <f>data!C543</f>
        <v>Verona</v>
      </c>
      <c r="D543" s="10" t="str">
        <f>data!D543</f>
        <v>Lazio</v>
      </c>
      <c r="E543" s="10">
        <f>data!E543</f>
        <v>1</v>
      </c>
      <c r="F543" s="31">
        <f>data!H543</f>
        <v>5.7346898401229716</v>
      </c>
      <c r="G543" s="32">
        <f>data!I543</f>
        <v>0.43335628509521479</v>
      </c>
      <c r="H543" s="31">
        <f>data!J543</f>
        <v>5.8905729679714014</v>
      </c>
      <c r="I543" s="32">
        <f>data!K543</f>
        <v>0.61171412467956543</v>
      </c>
      <c r="J543" s="7" t="str">
        <f>IF(data!T543 &gt; 0,data!T543,"")</f>
        <v/>
      </c>
      <c r="K543" s="31">
        <f>data!L543</f>
        <v>5.6995663642883301</v>
      </c>
      <c r="L543" s="7">
        <f>data!M543</f>
        <v>0.51569986343383789</v>
      </c>
      <c r="M543" s="7">
        <f>data!N543</f>
        <v>5.0669852644205093E-2</v>
      </c>
      <c r="N543" s="32">
        <f>data!O543</f>
        <v>1.312335729598999</v>
      </c>
      <c r="O543" s="31">
        <f>data!P543</f>
        <v>5.4674434661865234</v>
      </c>
      <c r="P543" s="7">
        <f>data!Q543</f>
        <v>0.92128181457519531</v>
      </c>
      <c r="Q543" s="7">
        <f>data!R543</f>
        <v>0.32031884789466858</v>
      </c>
      <c r="R543" s="32">
        <f>data!S543</f>
        <v>1.9881598949432371</v>
      </c>
      <c r="S543" s="7">
        <f t="shared" si="16"/>
        <v>7.1140012173305323</v>
      </c>
      <c r="T543" s="52">
        <f>data!F543</f>
        <v>0.45</v>
      </c>
      <c r="U543" s="34">
        <f>data!G543</f>
        <v>55</v>
      </c>
      <c r="V543" s="10" t="str">
        <f>VLOOKUP(A543,fantacalcio!A:N,4, FALSE)</f>
        <v>W;A</v>
      </c>
      <c r="W543" s="7">
        <f t="shared" si="17"/>
        <v>5.740572967971401</v>
      </c>
    </row>
    <row r="544" spans="1:23" x14ac:dyDescent="0.25">
      <c r="A544" s="33" t="str">
        <f>data!A544</f>
        <v>Ngonge</v>
      </c>
      <c r="B544" s="34" t="str">
        <f>data!B544</f>
        <v>A</v>
      </c>
      <c r="C544" s="10" t="str">
        <f>data!C544</f>
        <v>Verona</v>
      </c>
      <c r="D544" s="10" t="str">
        <f>data!D544</f>
        <v>Lazio</v>
      </c>
      <c r="E544" s="10">
        <f>data!E544</f>
        <v>1</v>
      </c>
      <c r="F544" s="31">
        <f>data!H544</f>
        <v>5.713428431807154</v>
      </c>
      <c r="G544" s="32">
        <f>data!I544</f>
        <v>0.39018583297729492</v>
      </c>
      <c r="H544" s="31">
        <f>data!J544</f>
        <v>5.7593444158708653</v>
      </c>
      <c r="I544" s="32">
        <f>data!K544</f>
        <v>0.47121238708496088</v>
      </c>
      <c r="J544" s="7" t="str">
        <f>IF(data!T544 &gt; 0,data!T544,"")</f>
        <v/>
      </c>
      <c r="K544" s="31">
        <f>data!L544</f>
        <v>5.7245244979858398</v>
      </c>
      <c r="L544" s="7">
        <f>data!M544</f>
        <v>0.48788678646087652</v>
      </c>
      <c r="M544" s="7">
        <f>data!N544</f>
        <v>-1.6952455043792721E-2</v>
      </c>
      <c r="N544" s="32">
        <f>data!O544</f>
        <v>1.375900506973267</v>
      </c>
      <c r="O544" s="31">
        <f>data!P544</f>
        <v>5.5421242713928223</v>
      </c>
      <c r="P544" s="7">
        <f>data!Q544</f>
        <v>0.8494117259979248</v>
      </c>
      <c r="Q544" s="7">
        <f>data!R544</f>
        <v>0.18634505569934839</v>
      </c>
      <c r="R544" s="32">
        <f>data!S544</f>
        <v>1.9889705181121831</v>
      </c>
      <c r="S544" s="7">
        <f t="shared" si="16"/>
        <v>6.7017691900407872</v>
      </c>
      <c r="T544" s="52">
        <f>data!F544</f>
        <v>0</v>
      </c>
      <c r="U544" s="34">
        <f>data!G544</f>
        <v>35</v>
      </c>
      <c r="V544" s="10" t="str">
        <f>VLOOKUP(A544,fantacalcio!A:N,4, FALSE)</f>
        <v>A</v>
      </c>
      <c r="W544" s="7">
        <f t="shared" si="17"/>
        <v>5.4093444158708657</v>
      </c>
    </row>
  </sheetData>
  <autoFilter ref="A1:W1" xr:uid="{00000000-0009-0000-0000-000003000000}"/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988"/>
  <sheetViews>
    <sheetView workbookViewId="0">
      <selection activeCell="A4" sqref="A4"/>
    </sheetView>
  </sheetViews>
  <sheetFormatPr defaultRowHeight="15" x14ac:dyDescent="0.25"/>
  <cols>
    <col min="1" max="1" width="18.5703125" customWidth="1"/>
    <col min="2" max="2" width="5.5703125" customWidth="1"/>
    <col min="3" max="3" width="5.42578125" customWidth="1"/>
    <col min="4" max="4" width="15.140625" customWidth="1"/>
    <col min="5" max="5" width="12.5703125" style="2" customWidth="1"/>
    <col min="6" max="6" width="9.42578125" style="2" customWidth="1"/>
    <col min="7" max="7" width="7.5703125" style="2" bestFit="1" customWidth="1"/>
    <col min="8" max="8" width="13.42578125" style="2" customWidth="1"/>
    <col min="9" max="9" width="8.5703125" style="2" customWidth="1"/>
    <col min="10" max="10" width="10" style="2" customWidth="1"/>
    <col min="11" max="11" width="15.140625" style="2" customWidth="1"/>
    <col min="12" max="12" width="12.28515625" style="2" customWidth="1"/>
    <col min="13" max="13" width="14" style="2" customWidth="1"/>
    <col min="14" max="14" width="15" style="2" customWidth="1"/>
    <col min="15" max="16" width="11.42578125" style="2" customWidth="1"/>
    <col min="17" max="17" width="13.7109375" style="2" customWidth="1"/>
    <col min="18" max="18" width="13.5703125" style="2" customWidth="1"/>
    <col min="19" max="19" width="14.42578125" style="2" customWidth="1"/>
    <col min="20" max="20" width="12.28515625" style="2" bestFit="1" customWidth="1"/>
    <col min="21" max="21" width="12.28515625" style="2" customWidth="1"/>
    <col min="22" max="22" width="12.7109375" style="2" bestFit="1" customWidth="1"/>
    <col min="23" max="23" width="11.85546875" style="2" bestFit="1" customWidth="1"/>
    <col min="24" max="25" width="3" style="2" bestFit="1" customWidth="1"/>
    <col min="26" max="26" width="11.85546875" style="2" bestFit="1" customWidth="1"/>
  </cols>
  <sheetData>
    <row r="1" spans="1:25" x14ac:dyDescent="0.25">
      <c r="A1" s="4" t="s">
        <v>630</v>
      </c>
      <c r="B1" s="4"/>
      <c r="C1" s="62" t="str">
        <f>CONCATENATE($A$2," (",$D$5," vs ",$E$5,", ",IF(F5&gt;0,"home","away"),")")</f>
        <v>Zielinski (Napoli vs Spezia, away)</v>
      </c>
      <c r="D1" s="63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25" ht="22.5" customHeight="1" x14ac:dyDescent="0.25">
      <c r="A2" s="51" t="s">
        <v>354</v>
      </c>
      <c r="D2" s="2"/>
    </row>
    <row r="3" spans="1:25" ht="16.5" hidden="1" customHeight="1" x14ac:dyDescent="0.25">
      <c r="C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W3" s="3"/>
    </row>
    <row r="4" spans="1:25" x14ac:dyDescent="0.25">
      <c r="C4" s="45" t="s">
        <v>1</v>
      </c>
      <c r="D4" s="45" t="s">
        <v>2</v>
      </c>
      <c r="E4" s="45" t="s">
        <v>3</v>
      </c>
      <c r="F4" s="45" t="s">
        <v>4</v>
      </c>
      <c r="G4" s="45" t="s">
        <v>7</v>
      </c>
      <c r="H4" s="1" t="s">
        <v>8</v>
      </c>
      <c r="I4" s="45" t="s">
        <v>9</v>
      </c>
      <c r="J4" s="1" t="s">
        <v>10</v>
      </c>
      <c r="K4" s="1" t="s">
        <v>19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45" t="s">
        <v>627</v>
      </c>
      <c r="Y4" s="5" t="s">
        <v>631</v>
      </c>
    </row>
    <row r="5" spans="1:25" x14ac:dyDescent="0.25">
      <c r="C5" s="7" t="str">
        <f>VLOOKUP($A$2,analysis!$A2:$S1048576,C3,FALSE)</f>
        <v>C</v>
      </c>
      <c r="D5" s="7" t="str">
        <f>VLOOKUP($A$2,analysis!$A2:$S1048576,D3,FALSE)</f>
        <v>Napoli</v>
      </c>
      <c r="E5" s="7" t="str">
        <f>VLOOKUP($A$2,analysis!$A2:$S1048576,E3,FALSE)</f>
        <v>Spezia</v>
      </c>
      <c r="F5" s="8">
        <f>VLOOKUP($A$2,analysis!$A2:$S1048576,F3,FALSE)</f>
        <v>0</v>
      </c>
      <c r="G5" s="9">
        <f>VLOOKUP($A$2,analysis!$A2:$S1048576,G3,FALSE)</f>
        <v>6.4339469091095323</v>
      </c>
      <c r="H5" s="7">
        <f>VLOOKUP($A$2,analysis!$A2:$S1048576,H3,FALSE)</f>
        <v>0.55463433265686035</v>
      </c>
      <c r="I5" s="9">
        <f>VLOOKUP($A$2,analysis!$A2:$S1048576,I3,FALSE)</f>
        <v>7.1420712907370927</v>
      </c>
      <c r="J5" s="7">
        <f>VLOOKUP($A$2,analysis!$A2:$S1048576,J3,FALSE)</f>
        <v>1.219346761703491</v>
      </c>
      <c r="K5" s="9" t="str">
        <f>VLOOKUP($A$2,analysis!$A2:$S1048576,K3,FALSE)</f>
        <v/>
      </c>
      <c r="L5" s="7">
        <f>VLOOKUP($A$2,analysis!$A2:$S1048576,L3,FALSE)</f>
        <v>6.2236948013305664</v>
      </c>
      <c r="M5" s="7">
        <f>VLOOKUP($A$2,analysis!$A2:$S1048576,M3,FALSE)</f>
        <v>0.5723121166229248</v>
      </c>
      <c r="N5" s="7">
        <f>VLOOKUP($A$2,analysis!$A2:$S1048576,N3,FALSE)</f>
        <v>0.26812905073165888</v>
      </c>
      <c r="O5" s="7">
        <f>VLOOKUP($A$2,analysis!$A2:$S1048576,O3,FALSE)</f>
        <v>1.097682118415833</v>
      </c>
      <c r="P5" s="7">
        <f>VLOOKUP($A$2,analysis!$A2:$S1048576,P3,FALSE)</f>
        <v>6.0060157775878906</v>
      </c>
      <c r="Q5" s="7">
        <f>VLOOKUP($A$2,analysis!$A2:$S1048576,Q3,FALSE)</f>
        <v>1.2339961528778081</v>
      </c>
      <c r="R5" s="7">
        <f>VLOOKUP($A$2,analysis!$A2:$S1048576,R3,FALSE)</f>
        <v>0.5622900128364563</v>
      </c>
      <c r="S5" s="7">
        <f>VLOOKUP($A$2,analysis!$A2:$S1048576,S3,FALSE)</f>
        <v>1.9848200082778931</v>
      </c>
      <c r="T5" s="9">
        <f>VLOOKUP($A$2,analysis!$A2:$S1048576,T3,FALSE)</f>
        <v>9.5807648141440751</v>
      </c>
      <c r="Y5" s="5" t="s">
        <v>632</v>
      </c>
    </row>
    <row r="6" spans="1:25" x14ac:dyDescent="0.25">
      <c r="Y6" t="s">
        <v>633</v>
      </c>
    </row>
    <row r="7" spans="1:25" x14ac:dyDescent="0.25">
      <c r="Y7" s="6" t="s">
        <v>634</v>
      </c>
    </row>
    <row r="8" spans="1:25" x14ac:dyDescent="0.25">
      <c r="G8" s="46" t="s">
        <v>5</v>
      </c>
      <c r="H8" s="45" t="s">
        <v>6</v>
      </c>
      <c r="Y8" s="6" t="s">
        <v>635</v>
      </c>
    </row>
    <row r="9" spans="1:25" x14ac:dyDescent="0.25">
      <c r="G9" s="7">
        <f>VLOOKUP($A$2,analysis!$A2:$U1048576,20,FALSE)</f>
        <v>1</v>
      </c>
      <c r="H9" s="41">
        <f>VLOOKUP($A$2,analysis!$A2:$U1048576,21,FALSE)</f>
        <v>80</v>
      </c>
      <c r="Y9" s="6" t="s">
        <v>636</v>
      </c>
    </row>
    <row r="10" spans="1:25" x14ac:dyDescent="0.25">
      <c r="Y10" s="6"/>
    </row>
    <row r="11" spans="1:25" x14ac:dyDescent="0.25">
      <c r="Y11" s="6"/>
    </row>
    <row r="12" spans="1:25" x14ac:dyDescent="0.25">
      <c r="Y12" s="6"/>
    </row>
    <row r="13" spans="1:25" x14ac:dyDescent="0.25">
      <c r="Y13" s="6"/>
    </row>
    <row r="14" spans="1:25" x14ac:dyDescent="0.25">
      <c r="Y14" s="6"/>
    </row>
    <row r="15" spans="1:25" x14ac:dyDescent="0.25">
      <c r="Y15" s="6"/>
    </row>
    <row r="16" spans="1:25" x14ac:dyDescent="0.25">
      <c r="Y16" s="6"/>
    </row>
    <row r="17" spans="2:25" x14ac:dyDescent="0.25">
      <c r="Y17" s="6"/>
    </row>
    <row r="18" spans="2:25" x14ac:dyDescent="0.25">
      <c r="Y18" s="6"/>
    </row>
    <row r="19" spans="2:25" x14ac:dyDescent="0.25">
      <c r="Y19" s="6"/>
    </row>
    <row r="25" spans="2:25" x14ac:dyDescent="0.25">
      <c r="B25" s="10" t="s">
        <v>637</v>
      </c>
      <c r="C25" s="10" t="s">
        <v>638</v>
      </c>
      <c r="D25" s="10" t="s">
        <v>639</v>
      </c>
      <c r="E25" s="7" t="s">
        <v>640</v>
      </c>
      <c r="F25" s="7" t="s">
        <v>641</v>
      </c>
      <c r="G25" s="7" t="s">
        <v>642</v>
      </c>
      <c r="H25" s="7" t="s">
        <v>643</v>
      </c>
      <c r="I25" s="7"/>
      <c r="J25" s="7"/>
      <c r="K25" s="10" t="s">
        <v>637</v>
      </c>
      <c r="L25" s="10" t="s">
        <v>638</v>
      </c>
      <c r="M25" s="10" t="s">
        <v>639</v>
      </c>
      <c r="N25" s="7" t="s">
        <v>640</v>
      </c>
      <c r="O25" s="7" t="s">
        <v>641</v>
      </c>
      <c r="P25" s="7" t="s">
        <v>642</v>
      </c>
      <c r="Q25" s="7" t="s">
        <v>643</v>
      </c>
    </row>
    <row r="26" spans="2:25" x14ac:dyDescent="0.25">
      <c r="B26">
        <v>0</v>
      </c>
      <c r="C26">
        <f t="shared" ref="C26:C89" si="0">2/SINH(LN(2+SQRT(1+2^2))*$O$5)</f>
        <v>0.85605831878158845</v>
      </c>
      <c r="D26" s="2">
        <f t="shared" ref="D26:D89" si="1">(B26-$L$5)/($M$5)/C26</f>
        <v>-12.703166633812932</v>
      </c>
      <c r="E26" s="2">
        <f t="shared" ref="E26:E89" si="2">LN(D26 + SQRT(1 + D26^2))</f>
        <v>-3.2365441267907165</v>
      </c>
      <c r="F26" s="2">
        <f t="shared" ref="F26:F89" si="3">SINH( -$N$5 + E26 * (1/$O$5))</f>
        <v>-12.452225076665446</v>
      </c>
      <c r="G26" s="2">
        <f t="shared" ref="G26:G89" si="4">SQRT(F26^2 + 1)</f>
        <v>12.492314011420612</v>
      </c>
      <c r="H26" s="2">
        <f t="shared" ref="H26:H89" si="5">(G26)/($O$5*$M$5*C26*(SQRT(2*PI()*(1+D26^2)))) * EXP(- (1/2) * F26^2)</f>
        <v>1.5534217577249693E-34</v>
      </c>
      <c r="K26">
        <v>0</v>
      </c>
      <c r="L26" s="2">
        <f t="shared" ref="L26:L89" si="6">2/SINH(LN(2+SQRT(1+2^2))*$S$5)</f>
        <v>0.22859299374694209</v>
      </c>
      <c r="M26" s="2">
        <f t="shared" ref="M26:M89" si="7">(K26-$P$5)/($Q$5)/L26</f>
        <v>-21.291671040291451</v>
      </c>
      <c r="N26" s="2">
        <f t="shared" ref="N26:N89" si="8">LN(M26 + SQRT(1 + M26^2))</f>
        <v>-3.7520141584627198</v>
      </c>
      <c r="O26" s="2">
        <f t="shared" ref="O26:O89" si="9">SINH( -$R$5 + N26 * (1/$S$5))</f>
        <v>-5.7664856973881742</v>
      </c>
      <c r="P26" s="2">
        <f t="shared" ref="P26:P89" si="10">SQRT(O26^2 + 1)</f>
        <v>5.8525513494699366</v>
      </c>
      <c r="Q26" s="2">
        <f t="shared" ref="Q26:Q89" si="11">(P26)/($S$5*$Q$5*L26*(SQRT(2*PI()*(1+M26^2)))) * EXP(- (1/2) * O26^2)</f>
        <v>1.1770951939808273E-8</v>
      </c>
    </row>
    <row r="27" spans="2:25" x14ac:dyDescent="0.25">
      <c r="B27">
        <v>0.01</v>
      </c>
      <c r="C27">
        <f t="shared" si="0"/>
        <v>0.85605831878158845</v>
      </c>
      <c r="D27" s="2">
        <f t="shared" si="1"/>
        <v>-12.682755660847006</v>
      </c>
      <c r="E27" s="2">
        <f t="shared" si="2"/>
        <v>-3.2349410393732572</v>
      </c>
      <c r="F27" s="2">
        <f t="shared" si="3"/>
        <v>-12.433994204871313</v>
      </c>
      <c r="G27" s="2">
        <f t="shared" si="4"/>
        <v>12.474141729464732</v>
      </c>
      <c r="H27" s="2">
        <f t="shared" si="5"/>
        <v>1.9492627404933896E-34</v>
      </c>
      <c r="K27">
        <v>0.01</v>
      </c>
      <c r="L27" s="2">
        <f t="shared" si="6"/>
        <v>0.22859299374694209</v>
      </c>
      <c r="M27" s="2">
        <f t="shared" si="7"/>
        <v>-21.256220465686329</v>
      </c>
      <c r="N27" s="2">
        <f t="shared" si="8"/>
        <v>-3.7503496114606754</v>
      </c>
      <c r="O27" s="2">
        <f t="shared" si="9"/>
        <v>-5.7615795482004408</v>
      </c>
      <c r="P27" s="2">
        <f t="shared" si="10"/>
        <v>5.8477174085485357</v>
      </c>
      <c r="Q27" s="2">
        <f t="shared" si="11"/>
        <v>1.2118708502917801E-8</v>
      </c>
    </row>
    <row r="28" spans="2:25" x14ac:dyDescent="0.25">
      <c r="B28">
        <v>0.02</v>
      </c>
      <c r="C28">
        <f t="shared" si="0"/>
        <v>0.85605831878158845</v>
      </c>
      <c r="D28" s="2">
        <f t="shared" si="1"/>
        <v>-12.662344687881081</v>
      </c>
      <c r="E28" s="2">
        <f t="shared" si="2"/>
        <v>-3.2333353859164538</v>
      </c>
      <c r="F28" s="2">
        <f t="shared" si="3"/>
        <v>-12.415760734772286</v>
      </c>
      <c r="G28" s="2">
        <f t="shared" si="4"/>
        <v>12.455967028822503</v>
      </c>
      <c r="H28" s="2">
        <f t="shared" si="5"/>
        <v>2.4452380402388162E-34</v>
      </c>
      <c r="K28">
        <v>0.02</v>
      </c>
      <c r="L28" s="2">
        <f t="shared" si="6"/>
        <v>0.22859299374694209</v>
      </c>
      <c r="M28" s="2">
        <f t="shared" si="7"/>
        <v>-21.220769891081211</v>
      </c>
      <c r="N28" s="2">
        <f t="shared" si="8"/>
        <v>-3.7486822921930187</v>
      </c>
      <c r="O28" s="2">
        <f t="shared" si="9"/>
        <v>-5.7566692902639547</v>
      </c>
      <c r="P28" s="2">
        <f t="shared" si="10"/>
        <v>5.8428795398731355</v>
      </c>
      <c r="Q28" s="2">
        <f t="shared" si="11"/>
        <v>1.2476751405856057E-8</v>
      </c>
    </row>
    <row r="29" spans="2:25" x14ac:dyDescent="0.25">
      <c r="B29">
        <v>0.03</v>
      </c>
      <c r="C29">
        <f t="shared" si="0"/>
        <v>0.85605831878158845</v>
      </c>
      <c r="D29" s="2">
        <f t="shared" si="1"/>
        <v>-12.641933714915153</v>
      </c>
      <c r="E29" s="2">
        <f t="shared" si="2"/>
        <v>-3.2317271582179479</v>
      </c>
      <c r="F29" s="2">
        <f t="shared" si="3"/>
        <v>-12.397524661874167</v>
      </c>
      <c r="G29" s="2">
        <f t="shared" si="4"/>
        <v>12.437789905838503</v>
      </c>
      <c r="H29" s="2">
        <f t="shared" si="5"/>
        <v>3.0664905621002919E-34</v>
      </c>
      <c r="K29">
        <v>0.03</v>
      </c>
      <c r="L29" s="2">
        <f t="shared" si="6"/>
        <v>0.22859299374694209</v>
      </c>
      <c r="M29" s="2">
        <f t="shared" si="7"/>
        <v>-21.185319316476086</v>
      </c>
      <c r="N29" s="2">
        <f t="shared" si="8"/>
        <v>-3.7470121914200405</v>
      </c>
      <c r="O29" s="2">
        <f t="shared" si="9"/>
        <v>-5.7517549132082202</v>
      </c>
      <c r="P29" s="2">
        <f t="shared" si="10"/>
        <v>5.8380377338293128</v>
      </c>
      <c r="Q29" s="2">
        <f t="shared" si="11"/>
        <v>1.2845385323682448E-8</v>
      </c>
    </row>
    <row r="30" spans="2:25" x14ac:dyDescent="0.25">
      <c r="B30">
        <v>0.04</v>
      </c>
      <c r="C30">
        <f t="shared" si="0"/>
        <v>0.85605831878158845</v>
      </c>
      <c r="D30" s="2">
        <f t="shared" si="1"/>
        <v>-12.62152274194923</v>
      </c>
      <c r="E30" s="2">
        <f t="shared" si="2"/>
        <v>-3.2301163480362041</v>
      </c>
      <c r="F30" s="2">
        <f t="shared" si="3"/>
        <v>-12.379285981669032</v>
      </c>
      <c r="G30" s="2">
        <f t="shared" si="4"/>
        <v>12.419610356848857</v>
      </c>
      <c r="H30" s="2">
        <f t="shared" si="5"/>
        <v>3.8444287022891185E-34</v>
      </c>
      <c r="K30">
        <v>0.04</v>
      </c>
      <c r="L30" s="2">
        <f t="shared" si="6"/>
        <v>0.22859299374694209</v>
      </c>
      <c r="M30" s="2">
        <f t="shared" si="7"/>
        <v>-21.149868741870964</v>
      </c>
      <c r="N30" s="2">
        <f t="shared" si="8"/>
        <v>-3.7453392998563331</v>
      </c>
      <c r="O30" s="2">
        <f t="shared" si="9"/>
        <v>-5.7468364066206261</v>
      </c>
      <c r="P30" s="2">
        <f t="shared" si="10"/>
        <v>5.8331919807649282</v>
      </c>
      <c r="Q30" s="2">
        <f t="shared" si="11"/>
        <v>1.3224923969581995E-8</v>
      </c>
    </row>
    <row r="31" spans="2:25" x14ac:dyDescent="0.25">
      <c r="B31">
        <v>0.05</v>
      </c>
      <c r="C31">
        <f t="shared" si="0"/>
        <v>0.85605831878158845</v>
      </c>
      <c r="D31" s="2">
        <f t="shared" si="1"/>
        <v>-12.601111768983303</v>
      </c>
      <c r="E31" s="2">
        <f t="shared" si="2"/>
        <v>-3.228502947090087</v>
      </c>
      <c r="F31" s="2">
        <f t="shared" si="3"/>
        <v>-12.361044689633195</v>
      </c>
      <c r="G31" s="2">
        <f t="shared" si="4"/>
        <v>12.401428378179224</v>
      </c>
      <c r="H31" s="2">
        <f t="shared" si="5"/>
        <v>4.8182756492515434E-34</v>
      </c>
      <c r="K31">
        <v>0.05</v>
      </c>
      <c r="L31" s="2">
        <f t="shared" si="6"/>
        <v>0.22859299374694209</v>
      </c>
      <c r="M31" s="2">
        <f t="shared" si="7"/>
        <v>-21.114418167265846</v>
      </c>
      <c r="N31" s="2">
        <f t="shared" si="8"/>
        <v>-3.7436636081696189</v>
      </c>
      <c r="O31" s="2">
        <f t="shared" si="9"/>
        <v>-5.7419137600436549</v>
      </c>
      <c r="P31" s="2">
        <f t="shared" si="10"/>
        <v>5.8283422709874086</v>
      </c>
      <c r="Q31" s="2">
        <f t="shared" si="11"/>
        <v>1.3615690363635314E-8</v>
      </c>
    </row>
    <row r="32" spans="2:25" x14ac:dyDescent="0.25">
      <c r="B32">
        <v>0.06</v>
      </c>
      <c r="C32">
        <f t="shared" si="0"/>
        <v>0.85605831878158845</v>
      </c>
      <c r="D32" s="2">
        <f t="shared" si="1"/>
        <v>-12.580700796017378</v>
      </c>
      <c r="E32" s="2">
        <f t="shared" si="2"/>
        <v>-3.2268869470587234</v>
      </c>
      <c r="F32" s="2">
        <f t="shared" si="3"/>
        <v>-12.342800781228426</v>
      </c>
      <c r="G32" s="2">
        <f t="shared" si="4"/>
        <v>12.38324396614607</v>
      </c>
      <c r="H32" s="2">
        <f t="shared" si="5"/>
        <v>6.036998776412086E-34</v>
      </c>
      <c r="K32">
        <v>0.06</v>
      </c>
      <c r="L32" s="2">
        <f t="shared" si="6"/>
        <v>0.22859299374694209</v>
      </c>
      <c r="M32" s="2">
        <f t="shared" si="7"/>
        <v>-21.078967592660728</v>
      </c>
      <c r="N32" s="2">
        <f t="shared" si="8"/>
        <v>-3.7419851069809531</v>
      </c>
      <c r="O32" s="2">
        <f t="shared" si="9"/>
        <v>-5.7369869629761192</v>
      </c>
      <c r="P32" s="2">
        <f t="shared" si="10"/>
        <v>5.823488594764993</v>
      </c>
      <c r="Q32" s="2">
        <f t="shared" si="11"/>
        <v>1.4018017109303766E-8</v>
      </c>
    </row>
    <row r="33" spans="2:17" x14ac:dyDescent="0.25">
      <c r="B33">
        <v>7.0000000000000007E-2</v>
      </c>
      <c r="C33">
        <f t="shared" si="0"/>
        <v>0.85605831878158845</v>
      </c>
      <c r="D33" s="2">
        <f t="shared" si="1"/>
        <v>-12.560289823051452</v>
      </c>
      <c r="E33" s="2">
        <f t="shared" si="2"/>
        <v>-3.2252683395812385</v>
      </c>
      <c r="F33" s="2">
        <f t="shared" si="3"/>
        <v>-12.324554251901784</v>
      </c>
      <c r="G33" s="2">
        <f t="shared" si="4"/>
        <v>12.36505711705653</v>
      </c>
      <c r="H33" s="2">
        <f t="shared" si="5"/>
        <v>7.5617116263016672E-34</v>
      </c>
      <c r="K33">
        <v>7.0000000000000007E-2</v>
      </c>
      <c r="L33" s="2">
        <f t="shared" si="6"/>
        <v>0.22859299374694209</v>
      </c>
      <c r="M33" s="2">
        <f t="shared" si="7"/>
        <v>-21.043517018055603</v>
      </c>
      <c r="N33" s="2">
        <f t="shared" si="8"/>
        <v>-3.7403037868641809</v>
      </c>
      <c r="O33" s="2">
        <f t="shared" si="9"/>
        <v>-5.7320560048722422</v>
      </c>
      <c r="P33" s="2">
        <f t="shared" si="10"/>
        <v>5.8186309423258606</v>
      </c>
      <c r="Q33" s="2">
        <f t="shared" si="11"/>
        <v>1.4432246678304959E-8</v>
      </c>
    </row>
    <row r="34" spans="2:17" x14ac:dyDescent="0.25">
      <c r="B34">
        <v>0.08</v>
      </c>
      <c r="C34">
        <f t="shared" si="0"/>
        <v>0.85605831878158845</v>
      </c>
      <c r="D34" s="2">
        <f t="shared" si="1"/>
        <v>-12.539878850085527</v>
      </c>
      <c r="E34" s="2">
        <f t="shared" si="2"/>
        <v>-3.2236471162564553</v>
      </c>
      <c r="F34" s="2">
        <f t="shared" si="3"/>
        <v>-12.306305097085035</v>
      </c>
      <c r="G34" s="2">
        <f t="shared" si="4"/>
        <v>12.346867827207884</v>
      </c>
      <c r="H34" s="2">
        <f t="shared" si="5"/>
        <v>9.4686633119609203E-34</v>
      </c>
      <c r="K34">
        <v>0.08</v>
      </c>
      <c r="L34" s="2">
        <f t="shared" si="6"/>
        <v>0.22859299374694209</v>
      </c>
      <c r="M34" s="2">
        <f t="shared" si="7"/>
        <v>-21.008066443450481</v>
      </c>
      <c r="N34" s="2">
        <f t="shared" si="8"/>
        <v>-3.738619638345714</v>
      </c>
      <c r="O34" s="2">
        <f t="shared" si="9"/>
        <v>-5.7271208751416589</v>
      </c>
      <c r="P34" s="2">
        <f t="shared" si="10"/>
        <v>5.813769303858157</v>
      </c>
      <c r="Q34" s="2">
        <f t="shared" si="11"/>
        <v>1.4858731703903596E-8</v>
      </c>
    </row>
    <row r="35" spans="2:17" x14ac:dyDescent="0.25">
      <c r="B35">
        <v>0.09</v>
      </c>
      <c r="C35">
        <f t="shared" si="0"/>
        <v>0.85605831878158845</v>
      </c>
      <c r="D35" s="2">
        <f t="shared" si="1"/>
        <v>-12.519467877119601</v>
      </c>
      <c r="E35" s="2">
        <f t="shared" si="2"/>
        <v>-3.2220232686426531</v>
      </c>
      <c r="F35" s="2">
        <f t="shared" si="3"/>
        <v>-12.288053312194767</v>
      </c>
      <c r="G35" s="2">
        <f t="shared" si="4"/>
        <v>12.328676092887703</v>
      </c>
      <c r="H35" s="2">
        <f t="shared" si="5"/>
        <v>1.1852957831222336E-33</v>
      </c>
      <c r="K35">
        <v>0.09</v>
      </c>
      <c r="L35" s="2">
        <f t="shared" si="6"/>
        <v>0.22859299374694209</v>
      </c>
      <c r="M35" s="2">
        <f t="shared" si="7"/>
        <v>-20.972615868845359</v>
      </c>
      <c r="N35" s="2">
        <f t="shared" si="8"/>
        <v>-3.736932651904314</v>
      </c>
      <c r="O35" s="2">
        <f t="shared" si="9"/>
        <v>-5.7221815631494479</v>
      </c>
      <c r="P35" s="2">
        <f t="shared" si="10"/>
        <v>5.8089036695100615</v>
      </c>
      <c r="Q35" s="2">
        <f t="shared" si="11"/>
        <v>1.529783528293148E-8</v>
      </c>
    </row>
    <row r="36" spans="2:17" x14ac:dyDescent="0.25">
      <c r="B36">
        <v>9.9999999999999992E-2</v>
      </c>
      <c r="C36">
        <f t="shared" si="0"/>
        <v>0.85605831878158845</v>
      </c>
      <c r="D36" s="2">
        <f t="shared" si="1"/>
        <v>-12.499056904153678</v>
      </c>
      <c r="E36" s="2">
        <f t="shared" si="2"/>
        <v>-3.2203967882573359</v>
      </c>
      <c r="F36" s="2">
        <f t="shared" si="3"/>
        <v>-12.269798892632661</v>
      </c>
      <c r="G36" s="2">
        <f t="shared" si="4"/>
        <v>12.31048191037417</v>
      </c>
      <c r="H36" s="2">
        <f t="shared" si="5"/>
        <v>1.483318007088334E-33</v>
      </c>
      <c r="K36">
        <v>9.9999999999999992E-2</v>
      </c>
      <c r="L36" s="2">
        <f t="shared" si="6"/>
        <v>0.22859299374694209</v>
      </c>
      <c r="M36" s="2">
        <f t="shared" si="7"/>
        <v>-20.937165294240241</v>
      </c>
      <c r="N36" s="2">
        <f t="shared" si="8"/>
        <v>-3.7352428179702977</v>
      </c>
      <c r="O36" s="2">
        <f t="shared" si="9"/>
        <v>-5.7172380582144893</v>
      </c>
      <c r="P36" s="2">
        <f t="shared" si="10"/>
        <v>5.8040340293881965</v>
      </c>
      <c r="Q36" s="2">
        <f t="shared" si="11"/>
        <v>1.5749931286946162E-8</v>
      </c>
    </row>
    <row r="37" spans="2:17" x14ac:dyDescent="0.25">
      <c r="B37">
        <v>0.11</v>
      </c>
      <c r="C37">
        <f t="shared" si="0"/>
        <v>0.85605831878158845</v>
      </c>
      <c r="D37" s="2">
        <f t="shared" si="1"/>
        <v>-12.478645931187751</v>
      </c>
      <c r="E37" s="2">
        <f t="shared" si="2"/>
        <v>-3.2187676665769636</v>
      </c>
      <c r="F37" s="2">
        <f t="shared" si="3"/>
        <v>-12.251541833785303</v>
      </c>
      <c r="G37" s="2">
        <f t="shared" si="4"/>
        <v>12.292285275935933</v>
      </c>
      <c r="H37" s="2">
        <f t="shared" si="5"/>
        <v>1.8557147736988372E-33</v>
      </c>
      <c r="K37">
        <v>0.11</v>
      </c>
      <c r="L37" s="2">
        <f t="shared" si="6"/>
        <v>0.22859299374694209</v>
      </c>
      <c r="M37" s="2">
        <f t="shared" si="7"/>
        <v>-20.901714719635116</v>
      </c>
      <c r="N37" s="2">
        <f t="shared" si="8"/>
        <v>-3.7335501269256506</v>
      </c>
      <c r="O37" s="2">
        <f t="shared" si="9"/>
        <v>-5.712290349610468</v>
      </c>
      <c r="P37" s="2">
        <f t="shared" si="10"/>
        <v>5.7991603735586486</v>
      </c>
      <c r="Q37" s="2">
        <f t="shared" si="11"/>
        <v>1.6215404682436823E-8</v>
      </c>
    </row>
    <row r="38" spans="2:17" x14ac:dyDescent="0.25">
      <c r="B38">
        <v>0.12</v>
      </c>
      <c r="C38">
        <f t="shared" si="0"/>
        <v>0.85605831878158845</v>
      </c>
      <c r="D38" s="2">
        <f t="shared" si="1"/>
        <v>-12.458234958221825</v>
      </c>
      <c r="E38" s="2">
        <f t="shared" si="2"/>
        <v>-3.2171358950365629</v>
      </c>
      <c r="F38" s="2">
        <f t="shared" si="3"/>
        <v>-12.23328213102277</v>
      </c>
      <c r="G38" s="2">
        <f t="shared" si="4"/>
        <v>12.27408618583074</v>
      </c>
      <c r="H38" s="2">
        <f t="shared" si="5"/>
        <v>2.320906101851138E-33</v>
      </c>
      <c r="K38">
        <v>0.12</v>
      </c>
      <c r="L38" s="2">
        <f t="shared" si="6"/>
        <v>0.22859299374694209</v>
      </c>
      <c r="M38" s="2">
        <f t="shared" si="7"/>
        <v>-20.866264145029994</v>
      </c>
      <c r="N38" s="2">
        <f t="shared" si="8"/>
        <v>-3.7318545691040006</v>
      </c>
      <c r="O38" s="2">
        <f t="shared" si="9"/>
        <v>-5.7073384265664835</v>
      </c>
      <c r="P38" s="2">
        <f t="shared" si="10"/>
        <v>5.7942826920475996</v>
      </c>
      <c r="Q38" s="2">
        <f t="shared" si="11"/>
        <v>1.6694651860589689E-8</v>
      </c>
    </row>
    <row r="39" spans="2:17" x14ac:dyDescent="0.25">
      <c r="B39">
        <v>0.13</v>
      </c>
      <c r="C39">
        <f t="shared" si="0"/>
        <v>0.85605831878158845</v>
      </c>
      <c r="D39" s="2">
        <f t="shared" si="1"/>
        <v>-12.437823985255902</v>
      </c>
      <c r="E39" s="2">
        <f t="shared" si="2"/>
        <v>-3.2155014650297087</v>
      </c>
      <c r="F39" s="2">
        <f t="shared" si="3"/>
        <v>-12.21501977970129</v>
      </c>
      <c r="G39" s="2">
        <f t="shared" si="4"/>
        <v>12.255884636308133</v>
      </c>
      <c r="H39" s="2">
        <f t="shared" si="5"/>
        <v>2.9018386859960018E-33</v>
      </c>
      <c r="K39">
        <v>0.13</v>
      </c>
      <c r="L39" s="2">
        <f t="shared" si="6"/>
        <v>0.22859299374694209</v>
      </c>
      <c r="M39" s="2">
        <f t="shared" si="7"/>
        <v>-20.83081357042488</v>
      </c>
      <c r="N39" s="2">
        <f t="shared" si="8"/>
        <v>-3.7301561347894174</v>
      </c>
      <c r="O39" s="2">
        <f t="shared" si="9"/>
        <v>-5.7023822782642348</v>
      </c>
      <c r="P39" s="2">
        <f t="shared" si="10"/>
        <v>5.7894009748385891</v>
      </c>
      <c r="Q39" s="2">
        <f t="shared" si="11"/>
        <v>1.7188080977191346E-8</v>
      </c>
    </row>
    <row r="40" spans="2:17" x14ac:dyDescent="0.25">
      <c r="B40">
        <v>0.14000000000000001</v>
      </c>
      <c r="C40">
        <f t="shared" si="0"/>
        <v>0.85605831878158845</v>
      </c>
      <c r="D40" s="2">
        <f t="shared" si="1"/>
        <v>-12.417413012289975</v>
      </c>
      <c r="E40" s="2">
        <f t="shared" si="2"/>
        <v>-3.2138643679081071</v>
      </c>
      <c r="F40" s="2">
        <f t="shared" si="3"/>
        <v>-12.196754775161525</v>
      </c>
      <c r="G40" s="2">
        <f t="shared" si="4"/>
        <v>12.237680623607787</v>
      </c>
      <c r="H40" s="2">
        <f t="shared" si="5"/>
        <v>3.6270895236024895E-33</v>
      </c>
      <c r="K40">
        <v>0.14000000000000001</v>
      </c>
      <c r="L40" s="2">
        <f t="shared" si="6"/>
        <v>0.22859299374694209</v>
      </c>
      <c r="M40" s="2">
        <f t="shared" si="7"/>
        <v>-20.795362995819758</v>
      </c>
      <c r="N40" s="2">
        <f t="shared" si="8"/>
        <v>-3.7284548142168643</v>
      </c>
      <c r="O40" s="2">
        <f t="shared" si="9"/>
        <v>-5.6974218938400281</v>
      </c>
      <c r="P40" s="2">
        <f t="shared" si="10"/>
        <v>5.7845152118745178</v>
      </c>
      <c r="Q40" s="2">
        <f t="shared" si="11"/>
        <v>1.769611230222097E-8</v>
      </c>
    </row>
    <row r="41" spans="2:17" x14ac:dyDescent="0.25">
      <c r="B41">
        <v>0.15</v>
      </c>
      <c r="C41">
        <f t="shared" si="0"/>
        <v>0.85605831878158845</v>
      </c>
      <c r="D41" s="2">
        <f t="shared" si="1"/>
        <v>-12.397002039324049</v>
      </c>
      <c r="E41" s="2">
        <f t="shared" si="2"/>
        <v>-3.2122245949811563</v>
      </c>
      <c r="F41" s="2">
        <f t="shared" si="3"/>
        <v>-12.17848711272662</v>
      </c>
      <c r="G41" s="2">
        <f t="shared" si="4"/>
        <v>12.219474143957601</v>
      </c>
      <c r="H41" s="2">
        <f t="shared" si="5"/>
        <v>4.5322364413227378E-33</v>
      </c>
      <c r="K41">
        <v>0.15</v>
      </c>
      <c r="L41" s="2">
        <f t="shared" si="6"/>
        <v>0.22859299374694209</v>
      </c>
      <c r="M41" s="2">
        <f t="shared" si="7"/>
        <v>-20.759912421214633</v>
      </c>
      <c r="N41" s="2">
        <f t="shared" si="8"/>
        <v>-3.7267505975711748</v>
      </c>
      <c r="O41" s="2">
        <f t="shared" si="9"/>
        <v>-5.6924572623825052</v>
      </c>
      <c r="P41" s="2">
        <f t="shared" si="10"/>
        <v>5.7796253930554462</v>
      </c>
      <c r="Q41" s="2">
        <f t="shared" si="11"/>
        <v>1.8219178580258134E-8</v>
      </c>
    </row>
    <row r="42" spans="2:17" x14ac:dyDescent="0.25">
      <c r="B42">
        <v>0.16</v>
      </c>
      <c r="C42">
        <f t="shared" si="0"/>
        <v>0.85605831878158845</v>
      </c>
      <c r="D42" s="2">
        <f t="shared" si="1"/>
        <v>-12.376591066358122</v>
      </c>
      <c r="E42" s="2">
        <f t="shared" si="2"/>
        <v>-3.2105821375160422</v>
      </c>
      <c r="F42" s="2">
        <f t="shared" si="3"/>
        <v>-12.160216787706252</v>
      </c>
      <c r="G42" s="2">
        <f t="shared" si="4"/>
        <v>12.201265193577795</v>
      </c>
      <c r="H42" s="2">
        <f t="shared" si="5"/>
        <v>5.6615595333974063E-33</v>
      </c>
      <c r="K42">
        <v>0.16</v>
      </c>
      <c r="L42" s="2">
        <f t="shared" si="6"/>
        <v>0.22859299374694209</v>
      </c>
      <c r="M42" s="2">
        <f t="shared" si="7"/>
        <v>-20.724461846609511</v>
      </c>
      <c r="N42" s="2">
        <f t="shared" si="8"/>
        <v>-3.7250434749875305</v>
      </c>
      <c r="O42" s="2">
        <f t="shared" si="9"/>
        <v>-5.6874883729347276</v>
      </c>
      <c r="P42" s="2">
        <f t="shared" si="10"/>
        <v>5.7747315082406834</v>
      </c>
      <c r="Q42" s="2">
        <f t="shared" si="11"/>
        <v>1.8757725401206817E-8</v>
      </c>
    </row>
    <row r="43" spans="2:17" x14ac:dyDescent="0.25">
      <c r="B43">
        <v>0.17</v>
      </c>
      <c r="C43">
        <f t="shared" si="0"/>
        <v>0.85605831878158845</v>
      </c>
      <c r="D43" s="2">
        <f t="shared" si="1"/>
        <v>-12.356180093392199</v>
      </c>
      <c r="E43" s="2">
        <f t="shared" si="2"/>
        <v>-3.2089369867372297</v>
      </c>
      <c r="F43" s="2">
        <f t="shared" si="3"/>
        <v>-12.141943795393932</v>
      </c>
      <c r="G43" s="2">
        <f t="shared" si="4"/>
        <v>12.183053768678246</v>
      </c>
      <c r="H43" s="2">
        <f t="shared" si="5"/>
        <v>7.0701527505632208E-33</v>
      </c>
      <c r="K43">
        <v>0.17</v>
      </c>
      <c r="L43" s="2">
        <f t="shared" si="6"/>
        <v>0.22859299374694209</v>
      </c>
      <c r="M43" s="2">
        <f t="shared" si="7"/>
        <v>-20.689011272004393</v>
      </c>
      <c r="N43" s="2">
        <f t="shared" si="8"/>
        <v>-3.7233334365504676</v>
      </c>
      <c r="O43" s="2">
        <f t="shared" si="9"/>
        <v>-5.682515214492005</v>
      </c>
      <c r="P43" s="2">
        <f t="shared" si="10"/>
        <v>5.7698335472466722</v>
      </c>
      <c r="Q43" s="2">
        <f t="shared" si="11"/>
        <v>1.9312211582486716E-8</v>
      </c>
    </row>
    <row r="44" spans="2:17" x14ac:dyDescent="0.25">
      <c r="B44">
        <v>0.18</v>
      </c>
      <c r="C44">
        <f t="shared" si="0"/>
        <v>0.85605831878158845</v>
      </c>
      <c r="D44" s="2">
        <f t="shared" si="1"/>
        <v>-12.335769120426272</v>
      </c>
      <c r="E44" s="2">
        <f t="shared" si="2"/>
        <v>-3.207289133826142</v>
      </c>
      <c r="F44" s="2">
        <f t="shared" si="3"/>
        <v>-12.123668131066452</v>
      </c>
      <c r="G44" s="2">
        <f t="shared" si="4"/>
        <v>12.164839865458005</v>
      </c>
      <c r="H44" s="2">
        <f t="shared" si="5"/>
        <v>8.8265436901704058E-33</v>
      </c>
      <c r="K44">
        <v>0.18</v>
      </c>
      <c r="L44" s="2">
        <f t="shared" si="6"/>
        <v>0.22859299374694209</v>
      </c>
      <c r="M44" s="2">
        <f t="shared" si="7"/>
        <v>-20.653560697399271</v>
      </c>
      <c r="N44" s="2">
        <f t="shared" si="8"/>
        <v>-3.7216204722936439</v>
      </c>
      <c r="O44" s="2">
        <f t="shared" si="9"/>
        <v>-5.6775377760019339</v>
      </c>
      <c r="P44" s="2">
        <f t="shared" si="10"/>
        <v>5.7649314998470702</v>
      </c>
      <c r="Q44" s="2">
        <f t="shared" si="11"/>
        <v>1.9883109562398797E-8</v>
      </c>
    </row>
    <row r="45" spans="2:17" x14ac:dyDescent="0.25">
      <c r="B45">
        <v>0.19</v>
      </c>
      <c r="C45">
        <f t="shared" si="0"/>
        <v>0.85605831878158845</v>
      </c>
      <c r="D45" s="2">
        <f t="shared" si="1"/>
        <v>-12.315358147460346</v>
      </c>
      <c r="E45" s="2">
        <f t="shared" si="2"/>
        <v>-3.2056385699210717</v>
      </c>
      <c r="F45" s="2">
        <f t="shared" si="3"/>
        <v>-12.10538978998596</v>
      </c>
      <c r="G45" s="2">
        <f t="shared" si="4"/>
        <v>12.146623480107397</v>
      </c>
      <c r="H45" s="2">
        <f t="shared" si="5"/>
        <v>1.1015942879581486E-32</v>
      </c>
      <c r="K45">
        <v>0.19</v>
      </c>
      <c r="L45" s="2">
        <f t="shared" si="6"/>
        <v>0.22859299374694209</v>
      </c>
      <c r="M45" s="2">
        <f t="shared" si="7"/>
        <v>-20.618110122794146</v>
      </c>
      <c r="N45" s="2">
        <f t="shared" si="8"/>
        <v>-3.7199045721999098</v>
      </c>
      <c r="O45" s="2">
        <f t="shared" si="9"/>
        <v>-5.6725560463653153</v>
      </c>
      <c r="P45" s="2">
        <f t="shared" si="10"/>
        <v>5.7600253557736787</v>
      </c>
      <c r="Q45" s="2">
        <f t="shared" si="11"/>
        <v>2.0470905805111961E-8</v>
      </c>
    </row>
    <row r="46" spans="2:17" x14ac:dyDescent="0.25">
      <c r="B46">
        <v>0.2</v>
      </c>
      <c r="C46">
        <f t="shared" si="0"/>
        <v>0.85605831878158845</v>
      </c>
      <c r="D46" s="2">
        <f t="shared" si="1"/>
        <v>-12.294947174494419</v>
      </c>
      <c r="E46" s="2">
        <f t="shared" si="2"/>
        <v>-3.2039852861167053</v>
      </c>
      <c r="F46" s="2">
        <f t="shared" si="3"/>
        <v>-12.087108767397693</v>
      </c>
      <c r="G46" s="2">
        <f t="shared" si="4"/>
        <v>12.128404608805816</v>
      </c>
      <c r="H46" s="2">
        <f t="shared" si="5"/>
        <v>1.3744272548292345E-32</v>
      </c>
      <c r="K46">
        <v>0.2</v>
      </c>
      <c r="L46" s="2">
        <f t="shared" si="6"/>
        <v>0.22859299374694209</v>
      </c>
      <c r="M46" s="2">
        <f t="shared" si="7"/>
        <v>-20.582659548189024</v>
      </c>
      <c r="N46" s="2">
        <f t="shared" si="8"/>
        <v>-3.7181857262002205</v>
      </c>
      <c r="O46" s="2">
        <f t="shared" si="9"/>
        <v>-5.6675700144337409</v>
      </c>
      <c r="P46" s="2">
        <f t="shared" si="10"/>
        <v>5.7551151047141076</v>
      </c>
      <c r="Q46" s="2">
        <f t="shared" si="11"/>
        <v>2.1076101218087147E-8</v>
      </c>
    </row>
    <row r="47" spans="2:17" x14ac:dyDescent="0.25">
      <c r="B47">
        <v>0.21</v>
      </c>
      <c r="C47">
        <f t="shared" si="0"/>
        <v>0.85605831878158845</v>
      </c>
      <c r="D47" s="2">
        <f t="shared" si="1"/>
        <v>-12.274536201528496</v>
      </c>
      <c r="E47" s="2">
        <f t="shared" si="2"/>
        <v>-3.202329273463973</v>
      </c>
      <c r="F47" s="2">
        <f t="shared" si="3"/>
        <v>-12.068825058531431</v>
      </c>
      <c r="G47" s="2">
        <f t="shared" si="4"/>
        <v>12.110183247723224</v>
      </c>
      <c r="H47" s="2">
        <f t="shared" si="5"/>
        <v>1.7143160318352477E-32</v>
      </c>
      <c r="K47">
        <v>0.21</v>
      </c>
      <c r="L47" s="2">
        <f t="shared" si="6"/>
        <v>0.22859299374694209</v>
      </c>
      <c r="M47" s="2">
        <f t="shared" si="7"/>
        <v>-20.54720897358391</v>
      </c>
      <c r="N47" s="2">
        <f t="shared" si="8"/>
        <v>-3.7164639241740307</v>
      </c>
      <c r="O47" s="2">
        <f t="shared" si="9"/>
        <v>-5.662579669011456</v>
      </c>
      <c r="P47" s="2">
        <f t="shared" si="10"/>
        <v>5.7502007363136372</v>
      </c>
      <c r="Q47" s="2">
        <f t="shared" si="11"/>
        <v>2.1699211581468649E-8</v>
      </c>
    </row>
    <row r="48" spans="2:17" x14ac:dyDescent="0.25">
      <c r="B48">
        <v>0.22000000000000011</v>
      </c>
      <c r="C48">
        <f t="shared" si="0"/>
        <v>0.85605831878158845</v>
      </c>
      <c r="D48" s="2">
        <f t="shared" si="1"/>
        <v>-12.25412522856257</v>
      </c>
      <c r="E48" s="2">
        <f t="shared" si="2"/>
        <v>-3.2006705229697272</v>
      </c>
      <c r="F48" s="2">
        <f t="shared" si="3"/>
        <v>-12.050538658600994</v>
      </c>
      <c r="G48" s="2">
        <f t="shared" si="4"/>
        <v>12.091959393019687</v>
      </c>
      <c r="H48" s="2">
        <f t="shared" si="5"/>
        <v>2.1376126977757903E-32</v>
      </c>
      <c r="K48">
        <v>0.22000000000000011</v>
      </c>
      <c r="L48" s="2">
        <f t="shared" si="6"/>
        <v>0.22859299374694209</v>
      </c>
      <c r="M48" s="2">
        <f t="shared" si="7"/>
        <v>-20.511758398978788</v>
      </c>
      <c r="N48" s="2">
        <f t="shared" si="8"/>
        <v>-3.7147391559485308</v>
      </c>
      <c r="O48" s="2">
        <f t="shared" si="9"/>
        <v>-5.657584998853892</v>
      </c>
      <c r="P48" s="2">
        <f t="shared" si="10"/>
        <v>5.7452822401738102</v>
      </c>
      <c r="Q48" s="2">
        <f t="shared" si="11"/>
        <v>2.2340767990648733E-8</v>
      </c>
    </row>
    <row r="49" spans="2:17" x14ac:dyDescent="0.25">
      <c r="B49">
        <v>0.23000000000000009</v>
      </c>
      <c r="C49">
        <f t="shared" si="0"/>
        <v>0.85605831878158845</v>
      </c>
      <c r="D49" s="2">
        <f t="shared" si="1"/>
        <v>-12.233714255596643</v>
      </c>
      <c r="E49" s="2">
        <f t="shared" si="2"/>
        <v>-3.1990090255963954</v>
      </c>
      <c r="F49" s="2">
        <f t="shared" si="3"/>
        <v>-12.03224956280355</v>
      </c>
      <c r="G49" s="2">
        <f t="shared" si="4"/>
        <v>12.073733040844751</v>
      </c>
      <c r="H49" s="2">
        <f t="shared" si="5"/>
        <v>2.6646251459044515E-32</v>
      </c>
      <c r="K49">
        <v>0.23000000000000009</v>
      </c>
      <c r="L49" s="2">
        <f t="shared" si="6"/>
        <v>0.22859299374694209</v>
      </c>
      <c r="M49" s="2">
        <f t="shared" si="7"/>
        <v>-20.476307824373663</v>
      </c>
      <c r="N49" s="2">
        <f t="shared" si="8"/>
        <v>-3.7130114112983401</v>
      </c>
      <c r="O49" s="2">
        <f t="shared" si="9"/>
        <v>-5.6525859926675217</v>
      </c>
      <c r="P49" s="2">
        <f t="shared" si="10"/>
        <v>5.7403596058523254</v>
      </c>
      <c r="Q49" s="2">
        <f t="shared" si="11"/>
        <v>2.3001317311878061E-8</v>
      </c>
    </row>
    <row r="50" spans="2:17" x14ac:dyDescent="0.25">
      <c r="B50">
        <v>0.2400000000000001</v>
      </c>
      <c r="C50">
        <f t="shared" si="0"/>
        <v>0.85605831878158845</v>
      </c>
      <c r="D50" s="2">
        <f t="shared" si="1"/>
        <v>-12.213303282630717</v>
      </c>
      <c r="E50" s="2">
        <f t="shared" si="2"/>
        <v>-3.1973447722617307</v>
      </c>
      <c r="F50" s="2">
        <f t="shared" si="3"/>
        <v>-12.013957766319987</v>
      </c>
      <c r="G50" s="2">
        <f t="shared" si="4"/>
        <v>12.055504187337846</v>
      </c>
      <c r="H50" s="2">
        <f t="shared" si="5"/>
        <v>3.3205662696237364E-32</v>
      </c>
      <c r="K50">
        <v>0.2400000000000001</v>
      </c>
      <c r="L50" s="2">
        <f t="shared" si="6"/>
        <v>0.22859299374694209</v>
      </c>
      <c r="M50" s="2">
        <f t="shared" si="7"/>
        <v>-20.440857249768541</v>
      </c>
      <c r="N50" s="2">
        <f t="shared" si="8"/>
        <v>-3.7112806799450673</v>
      </c>
      <c r="O50" s="2">
        <f t="shared" si="9"/>
        <v>-5.6475826391093378</v>
      </c>
      <c r="P50" s="2">
        <f t="shared" si="10"/>
        <v>5.7354328228625597</v>
      </c>
      <c r="Q50" s="2">
        <f t="shared" si="11"/>
        <v>2.3681422651507492E-8</v>
      </c>
    </row>
    <row r="51" spans="2:17" x14ac:dyDescent="0.25">
      <c r="B51">
        <v>0.25000000000000011</v>
      </c>
      <c r="C51">
        <f t="shared" si="0"/>
        <v>0.85605831878158845</v>
      </c>
      <c r="D51" s="2">
        <f t="shared" si="1"/>
        <v>-12.192892309664794</v>
      </c>
      <c r="E51" s="2">
        <f t="shared" si="2"/>
        <v>-3.1956777538385732</v>
      </c>
      <c r="F51" s="2">
        <f t="shared" si="3"/>
        <v>-11.995663264315439</v>
      </c>
      <c r="G51" s="2">
        <f t="shared" si="4"/>
        <v>12.037272828628874</v>
      </c>
      <c r="H51" s="2">
        <f t="shared" si="5"/>
        <v>4.1367290090444325E-32</v>
      </c>
      <c r="K51">
        <v>0.25000000000000011</v>
      </c>
      <c r="L51" s="2">
        <f t="shared" si="6"/>
        <v>0.22859299374694209</v>
      </c>
      <c r="M51" s="2">
        <f t="shared" si="7"/>
        <v>-20.405406675163423</v>
      </c>
      <c r="N51" s="2">
        <f t="shared" si="8"/>
        <v>-3.7095469515573249</v>
      </c>
      <c r="O51" s="2">
        <f t="shared" si="9"/>
        <v>-5.6425749267876482</v>
      </c>
      <c r="P51" s="2">
        <f t="shared" si="10"/>
        <v>5.7305018806743826</v>
      </c>
      <c r="Q51" s="2">
        <f t="shared" si="11"/>
        <v>2.4381663839048363E-8</v>
      </c>
    </row>
    <row r="52" spans="2:17" x14ac:dyDescent="0.25">
      <c r="B52">
        <v>0.26000000000000012</v>
      </c>
      <c r="C52">
        <f t="shared" si="0"/>
        <v>0.85605831878158845</v>
      </c>
      <c r="D52" s="2">
        <f t="shared" si="1"/>
        <v>-12.172481336698867</v>
      </c>
      <c r="E52" s="2">
        <f t="shared" si="2"/>
        <v>-3.1940079611544956</v>
      </c>
      <c r="F52" s="2">
        <f t="shared" si="3"/>
        <v>-11.97736605193859</v>
      </c>
      <c r="G52" s="2">
        <f t="shared" si="4"/>
        <v>12.019038960837552</v>
      </c>
      <c r="H52" s="2">
        <f t="shared" si="5"/>
        <v>5.1519405457596256E-32</v>
      </c>
      <c r="K52">
        <v>0.26000000000000012</v>
      </c>
      <c r="L52" s="2">
        <f t="shared" si="6"/>
        <v>0.22859299374694209</v>
      </c>
      <c r="M52" s="2">
        <f t="shared" si="7"/>
        <v>-20.369956100558301</v>
      </c>
      <c r="N52" s="2">
        <f t="shared" si="8"/>
        <v>-3.7078102157498867</v>
      </c>
      <c r="O52" s="2">
        <f t="shared" si="9"/>
        <v>-5.6375628442604082</v>
      </c>
      <c r="P52" s="2">
        <f t="shared" si="10"/>
        <v>5.7255667687125529</v>
      </c>
      <c r="Q52" s="2">
        <f t="shared" si="11"/>
        <v>2.5102637924955608E-8</v>
      </c>
    </row>
    <row r="53" spans="2:17" x14ac:dyDescent="0.25">
      <c r="B53">
        <v>0.27000000000000007</v>
      </c>
      <c r="C53">
        <f t="shared" si="0"/>
        <v>0.85605831878158845</v>
      </c>
      <c r="D53" s="2">
        <f t="shared" si="1"/>
        <v>-12.152070363732941</v>
      </c>
      <c r="E53" s="2">
        <f t="shared" si="2"/>
        <v>-3.1923353849914595</v>
      </c>
      <c r="F53" s="2">
        <f t="shared" si="3"/>
        <v>-11.959066124321051</v>
      </c>
      <c r="G53" s="2">
        <f t="shared" si="4"/>
        <v>12.000802580072857</v>
      </c>
      <c r="H53" s="2">
        <f t="shared" si="5"/>
        <v>6.4143613958430063E-32</v>
      </c>
      <c r="K53">
        <v>0.27000000000000007</v>
      </c>
      <c r="L53" s="2">
        <f t="shared" si="6"/>
        <v>0.22859299374694209</v>
      </c>
      <c r="M53" s="2">
        <f t="shared" si="7"/>
        <v>-20.334505525953176</v>
      </c>
      <c r="N53" s="2">
        <f t="shared" si="8"/>
        <v>-3.706070462083586</v>
      </c>
      <c r="O53" s="2">
        <f t="shared" si="9"/>
        <v>-5.6325463800356852</v>
      </c>
      <c r="P53" s="2">
        <f t="shared" si="10"/>
        <v>5.7206274763572136</v>
      </c>
      <c r="Q53" s="2">
        <f t="shared" si="11"/>
        <v>2.5844959692979086E-8</v>
      </c>
    </row>
    <row r="54" spans="2:17" x14ac:dyDescent="0.25">
      <c r="B54">
        <v>0.28000000000000008</v>
      </c>
      <c r="C54">
        <f t="shared" si="0"/>
        <v>0.85605831878158845</v>
      </c>
      <c r="D54" s="2">
        <f t="shared" si="1"/>
        <v>-12.131659390767018</v>
      </c>
      <c r="E54" s="2">
        <f t="shared" si="2"/>
        <v>-3.1906600160855727</v>
      </c>
      <c r="F54" s="2">
        <f t="shared" si="3"/>
        <v>-11.940763476577978</v>
      </c>
      <c r="G54" s="2">
        <f t="shared" si="4"/>
        <v>11.98256368243368</v>
      </c>
      <c r="H54" s="2">
        <f t="shared" si="5"/>
        <v>7.9837105025306476E-32</v>
      </c>
      <c r="K54">
        <v>0.28000000000000008</v>
      </c>
      <c r="L54" s="2">
        <f t="shared" si="6"/>
        <v>0.22859299374694209</v>
      </c>
      <c r="M54" s="2">
        <f t="shared" si="7"/>
        <v>-20.299054951348054</v>
      </c>
      <c r="N54" s="2">
        <f t="shared" si="8"/>
        <v>-3.7043276800649432</v>
      </c>
      <c r="O54" s="2">
        <f t="shared" si="9"/>
        <v>-5.6275255225713749</v>
      </c>
      <c r="P54" s="2">
        <f t="shared" si="10"/>
        <v>5.7156839929436467</v>
      </c>
      <c r="Q54" s="2">
        <f t="shared" si="11"/>
        <v>2.6609262187889574E-8</v>
      </c>
    </row>
    <row r="55" spans="2:17" x14ac:dyDescent="0.25">
      <c r="B55">
        <v>0.29000000000000009</v>
      </c>
      <c r="C55">
        <f t="shared" si="0"/>
        <v>0.85605831878158845</v>
      </c>
      <c r="D55" s="2">
        <f t="shared" si="1"/>
        <v>-12.111248417801091</v>
      </c>
      <c r="E55" s="2">
        <f t="shared" si="2"/>
        <v>-3.1889818451268148</v>
      </c>
      <c r="F55" s="2">
        <f t="shared" si="3"/>
        <v>-11.92245810380826</v>
      </c>
      <c r="G55" s="2">
        <f t="shared" si="4"/>
        <v>11.964322264009075</v>
      </c>
      <c r="H55" s="2">
        <f t="shared" si="5"/>
        <v>9.9340163340117276E-32</v>
      </c>
      <c r="K55">
        <v>0.29000000000000009</v>
      </c>
      <c r="L55" s="2">
        <f t="shared" si="6"/>
        <v>0.22859299374694209</v>
      </c>
      <c r="M55" s="2">
        <f t="shared" si="7"/>
        <v>-20.26360437674294</v>
      </c>
      <c r="N55" s="2">
        <f t="shared" si="8"/>
        <v>-3.7025818591453739</v>
      </c>
      <c r="O55" s="2">
        <f t="shared" si="9"/>
        <v>-5.6225002602736751</v>
      </c>
      <c r="P55" s="2">
        <f t="shared" si="10"/>
        <v>5.7107363077608078</v>
      </c>
      <c r="Q55" s="2">
        <f t="shared" si="11"/>
        <v>2.7396197259128795E-8</v>
      </c>
    </row>
    <row r="56" spans="2:17" x14ac:dyDescent="0.25">
      <c r="B56">
        <v>0.3000000000000001</v>
      </c>
      <c r="C56">
        <f t="shared" si="0"/>
        <v>0.85605831878158845</v>
      </c>
      <c r="D56" s="2">
        <f t="shared" si="1"/>
        <v>-12.090837444835167</v>
      </c>
      <c r="E56" s="2">
        <f t="shared" si="2"/>
        <v>-3.1873008627586894</v>
      </c>
      <c r="F56" s="2">
        <f t="shared" si="3"/>
        <v>-11.904150001094017</v>
      </c>
      <c r="G56" s="2">
        <f t="shared" si="4"/>
        <v>11.946078320877806</v>
      </c>
      <c r="H56" s="2">
        <f t="shared" si="5"/>
        <v>1.2357017262384302E-31</v>
      </c>
      <c r="K56">
        <v>0.3000000000000001</v>
      </c>
      <c r="L56" s="2">
        <f t="shared" si="6"/>
        <v>0.22859299374694209</v>
      </c>
      <c r="M56" s="2">
        <f t="shared" si="7"/>
        <v>-20.228153802137818</v>
      </c>
      <c r="N56" s="2">
        <f t="shared" si="8"/>
        <v>-3.7008329887215687</v>
      </c>
      <c r="O56" s="2">
        <f t="shared" si="9"/>
        <v>-5.6174705814989974</v>
      </c>
      <c r="P56" s="2">
        <f t="shared" si="10"/>
        <v>5.7057844100532469</v>
      </c>
      <c r="Q56" s="2">
        <f t="shared" si="11"/>
        <v>2.8206436120172453E-8</v>
      </c>
    </row>
    <row r="57" spans="2:17" x14ac:dyDescent="0.25">
      <c r="B57">
        <v>0.31000000000000011</v>
      </c>
      <c r="C57">
        <f t="shared" si="0"/>
        <v>0.85605831878158845</v>
      </c>
      <c r="D57" s="2">
        <f t="shared" si="1"/>
        <v>-12.070426471869238</v>
      </c>
      <c r="E57" s="2">
        <f t="shared" si="2"/>
        <v>-3.1856170595778477</v>
      </c>
      <c r="F57" s="2">
        <f t="shared" si="3"/>
        <v>-11.885839163499758</v>
      </c>
      <c r="G57" s="2">
        <f t="shared" si="4"/>
        <v>11.927831849107559</v>
      </c>
      <c r="H57" s="2">
        <f t="shared" si="5"/>
        <v>1.5366363136685152E-31</v>
      </c>
      <c r="K57">
        <v>0.31000000000000011</v>
      </c>
      <c r="L57" s="2">
        <f t="shared" si="6"/>
        <v>0.22859299374694209</v>
      </c>
      <c r="M57" s="2">
        <f t="shared" si="7"/>
        <v>-20.192703227532693</v>
      </c>
      <c r="N57" s="2">
        <f t="shared" si="8"/>
        <v>-3.6990810581344484</v>
      </c>
      <c r="O57" s="2">
        <f t="shared" si="9"/>
        <v>-5.6124364745517266</v>
      </c>
      <c r="P57" s="2">
        <f t="shared" si="10"/>
        <v>5.7008282890189399</v>
      </c>
      <c r="Q57" s="2">
        <f t="shared" si="11"/>
        <v>2.9040669925188398E-8</v>
      </c>
    </row>
    <row r="58" spans="2:17" x14ac:dyDescent="0.25">
      <c r="B58">
        <v>0.32000000000000012</v>
      </c>
      <c r="C58">
        <f t="shared" si="0"/>
        <v>0.85605831878158845</v>
      </c>
      <c r="D58" s="2">
        <f t="shared" si="1"/>
        <v>-12.050015498903315</v>
      </c>
      <c r="E58" s="2">
        <f t="shared" si="2"/>
        <v>-3.1839304261340238</v>
      </c>
      <c r="F58" s="2">
        <f t="shared" si="3"/>
        <v>-11.86752558607499</v>
      </c>
      <c r="G58" s="2">
        <f t="shared" si="4"/>
        <v>11.909582844757599</v>
      </c>
      <c r="H58" s="2">
        <f t="shared" si="5"/>
        <v>1.9102805191297641E-31</v>
      </c>
      <c r="K58">
        <v>0.32000000000000012</v>
      </c>
      <c r="L58" s="2">
        <f t="shared" si="6"/>
        <v>0.22859299374694209</v>
      </c>
      <c r="M58" s="2">
        <f t="shared" si="7"/>
        <v>-20.157252652927571</v>
      </c>
      <c r="N58" s="2">
        <f t="shared" si="8"/>
        <v>-3.697326056669286</v>
      </c>
      <c r="O58" s="2">
        <f t="shared" si="9"/>
        <v>-5.6073979276853798</v>
      </c>
      <c r="P58" s="2">
        <f t="shared" si="10"/>
        <v>5.6958679338104643</v>
      </c>
      <c r="Q58" s="2">
        <f t="shared" si="11"/>
        <v>2.9899610362386494E-8</v>
      </c>
    </row>
    <row r="59" spans="2:17" x14ac:dyDescent="0.25">
      <c r="B59">
        <v>0.33000000000000013</v>
      </c>
      <c r="C59">
        <f t="shared" si="0"/>
        <v>0.85605831878158845</v>
      </c>
      <c r="D59" s="2">
        <f t="shared" si="1"/>
        <v>-12.029604525937389</v>
      </c>
      <c r="E59" s="2">
        <f t="shared" si="2"/>
        <v>-3.1822409529292974</v>
      </c>
      <c r="F59" s="2">
        <f t="shared" si="3"/>
        <v>-11.849209263849527</v>
      </c>
      <c r="G59" s="2">
        <f t="shared" si="4"/>
        <v>11.891331303874157</v>
      </c>
      <c r="H59" s="2">
        <f t="shared" si="5"/>
        <v>2.3740604758583832E-31</v>
      </c>
      <c r="K59">
        <v>0.33000000000000013</v>
      </c>
      <c r="L59" s="2">
        <f t="shared" si="6"/>
        <v>0.22859299374694209</v>
      </c>
      <c r="M59" s="2">
        <f t="shared" si="7"/>
        <v>-20.121802078322453</v>
      </c>
      <c r="N59" s="2">
        <f t="shared" si="8"/>
        <v>-3.6955679735548443</v>
      </c>
      <c r="O59" s="2">
        <f t="shared" si="9"/>
        <v>-5.6023549291009287</v>
      </c>
      <c r="P59" s="2">
        <f t="shared" si="10"/>
        <v>5.6909033335333916</v>
      </c>
      <c r="Q59" s="2">
        <f t="shared" si="11"/>
        <v>3.0783990265511619E-8</v>
      </c>
    </row>
    <row r="60" spans="2:17" x14ac:dyDescent="0.25">
      <c r="B60">
        <v>0.34000000000000008</v>
      </c>
      <c r="C60">
        <f t="shared" si="0"/>
        <v>0.85605831878158845</v>
      </c>
      <c r="D60" s="2">
        <f t="shared" si="1"/>
        <v>-12.009193552971466</v>
      </c>
      <c r="E60" s="2">
        <f t="shared" si="2"/>
        <v>-3.1805486304182731</v>
      </c>
      <c r="F60" s="2">
        <f t="shared" si="3"/>
        <v>-11.830890191838781</v>
      </c>
      <c r="G60" s="2">
        <f t="shared" si="4"/>
        <v>11.873077222495736</v>
      </c>
      <c r="H60" s="2">
        <f t="shared" si="5"/>
        <v>2.9495444513550052E-31</v>
      </c>
      <c r="K60">
        <v>0.34000000000000008</v>
      </c>
      <c r="L60" s="2">
        <f t="shared" si="6"/>
        <v>0.22859299374694209</v>
      </c>
      <c r="M60" s="2">
        <f t="shared" si="7"/>
        <v>-20.086351503717331</v>
      </c>
      <c r="N60" s="2">
        <f t="shared" si="8"/>
        <v>-3.6938067979629556</v>
      </c>
      <c r="O60" s="2">
        <f t="shared" si="9"/>
        <v>-5.5973074669464227</v>
      </c>
      <c r="P60" s="2">
        <f t="shared" si="10"/>
        <v>5.6859344772459499</v>
      </c>
      <c r="Q60" s="2">
        <f t="shared" si="11"/>
        <v>3.1694564243389756E-8</v>
      </c>
    </row>
    <row r="61" spans="2:17" x14ac:dyDescent="0.25">
      <c r="B61">
        <v>0.35000000000000009</v>
      </c>
      <c r="C61">
        <f t="shared" si="0"/>
        <v>0.85605831878158845</v>
      </c>
      <c r="D61" s="2">
        <f t="shared" si="1"/>
        <v>-11.988782580005539</v>
      </c>
      <c r="E61" s="2">
        <f t="shared" si="2"/>
        <v>-3.1788534490073266</v>
      </c>
      <c r="F61" s="2">
        <f t="shared" si="3"/>
        <v>-11.812568365038992</v>
      </c>
      <c r="G61" s="2">
        <f t="shared" si="4"/>
        <v>11.854820596648434</v>
      </c>
      <c r="H61" s="2">
        <f t="shared" si="5"/>
        <v>3.6634191447665728E-31</v>
      </c>
      <c r="K61">
        <v>0.35000000000000009</v>
      </c>
      <c r="L61" s="2">
        <f t="shared" si="6"/>
        <v>0.22859299374694209</v>
      </c>
      <c r="M61" s="2">
        <f t="shared" si="7"/>
        <v>-20.05090092911221</v>
      </c>
      <c r="N61" s="2">
        <f t="shared" si="8"/>
        <v>-3.6920425190088411</v>
      </c>
      <c r="O61" s="2">
        <f t="shared" si="9"/>
        <v>-5.5922555293186971</v>
      </c>
      <c r="P61" s="2">
        <f t="shared" si="10"/>
        <v>5.6809613539607486</v>
      </c>
      <c r="Q61" s="2">
        <f t="shared" si="11"/>
        <v>3.2632109327891519E-8</v>
      </c>
    </row>
    <row r="62" spans="2:17" x14ac:dyDescent="0.25">
      <c r="B62">
        <v>0.36000000000000021</v>
      </c>
      <c r="C62">
        <f t="shared" si="0"/>
        <v>0.85605831878158845</v>
      </c>
      <c r="D62" s="2">
        <f t="shared" si="1"/>
        <v>-11.968371607039613</v>
      </c>
      <c r="E62" s="2">
        <f t="shared" si="2"/>
        <v>-3.1771553990545516</v>
      </c>
      <c r="F62" s="2">
        <f t="shared" si="3"/>
        <v>-11.794243778430015</v>
      </c>
      <c r="G62" s="2">
        <f t="shared" si="4"/>
        <v>11.836561422348769</v>
      </c>
      <c r="H62" s="2">
        <f t="shared" si="5"/>
        <v>4.548694118796703E-31</v>
      </c>
      <c r="K62">
        <v>0.36000000000000021</v>
      </c>
      <c r="L62" s="2">
        <f t="shared" si="6"/>
        <v>0.22859299374694209</v>
      </c>
      <c r="M62" s="2">
        <f t="shared" si="7"/>
        <v>-20.015450354507085</v>
      </c>
      <c r="N62" s="2">
        <f t="shared" si="8"/>
        <v>-3.6902751257500119</v>
      </c>
      <c r="O62" s="2">
        <f t="shared" si="9"/>
        <v>-5.5871991042610647</v>
      </c>
      <c r="P62" s="2">
        <f t="shared" si="10"/>
        <v>5.6759839526425413</v>
      </c>
      <c r="Q62" s="2">
        <f t="shared" si="11"/>
        <v>3.3597425641913264E-8</v>
      </c>
    </row>
    <row r="63" spans="2:17" x14ac:dyDescent="0.25">
      <c r="B63">
        <v>0.37000000000000022</v>
      </c>
      <c r="C63">
        <f t="shared" si="0"/>
        <v>0.85605831878158845</v>
      </c>
      <c r="D63" s="2">
        <f t="shared" si="1"/>
        <v>-11.947960634073686</v>
      </c>
      <c r="E63" s="2">
        <f t="shared" si="2"/>
        <v>-3.1754544708693779</v>
      </c>
      <c r="F63" s="2">
        <f t="shared" si="3"/>
        <v>-11.775916426974627</v>
      </c>
      <c r="G63" s="2">
        <f t="shared" si="4"/>
        <v>11.818299695603038</v>
      </c>
      <c r="H63" s="2">
        <f t="shared" si="5"/>
        <v>5.6461872065735277E-31</v>
      </c>
      <c r="K63">
        <v>0.37000000000000022</v>
      </c>
      <c r="L63" s="2">
        <f t="shared" si="6"/>
        <v>0.22859299374694209</v>
      </c>
      <c r="M63" s="2">
        <f t="shared" si="7"/>
        <v>-19.97999977990197</v>
      </c>
      <c r="N63" s="2">
        <f t="shared" si="8"/>
        <v>-3.6885046071859056</v>
      </c>
      <c r="O63" s="2">
        <f t="shared" si="9"/>
        <v>-5.5821381797631</v>
      </c>
      <c r="P63" s="2">
        <f t="shared" si="10"/>
        <v>5.6710022622080567</v>
      </c>
      <c r="Q63" s="2">
        <f t="shared" si="11"/>
        <v>3.4591337086949825E-8</v>
      </c>
    </row>
    <row r="64" spans="2:17" x14ac:dyDescent="0.25">
      <c r="B64">
        <v>0.38000000000000023</v>
      </c>
      <c r="C64">
        <f t="shared" si="0"/>
        <v>0.85605831878158845</v>
      </c>
      <c r="D64" s="2">
        <f t="shared" si="1"/>
        <v>-11.927549661107763</v>
      </c>
      <c r="E64" s="2">
        <f t="shared" si="2"/>
        <v>-3.1737506547122054</v>
      </c>
      <c r="F64" s="2">
        <f t="shared" si="3"/>
        <v>-11.757586305618025</v>
      </c>
      <c r="G64" s="2">
        <f t="shared" si="4"/>
        <v>11.800035412406885</v>
      </c>
      <c r="H64" s="2">
        <f t="shared" si="5"/>
        <v>7.0063558621117901E-31</v>
      </c>
      <c r="K64">
        <v>0.38000000000000023</v>
      </c>
      <c r="L64" s="2">
        <f t="shared" si="6"/>
        <v>0.22859299374694209</v>
      </c>
      <c r="M64" s="2">
        <f t="shared" si="7"/>
        <v>-19.944549205296848</v>
      </c>
      <c r="N64" s="2">
        <f t="shared" si="8"/>
        <v>-3.686730952257967</v>
      </c>
      <c r="O64" s="2">
        <f t="shared" si="9"/>
        <v>-5.577072743761712</v>
      </c>
      <c r="P64" s="2">
        <f t="shared" si="10"/>
        <v>5.6660162715270941</v>
      </c>
      <c r="Q64" s="2">
        <f t="shared" si="11"/>
        <v>3.5614692050939211E-8</v>
      </c>
    </row>
    <row r="65" spans="2:17" x14ac:dyDescent="0.25">
      <c r="B65">
        <v>0.39000000000000018</v>
      </c>
      <c r="C65">
        <f t="shared" si="0"/>
        <v>0.85605831878158845</v>
      </c>
      <c r="D65" s="2">
        <f t="shared" si="1"/>
        <v>-11.907138688141835</v>
      </c>
      <c r="E65" s="2">
        <f t="shared" si="2"/>
        <v>-3.1720439407940488</v>
      </c>
      <c r="F65" s="2">
        <f t="shared" si="3"/>
        <v>-11.739253409287459</v>
      </c>
      <c r="G65" s="2">
        <f t="shared" si="4"/>
        <v>11.781768568744983</v>
      </c>
      <c r="H65" s="2">
        <f t="shared" si="5"/>
        <v>8.6915543097978303E-31</v>
      </c>
      <c r="K65">
        <v>0.39000000000000018</v>
      </c>
      <c r="L65" s="2">
        <f t="shared" si="6"/>
        <v>0.22859299374694209</v>
      </c>
      <c r="M65" s="2">
        <f t="shared" si="7"/>
        <v>-19.909098630691723</v>
      </c>
      <c r="N65" s="2">
        <f t="shared" si="8"/>
        <v>-3.6849541498484681</v>
      </c>
      <c r="O65" s="2">
        <f t="shared" si="9"/>
        <v>-5.5720027841386139</v>
      </c>
      <c r="P65" s="2">
        <f t="shared" si="10"/>
        <v>5.6610259694200726</v>
      </c>
      <c r="Q65" s="2">
        <f t="shared" si="11"/>
        <v>3.6668364137909661E-8</v>
      </c>
    </row>
    <row r="66" spans="2:17" x14ac:dyDescent="0.25">
      <c r="B66">
        <v>0.40000000000000019</v>
      </c>
      <c r="C66">
        <f t="shared" si="0"/>
        <v>0.85605831878158845</v>
      </c>
      <c r="D66" s="2">
        <f t="shared" si="1"/>
        <v>-11.88672771517591</v>
      </c>
      <c r="E66" s="2">
        <f t="shared" si="2"/>
        <v>-3.1703343192762432</v>
      </c>
      <c r="F66" s="2">
        <f t="shared" si="3"/>
        <v>-11.720917732892557</v>
      </c>
      <c r="G66" s="2">
        <f t="shared" si="4"/>
        <v>11.763499160591426</v>
      </c>
      <c r="H66" s="2">
        <f t="shared" si="5"/>
        <v>1.0778814614482336E-30</v>
      </c>
      <c r="K66">
        <v>0.40000000000000019</v>
      </c>
      <c r="L66" s="2">
        <f t="shared" si="6"/>
        <v>0.22859299374694209</v>
      </c>
      <c r="M66" s="2">
        <f t="shared" si="7"/>
        <v>-19.873648056086601</v>
      </c>
      <c r="N66" s="2">
        <f t="shared" si="8"/>
        <v>-3.6831741887810501</v>
      </c>
      <c r="O66" s="2">
        <f t="shared" si="9"/>
        <v>-5.5669282887227167</v>
      </c>
      <c r="P66" s="2">
        <f t="shared" si="10"/>
        <v>5.6560313446604269</v>
      </c>
      <c r="Q66" s="2">
        <f t="shared" si="11"/>
        <v>3.7753252918466003E-8</v>
      </c>
    </row>
    <row r="67" spans="2:17" x14ac:dyDescent="0.25">
      <c r="B67">
        <v>0.4100000000000002</v>
      </c>
      <c r="C67">
        <f t="shared" si="0"/>
        <v>0.85605831878158845</v>
      </c>
      <c r="D67" s="2">
        <f t="shared" si="1"/>
        <v>-11.866316742209984</v>
      </c>
      <c r="E67" s="2">
        <f t="shared" si="2"/>
        <v>-3.1686217802701599</v>
      </c>
      <c r="F67" s="2">
        <f t="shared" si="3"/>
        <v>-11.702579271325803</v>
      </c>
      <c r="G67" s="2">
        <f t="shared" si="4"/>
        <v>11.745227183910252</v>
      </c>
      <c r="H67" s="2">
        <f t="shared" si="5"/>
        <v>1.3363272199446236E-30</v>
      </c>
      <c r="K67">
        <v>0.4100000000000002</v>
      </c>
      <c r="L67" s="2">
        <f t="shared" si="6"/>
        <v>0.22859299374694209</v>
      </c>
      <c r="M67" s="2">
        <f t="shared" si="7"/>
        <v>-19.838197481481483</v>
      </c>
      <c r="N67" s="2">
        <f t="shared" si="8"/>
        <v>-3.6813910578195781</v>
      </c>
      <c r="O67" s="2">
        <f t="shared" si="9"/>
        <v>-5.5618492452877231</v>
      </c>
      <c r="P67" s="2">
        <f t="shared" si="10"/>
        <v>5.6510323859722851</v>
      </c>
      <c r="Q67" s="2">
        <f t="shared" si="11"/>
        <v>3.8870284703607559E-8</v>
      </c>
    </row>
    <row r="68" spans="2:17" x14ac:dyDescent="0.25">
      <c r="B68">
        <v>0.42000000000000021</v>
      </c>
      <c r="C68">
        <f t="shared" si="0"/>
        <v>0.85605831878158845</v>
      </c>
      <c r="D68" s="2">
        <f t="shared" si="1"/>
        <v>-11.845905769244061</v>
      </c>
      <c r="E68" s="2">
        <f t="shared" si="2"/>
        <v>-3.1669063138368556</v>
      </c>
      <c r="F68" s="2">
        <f t="shared" si="3"/>
        <v>-11.684238019462271</v>
      </c>
      <c r="G68" s="2">
        <f t="shared" si="4"/>
        <v>11.726952634655246</v>
      </c>
      <c r="H68" s="2">
        <f t="shared" si="5"/>
        <v>1.6562383813800479E-30</v>
      </c>
      <c r="K68">
        <v>0.42000000000000021</v>
      </c>
      <c r="L68" s="2">
        <f t="shared" si="6"/>
        <v>0.22859299374694209</v>
      </c>
      <c r="M68" s="2">
        <f t="shared" si="7"/>
        <v>-19.802746906876362</v>
      </c>
      <c r="N68" s="2">
        <f t="shared" si="8"/>
        <v>-3.6796047456677323</v>
      </c>
      <c r="O68" s="2">
        <f t="shared" si="9"/>
        <v>-5.5567656415518254</v>
      </c>
      <c r="P68" s="2">
        <f t="shared" si="10"/>
        <v>5.6460290820302079</v>
      </c>
      <c r="Q68" s="2">
        <f t="shared" si="11"/>
        <v>4.0020413341254837E-8</v>
      </c>
    </row>
    <row r="69" spans="2:17" x14ac:dyDescent="0.25">
      <c r="B69">
        <v>0.43000000000000022</v>
      </c>
      <c r="C69">
        <f t="shared" si="0"/>
        <v>0.85605831878158845</v>
      </c>
      <c r="D69" s="2">
        <f t="shared" si="1"/>
        <v>-11.825494796278134</v>
      </c>
      <c r="E69" s="2">
        <f t="shared" si="2"/>
        <v>-3.1651879099865661</v>
      </c>
      <c r="F69" s="2">
        <f t="shared" si="3"/>
        <v>-11.665893972157809</v>
      </c>
      <c r="G69" s="2">
        <f t="shared" si="4"/>
        <v>11.708675508768184</v>
      </c>
      <c r="H69" s="2">
        <f t="shared" si="5"/>
        <v>2.0521119629456555E-30</v>
      </c>
      <c r="K69">
        <v>0.43000000000000022</v>
      </c>
      <c r="L69" s="2">
        <f t="shared" si="6"/>
        <v>0.22859299374694209</v>
      </c>
      <c r="M69" s="2">
        <f t="shared" si="7"/>
        <v>-19.767296332271236</v>
      </c>
      <c r="N69" s="2">
        <f t="shared" si="8"/>
        <v>-3.6778152409690335</v>
      </c>
      <c r="O69" s="2">
        <f t="shared" si="9"/>
        <v>-5.5516774651786562</v>
      </c>
      <c r="P69" s="2">
        <f t="shared" si="10"/>
        <v>5.6410214214601693</v>
      </c>
      <c r="Q69" s="2">
        <f t="shared" si="11"/>
        <v>4.1204621036280438E-8</v>
      </c>
    </row>
    <row r="70" spans="2:17" x14ac:dyDescent="0.25">
      <c r="B70">
        <v>0.44000000000000022</v>
      </c>
      <c r="C70">
        <f t="shared" si="0"/>
        <v>0.85605831878158845</v>
      </c>
      <c r="D70" s="2">
        <f t="shared" si="1"/>
        <v>-11.805083823312208</v>
      </c>
      <c r="E70" s="2">
        <f t="shared" si="2"/>
        <v>-3.1634665586785928</v>
      </c>
      <c r="F70" s="2">
        <f t="shared" si="3"/>
        <v>-11.647547124251405</v>
      </c>
      <c r="G70" s="2">
        <f t="shared" si="4"/>
        <v>11.690395802181257</v>
      </c>
      <c r="H70" s="2">
        <f t="shared" si="5"/>
        <v>2.5418352416462526E-30</v>
      </c>
      <c r="K70">
        <v>0.44000000000000022</v>
      </c>
      <c r="L70" s="2">
        <f t="shared" si="6"/>
        <v>0.22859299374694209</v>
      </c>
      <c r="M70" s="2">
        <f t="shared" si="7"/>
        <v>-19.731845757666115</v>
      </c>
      <c r="N70" s="2">
        <f t="shared" si="8"/>
        <v>-3.6760225323061841</v>
      </c>
      <c r="O70" s="2">
        <f t="shared" si="9"/>
        <v>-5.5465847037762792</v>
      </c>
      <c r="P70" s="2">
        <f t="shared" si="10"/>
        <v>5.6360093928386066</v>
      </c>
      <c r="Q70" s="2">
        <f t="shared" si="11"/>
        <v>4.2423919195433788E-8</v>
      </c>
    </row>
    <row r="71" spans="2:17" x14ac:dyDescent="0.25">
      <c r="B71">
        <v>0.45000000000000018</v>
      </c>
      <c r="C71">
        <f t="shared" si="0"/>
        <v>0.85605831878158845</v>
      </c>
      <c r="D71" s="2">
        <f t="shared" si="1"/>
        <v>-11.784672850346285</v>
      </c>
      <c r="E71" s="2">
        <f t="shared" si="2"/>
        <v>-3.1617422498208283</v>
      </c>
      <c r="F71" s="2">
        <f t="shared" si="3"/>
        <v>-11.629197470563717</v>
      </c>
      <c r="G71" s="2">
        <f t="shared" si="4"/>
        <v>11.672113510815665</v>
      </c>
      <c r="H71" s="2">
        <f t="shared" si="5"/>
        <v>3.1474717304509652E-30</v>
      </c>
      <c r="K71">
        <v>0.45000000000000018</v>
      </c>
      <c r="L71" s="2">
        <f t="shared" si="6"/>
        <v>0.22859299374694209</v>
      </c>
      <c r="M71" s="2">
        <f t="shared" si="7"/>
        <v>-19.696395183061</v>
      </c>
      <c r="N71" s="2">
        <f t="shared" si="8"/>
        <v>-3.6742266082004322</v>
      </c>
      <c r="O71" s="2">
        <f t="shared" si="9"/>
        <v>-5.5414873448962689</v>
      </c>
      <c r="P71" s="2">
        <f t="shared" si="10"/>
        <v>5.6309929846915541</v>
      </c>
      <c r="Q71" s="2">
        <f t="shared" si="11"/>
        <v>4.3679349297495414E-8</v>
      </c>
    </row>
    <row r="72" spans="2:17" x14ac:dyDescent="0.25">
      <c r="B72">
        <v>0.46000000000000019</v>
      </c>
      <c r="C72">
        <f t="shared" si="0"/>
        <v>0.85605831878158845</v>
      </c>
      <c r="D72" s="2">
        <f t="shared" si="1"/>
        <v>-11.764261877380358</v>
      </c>
      <c r="E72" s="2">
        <f t="shared" si="2"/>
        <v>-3.1600149732694209</v>
      </c>
      <c r="F72" s="2">
        <f t="shared" si="3"/>
        <v>-11.610845005897152</v>
      </c>
      <c r="G72" s="2">
        <f t="shared" si="4"/>
        <v>11.653828630581748</v>
      </c>
      <c r="H72" s="2">
        <f t="shared" si="5"/>
        <v>3.8962277548900885E-30</v>
      </c>
      <c r="K72">
        <v>0.46000000000000019</v>
      </c>
      <c r="L72" s="2">
        <f t="shared" si="6"/>
        <v>0.22859299374694209</v>
      </c>
      <c r="M72" s="2">
        <f t="shared" si="7"/>
        <v>-19.660944608455878</v>
      </c>
      <c r="N72" s="2">
        <f t="shared" si="8"/>
        <v>-3.6724274571112345</v>
      </c>
      <c r="O72" s="2">
        <f t="shared" si="9"/>
        <v>-5.5363853760336577</v>
      </c>
      <c r="P72" s="2">
        <f t="shared" si="10"/>
        <v>5.625972185494641</v>
      </c>
      <c r="Q72" s="2">
        <f t="shared" si="11"/>
        <v>4.4971983789229088E-8</v>
      </c>
    </row>
    <row r="73" spans="2:17" x14ac:dyDescent="0.25">
      <c r="B73">
        <v>0.47000000000000031</v>
      </c>
      <c r="C73">
        <f t="shared" si="0"/>
        <v>0.85605831878158845</v>
      </c>
      <c r="D73" s="2">
        <f t="shared" si="1"/>
        <v>-11.743850904414431</v>
      </c>
      <c r="E73" s="2">
        <f t="shared" si="2"/>
        <v>-3.1582847188284981</v>
      </c>
      <c r="F73" s="2">
        <f t="shared" si="3"/>
        <v>-11.59248972503657</v>
      </c>
      <c r="G73" s="2">
        <f t="shared" si="4"/>
        <v>11.635541157379764</v>
      </c>
      <c r="H73" s="2">
        <f t="shared" si="5"/>
        <v>4.8216407514608516E-30</v>
      </c>
      <c r="K73">
        <v>0.47000000000000031</v>
      </c>
      <c r="L73" s="2">
        <f t="shared" si="6"/>
        <v>0.22859299374694209</v>
      </c>
      <c r="M73" s="2">
        <f t="shared" si="7"/>
        <v>-19.625494033850753</v>
      </c>
      <c r="N73" s="2">
        <f t="shared" si="8"/>
        <v>-3.6706250674363576</v>
      </c>
      <c r="O73" s="2">
        <f t="shared" si="9"/>
        <v>-5.5312787846281077</v>
      </c>
      <c r="P73" s="2">
        <f t="shared" si="10"/>
        <v>5.6209469836742807</v>
      </c>
      <c r="Q73" s="2">
        <f t="shared" si="11"/>
        <v>4.6302927007779615E-8</v>
      </c>
    </row>
    <row r="74" spans="2:17" x14ac:dyDescent="0.25">
      <c r="B74">
        <v>0.48000000000000032</v>
      </c>
      <c r="C74">
        <f t="shared" si="0"/>
        <v>0.85605831878158845</v>
      </c>
      <c r="D74" s="2">
        <f t="shared" si="1"/>
        <v>-11.723439931448505</v>
      </c>
      <c r="E74" s="2">
        <f t="shared" si="2"/>
        <v>-3.1565514762495677</v>
      </c>
      <c r="F74" s="2">
        <f t="shared" si="3"/>
        <v>-11.574131622746634</v>
      </c>
      <c r="G74" s="2">
        <f t="shared" si="4"/>
        <v>11.61725108709731</v>
      </c>
      <c r="H74" s="2">
        <f t="shared" si="5"/>
        <v>5.9650396853457762E-30</v>
      </c>
      <c r="K74">
        <v>0.48000000000000032</v>
      </c>
      <c r="L74" s="2">
        <f t="shared" si="6"/>
        <v>0.22859299374694209</v>
      </c>
      <c r="M74" s="2">
        <f t="shared" si="7"/>
        <v>-19.590043459245631</v>
      </c>
      <c r="N74" s="2">
        <f t="shared" si="8"/>
        <v>-3.6688194275103219</v>
      </c>
      <c r="O74" s="2">
        <f t="shared" si="9"/>
        <v>-5.5261675580604122</v>
      </c>
      <c r="P74" s="2">
        <f t="shared" si="10"/>
        <v>5.6159173676042791</v>
      </c>
      <c r="Q74" s="2">
        <f t="shared" si="11"/>
        <v>4.7673316131761104E-8</v>
      </c>
    </row>
    <row r="75" spans="2:17" x14ac:dyDescent="0.25">
      <c r="B75">
        <v>0.49000000000000032</v>
      </c>
      <c r="C75">
        <f t="shared" si="0"/>
        <v>0.85605831878158845</v>
      </c>
      <c r="D75" s="2">
        <f t="shared" si="1"/>
        <v>-11.703028958482582</v>
      </c>
      <c r="E75" s="2">
        <f t="shared" si="2"/>
        <v>-3.154815235231609</v>
      </c>
      <c r="F75" s="2">
        <f t="shared" si="3"/>
        <v>-11.555770693776461</v>
      </c>
      <c r="G75" s="2">
        <f t="shared" si="4"/>
        <v>11.598958415614003</v>
      </c>
      <c r="H75" s="2">
        <f t="shared" si="5"/>
        <v>7.3773393325113217E-30</v>
      </c>
      <c r="K75">
        <v>0.49000000000000032</v>
      </c>
      <c r="L75" s="2">
        <f t="shared" si="6"/>
        <v>0.22859299374694209</v>
      </c>
      <c r="M75" s="2">
        <f t="shared" si="7"/>
        <v>-19.554592884640513</v>
      </c>
      <c r="N75" s="2">
        <f t="shared" si="8"/>
        <v>-3.667010525605241</v>
      </c>
      <c r="O75" s="2">
        <f t="shared" si="9"/>
        <v>-5.5210516836557879</v>
      </c>
      <c r="P75" s="2">
        <f t="shared" si="10"/>
        <v>5.610883325609116</v>
      </c>
      <c r="Q75" s="2">
        <f t="shared" si="11"/>
        <v>4.9084322159084733E-8</v>
      </c>
    </row>
    <row r="76" spans="2:17" x14ac:dyDescent="0.25">
      <c r="B76">
        <v>0.50000000000000022</v>
      </c>
      <c r="C76">
        <f t="shared" si="0"/>
        <v>0.85605831878158845</v>
      </c>
      <c r="D76" s="2">
        <f t="shared" si="1"/>
        <v>-11.682617985516655</v>
      </c>
      <c r="E76" s="2">
        <f t="shared" si="2"/>
        <v>-3.1530759854201698</v>
      </c>
      <c r="F76" s="2">
        <f t="shared" si="3"/>
        <v>-11.537406932853834</v>
      </c>
      <c r="G76" s="2">
        <f t="shared" si="4"/>
        <v>11.580663138795796</v>
      </c>
      <c r="H76" s="2">
        <f t="shared" si="5"/>
        <v>9.1212440521144676E-30</v>
      </c>
      <c r="K76">
        <v>0.50000000000000022</v>
      </c>
      <c r="L76" s="2">
        <f t="shared" si="6"/>
        <v>0.22859299374694209</v>
      </c>
      <c r="M76" s="2">
        <f t="shared" si="7"/>
        <v>-19.519142310035392</v>
      </c>
      <c r="N76" s="2">
        <f t="shared" si="8"/>
        <v>-3.6651983499290308</v>
      </c>
      <c r="O76" s="2">
        <f t="shared" si="9"/>
        <v>-5.5159311486797264</v>
      </c>
      <c r="P76" s="2">
        <f t="shared" si="10"/>
        <v>5.6058448459599068</v>
      </c>
      <c r="Q76" s="2">
        <f t="shared" si="11"/>
        <v>5.0537150915875132E-8</v>
      </c>
    </row>
    <row r="77" spans="2:17" x14ac:dyDescent="0.25">
      <c r="B77">
        <v>0.51000000000000023</v>
      </c>
      <c r="C77">
        <f t="shared" si="0"/>
        <v>0.85605831878158845</v>
      </c>
      <c r="D77" s="2">
        <f t="shared" si="1"/>
        <v>-11.662207012550731</v>
      </c>
      <c r="E77" s="2">
        <f t="shared" si="2"/>
        <v>-3.1513337164074477</v>
      </c>
      <c r="F77" s="2">
        <f t="shared" si="3"/>
        <v>-11.51904033468978</v>
      </c>
      <c r="G77" s="2">
        <f t="shared" si="4"/>
        <v>11.562365252499596</v>
      </c>
      <c r="H77" s="2">
        <f t="shared" si="5"/>
        <v>1.1273953641913358E-29</v>
      </c>
      <c r="K77">
        <v>0.51000000000000023</v>
      </c>
      <c r="L77" s="2">
        <f t="shared" si="6"/>
        <v>0.22859299374694209</v>
      </c>
      <c r="M77" s="2">
        <f t="shared" si="7"/>
        <v>-19.48369173543027</v>
      </c>
      <c r="N77" s="2">
        <f t="shared" si="8"/>
        <v>-3.6633828886262876</v>
      </c>
      <c r="O77" s="2">
        <f t="shared" si="9"/>
        <v>-5.5108059403414034</v>
      </c>
      <c r="P77" s="2">
        <f t="shared" si="10"/>
        <v>5.6008019168778054</v>
      </c>
      <c r="Q77" s="2">
        <f t="shared" si="11"/>
        <v>5.2033044093573253E-8</v>
      </c>
    </row>
    <row r="78" spans="2:17" x14ac:dyDescent="0.25">
      <c r="B78">
        <v>0.52000000000000024</v>
      </c>
      <c r="C78">
        <f t="shared" si="0"/>
        <v>0.85605831878158845</v>
      </c>
      <c r="D78" s="2">
        <f t="shared" si="1"/>
        <v>-11.641796039584804</v>
      </c>
      <c r="E78" s="2">
        <f t="shared" si="2"/>
        <v>-3.1495884177316702</v>
      </c>
      <c r="F78" s="2">
        <f t="shared" si="3"/>
        <v>-11.500670893975867</v>
      </c>
      <c r="G78" s="2">
        <f t="shared" si="4"/>
        <v>11.544064752570634</v>
      </c>
      <c r="H78" s="2">
        <f t="shared" si="5"/>
        <v>1.3930484611857102E-29</v>
      </c>
      <c r="K78">
        <v>0.52000000000000024</v>
      </c>
      <c r="L78" s="2">
        <f t="shared" si="6"/>
        <v>0.22859299374694209</v>
      </c>
      <c r="M78" s="2">
        <f t="shared" si="7"/>
        <v>-19.448241160825145</v>
      </c>
      <c r="N78" s="2">
        <f t="shared" si="8"/>
        <v>-3.6615641297766777</v>
      </c>
      <c r="O78" s="2">
        <f t="shared" si="9"/>
        <v>-5.5056760457900662</v>
      </c>
      <c r="P78" s="2">
        <f t="shared" si="10"/>
        <v>5.5957545265304969</v>
      </c>
      <c r="Q78" s="2">
        <f t="shared" si="11"/>
        <v>5.357328031888687E-8</v>
      </c>
    </row>
    <row r="79" spans="2:17" x14ac:dyDescent="0.25">
      <c r="B79">
        <v>0.53000000000000025</v>
      </c>
      <c r="C79">
        <f t="shared" si="0"/>
        <v>0.85605831878158845</v>
      </c>
      <c r="D79" s="2">
        <f t="shared" si="1"/>
        <v>-11.621385066618879</v>
      </c>
      <c r="E79" s="2">
        <f t="shared" si="2"/>
        <v>-3.1478400788768739</v>
      </c>
      <c r="F79" s="2">
        <f t="shared" si="3"/>
        <v>-11.482298605385648</v>
      </c>
      <c r="G79" s="2">
        <f t="shared" si="4"/>
        <v>11.525761634843972</v>
      </c>
      <c r="H79" s="2">
        <f t="shared" si="5"/>
        <v>1.7207745549461153E-29</v>
      </c>
      <c r="K79">
        <v>0.53000000000000025</v>
      </c>
      <c r="L79" s="2">
        <f t="shared" si="6"/>
        <v>0.22859299374694209</v>
      </c>
      <c r="M79" s="2">
        <f t="shared" si="7"/>
        <v>-19.41279058622003</v>
      </c>
      <c r="N79" s="2">
        <f t="shared" si="8"/>
        <v>-3.6597420613953004</v>
      </c>
      <c r="O79" s="2">
        <f t="shared" si="9"/>
        <v>-5.5005414521170053</v>
      </c>
      <c r="P79" s="2">
        <f t="shared" si="10"/>
        <v>5.5907026630341781</v>
      </c>
      <c r="Q79" s="2">
        <f t="shared" si="11"/>
        <v>5.5159176254202053E-8</v>
      </c>
    </row>
    <row r="80" spans="2:17" x14ac:dyDescent="0.25">
      <c r="B80">
        <v>0.54000000000000026</v>
      </c>
      <c r="C80">
        <f t="shared" si="0"/>
        <v>0.85605831878158845</v>
      </c>
      <c r="D80" s="2">
        <f t="shared" si="1"/>
        <v>-11.600974093652953</v>
      </c>
      <c r="E80" s="2">
        <f t="shared" si="2"/>
        <v>-3.1460886892723203</v>
      </c>
      <c r="F80" s="2">
        <f t="shared" si="3"/>
        <v>-11.463923463572399</v>
      </c>
      <c r="G80" s="2">
        <f t="shared" si="4"/>
        <v>11.507455895142323</v>
      </c>
      <c r="H80" s="2">
        <f t="shared" si="5"/>
        <v>2.1249536203925828E-29</v>
      </c>
      <c r="K80">
        <v>0.54000000000000026</v>
      </c>
      <c r="L80" s="2">
        <f t="shared" si="6"/>
        <v>0.22859299374694209</v>
      </c>
      <c r="M80" s="2">
        <f t="shared" si="7"/>
        <v>-19.377340011614908</v>
      </c>
      <c r="N80" s="2">
        <f t="shared" si="8"/>
        <v>-3.6579166714316824</v>
      </c>
      <c r="O80" s="2">
        <f t="shared" si="9"/>
        <v>-5.4954021463536717</v>
      </c>
      <c r="P80" s="2">
        <f t="shared" si="10"/>
        <v>5.5856463144517612</v>
      </c>
      <c r="Q80" s="2">
        <f t="shared" si="11"/>
        <v>5.6792087731948508E-8</v>
      </c>
    </row>
    <row r="81" spans="2:17" x14ac:dyDescent="0.25">
      <c r="B81">
        <v>0.55000000000000027</v>
      </c>
      <c r="C81">
        <f t="shared" si="0"/>
        <v>0.85605831878158845</v>
      </c>
      <c r="D81" s="2">
        <f t="shared" si="1"/>
        <v>-11.580563120687026</v>
      </c>
      <c r="E81" s="2">
        <f t="shared" si="2"/>
        <v>-3.1443342382923047</v>
      </c>
      <c r="F81" s="2">
        <f t="shared" si="3"/>
        <v>-11.445545463170959</v>
      </c>
      <c r="G81" s="2">
        <f t="shared" si="4"/>
        <v>11.489147529277936</v>
      </c>
      <c r="H81" s="2">
        <f t="shared" si="5"/>
        <v>2.6232677706247673E-29</v>
      </c>
      <c r="K81">
        <v>0.55000000000000027</v>
      </c>
      <c r="L81" s="2">
        <f t="shared" si="6"/>
        <v>0.22859299374694209</v>
      </c>
      <c r="M81" s="2">
        <f t="shared" si="7"/>
        <v>-19.341889437009783</v>
      </c>
      <c r="N81" s="2">
        <f t="shared" si="8"/>
        <v>-3.6560879477696204</v>
      </c>
      <c r="O81" s="2">
        <f t="shared" si="9"/>
        <v>-5.4902581154721846</v>
      </c>
      <c r="P81" s="2">
        <f t="shared" si="10"/>
        <v>5.5805854687934122</v>
      </c>
      <c r="Q81" s="2">
        <f t="shared" si="11"/>
        <v>5.8473410922188515E-8</v>
      </c>
    </row>
    <row r="82" spans="2:17" x14ac:dyDescent="0.25">
      <c r="B82">
        <v>0.56000000000000028</v>
      </c>
      <c r="C82">
        <f t="shared" si="0"/>
        <v>0.85605831878158845</v>
      </c>
      <c r="D82" s="2">
        <f t="shared" si="1"/>
        <v>-11.560152147721102</v>
      </c>
      <c r="E82" s="2">
        <f t="shared" si="2"/>
        <v>-3.1425767152558155</v>
      </c>
      <c r="F82" s="2">
        <f t="shared" si="3"/>
        <v>-11.427164598798058</v>
      </c>
      <c r="G82" s="2">
        <f t="shared" si="4"/>
        <v>11.47083653305301</v>
      </c>
      <c r="H82" s="2">
        <f t="shared" si="5"/>
        <v>3.23745274744949E-29</v>
      </c>
      <c r="K82">
        <v>0.56000000000000028</v>
      </c>
      <c r="L82" s="2">
        <f t="shared" si="6"/>
        <v>0.22859299374694209</v>
      </c>
      <c r="M82" s="2">
        <f t="shared" si="7"/>
        <v>-19.306438862404661</v>
      </c>
      <c r="N82" s="2">
        <f t="shared" si="8"/>
        <v>-3.6542558782266381</v>
      </c>
      <c r="O82" s="2">
        <f t="shared" si="9"/>
        <v>-5.4851093463847711</v>
      </c>
      <c r="P82" s="2">
        <f t="shared" si="10"/>
        <v>5.5755201140160517</v>
      </c>
      <c r="Q82" s="2">
        <f t="shared" si="11"/>
        <v>6.0204583535407076E-8</v>
      </c>
    </row>
    <row r="83" spans="2:17" x14ac:dyDescent="0.25">
      <c r="B83">
        <v>0.57000000000000028</v>
      </c>
      <c r="C83">
        <f t="shared" si="0"/>
        <v>0.85605831878158845</v>
      </c>
      <c r="D83" s="2">
        <f t="shared" si="1"/>
        <v>-11.539741174755177</v>
      </c>
      <c r="E83" s="2">
        <f t="shared" si="2"/>
        <v>-3.1408161094259617</v>
      </c>
      <c r="F83" s="2">
        <f t="shared" si="3"/>
        <v>-11.408780865050252</v>
      </c>
      <c r="G83" s="2">
        <f t="shared" si="4"/>
        <v>11.452522902257684</v>
      </c>
      <c r="H83" s="2">
        <f t="shared" si="5"/>
        <v>3.9942188642590411E-29</v>
      </c>
      <c r="K83">
        <v>0.57000000000000028</v>
      </c>
      <c r="L83" s="2">
        <f t="shared" si="6"/>
        <v>0.22859299374694209</v>
      </c>
      <c r="M83" s="2">
        <f t="shared" si="7"/>
        <v>-19.270988287799543</v>
      </c>
      <c r="N83" s="2">
        <f t="shared" si="8"/>
        <v>-3.6524204505530493</v>
      </c>
      <c r="O83" s="2">
        <f t="shared" si="9"/>
        <v>-5.4799558259421142</v>
      </c>
      <c r="P83" s="2">
        <f t="shared" si="10"/>
        <v>5.5704502380217811</v>
      </c>
      <c r="Q83" s="2">
        <f t="shared" si="11"/>
        <v>6.198708606162324E-8</v>
      </c>
    </row>
    <row r="84" spans="2:17" x14ac:dyDescent="0.25">
      <c r="B84">
        <v>0.58000000000000029</v>
      </c>
      <c r="C84">
        <f t="shared" si="0"/>
        <v>0.85605831878158845</v>
      </c>
      <c r="D84" s="2">
        <f t="shared" si="1"/>
        <v>-11.51933020178925</v>
      </c>
      <c r="E84" s="2">
        <f t="shared" si="2"/>
        <v>-3.1390524100097488</v>
      </c>
      <c r="F84" s="2">
        <f t="shared" si="3"/>
        <v>-11.390394256505525</v>
      </c>
      <c r="G84" s="2">
        <f t="shared" si="4"/>
        <v>11.434206632671724</v>
      </c>
      <c r="H84" s="2">
        <f t="shared" si="5"/>
        <v>4.9263792510635164E-29</v>
      </c>
      <c r="K84">
        <v>0.58000000000000029</v>
      </c>
      <c r="L84" s="2">
        <f t="shared" si="6"/>
        <v>0.22859299374694209</v>
      </c>
      <c r="M84" s="2">
        <f t="shared" si="7"/>
        <v>-19.235537713194422</v>
      </c>
      <c r="N84" s="2">
        <f t="shared" si="8"/>
        <v>-3.6505816524325532</v>
      </c>
      <c r="O84" s="2">
        <f t="shared" si="9"/>
        <v>-5.474797540936005</v>
      </c>
      <c r="P84" s="2">
        <f t="shared" si="10"/>
        <v>5.5653758286605344</v>
      </c>
      <c r="Q84" s="2">
        <f t="shared" si="11"/>
        <v>6.3822443045147167E-8</v>
      </c>
    </row>
    <row r="85" spans="2:17" x14ac:dyDescent="0.25">
      <c r="B85">
        <v>0.5900000000000003</v>
      </c>
      <c r="C85">
        <f t="shared" si="0"/>
        <v>0.85605831878158845</v>
      </c>
      <c r="D85" s="2">
        <f t="shared" si="1"/>
        <v>-11.498919228823327</v>
      </c>
      <c r="E85" s="2">
        <f t="shared" si="2"/>
        <v>-3.137285606157461</v>
      </c>
      <c r="F85" s="2">
        <f t="shared" si="3"/>
        <v>-11.372004767720837</v>
      </c>
      <c r="G85" s="2">
        <f t="shared" si="4"/>
        <v>11.415887720062136</v>
      </c>
      <c r="H85" s="2">
        <f t="shared" si="5"/>
        <v>6.0742316247682582E-29</v>
      </c>
      <c r="K85">
        <v>0.5900000000000003</v>
      </c>
      <c r="L85" s="2">
        <f t="shared" si="6"/>
        <v>0.22859299374694209</v>
      </c>
      <c r="M85" s="2">
        <f t="shared" si="7"/>
        <v>-19.2000871385893</v>
      </c>
      <c r="N85" s="2">
        <f t="shared" si="8"/>
        <v>-3.6487394714803858</v>
      </c>
      <c r="O85" s="2">
        <f t="shared" si="9"/>
        <v>-5.4696344780951414</v>
      </c>
      <c r="P85" s="2">
        <f t="shared" si="10"/>
        <v>5.5602968737259983</v>
      </c>
      <c r="Q85" s="2">
        <f t="shared" si="11"/>
        <v>6.5712224399689984E-8</v>
      </c>
    </row>
    <row r="86" spans="2:17" x14ac:dyDescent="0.25">
      <c r="B86">
        <v>0.60000000000000031</v>
      </c>
      <c r="C86">
        <f t="shared" si="0"/>
        <v>0.85605831878158845</v>
      </c>
      <c r="D86" s="2">
        <f t="shared" si="1"/>
        <v>-11.478508255857401</v>
      </c>
      <c r="E86" s="2">
        <f t="shared" si="2"/>
        <v>-3.1355156869625942</v>
      </c>
      <c r="F86" s="2">
        <f t="shared" si="3"/>
        <v>-11.353612393235419</v>
      </c>
      <c r="G86" s="2">
        <f t="shared" si="4"/>
        <v>11.397566160186521</v>
      </c>
      <c r="H86" s="2">
        <f t="shared" si="5"/>
        <v>7.4872500136456232E-29</v>
      </c>
      <c r="K86">
        <v>0.60000000000000031</v>
      </c>
      <c r="L86" s="2">
        <f t="shared" si="6"/>
        <v>0.22859299374694209</v>
      </c>
      <c r="M86" s="2">
        <f t="shared" si="7"/>
        <v>-19.164636563984178</v>
      </c>
      <c r="N86" s="2">
        <f t="shared" si="8"/>
        <v>-3.6468938952439589</v>
      </c>
      <c r="O86" s="2">
        <f t="shared" si="9"/>
        <v>-5.4644666240879154</v>
      </c>
      <c r="P86" s="2">
        <f t="shared" si="10"/>
        <v>5.5552133609584056</v>
      </c>
      <c r="Q86" s="2">
        <f t="shared" si="11"/>
        <v>6.7658046760477182E-8</v>
      </c>
    </row>
    <row r="87" spans="2:17" x14ac:dyDescent="0.25">
      <c r="B87">
        <v>0.61000000000000032</v>
      </c>
      <c r="C87">
        <f t="shared" si="0"/>
        <v>0.85605831878158845</v>
      </c>
      <c r="D87" s="2">
        <f t="shared" si="1"/>
        <v>-11.458097282891474</v>
      </c>
      <c r="E87" s="2">
        <f t="shared" si="2"/>
        <v>-3.1337426414612719</v>
      </c>
      <c r="F87" s="2">
        <f t="shared" si="3"/>
        <v>-11.335217127568747</v>
      </c>
      <c r="G87" s="2">
        <f t="shared" si="4"/>
        <v>11.379241948791135</v>
      </c>
      <c r="H87" s="2">
        <f t="shared" si="5"/>
        <v>9.2261553039001237E-29</v>
      </c>
      <c r="K87">
        <v>0.61000000000000032</v>
      </c>
      <c r="L87" s="2">
        <f t="shared" si="6"/>
        <v>0.22859299374694209</v>
      </c>
      <c r="M87" s="2">
        <f t="shared" si="7"/>
        <v>-19.12918598937906</v>
      </c>
      <c r="N87" s="2">
        <f t="shared" si="8"/>
        <v>-3.6450449112016052</v>
      </c>
      <c r="O87" s="2">
        <f t="shared" si="9"/>
        <v>-5.4592939655199171</v>
      </c>
      <c r="P87" s="2">
        <f t="shared" si="10"/>
        <v>5.5501252780421257</v>
      </c>
      <c r="Q87" s="2">
        <f t="shared" si="11"/>
        <v>6.9661574878582895E-8</v>
      </c>
    </row>
    <row r="88" spans="2:17" x14ac:dyDescent="0.25">
      <c r="B88">
        <v>0.62000000000000033</v>
      </c>
      <c r="C88">
        <f t="shared" si="0"/>
        <v>0.85605831878158845</v>
      </c>
      <c r="D88" s="2">
        <f t="shared" si="1"/>
        <v>-11.437686309925551</v>
      </c>
      <c r="E88" s="2">
        <f t="shared" si="2"/>
        <v>-3.1319664586318039</v>
      </c>
      <c r="F88" s="2">
        <f t="shared" si="3"/>
        <v>-11.316818965220007</v>
      </c>
      <c r="G88" s="2">
        <f t="shared" si="4"/>
        <v>11.360915081610425</v>
      </c>
      <c r="H88" s="2">
        <f t="shared" si="5"/>
        <v>1.1365448627548748E-28</v>
      </c>
      <c r="K88">
        <v>0.62000000000000033</v>
      </c>
      <c r="L88" s="2">
        <f t="shared" si="6"/>
        <v>0.22859299374694209</v>
      </c>
      <c r="M88" s="2">
        <f t="shared" si="7"/>
        <v>-19.093735414773938</v>
      </c>
      <c r="N88" s="2">
        <f t="shared" si="8"/>
        <v>-3.6431925067624449</v>
      </c>
      <c r="O88" s="2">
        <f t="shared" si="9"/>
        <v>-5.4541164889345657</v>
      </c>
      <c r="P88" s="2">
        <f t="shared" si="10"/>
        <v>5.5450326126063416</v>
      </c>
      <c r="Q88" s="2">
        <f t="shared" si="11"/>
        <v>7.1724523055882303E-8</v>
      </c>
    </row>
    <row r="89" spans="2:17" x14ac:dyDescent="0.25">
      <c r="B89">
        <v>0.63000000000000034</v>
      </c>
      <c r="C89">
        <f t="shared" si="0"/>
        <v>0.85605831878158845</v>
      </c>
      <c r="D89" s="2">
        <f t="shared" si="1"/>
        <v>-11.417275336959623</v>
      </c>
      <c r="E89" s="2">
        <f t="shared" si="2"/>
        <v>-3.130187127394306</v>
      </c>
      <c r="F89" s="2">
        <f t="shared" si="3"/>
        <v>-11.298417900668273</v>
      </c>
      <c r="G89" s="2">
        <f t="shared" si="4"/>
        <v>11.342585554367279</v>
      </c>
      <c r="H89" s="2">
        <f t="shared" si="5"/>
        <v>1.3996510063536944E-28</v>
      </c>
      <c r="K89">
        <v>0.63000000000000034</v>
      </c>
      <c r="L89" s="2">
        <f t="shared" si="6"/>
        <v>0.22859299374694209</v>
      </c>
      <c r="M89" s="2">
        <f t="shared" si="7"/>
        <v>-19.058284840168813</v>
      </c>
      <c r="N89" s="2">
        <f t="shared" si="8"/>
        <v>-3.6413366692657236</v>
      </c>
      <c r="O89" s="2">
        <f t="shared" si="9"/>
        <v>-5.4489341808122811</v>
      </c>
      <c r="P89" s="2">
        <f t="shared" si="10"/>
        <v>5.5399353522242842</v>
      </c>
      <c r="Q89" s="2">
        <f t="shared" si="11"/>
        <v>7.3848656623437463E-8</v>
      </c>
    </row>
    <row r="90" spans="2:17" x14ac:dyDescent="0.25">
      <c r="B90">
        <v>0.64000000000000035</v>
      </c>
      <c r="C90">
        <f t="shared" ref="C90:C153" si="12">2/SINH(LN(2+SQRT(1+2^2))*$O$5)</f>
        <v>0.85605831878158845</v>
      </c>
      <c r="D90" s="2">
        <f t="shared" ref="D90:D153" si="13">(B90-$L$5)/($M$5)/C90</f>
        <v>-11.396864363993698</v>
      </c>
      <c r="E90" s="2">
        <f t="shared" ref="E90:E153" si="14">LN(D90 + SQRT(1 + D90^2))</f>
        <v>-3.1284046366104148</v>
      </c>
      <c r="F90" s="2">
        <f t="shared" ref="F90:F153" si="15">SINH( -$N$5 + E90 * (1/$O$5))</f>
        <v>-11.280013928373636</v>
      </c>
      <c r="G90" s="2">
        <f t="shared" ref="G90:G153" si="16">SQRT(F90^2 + 1)</f>
        <v>11.32425336277422</v>
      </c>
      <c r="H90" s="2">
        <f t="shared" ref="H90:H153" si="17">(G90)/($O$5*$M$5*C90*(SQRT(2*PI()*(1+D90^2)))) * EXP(- (1/2) * F90^2)</f>
        <v>1.7231387588145467E-28</v>
      </c>
      <c r="K90">
        <v>0.64000000000000035</v>
      </c>
      <c r="L90" s="2">
        <f t="shared" ref="L90:L153" si="18">2/SINH(LN(2+SQRT(1+2^2))*$S$5)</f>
        <v>0.22859299374694209</v>
      </c>
      <c r="M90" s="2">
        <f t="shared" ref="M90:M153" si="19">(K90-$P$5)/($Q$5)/L90</f>
        <v>-19.022834265563695</v>
      </c>
      <c r="N90" s="2">
        <f t="shared" ref="N90:N153" si="20">LN(M90 + SQRT(1 + M90^2))</f>
        <v>-3.6394773859805882</v>
      </c>
      <c r="O90" s="2">
        <f t="shared" ref="O90:O153" si="21">SINH( -$R$5 + N90 * (1/$S$5))</f>
        <v>-5.4437470275709092</v>
      </c>
      <c r="P90" s="2">
        <f t="shared" ref="P90:P153" si="22">SQRT(O90^2 + 1)</f>
        <v>5.534833484413701</v>
      </c>
      <c r="Q90" s="2">
        <f t="shared" ref="Q90:Q153" si="23">(P90)/($S$5*$Q$5*L90*(SQRT(2*PI()*(1+M90^2)))) * EXP(- (1/2) * O90^2)</f>
        <v>7.6035793463620767E-8</v>
      </c>
    </row>
    <row r="91" spans="2:17" x14ac:dyDescent="0.25">
      <c r="B91">
        <v>0.65000000000000036</v>
      </c>
      <c r="C91">
        <f t="shared" si="12"/>
        <v>0.85605831878158845</v>
      </c>
      <c r="D91" s="2">
        <f t="shared" si="13"/>
        <v>-11.376453391027772</v>
      </c>
      <c r="E91" s="2">
        <f t="shared" si="14"/>
        <v>-3.1266189750827387</v>
      </c>
      <c r="F91" s="2">
        <f t="shared" si="15"/>
        <v>-11.261607042775736</v>
      </c>
      <c r="G91" s="2">
        <f t="shared" si="16"/>
        <v>11.305918502532029</v>
      </c>
      <c r="H91" s="2">
        <f t="shared" si="17"/>
        <v>2.1207428550729144E-28</v>
      </c>
      <c r="K91">
        <v>0.65000000000000036</v>
      </c>
      <c r="L91" s="2">
        <f t="shared" si="18"/>
        <v>0.22859299374694209</v>
      </c>
      <c r="M91" s="2">
        <f t="shared" si="19"/>
        <v>-18.987383690958573</v>
      </c>
      <c r="N91" s="2">
        <f t="shared" si="20"/>
        <v>-3.6376146441052013</v>
      </c>
      <c r="O91" s="2">
        <f t="shared" si="21"/>
        <v>-5.4385550155642557</v>
      </c>
      <c r="P91" s="2">
        <f t="shared" si="22"/>
        <v>5.5297269966354685</v>
      </c>
      <c r="Q91" s="2">
        <f t="shared" si="23"/>
        <v>7.8287805578504034E-8</v>
      </c>
    </row>
    <row r="92" spans="2:17" x14ac:dyDescent="0.25">
      <c r="B92">
        <v>0.66000000000000036</v>
      </c>
      <c r="C92">
        <f t="shared" si="12"/>
        <v>0.85605831878158845</v>
      </c>
      <c r="D92" s="2">
        <f t="shared" si="13"/>
        <v>-11.356042418061849</v>
      </c>
      <c r="E92" s="2">
        <f t="shared" si="14"/>
        <v>-3.1248301315544502</v>
      </c>
      <c r="F92" s="2">
        <f t="shared" si="15"/>
        <v>-11.243197238293703</v>
      </c>
      <c r="G92" s="2">
        <f t="shared" si="16"/>
        <v>11.287580969329751</v>
      </c>
      <c r="H92" s="2">
        <f t="shared" si="17"/>
        <v>2.609293921118095E-28</v>
      </c>
      <c r="K92">
        <v>0.66000000000000036</v>
      </c>
      <c r="L92" s="2">
        <f t="shared" si="18"/>
        <v>0.22859299374694209</v>
      </c>
      <c r="M92" s="2">
        <f t="shared" si="19"/>
        <v>-18.951933116353452</v>
      </c>
      <c r="N92" s="2">
        <f t="shared" si="20"/>
        <v>-3.6357484307662946</v>
      </c>
      <c r="O92" s="2">
        <f t="shared" si="21"/>
        <v>-5.4333581310819214</v>
      </c>
      <c r="P92" s="2">
        <f t="shared" si="22"/>
        <v>5.5246158762934847</v>
      </c>
      <c r="Q92" s="2">
        <f t="shared" si="23"/>
        <v>8.0606620704673655E-8</v>
      </c>
    </row>
    <row r="93" spans="2:17" x14ac:dyDescent="0.25">
      <c r="B93">
        <v>0.67000000000000037</v>
      </c>
      <c r="C93">
        <f t="shared" si="12"/>
        <v>0.85605831878158845</v>
      </c>
      <c r="D93" s="2">
        <f t="shared" si="13"/>
        <v>-11.335631445095922</v>
      </c>
      <c r="E93" s="2">
        <f t="shared" si="14"/>
        <v>-3.1230380947090186</v>
      </c>
      <c r="F93" s="2">
        <f t="shared" si="15"/>
        <v>-11.224784509327614</v>
      </c>
      <c r="G93" s="2">
        <f t="shared" si="16"/>
        <v>11.26924075884623</v>
      </c>
      <c r="H93" s="2">
        <f t="shared" si="17"/>
        <v>3.2094098328208285E-28</v>
      </c>
      <c r="K93">
        <v>0.67000000000000037</v>
      </c>
      <c r="L93" s="2">
        <f t="shared" si="18"/>
        <v>0.22859299374694209</v>
      </c>
      <c r="M93" s="2">
        <f t="shared" si="19"/>
        <v>-18.91648254174833</v>
      </c>
      <c r="N93" s="2">
        <f t="shared" si="20"/>
        <v>-3.6338787330186078</v>
      </c>
      <c r="O93" s="2">
        <f t="shared" si="21"/>
        <v>-5.4281563603487877</v>
      </c>
      <c r="P93" s="2">
        <f t="shared" si="22"/>
        <v>5.5195001107342136</v>
      </c>
      <c r="Q93" s="2">
        <f t="shared" si="23"/>
        <v>8.2994223976498767E-8</v>
      </c>
    </row>
    <row r="94" spans="2:17" x14ac:dyDescent="0.25">
      <c r="B94">
        <v>0.68000000000000038</v>
      </c>
      <c r="C94">
        <f t="shared" si="12"/>
        <v>0.85605831878158845</v>
      </c>
      <c r="D94" s="2">
        <f t="shared" si="13"/>
        <v>-11.315220472129996</v>
      </c>
      <c r="E94" s="2">
        <f t="shared" si="14"/>
        <v>-3.1212428531695933</v>
      </c>
      <c r="F94" s="2">
        <f t="shared" si="15"/>
        <v>-11.206368850256403</v>
      </c>
      <c r="G94" s="2">
        <f t="shared" si="16"/>
        <v>11.250897866748103</v>
      </c>
      <c r="H94" s="2">
        <f t="shared" si="17"/>
        <v>3.9463399971989676E-28</v>
      </c>
      <c r="K94">
        <v>0.68000000000000038</v>
      </c>
      <c r="L94" s="2">
        <f t="shared" si="18"/>
        <v>0.22859299374694209</v>
      </c>
      <c r="M94" s="2">
        <f t="shared" si="19"/>
        <v>-18.881031967143208</v>
      </c>
      <c r="N94" s="2">
        <f t="shared" si="20"/>
        <v>-3.6320055378447571</v>
      </c>
      <c r="O94" s="2">
        <f t="shared" si="21"/>
        <v>-5.4229496895257103</v>
      </c>
      <c r="P94" s="2">
        <f t="shared" si="22"/>
        <v>5.5143796872474242</v>
      </c>
      <c r="Q94" s="2">
        <f t="shared" si="23"/>
        <v>8.545265963862929E-8</v>
      </c>
    </row>
    <row r="95" spans="2:17" x14ac:dyDescent="0.25">
      <c r="B95">
        <v>0.69000000000000039</v>
      </c>
      <c r="C95">
        <f t="shared" si="12"/>
        <v>0.85605831878158845</v>
      </c>
      <c r="D95" s="2">
        <f t="shared" si="13"/>
        <v>-11.294809499164069</v>
      </c>
      <c r="E95" s="2">
        <f t="shared" si="14"/>
        <v>-3.1194443954986157</v>
      </c>
      <c r="F95" s="2">
        <f t="shared" si="15"/>
        <v>-11.18795025543816</v>
      </c>
      <c r="G95" s="2">
        <f t="shared" si="16"/>
        <v>11.232552288690171</v>
      </c>
      <c r="H95" s="2">
        <f t="shared" si="17"/>
        <v>4.8509960509051241E-28</v>
      </c>
      <c r="K95">
        <v>0.69000000000000039</v>
      </c>
      <c r="L95" s="2">
        <f t="shared" si="18"/>
        <v>0.22859299374694209</v>
      </c>
      <c r="M95" s="2">
        <f t="shared" si="19"/>
        <v>-18.84558139253809</v>
      </c>
      <c r="N95" s="2">
        <f t="shared" si="20"/>
        <v>-3.6301288321540501</v>
      </c>
      <c r="O95" s="2">
        <f t="shared" si="21"/>
        <v>-5.4177381047073023</v>
      </c>
      <c r="P95" s="2">
        <f t="shared" si="22"/>
        <v>5.5092545930640631</v>
      </c>
      <c r="Q95" s="2">
        <f t="shared" si="23"/>
        <v>8.7984032811012923E-8</v>
      </c>
    </row>
    <row r="96" spans="2:17" x14ac:dyDescent="0.25">
      <c r="B96">
        <v>0.7000000000000004</v>
      </c>
      <c r="C96">
        <f t="shared" si="12"/>
        <v>0.85605831878158845</v>
      </c>
      <c r="D96" s="2">
        <f t="shared" si="13"/>
        <v>-11.274398526198146</v>
      </c>
      <c r="E96" s="2">
        <f t="shared" si="14"/>
        <v>-3.1176427101975652</v>
      </c>
      <c r="F96" s="2">
        <f t="shared" si="15"/>
        <v>-11.169528719211812</v>
      </c>
      <c r="G96" s="2">
        <f t="shared" si="16"/>
        <v>11.214204020317156</v>
      </c>
      <c r="H96" s="2">
        <f t="shared" si="17"/>
        <v>5.9612097337080244E-28</v>
      </c>
      <c r="K96">
        <v>0.7000000000000004</v>
      </c>
      <c r="L96" s="2">
        <f t="shared" si="18"/>
        <v>0.22859299374694209</v>
      </c>
      <c r="M96" s="2">
        <f t="shared" si="19"/>
        <v>-18.810130817932968</v>
      </c>
      <c r="N96" s="2">
        <f t="shared" si="20"/>
        <v>-3.6282486027824055</v>
      </c>
      <c r="O96" s="2">
        <f t="shared" si="21"/>
        <v>-5.4125215919228058</v>
      </c>
      <c r="P96" s="2">
        <f t="shared" si="22"/>
        <v>5.5041248153571685</v>
      </c>
      <c r="Q96" s="2">
        <f t="shared" si="23"/>
        <v>9.0590511305379286E-8</v>
      </c>
    </row>
    <row r="97" spans="2:17" x14ac:dyDescent="0.25">
      <c r="B97">
        <v>0.71000000000000041</v>
      </c>
      <c r="C97">
        <f t="shared" si="12"/>
        <v>0.85605831878158845</v>
      </c>
      <c r="D97" s="2">
        <f t="shared" si="13"/>
        <v>-11.253987553232218</v>
      </c>
      <c r="E97" s="2">
        <f t="shared" si="14"/>
        <v>-3.1158377857062058</v>
      </c>
      <c r="F97" s="2">
        <f t="shared" si="15"/>
        <v>-11.151104235893749</v>
      </c>
      <c r="G97" s="2">
        <f t="shared" si="16"/>
        <v>11.195853057260422</v>
      </c>
      <c r="H97" s="2">
        <f t="shared" si="17"/>
        <v>7.3232675167225569E-28</v>
      </c>
      <c r="K97">
        <v>0.71000000000000041</v>
      </c>
      <c r="L97" s="2">
        <f t="shared" si="18"/>
        <v>0.22859299374694209</v>
      </c>
      <c r="M97" s="2">
        <f t="shared" si="19"/>
        <v>-18.774680243327843</v>
      </c>
      <c r="N97" s="2">
        <f t="shared" si="20"/>
        <v>-3.6263648364916263</v>
      </c>
      <c r="O97" s="2">
        <f t="shared" si="21"/>
        <v>-5.4073001371351568</v>
      </c>
      <c r="P97" s="2">
        <f t="shared" si="22"/>
        <v>5.4989903412410071</v>
      </c>
      <c r="Q97" s="2">
        <f t="shared" si="23"/>
        <v>9.3274327496890809E-8</v>
      </c>
    </row>
    <row r="98" spans="2:17" x14ac:dyDescent="0.25">
      <c r="B98">
        <v>0.72000000000000042</v>
      </c>
      <c r="C98">
        <f t="shared" si="12"/>
        <v>0.85605831878158845</v>
      </c>
      <c r="D98" s="2">
        <f t="shared" si="13"/>
        <v>-11.233576580266293</v>
      </c>
      <c r="E98" s="2">
        <f t="shared" si="14"/>
        <v>-3.1140296104025333</v>
      </c>
      <c r="F98" s="2">
        <f t="shared" si="15"/>
        <v>-11.132676799781668</v>
      </c>
      <c r="G98" s="2">
        <f t="shared" si="16"/>
        <v>11.177499395141876</v>
      </c>
      <c r="H98" s="2">
        <f t="shared" si="17"/>
        <v>8.993782275223817E-28</v>
      </c>
      <c r="K98">
        <v>0.72000000000000042</v>
      </c>
      <c r="L98" s="2">
        <f t="shared" si="18"/>
        <v>0.22859299374694209</v>
      </c>
      <c r="M98" s="2">
        <f t="shared" si="19"/>
        <v>-18.739229668722725</v>
      </c>
      <c r="N98" s="2">
        <f t="shared" si="20"/>
        <v>-3.6244775199690982</v>
      </c>
      <c r="O98" s="2">
        <f t="shared" si="21"/>
        <v>-5.4020737262412526</v>
      </c>
      <c r="P98" s="2">
        <f t="shared" si="22"/>
        <v>5.4938511577713909</v>
      </c>
      <c r="Q98" s="2">
        <f t="shared" si="23"/>
        <v>9.603778025124306E-8</v>
      </c>
    </row>
    <row r="99" spans="2:17" x14ac:dyDescent="0.25">
      <c r="B99">
        <v>0.73000000000000043</v>
      </c>
      <c r="C99">
        <f t="shared" si="12"/>
        <v>0.85605831878158845</v>
      </c>
      <c r="D99" s="2">
        <f t="shared" si="13"/>
        <v>-11.213165607300368</v>
      </c>
      <c r="E99" s="2">
        <f t="shared" si="14"/>
        <v>-3.1122181726019811</v>
      </c>
      <c r="F99" s="2">
        <f t="shared" si="15"/>
        <v>-11.114246405150849</v>
      </c>
      <c r="G99" s="2">
        <f t="shared" si="16"/>
        <v>11.159143029570352</v>
      </c>
      <c r="H99" s="2">
        <f t="shared" si="17"/>
        <v>1.104197529863226E-27</v>
      </c>
      <c r="K99">
        <v>0.73000000000000043</v>
      </c>
      <c r="L99" s="2">
        <f t="shared" si="18"/>
        <v>0.22859299374694209</v>
      </c>
      <c r="M99" s="2">
        <f t="shared" si="19"/>
        <v>-18.703779094117603</v>
      </c>
      <c r="N99" s="2">
        <f t="shared" si="20"/>
        <v>-3.6225866398265802</v>
      </c>
      <c r="O99" s="2">
        <f t="shared" si="21"/>
        <v>-5.3968423450697287</v>
      </c>
      <c r="P99" s="2">
        <f t="shared" si="22"/>
        <v>5.4887072519435511</v>
      </c>
      <c r="Q99" s="2">
        <f t="shared" si="23"/>
        <v>9.8883236910690102E-8</v>
      </c>
    </row>
    <row r="100" spans="2:17" x14ac:dyDescent="0.25">
      <c r="B100">
        <v>0.74000000000000044</v>
      </c>
      <c r="C100">
        <f t="shared" si="12"/>
        <v>0.85605831878158845</v>
      </c>
      <c r="D100" s="2">
        <f t="shared" si="13"/>
        <v>-11.192754634334444</v>
      </c>
      <c r="E100" s="2">
        <f t="shared" si="14"/>
        <v>-3.1104034605572064</v>
      </c>
      <c r="F100" s="2">
        <f t="shared" si="15"/>
        <v>-11.095813046256417</v>
      </c>
      <c r="G100" s="2">
        <f t="shared" si="16"/>
        <v>11.140783956143935</v>
      </c>
      <c r="H100" s="2">
        <f t="shared" si="17"/>
        <v>1.3552457703945868E-27</v>
      </c>
      <c r="K100">
        <v>0.74000000000000044</v>
      </c>
      <c r="L100" s="2">
        <f t="shared" si="18"/>
        <v>0.22859299374694209</v>
      </c>
      <c r="M100" s="2">
        <f t="shared" si="19"/>
        <v>-18.668328519512482</v>
      </c>
      <c r="N100" s="2">
        <f t="shared" si="20"/>
        <v>-3.6206921826002292</v>
      </c>
      <c r="O100" s="2">
        <f t="shared" si="21"/>
        <v>-5.3916059793821196</v>
      </c>
      <c r="P100" s="2">
        <f t="shared" si="22"/>
        <v>5.4835586106933354</v>
      </c>
      <c r="Q100" s="2">
        <f t="shared" si="23"/>
        <v>1.0181313533785807E-7</v>
      </c>
    </row>
    <row r="101" spans="2:17" x14ac:dyDescent="0.25">
      <c r="B101">
        <v>0.75000000000000044</v>
      </c>
      <c r="C101">
        <f t="shared" si="12"/>
        <v>0.85605831878158845</v>
      </c>
      <c r="D101" s="2">
        <f t="shared" si="13"/>
        <v>-11.172343661368517</v>
      </c>
      <c r="E101" s="2">
        <f t="shared" si="14"/>
        <v>-3.1085854624575409</v>
      </c>
      <c r="F101" s="2">
        <f t="shared" si="15"/>
        <v>-11.077376717332216</v>
      </c>
      <c r="G101" s="2">
        <f t="shared" si="16"/>
        <v>11.122422170448928</v>
      </c>
      <c r="H101" s="2">
        <f t="shared" si="17"/>
        <v>1.6628619456132533E-27</v>
      </c>
      <c r="K101">
        <v>0.75000000000000044</v>
      </c>
      <c r="L101" s="2">
        <f t="shared" si="18"/>
        <v>0.22859299374694209</v>
      </c>
      <c r="M101" s="2">
        <f t="shared" si="19"/>
        <v>-18.63287794490736</v>
      </c>
      <c r="N101" s="2">
        <f t="shared" si="20"/>
        <v>-3.6187941347503716</v>
      </c>
      <c r="O101" s="2">
        <f t="shared" si="21"/>
        <v>-5.3863646148733926</v>
      </c>
      <c r="P101" s="2">
        <f t="shared" si="22"/>
        <v>5.4784052208977929</v>
      </c>
      <c r="Q101" s="2">
        <f t="shared" si="23"/>
        <v>1.0482998602097782E-7</v>
      </c>
    </row>
    <row r="102" spans="2:17" x14ac:dyDescent="0.25">
      <c r="B102">
        <v>0.76000000000000045</v>
      </c>
      <c r="C102">
        <f t="shared" si="12"/>
        <v>0.85605831878158845</v>
      </c>
      <c r="D102" s="2">
        <f t="shared" si="13"/>
        <v>-11.15193268840259</v>
      </c>
      <c r="E102" s="2">
        <f t="shared" si="14"/>
        <v>-3.106764166428496</v>
      </c>
      <c r="F102" s="2">
        <f t="shared" si="15"/>
        <v>-11.058937412590289</v>
      </c>
      <c r="G102" s="2">
        <f t="shared" si="16"/>
        <v>11.10405766805942</v>
      </c>
      <c r="H102" s="2">
        <f t="shared" si="17"/>
        <v>2.039675740172158E-27</v>
      </c>
      <c r="K102">
        <v>0.76000000000000045</v>
      </c>
      <c r="L102" s="2">
        <f t="shared" si="18"/>
        <v>0.22859299374694209</v>
      </c>
      <c r="M102" s="2">
        <f t="shared" si="19"/>
        <v>-18.597427370302238</v>
      </c>
      <c r="N102" s="2">
        <f t="shared" si="20"/>
        <v>-3.6168924826595861</v>
      </c>
      <c r="O102" s="2">
        <f t="shared" si="21"/>
        <v>-5.3811182371677662</v>
      </c>
      <c r="P102" s="2">
        <f t="shared" si="22"/>
        <v>5.4732470693711175</v>
      </c>
      <c r="Q102" s="2">
        <f t="shared" si="23"/>
        <v>1.0793637424472604E-7</v>
      </c>
    </row>
    <row r="103" spans="2:17" x14ac:dyDescent="0.25">
      <c r="B103">
        <v>0.77000000000000046</v>
      </c>
      <c r="C103">
        <f t="shared" si="12"/>
        <v>0.85605831878158845</v>
      </c>
      <c r="D103" s="2">
        <f t="shared" si="13"/>
        <v>-11.131521715436666</v>
      </c>
      <c r="E103" s="2">
        <f t="shared" si="14"/>
        <v>-3.1049395605314927</v>
      </c>
      <c r="F103" s="2">
        <f t="shared" si="15"/>
        <v>-11.040495126222647</v>
      </c>
      <c r="G103" s="2">
        <f t="shared" si="16"/>
        <v>11.085690444539123</v>
      </c>
      <c r="H103" s="2">
        <f t="shared" si="17"/>
        <v>2.5011101848722003E-27</v>
      </c>
      <c r="K103">
        <v>0.77000000000000046</v>
      </c>
      <c r="L103" s="2">
        <f t="shared" si="18"/>
        <v>0.22859299374694209</v>
      </c>
      <c r="M103" s="2">
        <f t="shared" si="19"/>
        <v>-18.56197679569712</v>
      </c>
      <c r="N103" s="2">
        <f t="shared" si="20"/>
        <v>-3.6149872126335962</v>
      </c>
      <c r="O103" s="2">
        <f t="shared" si="21"/>
        <v>-5.3758668318223339</v>
      </c>
      <c r="P103" s="2">
        <f t="shared" si="22"/>
        <v>5.4680841428682774</v>
      </c>
      <c r="Q103" s="2">
        <f t="shared" si="23"/>
        <v>1.1113496232185597E-7</v>
      </c>
    </row>
    <row r="104" spans="2:17" x14ac:dyDescent="0.25">
      <c r="B104">
        <v>0.78000000000000047</v>
      </c>
      <c r="C104">
        <f t="shared" si="12"/>
        <v>0.85605831878158845</v>
      </c>
      <c r="D104" s="2">
        <f t="shared" si="13"/>
        <v>-11.111110742470741</v>
      </c>
      <c r="E104" s="2">
        <f t="shared" si="14"/>
        <v>-3.1031116327631749</v>
      </c>
      <c r="F104" s="2">
        <f t="shared" si="15"/>
        <v>-11.02204985239891</v>
      </c>
      <c r="G104" s="2">
        <f t="shared" si="16"/>
        <v>11.067320495439121</v>
      </c>
      <c r="H104" s="2">
        <f t="shared" si="17"/>
        <v>3.0659935311874778E-27</v>
      </c>
      <c r="K104">
        <v>0.78000000000000047</v>
      </c>
      <c r="L104" s="2">
        <f t="shared" si="18"/>
        <v>0.22859299374694209</v>
      </c>
      <c r="M104" s="2">
        <f t="shared" si="19"/>
        <v>-18.526526221091999</v>
      </c>
      <c r="N104" s="2">
        <f t="shared" si="20"/>
        <v>-3.6130783108996747</v>
      </c>
      <c r="O104" s="2">
        <f t="shared" si="21"/>
        <v>-5.3706103843238235</v>
      </c>
      <c r="P104" s="2">
        <f t="shared" si="22"/>
        <v>5.46291642808188</v>
      </c>
      <c r="Q104" s="2">
        <f t="shared" si="23"/>
        <v>1.144284918954197E-7</v>
      </c>
    </row>
    <row r="105" spans="2:17" x14ac:dyDescent="0.25">
      <c r="B105">
        <v>0.79000000000000048</v>
      </c>
      <c r="C105">
        <f t="shared" si="12"/>
        <v>0.85605831878158845</v>
      </c>
      <c r="D105" s="2">
        <f t="shared" si="13"/>
        <v>-11.090699769504814</v>
      </c>
      <c r="E105" s="2">
        <f t="shared" si="14"/>
        <v>-3.1012803710550596</v>
      </c>
      <c r="F105" s="2">
        <f t="shared" si="15"/>
        <v>-11.00360158526734</v>
      </c>
      <c r="G105" s="2">
        <f t="shared" si="16"/>
        <v>11.048947816298977</v>
      </c>
      <c r="H105" s="2">
        <f t="shared" si="17"/>
        <v>3.757303832842015E-27</v>
      </c>
      <c r="K105">
        <v>0.79000000000000048</v>
      </c>
      <c r="L105" s="2">
        <f t="shared" si="18"/>
        <v>0.22859299374694209</v>
      </c>
      <c r="M105" s="2">
        <f t="shared" si="19"/>
        <v>-18.491075646486873</v>
      </c>
      <c r="N105" s="2">
        <f t="shared" si="20"/>
        <v>-3.6111657636065302</v>
      </c>
      <c r="O105" s="2">
        <f t="shared" si="21"/>
        <v>-5.3653488800894591</v>
      </c>
      <c r="P105" s="2">
        <f t="shared" si="22"/>
        <v>5.4577439116430897</v>
      </c>
      <c r="Q105" s="2">
        <f t="shared" si="23"/>
        <v>1.1781978630766289E-7</v>
      </c>
    </row>
    <row r="106" spans="2:17" x14ac:dyDescent="0.25">
      <c r="B106">
        <v>0.80000000000000049</v>
      </c>
      <c r="C106">
        <f t="shared" si="12"/>
        <v>0.85605831878158845</v>
      </c>
      <c r="D106" s="2">
        <f t="shared" si="13"/>
        <v>-11.07028879653889</v>
      </c>
      <c r="E106" s="2">
        <f t="shared" si="14"/>
        <v>-3.0994457632730916</v>
      </c>
      <c r="F106" s="2">
        <f t="shared" si="15"/>
        <v>-10.985150318954997</v>
      </c>
      <c r="G106" s="2">
        <f t="shared" si="16"/>
        <v>11.030572402646975</v>
      </c>
      <c r="H106" s="2">
        <f t="shared" si="17"/>
        <v>4.6030747251498664E-27</v>
      </c>
      <c r="K106">
        <v>0.80000000000000049</v>
      </c>
      <c r="L106" s="2">
        <f t="shared" si="18"/>
        <v>0.22859299374694209</v>
      </c>
      <c r="M106" s="2">
        <f t="shared" si="19"/>
        <v>-18.455625071881755</v>
      </c>
      <c r="N106" s="2">
        <f t="shared" si="20"/>
        <v>-3.6092495568236931</v>
      </c>
      <c r="O106" s="2">
        <f t="shared" si="21"/>
        <v>-5.360082304466439</v>
      </c>
      <c r="P106" s="2">
        <f t="shared" si="22"/>
        <v>5.452566580121168</v>
      </c>
      <c r="Q106" s="2">
        <f t="shared" si="23"/>
        <v>1.2131175304064149E-7</v>
      </c>
    </row>
    <row r="107" spans="2:17" x14ac:dyDescent="0.25">
      <c r="B107">
        <v>0.8100000000000005</v>
      </c>
      <c r="C107">
        <f t="shared" si="12"/>
        <v>0.85605831878158845</v>
      </c>
      <c r="D107" s="2">
        <f t="shared" si="13"/>
        <v>-11.049877823572965</v>
      </c>
      <c r="E107" s="2">
        <f t="shared" si="14"/>
        <v>-3.0976077972170231</v>
      </c>
      <c r="F107" s="2">
        <f t="shared" si="15"/>
        <v>-10.966696047566133</v>
      </c>
      <c r="G107" s="2">
        <f t="shared" si="16"/>
        <v>11.012194249998618</v>
      </c>
      <c r="H107" s="2">
        <f t="shared" si="17"/>
        <v>5.6374969457212251E-27</v>
      </c>
      <c r="K107">
        <v>0.8100000000000005</v>
      </c>
      <c r="L107" s="2">
        <f t="shared" si="18"/>
        <v>0.22859299374694209</v>
      </c>
      <c r="M107" s="2">
        <f t="shared" si="19"/>
        <v>-18.420174497276633</v>
      </c>
      <c r="N107" s="2">
        <f t="shared" si="20"/>
        <v>-3.607329676540671</v>
      </c>
      <c r="O107" s="2">
        <f t="shared" si="21"/>
        <v>-5.3548106427308255</v>
      </c>
      <c r="P107" s="2">
        <f t="shared" si="22"/>
        <v>5.4473844200224493</v>
      </c>
      <c r="Q107" s="2">
        <f t="shared" si="23"/>
        <v>1.2490738623033536E-7</v>
      </c>
    </row>
    <row r="108" spans="2:17" x14ac:dyDescent="0.25">
      <c r="B108">
        <v>0.82000000000000051</v>
      </c>
      <c r="C108">
        <f t="shared" si="12"/>
        <v>0.85605831878158845</v>
      </c>
      <c r="D108" s="2">
        <f t="shared" si="13"/>
        <v>-11.029466850607038</v>
      </c>
      <c r="E108" s="2">
        <f t="shared" si="14"/>
        <v>-3.0957664606201303</v>
      </c>
      <c r="F108" s="2">
        <f t="shared" si="15"/>
        <v>-10.948238765184076</v>
      </c>
      <c r="G108" s="2">
        <f t="shared" si="16"/>
        <v>10.993813353858584</v>
      </c>
      <c r="H108" s="2">
        <f t="shared" si="17"/>
        <v>6.9022574648237115E-27</v>
      </c>
      <c r="K108">
        <v>0.82000000000000051</v>
      </c>
      <c r="L108" s="2">
        <f t="shared" si="18"/>
        <v>0.22859299374694209</v>
      </c>
      <c r="M108" s="2">
        <f t="shared" si="19"/>
        <v>-18.384723922671512</v>
      </c>
      <c r="N108" s="2">
        <f t="shared" si="20"/>
        <v>-3.6054061086666551</v>
      </c>
      <c r="O108" s="2">
        <f t="shared" si="21"/>
        <v>-5.3495338800879102</v>
      </c>
      <c r="P108" s="2">
        <f t="shared" si="22"/>
        <v>5.4421974177907595</v>
      </c>
      <c r="Q108" s="2">
        <f t="shared" si="23"/>
        <v>1.2860976925516465E-7</v>
      </c>
    </row>
    <row r="109" spans="2:17" x14ac:dyDescent="0.25">
      <c r="B109">
        <v>0.83000000000000052</v>
      </c>
      <c r="C109">
        <f t="shared" si="12"/>
        <v>0.85605831878158845</v>
      </c>
      <c r="D109" s="2">
        <f t="shared" si="13"/>
        <v>-11.009055877641115</v>
      </c>
      <c r="E109" s="2">
        <f t="shared" si="14"/>
        <v>-3.0939217411486357</v>
      </c>
      <c r="F109" s="2">
        <f t="shared" si="15"/>
        <v>-10.929778465870118</v>
      </c>
      <c r="G109" s="2">
        <f t="shared" si="16"/>
        <v>10.975429709719714</v>
      </c>
      <c r="H109" s="2">
        <f t="shared" si="17"/>
        <v>8.4481669557745199E-27</v>
      </c>
      <c r="K109">
        <v>0.83000000000000052</v>
      </c>
      <c r="L109" s="2">
        <f t="shared" si="18"/>
        <v>0.22859299374694209</v>
      </c>
      <c r="M109" s="2">
        <f t="shared" si="19"/>
        <v>-18.34927334806639</v>
      </c>
      <c r="N109" s="2">
        <f t="shared" si="20"/>
        <v>-3.6034788390296013</v>
      </c>
      <c r="O109" s="2">
        <f t="shared" si="21"/>
        <v>-5.3442520016709194</v>
      </c>
      <c r="P109" s="2">
        <f t="shared" si="22"/>
        <v>5.4370055598062086</v>
      </c>
      <c r="Q109" s="2">
        <f t="shared" si="23"/>
        <v>1.3242207740312138E-7</v>
      </c>
    </row>
    <row r="110" spans="2:17" x14ac:dyDescent="0.25">
      <c r="B110">
        <v>0.84000000000000052</v>
      </c>
      <c r="C110">
        <f t="shared" si="12"/>
        <v>0.85605831878158845</v>
      </c>
      <c r="D110" s="2">
        <f t="shared" si="13"/>
        <v>-10.988644904675187</v>
      </c>
      <c r="E110" s="2">
        <f t="shared" si="14"/>
        <v>-3.092073626401195</v>
      </c>
      <c r="F110" s="2">
        <f t="shared" si="15"/>
        <v>-10.911315143663172</v>
      </c>
      <c r="G110" s="2">
        <f t="shared" si="16"/>
        <v>10.957043313062757</v>
      </c>
      <c r="H110" s="2">
        <f t="shared" si="17"/>
        <v>1.0337137052219455E-26</v>
      </c>
      <c r="K110">
        <v>0.84000000000000052</v>
      </c>
      <c r="L110" s="2">
        <f t="shared" si="18"/>
        <v>0.22859299374694209</v>
      </c>
      <c r="M110" s="2">
        <f t="shared" si="19"/>
        <v>-18.313822773461268</v>
      </c>
      <c r="N110" s="2">
        <f t="shared" si="20"/>
        <v>-3.6015478533754766</v>
      </c>
      <c r="O110" s="2">
        <f t="shared" si="21"/>
        <v>-5.3389649925401779</v>
      </c>
      <c r="P110" s="2">
        <f t="shared" si="22"/>
        <v>5.4318088323844336</v>
      </c>
      <c r="Q110" s="2">
        <f t="shared" si="23"/>
        <v>1.3634758061858317E-7</v>
      </c>
    </row>
    <row r="111" spans="2:17" x14ac:dyDescent="0.25">
      <c r="B111">
        <v>0.85000000000000053</v>
      </c>
      <c r="C111">
        <f t="shared" si="12"/>
        <v>0.85605831878158845</v>
      </c>
      <c r="D111" s="2">
        <f t="shared" si="13"/>
        <v>-10.968233931709262</v>
      </c>
      <c r="E111" s="2">
        <f t="shared" si="14"/>
        <v>-3.0902221039084066</v>
      </c>
      <c r="F111" s="2">
        <f t="shared" si="15"/>
        <v>-10.892848792579654</v>
      </c>
      <c r="G111" s="2">
        <f t="shared" si="16"/>
        <v>10.938654159356352</v>
      </c>
      <c r="H111" s="2">
        <f t="shared" si="17"/>
        <v>1.2644581795585446E-26</v>
      </c>
      <c r="K111">
        <v>0.85000000000000053</v>
      </c>
      <c r="L111" s="2">
        <f t="shared" si="18"/>
        <v>0.22859299374694209</v>
      </c>
      <c r="M111" s="2">
        <f t="shared" si="19"/>
        <v>-18.27837219885615</v>
      </c>
      <c r="N111" s="2">
        <f t="shared" si="20"/>
        <v>-3.5996131373684439</v>
      </c>
      <c r="O111" s="2">
        <f t="shared" si="21"/>
        <v>-5.3336728376848228</v>
      </c>
      <c r="P111" s="2">
        <f t="shared" si="22"/>
        <v>5.4266072217783439</v>
      </c>
      <c r="Q111" s="2">
        <f t="shared" si="23"/>
        <v>1.4038964632963808E-7</v>
      </c>
    </row>
    <row r="112" spans="2:17" x14ac:dyDescent="0.25">
      <c r="B112">
        <v>0.86000000000000054</v>
      </c>
      <c r="C112">
        <f t="shared" si="12"/>
        <v>0.85605831878158845</v>
      </c>
      <c r="D112" s="2">
        <f t="shared" si="13"/>
        <v>-10.947822958743336</v>
      </c>
      <c r="E112" s="2">
        <f t="shared" si="14"/>
        <v>-3.0883671611323811</v>
      </c>
      <c r="F112" s="2">
        <f t="shared" si="15"/>
        <v>-10.874379406614025</v>
      </c>
      <c r="G112" s="2">
        <f t="shared" si="16"/>
        <v>10.920262244057659</v>
      </c>
      <c r="H112" s="2">
        <f t="shared" si="17"/>
        <v>1.5462333334322894E-26</v>
      </c>
      <c r="K112">
        <v>0.86000000000000054</v>
      </c>
      <c r="L112" s="2">
        <f t="shared" si="18"/>
        <v>0.22859299374694209</v>
      </c>
      <c r="M112" s="2">
        <f t="shared" si="19"/>
        <v>-18.242921624251029</v>
      </c>
      <c r="N112" s="2">
        <f t="shared" si="20"/>
        <v>-3.5976746765892531</v>
      </c>
      <c r="O112" s="2">
        <f t="shared" si="21"/>
        <v>-5.3283755220196696</v>
      </c>
      <c r="P112" s="2">
        <f t="shared" si="22"/>
        <v>5.4214007141751095</v>
      </c>
      <c r="Q112" s="2">
        <f t="shared" si="23"/>
        <v>1.4455174236353595E-7</v>
      </c>
    </row>
    <row r="113" spans="2:17" x14ac:dyDescent="0.25">
      <c r="B113">
        <v>0.87000000000000055</v>
      </c>
      <c r="C113">
        <f t="shared" si="12"/>
        <v>0.85605831878158845</v>
      </c>
      <c r="D113" s="2">
        <f t="shared" si="13"/>
        <v>-10.927411985777411</v>
      </c>
      <c r="E113" s="2">
        <f t="shared" si="14"/>
        <v>-3.0865087854661812</v>
      </c>
      <c r="F113" s="2">
        <f t="shared" si="15"/>
        <v>-10.855906979738073</v>
      </c>
      <c r="G113" s="2">
        <f t="shared" si="16"/>
        <v>10.901867562611729</v>
      </c>
      <c r="H113" s="2">
        <f t="shared" si="17"/>
        <v>1.8902180854672499E-26</v>
      </c>
      <c r="K113">
        <v>0.87000000000000055</v>
      </c>
      <c r="L113" s="2">
        <f t="shared" si="18"/>
        <v>0.22859299374694209</v>
      </c>
      <c r="M113" s="2">
        <f t="shared" si="19"/>
        <v>-18.207471049645903</v>
      </c>
      <c r="N113" s="2">
        <f t="shared" si="20"/>
        <v>-3.5957324565351003</v>
      </c>
      <c r="O113" s="2">
        <f t="shared" si="21"/>
        <v>-5.3230730303860501</v>
      </c>
      <c r="P113" s="2">
        <f t="shared" si="22"/>
        <v>5.4161892956970519</v>
      </c>
      <c r="Q113" s="2">
        <f t="shared" si="23"/>
        <v>1.4883743994676197E-7</v>
      </c>
    </row>
    <row r="114" spans="2:17" x14ac:dyDescent="0.25">
      <c r="B114">
        <v>0.88000000000000056</v>
      </c>
      <c r="C114">
        <f t="shared" si="12"/>
        <v>0.85605831878158845</v>
      </c>
      <c r="D114" s="2">
        <f t="shared" si="13"/>
        <v>-10.907001012811484</v>
      </c>
      <c r="E114" s="2">
        <f t="shared" si="14"/>
        <v>-3.0846469642333227</v>
      </c>
      <c r="F114" s="2">
        <f t="shared" si="15"/>
        <v>-10.837431505900867</v>
      </c>
      <c r="G114" s="2">
        <f t="shared" si="16"/>
        <v>10.883470110451571</v>
      </c>
      <c r="H114" s="2">
        <f t="shared" si="17"/>
        <v>2.3100164570245666E-26</v>
      </c>
      <c r="K114">
        <v>0.88000000000000056</v>
      </c>
      <c r="L114" s="2">
        <f t="shared" si="18"/>
        <v>0.22859299374694209</v>
      </c>
      <c r="M114" s="2">
        <f t="shared" si="19"/>
        <v>-18.172020475040785</v>
      </c>
      <c r="N114" s="2">
        <f t="shared" si="20"/>
        <v>-3.5937864626189913</v>
      </c>
      <c r="O114" s="2">
        <f t="shared" si="21"/>
        <v>-5.3177653475513642</v>
      </c>
      <c r="P114" s="2">
        <f t="shared" si="22"/>
        <v>5.4109729524012664</v>
      </c>
      <c r="Q114" s="2">
        <f t="shared" si="23"/>
        <v>1.5325041679592351E-7</v>
      </c>
    </row>
    <row r="115" spans="2:17" x14ac:dyDescent="0.25">
      <c r="B115">
        <v>0.89000000000000057</v>
      </c>
      <c r="C115">
        <f t="shared" si="12"/>
        <v>0.85605831878158845</v>
      </c>
      <c r="D115" s="2">
        <f t="shared" si="13"/>
        <v>-10.88659003984556</v>
      </c>
      <c r="E115" s="2">
        <f t="shared" si="14"/>
        <v>-3.0827816846873359</v>
      </c>
      <c r="F115" s="2">
        <f t="shared" si="15"/>
        <v>-10.818952979029321</v>
      </c>
      <c r="G115" s="2">
        <f t="shared" si="16"/>
        <v>10.865069882998794</v>
      </c>
      <c r="H115" s="2">
        <f t="shared" si="17"/>
        <v>2.8221784183144822E-26</v>
      </c>
      <c r="K115">
        <v>0.89000000000000057</v>
      </c>
      <c r="L115" s="2">
        <f t="shared" si="18"/>
        <v>0.22859299374694209</v>
      </c>
      <c r="M115" s="2">
        <f t="shared" si="19"/>
        <v>-18.136569900435664</v>
      </c>
      <c r="N115" s="2">
        <f t="shared" si="20"/>
        <v>-3.5918366801688824</v>
      </c>
      <c r="O115" s="2">
        <f t="shared" si="21"/>
        <v>-5.3124524582080053</v>
      </c>
      <c r="P115" s="2">
        <f t="shared" si="22"/>
        <v>5.4057516702786375</v>
      </c>
      <c r="Q115" s="2">
        <f t="shared" si="23"/>
        <v>1.5779446030180307E-7</v>
      </c>
    </row>
    <row r="116" spans="2:17" x14ac:dyDescent="0.25">
      <c r="B116">
        <v>0.90000000000000058</v>
      </c>
      <c r="C116">
        <f t="shared" si="12"/>
        <v>0.85605831878158845</v>
      </c>
      <c r="D116" s="2">
        <f t="shared" si="13"/>
        <v>-10.866179066879633</v>
      </c>
      <c r="E116" s="2">
        <f t="shared" si="14"/>
        <v>-3.0809129340111232</v>
      </c>
      <c r="F116" s="2">
        <f t="shared" si="15"/>
        <v>-10.800471393026845</v>
      </c>
      <c r="G116" s="2">
        <f t="shared" si="16"/>
        <v>10.846666875662368</v>
      </c>
      <c r="H116" s="2">
        <f t="shared" si="17"/>
        <v>3.4468314524080298E-26</v>
      </c>
      <c r="K116">
        <v>0.90000000000000058</v>
      </c>
      <c r="L116" s="2">
        <f t="shared" si="18"/>
        <v>0.22859299374694209</v>
      </c>
      <c r="M116" s="2">
        <f t="shared" si="19"/>
        <v>-18.101119325830542</v>
      </c>
      <c r="N116" s="2">
        <f t="shared" si="20"/>
        <v>-3.5898830944272406</v>
      </c>
      <c r="O116" s="2">
        <f t="shared" si="21"/>
        <v>-5.3071343469734256</v>
      </c>
      <c r="P116" s="2">
        <f t="shared" si="22"/>
        <v>5.4005254352539671</v>
      </c>
      <c r="Q116" s="2">
        <f t="shared" si="23"/>
        <v>1.6247347080800054E-7</v>
      </c>
    </row>
    <row r="117" spans="2:17" x14ac:dyDescent="0.25">
      <c r="B117">
        <v>0.91000000000000059</v>
      </c>
      <c r="C117">
        <f t="shared" si="12"/>
        <v>0.85605831878158845</v>
      </c>
      <c r="D117" s="2">
        <f t="shared" si="13"/>
        <v>-10.84576809391371</v>
      </c>
      <c r="E117" s="2">
        <f t="shared" si="14"/>
        <v>-3.0790406993165313</v>
      </c>
      <c r="F117" s="2">
        <f t="shared" si="15"/>
        <v>-10.781986741774078</v>
      </c>
      <c r="G117" s="2">
        <f t="shared" si="16"/>
        <v>10.828261083839454</v>
      </c>
      <c r="H117" s="2">
        <f t="shared" si="17"/>
        <v>4.2084461247762282E-26</v>
      </c>
      <c r="K117">
        <v>0.91000000000000059</v>
      </c>
      <c r="L117" s="2">
        <f t="shared" si="18"/>
        <v>0.22859299374694209</v>
      </c>
      <c r="M117" s="2">
        <f t="shared" si="19"/>
        <v>-18.06566875122542</v>
      </c>
      <c r="N117" s="2">
        <f t="shared" si="20"/>
        <v>-3.5879256905502461</v>
      </c>
      <c r="O117" s="2">
        <f t="shared" si="21"/>
        <v>-5.3018109983892865</v>
      </c>
      <c r="P117" s="2">
        <f t="shared" si="22"/>
        <v>5.3952942331852114</v>
      </c>
      <c r="Q117" s="2">
        <f t="shared" si="23"/>
        <v>1.6729146498861104E-7</v>
      </c>
    </row>
    <row r="118" spans="2:17" x14ac:dyDescent="0.25">
      <c r="B118">
        <v>0.9200000000000006</v>
      </c>
      <c r="C118">
        <f t="shared" si="12"/>
        <v>0.85605831878158845</v>
      </c>
      <c r="D118" s="2">
        <f t="shared" si="13"/>
        <v>-10.825357120947782</v>
      </c>
      <c r="E118" s="2">
        <f t="shared" si="14"/>
        <v>-3.0771649676438328</v>
      </c>
      <c r="F118" s="2">
        <f t="shared" si="15"/>
        <v>-10.763499019128867</v>
      </c>
      <c r="G118" s="2">
        <f t="shared" si="16"/>
        <v>10.809852502915481</v>
      </c>
      <c r="H118" s="2">
        <f t="shared" si="17"/>
        <v>5.1367637912067558E-26</v>
      </c>
      <c r="K118">
        <v>0.9200000000000006</v>
      </c>
      <c r="L118" s="2">
        <f t="shared" si="18"/>
        <v>0.22859299374694209</v>
      </c>
      <c r="M118" s="2">
        <f t="shared" si="19"/>
        <v>-18.030218176620298</v>
      </c>
      <c r="N118" s="2">
        <f t="shared" si="20"/>
        <v>-3.5859644536070321</v>
      </c>
      <c r="O118" s="2">
        <f t="shared" si="21"/>
        <v>-5.2964823969206911</v>
      </c>
      <c r="P118" s="2">
        <f t="shared" si="22"/>
        <v>5.3900580498627981</v>
      </c>
      <c r="Q118" s="2">
        <f t="shared" si="23"/>
        <v>1.722525793271663E-7</v>
      </c>
    </row>
    <row r="119" spans="2:17" x14ac:dyDescent="0.25">
      <c r="B119">
        <v>0.9300000000000006</v>
      </c>
      <c r="C119">
        <f t="shared" si="12"/>
        <v>0.85605831878158845</v>
      </c>
      <c r="D119" s="2">
        <f t="shared" si="13"/>
        <v>-10.804946147981857</v>
      </c>
      <c r="E119" s="2">
        <f t="shared" si="14"/>
        <v>-3.0752857259611557</v>
      </c>
      <c r="F119" s="2">
        <f t="shared" si="15"/>
        <v>-10.745008218925692</v>
      </c>
      <c r="G119" s="2">
        <f t="shared" si="16"/>
        <v>10.791441128263671</v>
      </c>
      <c r="H119" s="2">
        <f t="shared" si="17"/>
        <v>6.2679204187602934E-26</v>
      </c>
      <c r="K119">
        <v>0.9300000000000006</v>
      </c>
      <c r="L119" s="2">
        <f t="shared" si="18"/>
        <v>0.22859299374694209</v>
      </c>
      <c r="M119" s="2">
        <f t="shared" si="19"/>
        <v>-17.99476760201518</v>
      </c>
      <c r="N119" s="2">
        <f t="shared" si="20"/>
        <v>-3.5839993685792111</v>
      </c>
      <c r="O119" s="2">
        <f t="shared" si="21"/>
        <v>-5.2911485269562144</v>
      </c>
      <c r="P119" s="2">
        <f t="shared" si="22"/>
        <v>5.3848168710097202</v>
      </c>
      <c r="Q119" s="2">
        <f t="shared" si="23"/>
        <v>1.7736107369923273E-7</v>
      </c>
    </row>
    <row r="120" spans="2:17" x14ac:dyDescent="0.25">
      <c r="B120">
        <v>0.94000000000000061</v>
      </c>
      <c r="C120">
        <f t="shared" si="12"/>
        <v>0.85605831878158845</v>
      </c>
      <c r="D120" s="2">
        <f t="shared" si="13"/>
        <v>-10.784535175015932</v>
      </c>
      <c r="E120" s="2">
        <f t="shared" si="14"/>
        <v>-3.0734029611638616</v>
      </c>
      <c r="F120" s="2">
        <f t="shared" si="15"/>
        <v>-10.726514334974699</v>
      </c>
      <c r="G120" s="2">
        <f t="shared" si="16"/>
        <v>10.77302695524418</v>
      </c>
      <c r="H120" s="2">
        <f t="shared" si="17"/>
        <v>7.6458075357548845E-26</v>
      </c>
      <c r="K120">
        <v>0.94000000000000061</v>
      </c>
      <c r="L120" s="2">
        <f t="shared" si="18"/>
        <v>0.22859299374694209</v>
      </c>
      <c r="M120" s="2">
        <f t="shared" si="19"/>
        <v>-17.959317027410059</v>
      </c>
      <c r="N120" s="2">
        <f t="shared" si="20"/>
        <v>-3.582030420360053</v>
      </c>
      <c r="O120" s="2">
        <f t="shared" si="21"/>
        <v>-5.2858093728069946</v>
      </c>
      <c r="P120" s="2">
        <f t="shared" si="22"/>
        <v>5.3795706822807219</v>
      </c>
      <c r="Q120" s="2">
        <f t="shared" si="23"/>
        <v>1.826213350632816E-7</v>
      </c>
    </row>
    <row r="121" spans="2:17" x14ac:dyDescent="0.25">
      <c r="B121">
        <v>0.95000000000000062</v>
      </c>
      <c r="C121">
        <f t="shared" si="12"/>
        <v>0.85605831878158845</v>
      </c>
      <c r="D121" s="2">
        <f t="shared" si="13"/>
        <v>-10.764124202050006</v>
      </c>
      <c r="E121" s="2">
        <f t="shared" si="14"/>
        <v>-3.071516660074296</v>
      </c>
      <c r="F121" s="2">
        <f t="shared" si="15"/>
        <v>-10.708017361064414</v>
      </c>
      <c r="G121" s="2">
        <f t="shared" si="16"/>
        <v>10.754609979206911</v>
      </c>
      <c r="H121" s="2">
        <f t="shared" si="17"/>
        <v>9.3237198105957883E-26</v>
      </c>
      <c r="K121">
        <v>0.95000000000000062</v>
      </c>
      <c r="L121" s="2">
        <f t="shared" si="18"/>
        <v>0.22859299374694209</v>
      </c>
      <c r="M121" s="2">
        <f t="shared" si="19"/>
        <v>-17.923866452804933</v>
      </c>
      <c r="N121" s="2">
        <f t="shared" si="20"/>
        <v>-3.5800575937539514</v>
      </c>
      <c r="O121" s="2">
        <f t="shared" si="21"/>
        <v>-5.2804649187066435</v>
      </c>
      <c r="P121" s="2">
        <f t="shared" si="22"/>
        <v>5.3743194692622769</v>
      </c>
      <c r="Q121" s="2">
        <f t="shared" si="23"/>
        <v>1.880378812615477E-7</v>
      </c>
    </row>
    <row r="122" spans="2:17" x14ac:dyDescent="0.25">
      <c r="B122">
        <v>0.96000000000000063</v>
      </c>
      <c r="C122">
        <f t="shared" si="12"/>
        <v>0.85605831878158845</v>
      </c>
      <c r="D122" s="2">
        <f t="shared" si="13"/>
        <v>-10.743713229084081</v>
      </c>
      <c r="E122" s="2">
        <f t="shared" si="14"/>
        <v>-3.0696268094408721</v>
      </c>
      <c r="F122" s="2">
        <f t="shared" si="15"/>
        <v>-10.689517290957939</v>
      </c>
      <c r="G122" s="2">
        <f t="shared" si="16"/>
        <v>10.736190195487818</v>
      </c>
      <c r="H122" s="2">
        <f t="shared" si="17"/>
        <v>1.1366348979669385E-25</v>
      </c>
      <c r="K122">
        <v>0.96000000000000063</v>
      </c>
      <c r="L122" s="2">
        <f t="shared" si="18"/>
        <v>0.22859299374694209</v>
      </c>
      <c r="M122" s="2">
        <f t="shared" si="19"/>
        <v>-17.888415878199815</v>
      </c>
      <c r="N122" s="2">
        <f t="shared" si="20"/>
        <v>-3.5780808734754106</v>
      </c>
      <c r="O122" s="2">
        <f t="shared" si="21"/>
        <v>-5.2751151488098467</v>
      </c>
      <c r="P122" s="2">
        <f t="shared" si="22"/>
        <v>5.3690632174712869</v>
      </c>
      <c r="Q122" s="2">
        <f t="shared" si="23"/>
        <v>1.9361536493615945E-7</v>
      </c>
    </row>
    <row r="123" spans="2:17" x14ac:dyDescent="0.25">
      <c r="B123">
        <v>0.97000000000000064</v>
      </c>
      <c r="C123">
        <f t="shared" si="12"/>
        <v>0.85605831878158845</v>
      </c>
      <c r="D123" s="2">
        <f t="shared" si="13"/>
        <v>-10.723302256118156</v>
      </c>
      <c r="E123" s="2">
        <f t="shared" si="14"/>
        <v>-3.0677333959378696</v>
      </c>
      <c r="F123" s="2">
        <f t="shared" si="15"/>
        <v>-10.671014118396251</v>
      </c>
      <c r="G123" s="2">
        <f t="shared" si="16"/>
        <v>10.7177675994123</v>
      </c>
      <c r="H123" s="2">
        <f t="shared" si="17"/>
        <v>1.3852196147878978E-25</v>
      </c>
      <c r="K123">
        <v>0.97000000000000064</v>
      </c>
      <c r="L123" s="2">
        <f t="shared" si="18"/>
        <v>0.22859299374694209</v>
      </c>
      <c r="M123" s="2">
        <f t="shared" si="19"/>
        <v>-17.852965303594694</v>
      </c>
      <c r="N123" s="2">
        <f t="shared" si="20"/>
        <v>-3.5761002441487122</v>
      </c>
      <c r="O123" s="2">
        <f t="shared" si="21"/>
        <v>-5.2697600471928343</v>
      </c>
      <c r="P123" s="2">
        <f t="shared" si="22"/>
        <v>5.3638019123556218</v>
      </c>
      <c r="Q123" s="2">
        <f t="shared" si="23"/>
        <v>1.9935857756099723E-7</v>
      </c>
    </row>
    <row r="124" spans="2:17" x14ac:dyDescent="0.25">
      <c r="B124">
        <v>0.98000000000000065</v>
      </c>
      <c r="C124">
        <f t="shared" si="12"/>
        <v>0.85605831878158845</v>
      </c>
      <c r="D124" s="2">
        <f t="shared" si="13"/>
        <v>-10.702891283152232</v>
      </c>
      <c r="E124" s="2">
        <f t="shared" si="14"/>
        <v>-3.0658364061645753</v>
      </c>
      <c r="F124" s="2">
        <f t="shared" si="15"/>
        <v>-10.652507837095062</v>
      </c>
      <c r="G124" s="2">
        <f t="shared" si="16"/>
        <v>10.699342186292188</v>
      </c>
      <c r="H124" s="2">
        <f t="shared" si="17"/>
        <v>1.6876489299411852E-25</v>
      </c>
      <c r="K124">
        <v>0.98000000000000065</v>
      </c>
      <c r="L124" s="2">
        <f t="shared" si="18"/>
        <v>0.22859299374694209</v>
      </c>
      <c r="M124" s="2">
        <f t="shared" si="19"/>
        <v>-17.817514728989572</v>
      </c>
      <c r="N124" s="2">
        <f t="shared" si="20"/>
        <v>-3.5741156903068463</v>
      </c>
      <c r="O124" s="2">
        <f t="shared" si="21"/>
        <v>-5.2643995978518543</v>
      </c>
      <c r="P124" s="2">
        <f t="shared" si="22"/>
        <v>5.3585355392926868</v>
      </c>
      <c r="Q124" s="2">
        <f t="shared" si="23"/>
        <v>2.0527245359648768E-7</v>
      </c>
    </row>
    <row r="125" spans="2:17" x14ac:dyDescent="0.25">
      <c r="B125">
        <v>0.99000000000000066</v>
      </c>
      <c r="C125">
        <f t="shared" si="12"/>
        <v>0.85605831878158845</v>
      </c>
      <c r="D125" s="2">
        <f t="shared" si="13"/>
        <v>-10.682480310186305</v>
      </c>
      <c r="E125" s="2">
        <f t="shared" si="14"/>
        <v>-3.0639358266449426</v>
      </c>
      <c r="F125" s="2">
        <f t="shared" si="15"/>
        <v>-10.633998440746851</v>
      </c>
      <c r="G125" s="2">
        <f t="shared" si="16"/>
        <v>10.680913951427867</v>
      </c>
      <c r="H125" s="2">
        <f t="shared" si="17"/>
        <v>2.0554710676834051E-25</v>
      </c>
      <c r="K125">
        <v>0.99000000000000066</v>
      </c>
      <c r="L125" s="2">
        <f t="shared" si="18"/>
        <v>0.22859299374694209</v>
      </c>
      <c r="M125" s="2">
        <f t="shared" si="19"/>
        <v>-17.78206415438445</v>
      </c>
      <c r="N125" s="2">
        <f t="shared" si="20"/>
        <v>-3.5721271963911168</v>
      </c>
      <c r="O125" s="2">
        <f t="shared" si="21"/>
        <v>-5.2590337847035151</v>
      </c>
      <c r="P125" s="2">
        <f t="shared" si="22"/>
        <v>5.3532640835898411</v>
      </c>
      <c r="Q125" s="2">
        <f t="shared" si="23"/>
        <v>2.1136207476723047E-7</v>
      </c>
    </row>
    <row r="126" spans="2:17" x14ac:dyDescent="0.25">
      <c r="B126">
        <v>1.0000000000000011</v>
      </c>
      <c r="C126">
        <f t="shared" si="12"/>
        <v>0.85605831878158845</v>
      </c>
      <c r="D126" s="2">
        <f t="shared" si="13"/>
        <v>-10.662069337220379</v>
      </c>
      <c r="E126" s="2">
        <f t="shared" si="14"/>
        <v>-3.0620316438269</v>
      </c>
      <c r="F126" s="2">
        <f t="shared" si="15"/>
        <v>-10.615485923019461</v>
      </c>
      <c r="G126" s="2">
        <f t="shared" si="16"/>
        <v>10.662482890106991</v>
      </c>
      <c r="H126" s="2">
        <f t="shared" si="17"/>
        <v>2.502686012784806E-25</v>
      </c>
      <c r="K126">
        <v>1.0000000000000011</v>
      </c>
      <c r="L126" s="2">
        <f t="shared" si="18"/>
        <v>0.22859299374694209</v>
      </c>
      <c r="M126" s="2">
        <f t="shared" si="19"/>
        <v>-17.746613579779329</v>
      </c>
      <c r="N126" s="2">
        <f t="shared" si="20"/>
        <v>-3.5701347467504014</v>
      </c>
      <c r="O126" s="2">
        <f t="shared" si="21"/>
        <v>-5.2536625915841775</v>
      </c>
      <c r="P126" s="2">
        <f t="shared" si="22"/>
        <v>5.3479875304838718</v>
      </c>
      <c r="Q126" s="2">
        <f t="shared" si="23"/>
        <v>2.1763267446893947E-7</v>
      </c>
    </row>
    <row r="127" spans="2:17" x14ac:dyDescent="0.25">
      <c r="B127">
        <v>1.0100000000000009</v>
      </c>
      <c r="C127">
        <f t="shared" si="12"/>
        <v>0.85605831878158845</v>
      </c>
      <c r="D127" s="2">
        <f t="shared" si="13"/>
        <v>-10.641658364254454</v>
      </c>
      <c r="E127" s="2">
        <f t="shared" si="14"/>
        <v>-3.0601238440819505</v>
      </c>
      <c r="F127" s="2">
        <f t="shared" si="15"/>
        <v>-10.596970277557631</v>
      </c>
      <c r="G127" s="2">
        <f t="shared" si="16"/>
        <v>10.64404899760612</v>
      </c>
      <c r="H127" s="2">
        <f t="shared" si="17"/>
        <v>3.0462606297081483E-25</v>
      </c>
      <c r="K127">
        <v>1.0100000000000009</v>
      </c>
      <c r="L127" s="2">
        <f t="shared" si="18"/>
        <v>0.22859299374694209</v>
      </c>
      <c r="M127" s="2">
        <f t="shared" si="19"/>
        <v>-17.71116300517421</v>
      </c>
      <c r="N127" s="2">
        <f t="shared" si="20"/>
        <v>-3.5681383256398154</v>
      </c>
      <c r="O127" s="2">
        <f t="shared" si="21"/>
        <v>-5.2482860022477711</v>
      </c>
      <c r="P127" s="2">
        <f t="shared" si="22"/>
        <v>5.3427058651389272</v>
      </c>
      <c r="Q127" s="2">
        <f t="shared" si="23"/>
        <v>2.2408964230946626E-7</v>
      </c>
    </row>
    <row r="128" spans="2:17" x14ac:dyDescent="0.25">
      <c r="B128">
        <v>1.0200000000000009</v>
      </c>
      <c r="C128">
        <f t="shared" si="12"/>
        <v>0.85605831878158845</v>
      </c>
      <c r="D128" s="2">
        <f t="shared" si="13"/>
        <v>-10.621247391288527</v>
      </c>
      <c r="E128" s="2">
        <f t="shared" si="14"/>
        <v>-3.0582124137043452</v>
      </c>
      <c r="F128" s="2">
        <f t="shared" si="15"/>
        <v>-10.578451497980399</v>
      </c>
      <c r="G128" s="2">
        <f t="shared" si="16"/>
        <v>10.625612269188245</v>
      </c>
      <c r="H128" s="2">
        <f t="shared" si="17"/>
        <v>3.7067508532626248E-25</v>
      </c>
      <c r="K128">
        <v>1.0200000000000009</v>
      </c>
      <c r="L128" s="2">
        <f t="shared" si="18"/>
        <v>0.22859299374694209</v>
      </c>
      <c r="M128" s="2">
        <f t="shared" si="19"/>
        <v>-17.675712430569085</v>
      </c>
      <c r="N128" s="2">
        <f t="shared" si="20"/>
        <v>-3.5661379172208032</v>
      </c>
      <c r="O128" s="2">
        <f t="shared" si="21"/>
        <v>-5.2429040003674796</v>
      </c>
      <c r="P128" s="2">
        <f t="shared" si="22"/>
        <v>5.3374190726482516</v>
      </c>
      <c r="Q128" s="2">
        <f t="shared" si="23"/>
        <v>2.307385287819E-7</v>
      </c>
    </row>
    <row r="129" spans="2:17" x14ac:dyDescent="0.25">
      <c r="B129">
        <v>1.0300000000000009</v>
      </c>
      <c r="C129">
        <f t="shared" si="12"/>
        <v>0.85605831878158845</v>
      </c>
      <c r="D129" s="2">
        <f t="shared" si="13"/>
        <v>-10.600836418322601</v>
      </c>
      <c r="E129" s="2">
        <f t="shared" si="14"/>
        <v>-3.0562973389106256</v>
      </c>
      <c r="F129" s="2">
        <f t="shared" si="15"/>
        <v>-10.559929577882171</v>
      </c>
      <c r="G129" s="2">
        <f t="shared" si="16"/>
        <v>10.607172700103959</v>
      </c>
      <c r="H129" s="2">
        <f t="shared" si="17"/>
        <v>4.5090529613205616E-25</v>
      </c>
      <c r="K129">
        <v>1.0300000000000009</v>
      </c>
      <c r="L129" s="2">
        <f t="shared" si="18"/>
        <v>0.22859299374694209</v>
      </c>
      <c r="M129" s="2">
        <f t="shared" si="19"/>
        <v>-17.640261855963963</v>
      </c>
      <c r="N129" s="2">
        <f t="shared" si="20"/>
        <v>-3.5641335055601298</v>
      </c>
      <c r="O129" s="2">
        <f t="shared" si="21"/>
        <v>-5.237516569534443</v>
      </c>
      <c r="P129" s="2">
        <f t="shared" si="22"/>
        <v>5.3321271380329858</v>
      </c>
      <c r="Q129" s="2">
        <f t="shared" si="23"/>
        <v>2.3758505008119977E-7</v>
      </c>
    </row>
    <row r="130" spans="2:17" x14ac:dyDescent="0.25">
      <c r="B130">
        <v>1.0400000000000009</v>
      </c>
      <c r="C130">
        <f t="shared" si="12"/>
        <v>0.85605831878158845</v>
      </c>
      <c r="D130" s="2">
        <f t="shared" si="13"/>
        <v>-10.580425445356678</v>
      </c>
      <c r="E130" s="2">
        <f t="shared" si="14"/>
        <v>-3.0543786058391547</v>
      </c>
      <c r="F130" s="2">
        <f t="shared" si="15"/>
        <v>-10.541404510833717</v>
      </c>
      <c r="G130" s="2">
        <f t="shared" si="16"/>
        <v>10.588730285592575</v>
      </c>
      <c r="H130" s="2">
        <f t="shared" si="17"/>
        <v>5.48331041384483E-25</v>
      </c>
      <c r="K130">
        <v>1.0400000000000009</v>
      </c>
      <c r="L130" s="2">
        <f t="shared" si="18"/>
        <v>0.22859299374694209</v>
      </c>
      <c r="M130" s="2">
        <f t="shared" si="19"/>
        <v>-17.604811281358845</v>
      </c>
      <c r="N130" s="2">
        <f t="shared" si="20"/>
        <v>-3.5621250746286601</v>
      </c>
      <c r="O130" s="2">
        <f t="shared" si="21"/>
        <v>-5.2321236932559527</v>
      </c>
      <c r="P130" s="2">
        <f t="shared" si="22"/>
        <v>5.3268300462404756</v>
      </c>
      <c r="Q130" s="2">
        <f t="shared" si="23"/>
        <v>2.4463509306620387E-7</v>
      </c>
    </row>
    <row r="131" spans="2:17" x14ac:dyDescent="0.25">
      <c r="B131">
        <v>1.0500000000000009</v>
      </c>
      <c r="C131">
        <f t="shared" si="12"/>
        <v>0.85605831878158845</v>
      </c>
      <c r="D131" s="2">
        <f t="shared" si="13"/>
        <v>-10.560014472390751</v>
      </c>
      <c r="E131" s="2">
        <f t="shared" si="14"/>
        <v>-3.0524562005494147</v>
      </c>
      <c r="F131" s="2">
        <f t="shared" si="15"/>
        <v>-10.522876290380948</v>
      </c>
      <c r="G131" s="2">
        <f t="shared" si="16"/>
        <v>10.570285020881013</v>
      </c>
      <c r="H131" s="2">
        <f t="shared" si="17"/>
        <v>6.6660081145506133E-25</v>
      </c>
      <c r="K131">
        <v>1.0500000000000009</v>
      </c>
      <c r="L131" s="2">
        <f t="shared" si="18"/>
        <v>0.22859299374694209</v>
      </c>
      <c r="M131" s="2">
        <f t="shared" si="19"/>
        <v>-17.569360706753724</v>
      </c>
      <c r="N131" s="2">
        <f t="shared" si="20"/>
        <v>-3.5601126083011829</v>
      </c>
      <c r="O131" s="2">
        <f t="shared" si="21"/>
        <v>-5.226725354956435</v>
      </c>
      <c r="P131" s="2">
        <f t="shared" si="22"/>
        <v>5.3215277821453189</v>
      </c>
      <c r="Q131" s="2">
        <f t="shared" si="23"/>
        <v>2.5189472036733356E-7</v>
      </c>
    </row>
    <row r="132" spans="2:17" x14ac:dyDescent="0.25">
      <c r="B132">
        <v>1.0600000000000009</v>
      </c>
      <c r="C132">
        <f t="shared" si="12"/>
        <v>0.85605831878158845</v>
      </c>
      <c r="D132" s="2">
        <f t="shared" si="13"/>
        <v>-10.539603499424826</v>
      </c>
      <c r="E132" s="2">
        <f t="shared" si="14"/>
        <v>-3.0505301090212571</v>
      </c>
      <c r="F132" s="2">
        <f t="shared" si="15"/>
        <v>-10.504344910043296</v>
      </c>
      <c r="G132" s="2">
        <f t="shared" si="16"/>
        <v>10.5518369011823</v>
      </c>
      <c r="H132" s="2">
        <f t="shared" si="17"/>
        <v>8.1012924002510704E-25</v>
      </c>
      <c r="K132">
        <v>1.0600000000000009</v>
      </c>
      <c r="L132" s="2">
        <f t="shared" si="18"/>
        <v>0.22859299374694209</v>
      </c>
      <c r="M132" s="2">
        <f t="shared" si="19"/>
        <v>-17.533910132148602</v>
      </c>
      <c r="N132" s="2">
        <f t="shared" si="20"/>
        <v>-3.5580960903552676</v>
      </c>
      <c r="O132" s="2">
        <f t="shared" si="21"/>
        <v>-5.2213215379758635</v>
      </c>
      <c r="P132" s="2">
        <f t="shared" si="22"/>
        <v>5.3162203305478828</v>
      </c>
      <c r="Q132" s="2">
        <f t="shared" si="23"/>
        <v>2.5937017565079159E-7</v>
      </c>
    </row>
    <row r="133" spans="2:17" x14ac:dyDescent="0.25">
      <c r="B133">
        <v>1.070000000000001</v>
      </c>
      <c r="C133">
        <f t="shared" si="12"/>
        <v>0.85605831878158845</v>
      </c>
      <c r="D133" s="2">
        <f t="shared" si="13"/>
        <v>-10.519192526458898</v>
      </c>
      <c r="E133" s="2">
        <f t="shared" si="14"/>
        <v>-3.0486003171546705</v>
      </c>
      <c r="F133" s="2">
        <f t="shared" si="15"/>
        <v>-10.485810363317166</v>
      </c>
      <c r="G133" s="2">
        <f t="shared" si="16"/>
        <v>10.533385921699141</v>
      </c>
      <c r="H133" s="2">
        <f t="shared" si="17"/>
        <v>9.8425628013533005E-25</v>
      </c>
      <c r="K133">
        <v>1.070000000000001</v>
      </c>
      <c r="L133" s="2">
        <f t="shared" si="18"/>
        <v>0.22859299374694209</v>
      </c>
      <c r="M133" s="2">
        <f t="shared" si="19"/>
        <v>-17.498459557543477</v>
      </c>
      <c r="N133" s="2">
        <f t="shared" si="20"/>
        <v>-3.556075504470912</v>
      </c>
      <c r="O133" s="2">
        <f t="shared" si="21"/>
        <v>-5.215912225570313</v>
      </c>
      <c r="P133" s="2">
        <f t="shared" si="22"/>
        <v>5.3109076761749359</v>
      </c>
      <c r="Q133" s="2">
        <f t="shared" si="23"/>
        <v>2.670678890381963E-7</v>
      </c>
    </row>
    <row r="134" spans="2:17" x14ac:dyDescent="0.25">
      <c r="B134">
        <v>1.080000000000001</v>
      </c>
      <c r="C134">
        <f t="shared" si="12"/>
        <v>0.85605831878158845</v>
      </c>
      <c r="D134" s="2">
        <f t="shared" si="13"/>
        <v>-10.498781553492975</v>
      </c>
      <c r="E134" s="2">
        <f t="shared" si="14"/>
        <v>-3.04666681076879</v>
      </c>
      <c r="F134" s="2">
        <f t="shared" si="15"/>
        <v>-10.467272643672091</v>
      </c>
      <c r="G134" s="2">
        <f t="shared" si="16"/>
        <v>10.514932077620195</v>
      </c>
      <c r="H134" s="2">
        <f t="shared" si="17"/>
        <v>1.195439090219131E-24</v>
      </c>
      <c r="K134">
        <v>1.080000000000001</v>
      </c>
      <c r="L134" s="2">
        <f t="shared" si="18"/>
        <v>0.22859299374694209</v>
      </c>
      <c r="M134" s="2">
        <f t="shared" si="19"/>
        <v>-17.463008982938359</v>
      </c>
      <c r="N134" s="2">
        <f t="shared" si="20"/>
        <v>-3.5540508342291055</v>
      </c>
      <c r="O134" s="2">
        <f t="shared" si="21"/>
        <v>-5.2104974009096017</v>
      </c>
      <c r="P134" s="2">
        <f t="shared" si="22"/>
        <v>5.3055898036774112</v>
      </c>
      <c r="Q134" s="2">
        <f t="shared" si="23"/>
        <v>2.7499448269283955E-7</v>
      </c>
    </row>
    <row r="135" spans="2:17" x14ac:dyDescent="0.25">
      <c r="B135">
        <v>1.090000000000001</v>
      </c>
      <c r="C135">
        <f t="shared" si="12"/>
        <v>0.85605831878158845</v>
      </c>
      <c r="D135" s="2">
        <f t="shared" si="13"/>
        <v>-10.478370580527049</v>
      </c>
      <c r="E135" s="2">
        <f t="shared" si="14"/>
        <v>-3.0447295756015755</v>
      </c>
      <c r="F135" s="2">
        <f t="shared" si="15"/>
        <v>-10.448731744553404</v>
      </c>
      <c r="G135" s="2">
        <f t="shared" si="16"/>
        <v>10.496475364122855</v>
      </c>
      <c r="H135" s="2">
        <f t="shared" si="17"/>
        <v>1.4514832761497942E-24</v>
      </c>
      <c r="K135">
        <v>1.090000000000001</v>
      </c>
      <c r="L135" s="2">
        <f t="shared" si="18"/>
        <v>0.22859299374694209</v>
      </c>
      <c r="M135" s="2">
        <f t="shared" si="19"/>
        <v>-17.42755840833324</v>
      </c>
      <c r="N135" s="2">
        <f t="shared" si="20"/>
        <v>-3.5520220631116817</v>
      </c>
      <c r="O135" s="2">
        <f t="shared" si="21"/>
        <v>-5.2050770470784506</v>
      </c>
      <c r="P135" s="2">
        <f t="shared" si="22"/>
        <v>5.3002666976316322</v>
      </c>
      <c r="Q135" s="2">
        <f t="shared" si="23"/>
        <v>2.8315677656912886E-7</v>
      </c>
    </row>
    <row r="136" spans="2:17" x14ac:dyDescent="0.25">
      <c r="B136">
        <v>1.100000000000001</v>
      </c>
      <c r="C136">
        <f t="shared" si="12"/>
        <v>0.85605831878158845</v>
      </c>
      <c r="D136" s="2">
        <f t="shared" si="13"/>
        <v>-10.457959607561122</v>
      </c>
      <c r="E136" s="2">
        <f t="shared" si="14"/>
        <v>-3.0427885973089559</v>
      </c>
      <c r="F136" s="2">
        <f t="shared" si="15"/>
        <v>-10.430187659379849</v>
      </c>
      <c r="G136" s="2">
        <f t="shared" si="16"/>
        <v>10.478015776371006</v>
      </c>
      <c r="H136" s="2">
        <f t="shared" si="17"/>
        <v>1.7618214702547129E-24</v>
      </c>
      <c r="K136">
        <v>1.100000000000001</v>
      </c>
      <c r="L136" s="2">
        <f t="shared" si="18"/>
        <v>0.22859299374694209</v>
      </c>
      <c r="M136" s="2">
        <f t="shared" si="19"/>
        <v>-17.392107833728115</v>
      </c>
      <c r="N136" s="2">
        <f t="shared" si="20"/>
        <v>-3.5499891744999639</v>
      </c>
      <c r="O136" s="2">
        <f t="shared" si="21"/>
        <v>-5.1996511470743583</v>
      </c>
      <c r="P136" s="2">
        <f t="shared" si="22"/>
        <v>5.2949383425373036</v>
      </c>
      <c r="Q136" s="2">
        <f t="shared" si="23"/>
        <v>2.915617943392503E-7</v>
      </c>
    </row>
    <row r="137" spans="2:17" x14ac:dyDescent="0.25">
      <c r="B137">
        <v>1.110000000000001</v>
      </c>
      <c r="C137">
        <f t="shared" si="12"/>
        <v>0.85605831878158845</v>
      </c>
      <c r="D137" s="2">
        <f t="shared" si="13"/>
        <v>-10.437548634595199</v>
      </c>
      <c r="E137" s="2">
        <f t="shared" si="14"/>
        <v>-3.0408438614644164</v>
      </c>
      <c r="F137" s="2">
        <f t="shared" si="15"/>
        <v>-10.411640381545428</v>
      </c>
      <c r="G137" s="2">
        <f t="shared" si="16"/>
        <v>10.459553309516972</v>
      </c>
      <c r="H137" s="2">
        <f t="shared" si="17"/>
        <v>2.1378488275939688E-24</v>
      </c>
      <c r="K137">
        <v>1.110000000000001</v>
      </c>
      <c r="L137" s="2">
        <f t="shared" si="18"/>
        <v>0.22859299374694209</v>
      </c>
      <c r="M137" s="2">
        <f t="shared" si="19"/>
        <v>-17.356657259122994</v>
      </c>
      <c r="N137" s="2">
        <f t="shared" si="20"/>
        <v>-3.5479521516744472</v>
      </c>
      <c r="O137" s="2">
        <f t="shared" si="21"/>
        <v>-5.1942196838083241</v>
      </c>
      <c r="P137" s="2">
        <f t="shared" si="22"/>
        <v>5.289604722818317</v>
      </c>
      <c r="Q137" s="2">
        <f t="shared" si="23"/>
        <v>3.0021676949396124E-7</v>
      </c>
    </row>
    <row r="138" spans="2:17" x14ac:dyDescent="0.25">
      <c r="B138">
        <v>1.120000000000001</v>
      </c>
      <c r="C138">
        <f t="shared" si="12"/>
        <v>0.85605831878158845</v>
      </c>
      <c r="D138" s="2">
        <f t="shared" si="13"/>
        <v>-10.417137661629273</v>
      </c>
      <c r="E138" s="2">
        <f t="shared" si="14"/>
        <v>-3.0388953535582073</v>
      </c>
      <c r="F138" s="2">
        <f t="shared" si="15"/>
        <v>-10.393089904417796</v>
      </c>
      <c r="G138" s="2">
        <f t="shared" si="16"/>
        <v>10.441087958700047</v>
      </c>
      <c r="H138" s="2">
        <f t="shared" si="17"/>
        <v>2.5933269362796359E-24</v>
      </c>
      <c r="K138">
        <v>1.120000000000001</v>
      </c>
      <c r="L138" s="2">
        <f t="shared" si="18"/>
        <v>0.22859299374694209</v>
      </c>
      <c r="M138" s="2">
        <f t="shared" si="19"/>
        <v>-17.321206684517872</v>
      </c>
      <c r="N138" s="2">
        <f t="shared" si="20"/>
        <v>-3.5459109778136546</v>
      </c>
      <c r="O138" s="2">
        <f t="shared" si="21"/>
        <v>-5.1887826401033594</v>
      </c>
      <c r="P138" s="2">
        <f t="shared" si="22"/>
        <v>5.2842658228213679</v>
      </c>
      <c r="Q138" s="2">
        <f t="shared" si="23"/>
        <v>3.091291516298978E-7</v>
      </c>
    </row>
    <row r="139" spans="2:17" x14ac:dyDescent="0.25">
      <c r="B139">
        <v>1.130000000000001</v>
      </c>
      <c r="C139">
        <f t="shared" si="12"/>
        <v>0.85605831878158845</v>
      </c>
      <c r="D139" s="2">
        <f t="shared" si="13"/>
        <v>-10.396726688663348</v>
      </c>
      <c r="E139" s="2">
        <f t="shared" si="14"/>
        <v>-3.0369430589967701</v>
      </c>
      <c r="F139" s="2">
        <f t="shared" si="15"/>
        <v>-10.374536221338662</v>
      </c>
      <c r="G139" s="2">
        <f t="shared" si="16"/>
        <v>10.422619719047026</v>
      </c>
      <c r="H139" s="2">
        <f t="shared" si="17"/>
        <v>3.1448699333743291E-24</v>
      </c>
      <c r="K139">
        <v>1.130000000000001</v>
      </c>
      <c r="L139" s="2">
        <f t="shared" si="18"/>
        <v>0.22859299374694209</v>
      </c>
      <c r="M139" s="2">
        <f t="shared" si="19"/>
        <v>-17.285756109912754</v>
      </c>
      <c r="N139" s="2">
        <f t="shared" si="20"/>
        <v>-3.543865635993404</v>
      </c>
      <c r="O139" s="2">
        <f t="shared" si="21"/>
        <v>-5.1833399986940991</v>
      </c>
      <c r="P139" s="2">
        <f t="shared" si="22"/>
        <v>5.2789216268156647</v>
      </c>
      <c r="Q139" s="2">
        <f t="shared" si="23"/>
        <v>3.1830661292430367E-7</v>
      </c>
    </row>
    <row r="140" spans="2:17" x14ac:dyDescent="0.25">
      <c r="B140">
        <v>1.140000000000001</v>
      </c>
      <c r="C140">
        <f t="shared" si="12"/>
        <v>0.85605831878158845</v>
      </c>
      <c r="D140" s="2">
        <f t="shared" si="13"/>
        <v>-10.376315715697421</v>
      </c>
      <c r="E140" s="2">
        <f t="shared" si="14"/>
        <v>-3.0349869631021185</v>
      </c>
      <c r="F140" s="2">
        <f t="shared" si="15"/>
        <v>-10.35597932562392</v>
      </c>
      <c r="G140" s="2">
        <f t="shared" si="16"/>
        <v>10.404148585672452</v>
      </c>
      <c r="H140" s="2">
        <f t="shared" si="17"/>
        <v>3.8125293654979768E-24</v>
      </c>
      <c r="K140">
        <v>1.140000000000001</v>
      </c>
      <c r="L140" s="2">
        <f t="shared" si="18"/>
        <v>0.22859299374694209</v>
      </c>
      <c r="M140" s="2">
        <f t="shared" si="19"/>
        <v>-17.250305535307632</v>
      </c>
      <c r="N140" s="2">
        <f t="shared" si="20"/>
        <v>-3.5418161091861213</v>
      </c>
      <c r="O140" s="2">
        <f t="shared" si="21"/>
        <v>-5.1778917422265618</v>
      </c>
      <c r="P140" s="2">
        <f t="shared" si="22"/>
        <v>5.2735721189927816</v>
      </c>
      <c r="Q140" s="2">
        <f t="shared" si="23"/>
        <v>3.2775705480411598E-7</v>
      </c>
    </row>
    <row r="141" spans="2:17" x14ac:dyDescent="0.25">
      <c r="B141">
        <v>1.150000000000001</v>
      </c>
      <c r="C141">
        <f t="shared" si="12"/>
        <v>0.85605831878158845</v>
      </c>
      <c r="D141" s="2">
        <f t="shared" si="13"/>
        <v>-10.355904742731497</v>
      </c>
      <c r="E141" s="2">
        <f t="shared" si="14"/>
        <v>-3.0330270511111821</v>
      </c>
      <c r="F141" s="2">
        <f t="shared" si="15"/>
        <v>-10.337419210563422</v>
      </c>
      <c r="G141" s="2">
        <f t="shared" si="16"/>
        <v>10.385674553678527</v>
      </c>
      <c r="H141" s="2">
        <f t="shared" si="17"/>
        <v>4.6204976214138371E-24</v>
      </c>
      <c r="K141">
        <v>1.150000000000001</v>
      </c>
      <c r="L141" s="2">
        <f t="shared" si="18"/>
        <v>0.22859299374694209</v>
      </c>
      <c r="M141" s="2">
        <f t="shared" si="19"/>
        <v>-17.21485496070251</v>
      </c>
      <c r="N141" s="2">
        <f t="shared" si="20"/>
        <v>-3.5397623802595799</v>
      </c>
      <c r="O141" s="2">
        <f t="shared" si="21"/>
        <v>-5.1724378532564232</v>
      </c>
      <c r="P141" s="2">
        <f t="shared" si="22"/>
        <v>5.268217283465054</v>
      </c>
      <c r="Q141" s="2">
        <f t="shared" si="23"/>
        <v>3.3748861481797727E-7</v>
      </c>
    </row>
    <row r="142" spans="2:17" x14ac:dyDescent="0.25">
      <c r="B142">
        <v>1.160000000000001</v>
      </c>
      <c r="C142">
        <f t="shared" si="12"/>
        <v>0.85605831878158845</v>
      </c>
      <c r="D142" s="2">
        <f t="shared" si="13"/>
        <v>-10.33549376976557</v>
      </c>
      <c r="E142" s="2">
        <f t="shared" si="14"/>
        <v>-3.031063308175066</v>
      </c>
      <c r="F142" s="2">
        <f t="shared" si="15"/>
        <v>-10.318855869420005</v>
      </c>
      <c r="G142" s="2">
        <f t="shared" si="16"/>
        <v>10.367197618154275</v>
      </c>
      <c r="H142" s="2">
        <f t="shared" si="17"/>
        <v>5.5979536977827919E-24</v>
      </c>
      <c r="K142">
        <v>1.160000000000001</v>
      </c>
      <c r="L142" s="2">
        <f t="shared" si="18"/>
        <v>0.22859299374694209</v>
      </c>
      <c r="M142" s="2">
        <f t="shared" si="19"/>
        <v>-17.179404386097389</v>
      </c>
      <c r="N142" s="2">
        <f t="shared" si="20"/>
        <v>-3.5377044319765423</v>
      </c>
      <c r="O142" s="2">
        <f t="shared" si="21"/>
        <v>-5.166978314249655</v>
      </c>
      <c r="P142" s="2">
        <f t="shared" si="22"/>
        <v>5.2628571042662946</v>
      </c>
      <c r="Q142" s="2">
        <f t="shared" si="23"/>
        <v>3.4750967371104588E-7</v>
      </c>
    </row>
    <row r="143" spans="2:17" x14ac:dyDescent="0.25">
      <c r="B143">
        <v>1.170000000000001</v>
      </c>
      <c r="C143">
        <f t="shared" si="12"/>
        <v>0.85605831878158845</v>
      </c>
      <c r="D143" s="2">
        <f t="shared" si="13"/>
        <v>-10.315082796799645</v>
      </c>
      <c r="E143" s="2">
        <f t="shared" si="14"/>
        <v>-3.0290957193584593</v>
      </c>
      <c r="F143" s="2">
        <f t="shared" si="15"/>
        <v>-10.300289295430066</v>
      </c>
      <c r="G143" s="2">
        <f t="shared" si="16"/>
        <v>10.348717774176238</v>
      </c>
      <c r="H143" s="2">
        <f t="shared" si="17"/>
        <v>6.7800797639549951E-24</v>
      </c>
      <c r="K143">
        <v>1.170000000000001</v>
      </c>
      <c r="L143" s="2">
        <f t="shared" si="18"/>
        <v>0.22859299374694209</v>
      </c>
      <c r="M143" s="2">
        <f t="shared" si="19"/>
        <v>-17.14395381149227</v>
      </c>
      <c r="N143" s="2">
        <f t="shared" si="20"/>
        <v>-3.5356422469935911</v>
      </c>
      <c r="O143" s="2">
        <f t="shared" si="21"/>
        <v>-5.1615131075810892</v>
      </c>
      <c r="P143" s="2">
        <f t="shared" si="22"/>
        <v>5.2574915653504757</v>
      </c>
      <c r="Q143" s="2">
        <f t="shared" si="23"/>
        <v>3.5782886271596251E-7</v>
      </c>
    </row>
    <row r="144" spans="2:17" x14ac:dyDescent="0.25">
      <c r="B144">
        <v>1.180000000000001</v>
      </c>
      <c r="C144">
        <f t="shared" si="12"/>
        <v>0.85605831878158845</v>
      </c>
      <c r="D144" s="2">
        <f t="shared" si="13"/>
        <v>-10.294671823833717</v>
      </c>
      <c r="E144" s="2">
        <f t="shared" si="14"/>
        <v>-3.0271242696390375</v>
      </c>
      <c r="F144" s="2">
        <f t="shared" si="15"/>
        <v>-10.28171948180403</v>
      </c>
      <c r="G144" s="2">
        <f t="shared" si="16"/>
        <v>10.330235016809082</v>
      </c>
      <c r="H144" s="2">
        <f t="shared" si="17"/>
        <v>8.2092826166816366E-24</v>
      </c>
      <c r="K144">
        <v>1.180000000000001</v>
      </c>
      <c r="L144" s="2">
        <f t="shared" si="18"/>
        <v>0.22859299374694209</v>
      </c>
      <c r="M144" s="2">
        <f t="shared" si="19"/>
        <v>-17.108503236887145</v>
      </c>
      <c r="N144" s="2">
        <f t="shared" si="20"/>
        <v>-3.5335758078602457</v>
      </c>
      <c r="O144" s="2">
        <f t="shared" si="21"/>
        <v>-5.156042215533688</v>
      </c>
      <c r="P144" s="2">
        <f t="shared" si="22"/>
        <v>5.252120650591106</v>
      </c>
      <c r="Q144" s="2">
        <f t="shared" si="23"/>
        <v>3.6845507106200119E-7</v>
      </c>
    </row>
    <row r="145" spans="2:17" x14ac:dyDescent="0.25">
      <c r="B145">
        <v>1.1900000000000011</v>
      </c>
      <c r="C145">
        <f t="shared" si="12"/>
        <v>0.85605831878158845</v>
      </c>
      <c r="D145" s="2">
        <f t="shared" si="13"/>
        <v>-10.274260850867794</v>
      </c>
      <c r="E145" s="2">
        <f t="shared" si="14"/>
        <v>-3.0251489439065651</v>
      </c>
      <c r="F145" s="2">
        <f t="shared" si="15"/>
        <v>-10.263146421724135</v>
      </c>
      <c r="G145" s="2">
        <f t="shared" si="16"/>
        <v>10.311749341103521</v>
      </c>
      <c r="H145" s="2">
        <f t="shared" si="17"/>
        <v>9.9366608384665291E-24</v>
      </c>
      <c r="K145">
        <v>1.1900000000000011</v>
      </c>
      <c r="L145" s="2">
        <f t="shared" si="18"/>
        <v>0.22859299374694209</v>
      </c>
      <c r="M145" s="2">
        <f t="shared" si="19"/>
        <v>-17.073052662282024</v>
      </c>
      <c r="N145" s="2">
        <f t="shared" si="20"/>
        <v>-3.5315050970182504</v>
      </c>
      <c r="O145" s="2">
        <f t="shared" si="21"/>
        <v>-5.1505656202983623</v>
      </c>
      <c r="P145" s="2">
        <f t="shared" si="22"/>
        <v>5.2467443437811463</v>
      </c>
      <c r="Q145" s="2">
        <f t="shared" si="23"/>
        <v>3.7939745370909103E-7</v>
      </c>
    </row>
    <row r="146" spans="2:17" x14ac:dyDescent="0.25">
      <c r="B146">
        <v>1.2000000000000011</v>
      </c>
      <c r="C146">
        <f t="shared" si="12"/>
        <v>0.85605831878158845</v>
      </c>
      <c r="D146" s="2">
        <f t="shared" si="13"/>
        <v>-10.253849877901867</v>
      </c>
      <c r="E146" s="2">
        <f t="shared" si="14"/>
        <v>-3.0231697269625157</v>
      </c>
      <c r="F146" s="2">
        <f t="shared" si="15"/>
        <v>-10.244570108347112</v>
      </c>
      <c r="G146" s="2">
        <f t="shared" si="16"/>
        <v>10.293260742099131</v>
      </c>
      <c r="H146" s="2">
        <f t="shared" si="17"/>
        <v>1.2023766504270995E-23</v>
      </c>
      <c r="K146">
        <v>1.2000000000000011</v>
      </c>
      <c r="L146" s="2">
        <f t="shared" si="18"/>
        <v>0.22859299374694209</v>
      </c>
      <c r="M146" s="2">
        <f t="shared" si="19"/>
        <v>-17.037602087676905</v>
      </c>
      <c r="N146" s="2">
        <f t="shared" si="20"/>
        <v>-3.529430096800902</v>
      </c>
      <c r="O146" s="2">
        <f t="shared" si="21"/>
        <v>-5.1450833039738448</v>
      </c>
      <c r="P146" s="2">
        <f t="shared" si="22"/>
        <v>5.2413626286329791</v>
      </c>
      <c r="Q146" s="2">
        <f t="shared" si="23"/>
        <v>3.9066543931427862E-7</v>
      </c>
    </row>
    <row r="147" spans="2:17" x14ac:dyDescent="0.25">
      <c r="B147">
        <v>1.2100000000000011</v>
      </c>
      <c r="C147">
        <f t="shared" si="12"/>
        <v>0.85605831878158845</v>
      </c>
      <c r="D147" s="2">
        <f t="shared" si="13"/>
        <v>-10.233438904935943</v>
      </c>
      <c r="E147" s="2">
        <f t="shared" si="14"/>
        <v>-3.0211866035190966</v>
      </c>
      <c r="F147" s="2">
        <f t="shared" si="15"/>
        <v>-10.225990534801316</v>
      </c>
      <c r="G147" s="2">
        <f t="shared" si="16"/>
        <v>10.274769214821621</v>
      </c>
      <c r="H147" s="2">
        <f t="shared" si="17"/>
        <v>1.4544719875390046E-23</v>
      </c>
      <c r="K147">
        <v>1.2100000000000011</v>
      </c>
      <c r="L147" s="2">
        <f t="shared" si="18"/>
        <v>0.22859299374694209</v>
      </c>
      <c r="M147" s="2">
        <f t="shared" si="19"/>
        <v>-17.002151513071784</v>
      </c>
      <c r="N147" s="2">
        <f t="shared" si="20"/>
        <v>-3.527350789431217</v>
      </c>
      <c r="O147" s="2">
        <f t="shared" si="21"/>
        <v>-5.139595248563551</v>
      </c>
      <c r="P147" s="2">
        <f t="shared" si="22"/>
        <v>5.2359754887754226</v>
      </c>
      <c r="Q147" s="2">
        <f t="shared" si="23"/>
        <v>4.022687384437353E-7</v>
      </c>
    </row>
    <row r="148" spans="2:17" x14ac:dyDescent="0.25">
      <c r="B148">
        <v>1.2200000000000011</v>
      </c>
      <c r="C148">
        <f t="shared" si="12"/>
        <v>0.85605831878158845</v>
      </c>
      <c r="D148" s="2">
        <f t="shared" si="13"/>
        <v>-10.213027931970018</v>
      </c>
      <c r="E148" s="2">
        <f t="shared" si="14"/>
        <v>-3.0191995581987894</v>
      </c>
      <c r="F148" s="2">
        <f t="shared" si="15"/>
        <v>-10.207407694188801</v>
      </c>
      <c r="G148" s="2">
        <f t="shared" si="16"/>
        <v>10.256274754285043</v>
      </c>
      <c r="H148" s="2">
        <f t="shared" si="17"/>
        <v>1.7588746970486347E-23</v>
      </c>
      <c r="K148">
        <v>1.2200000000000011</v>
      </c>
      <c r="L148" s="2">
        <f t="shared" si="18"/>
        <v>0.22859299374694209</v>
      </c>
      <c r="M148" s="2">
        <f t="shared" si="19"/>
        <v>-16.966700938466662</v>
      </c>
      <c r="N148" s="2">
        <f t="shared" si="20"/>
        <v>-3.5252671570222032</v>
      </c>
      <c r="O148" s="2">
        <f t="shared" si="21"/>
        <v>-5.1341014359780122</v>
      </c>
      <c r="P148" s="2">
        <f t="shared" si="22"/>
        <v>5.2305829077562178</v>
      </c>
      <c r="Q148" s="2">
        <f t="shared" si="23"/>
        <v>4.142173520211359E-7</v>
      </c>
    </row>
    <row r="149" spans="2:17" x14ac:dyDescent="0.25">
      <c r="B149">
        <v>1.2300000000000011</v>
      </c>
      <c r="C149">
        <f t="shared" si="12"/>
        <v>0.85605831878158845</v>
      </c>
      <c r="D149" s="2">
        <f t="shared" si="13"/>
        <v>-10.192616959004091</v>
      </c>
      <c r="E149" s="2">
        <f t="shared" si="14"/>
        <v>-3.0172085755334828</v>
      </c>
      <c r="F149" s="2">
        <f t="shared" si="15"/>
        <v>-10.188821579583596</v>
      </c>
      <c r="G149" s="2">
        <f t="shared" si="16"/>
        <v>10.237777355490222</v>
      </c>
      <c r="H149" s="2">
        <f t="shared" si="17"/>
        <v>2.1263223574940047E-23</v>
      </c>
      <c r="K149">
        <v>1.2300000000000011</v>
      </c>
      <c r="L149" s="2">
        <f t="shared" si="18"/>
        <v>0.22859299374694209</v>
      </c>
      <c r="M149" s="2">
        <f t="shared" si="19"/>
        <v>-16.93125036386154</v>
      </c>
      <c r="N149" s="2">
        <f t="shared" si="20"/>
        <v>-3.5231791815752396</v>
      </c>
      <c r="O149" s="2">
        <f t="shared" si="21"/>
        <v>-5.1286018480323134</v>
      </c>
      <c r="P149" s="2">
        <f t="shared" si="22"/>
        <v>5.2251848690396079</v>
      </c>
      <c r="Q149" s="2">
        <f t="shared" si="23"/>
        <v>4.2652158003994951E-7</v>
      </c>
    </row>
    <row r="150" spans="2:17" x14ac:dyDescent="0.25">
      <c r="B150">
        <v>1.2400000000000011</v>
      </c>
      <c r="C150">
        <f t="shared" si="12"/>
        <v>0.85605831878158845</v>
      </c>
      <c r="D150" s="2">
        <f t="shared" si="13"/>
        <v>-10.172205986038165</v>
      </c>
      <c r="E150" s="2">
        <f t="shared" si="14"/>
        <v>-3.0152136399637559</v>
      </c>
      <c r="F150" s="2">
        <f t="shared" si="15"/>
        <v>-10.170232184031498</v>
      </c>
      <c r="G150" s="2">
        <f t="shared" si="16"/>
        <v>10.219277013424682</v>
      </c>
      <c r="H150" s="2">
        <f t="shared" si="17"/>
        <v>2.5697325557225723E-23</v>
      </c>
      <c r="K150">
        <v>1.2400000000000011</v>
      </c>
      <c r="L150" s="2">
        <f t="shared" si="18"/>
        <v>0.22859299374694209</v>
      </c>
      <c r="M150" s="2">
        <f t="shared" si="19"/>
        <v>-16.895799789256419</v>
      </c>
      <c r="N150" s="2">
        <f t="shared" si="20"/>
        <v>-3.5210868449792341</v>
      </c>
      <c r="O150" s="2">
        <f t="shared" si="21"/>
        <v>-5.1230964664456451</v>
      </c>
      <c r="P150" s="2">
        <f t="shared" si="22"/>
        <v>5.2197813560060018</v>
      </c>
      <c r="Q150" s="2">
        <f t="shared" si="23"/>
        <v>4.3919203053391299E-7</v>
      </c>
    </row>
    <row r="151" spans="2:17" x14ac:dyDescent="0.25">
      <c r="B151">
        <v>1.2500000000000011</v>
      </c>
      <c r="C151">
        <f t="shared" si="12"/>
        <v>0.85605831878158845</v>
      </c>
      <c r="D151" s="2">
        <f t="shared" si="13"/>
        <v>-10.151795013072242</v>
      </c>
      <c r="E151" s="2">
        <f t="shared" si="14"/>
        <v>-3.0132147358384112</v>
      </c>
      <c r="F151" s="2">
        <f t="shared" si="15"/>
        <v>-10.151639500552186</v>
      </c>
      <c r="G151" s="2">
        <f t="shared" si="16"/>
        <v>10.200773723064904</v>
      </c>
      <c r="H151" s="2">
        <f t="shared" si="17"/>
        <v>3.1046404812631412E-23</v>
      </c>
      <c r="K151">
        <v>1.2500000000000011</v>
      </c>
      <c r="L151" s="2">
        <f t="shared" si="18"/>
        <v>0.22859299374694209</v>
      </c>
      <c r="M151" s="2">
        <f t="shared" si="19"/>
        <v>-16.860349214651301</v>
      </c>
      <c r="N151" s="2">
        <f t="shared" si="20"/>
        <v>-3.5189901290100694</v>
      </c>
      <c r="O151" s="2">
        <f t="shared" si="21"/>
        <v>-5.1175852728415689</v>
      </c>
      <c r="P151" s="2">
        <f t="shared" si="22"/>
        <v>5.214372351952334</v>
      </c>
      <c r="Q151" s="2">
        <f t="shared" si="23"/>
        <v>4.522396288158741E-7</v>
      </c>
    </row>
    <row r="152" spans="2:17" x14ac:dyDescent="0.25">
      <c r="B152">
        <v>1.2600000000000009</v>
      </c>
      <c r="C152">
        <f t="shared" si="12"/>
        <v>0.85605831878158845</v>
      </c>
      <c r="D152" s="2">
        <f t="shared" si="13"/>
        <v>-10.131384040106315</v>
      </c>
      <c r="E152" s="2">
        <f t="shared" si="14"/>
        <v>-3.0112118474133562</v>
      </c>
      <c r="F152" s="2">
        <f t="shared" si="15"/>
        <v>-10.133043522135431</v>
      </c>
      <c r="G152" s="2">
        <f t="shared" si="16"/>
        <v>10.182267479372697</v>
      </c>
      <c r="H152" s="2">
        <f t="shared" si="17"/>
        <v>3.7497233349312775E-23</v>
      </c>
      <c r="K152">
        <v>1.2600000000000009</v>
      </c>
      <c r="L152" s="2">
        <f t="shared" si="18"/>
        <v>0.22859299374694209</v>
      </c>
      <c r="M152" s="2">
        <f t="shared" si="19"/>
        <v>-16.824898640046179</v>
      </c>
      <c r="N152" s="2">
        <f t="shared" si="20"/>
        <v>-3.5168890153288936</v>
      </c>
      <c r="O152" s="2">
        <f t="shared" si="21"/>
        <v>-5.1120682487453326</v>
      </c>
      <c r="P152" s="2">
        <f t="shared" si="22"/>
        <v>5.2089578400895293</v>
      </c>
      <c r="Q152" s="2">
        <f t="shared" si="23"/>
        <v>4.6567562700125386E-7</v>
      </c>
    </row>
    <row r="153" spans="2:17" x14ac:dyDescent="0.25">
      <c r="B153">
        <v>1.2700000000000009</v>
      </c>
      <c r="C153">
        <f t="shared" si="12"/>
        <v>0.85605831878158845</v>
      </c>
      <c r="D153" s="2">
        <f t="shared" si="13"/>
        <v>-10.110973067140389</v>
      </c>
      <c r="E153" s="2">
        <f t="shared" si="14"/>
        <v>-3.0092049588512837</v>
      </c>
      <c r="F153" s="2">
        <f t="shared" si="15"/>
        <v>-10.114444241744682</v>
      </c>
      <c r="G153" s="2">
        <f t="shared" si="16"/>
        <v>10.163758277298912</v>
      </c>
      <c r="H153" s="2">
        <f t="shared" si="17"/>
        <v>4.5274285668221259E-23</v>
      </c>
      <c r="K153">
        <v>1.2700000000000009</v>
      </c>
      <c r="L153" s="2">
        <f t="shared" si="18"/>
        <v>0.22859299374694209</v>
      </c>
      <c r="M153" s="2">
        <f t="shared" si="19"/>
        <v>-16.789448065441054</v>
      </c>
      <c r="N153" s="2">
        <f t="shared" si="20"/>
        <v>-3.5147834854819076</v>
      </c>
      <c r="O153" s="2">
        <f t="shared" si="21"/>
        <v>-5.1065453755850729</v>
      </c>
      <c r="P153" s="2">
        <f t="shared" si="22"/>
        <v>5.2035378035437869</v>
      </c>
      <c r="Q153" s="2">
        <f t="shared" si="23"/>
        <v>4.795116138097111E-7</v>
      </c>
    </row>
    <row r="154" spans="2:17" x14ac:dyDescent="0.25">
      <c r="B154">
        <v>1.2800000000000009</v>
      </c>
      <c r="C154">
        <f t="shared" ref="C154:C217" si="24">2/SINH(LN(2+SQRT(1+2^2))*$O$5)</f>
        <v>0.85605831878158845</v>
      </c>
      <c r="D154" s="2">
        <f t="shared" ref="D154:D217" si="25">(B154-$L$5)/($M$5)/C154</f>
        <v>-10.090562094174464</v>
      </c>
      <c r="E154" s="2">
        <f t="shared" ref="E154:E217" si="26">LN(D154 + SQRT(1 + D154^2))</f>
        <v>-3.0071940542205904</v>
      </c>
      <c r="F154" s="2">
        <f t="shared" ref="F154:F217" si="27">SINH( -$N$5 + E154 * (1/$O$5))</f>
        <v>-10.09584165231375</v>
      </c>
      <c r="G154" s="2">
        <f t="shared" ref="G154:G217" si="28">SQRT(F154^2 + 1)</f>
        <v>10.145246111780297</v>
      </c>
      <c r="H154" s="2">
        <f t="shared" ref="H154:H217" si="29">(G154)/($O$5*$M$5*C154*(SQRT(2*PI()*(1+D154^2)))) * EXP(- (1/2) * F154^2)</f>
        <v>5.4647262530554069E-23</v>
      </c>
      <c r="K154">
        <v>1.2800000000000009</v>
      </c>
      <c r="L154" s="2">
        <f t="shared" ref="L154:L217" si="30">2/SINH(LN(2+SQRT(1+2^2))*$S$5)</f>
        <v>0.22859299374694209</v>
      </c>
      <c r="M154" s="2">
        <f t="shared" ref="M154:M217" si="31">(K154-$P$5)/($Q$5)/L154</f>
        <v>-16.753997490835935</v>
      </c>
      <c r="N154" s="2">
        <f t="shared" ref="N154:N217" si="32">LN(M154 + SQRT(1 + M154^2))</f>
        <v>-3.5126735208992339</v>
      </c>
      <c r="O154" s="2">
        <f t="shared" ref="O154:O217" si="33">SINH( -$R$5 + N154 * (1/$S$5))</f>
        <v>-5.1010166346906898</v>
      </c>
      <c r="P154" s="2">
        <f t="shared" ref="P154:P217" si="34">SQRT(O154^2 + 1)</f>
        <v>5.1981122253555787</v>
      </c>
      <c r="Q154" s="2">
        <f t="shared" ref="Q154:Q217" si="35">(P154)/($S$5*$Q$5*L154*(SQRT(2*PI()*(1+M154^2)))) * EXP(- (1/2) * O154^2)</f>
        <v>4.9375952466701268E-7</v>
      </c>
    </row>
    <row r="155" spans="2:17" x14ac:dyDescent="0.25">
      <c r="B155">
        <v>1.2900000000000009</v>
      </c>
      <c r="C155">
        <f t="shared" si="24"/>
        <v>0.85605831878158845</v>
      </c>
      <c r="D155" s="2">
        <f t="shared" si="25"/>
        <v>-10.070151121208539</v>
      </c>
      <c r="E155" s="2">
        <f t="shared" si="26"/>
        <v>-3.0051791174948805</v>
      </c>
      <c r="F155" s="2">
        <f t="shared" si="27"/>
        <v>-10.077235746748919</v>
      </c>
      <c r="G155" s="2">
        <f t="shared" si="28"/>
        <v>10.126730977741742</v>
      </c>
      <c r="H155" s="2">
        <f t="shared" si="29"/>
        <v>6.5940098425366959E-23</v>
      </c>
      <c r="K155">
        <v>1.2900000000000009</v>
      </c>
      <c r="L155" s="2">
        <f t="shared" si="30"/>
        <v>0.22859299374694209</v>
      </c>
      <c r="M155" s="2">
        <f t="shared" si="31"/>
        <v>-16.718546916230814</v>
      </c>
      <c r="N155" s="2">
        <f t="shared" si="32"/>
        <v>-3.5105591028934895</v>
      </c>
      <c r="O155" s="2">
        <f t="shared" si="33"/>
        <v>-5.0954820072918983</v>
      </c>
      <c r="P155" s="2">
        <f t="shared" si="34"/>
        <v>5.1926810884778467</v>
      </c>
      <c r="Q155" s="2">
        <f t="shared" si="35"/>
        <v>5.0843165211331725E-7</v>
      </c>
    </row>
    <row r="156" spans="2:17" x14ac:dyDescent="0.25">
      <c r="B156">
        <v>1.3000000000000009</v>
      </c>
      <c r="C156">
        <f t="shared" si="24"/>
        <v>0.85605831878158845</v>
      </c>
      <c r="D156" s="2">
        <f t="shared" si="25"/>
        <v>-10.049740148242615</v>
      </c>
      <c r="E156" s="2">
        <f t="shared" si="26"/>
        <v>-3.003160132551999</v>
      </c>
      <c r="F156" s="2">
        <f t="shared" si="27"/>
        <v>-10.058626517926797</v>
      </c>
      <c r="G156" s="2">
        <f t="shared" si="28"/>
        <v>10.108212870094306</v>
      </c>
      <c r="H156" s="2">
        <f t="shared" si="29"/>
        <v>7.9541741763447685E-23</v>
      </c>
      <c r="K156">
        <v>1.3000000000000009</v>
      </c>
      <c r="L156" s="2">
        <f t="shared" si="30"/>
        <v>0.22859299374694209</v>
      </c>
      <c r="M156" s="2">
        <f t="shared" si="31"/>
        <v>-16.683096341625692</v>
      </c>
      <c r="N156" s="2">
        <f t="shared" si="32"/>
        <v>-3.5084402126594783</v>
      </c>
      <c r="O156" s="2">
        <f t="shared" si="33"/>
        <v>-5.0899414745192919</v>
      </c>
      <c r="P156" s="2">
        <f t="shared" si="34"/>
        <v>5.1872443757771451</v>
      </c>
      <c r="Q156" s="2">
        <f t="shared" si="35"/>
        <v>5.2354065651767291E-7</v>
      </c>
    </row>
    <row r="157" spans="2:17" x14ac:dyDescent="0.25">
      <c r="B157">
        <v>1.3100000000000009</v>
      </c>
      <c r="C157">
        <f t="shared" si="24"/>
        <v>0.85605831878158845</v>
      </c>
      <c r="D157" s="2">
        <f t="shared" si="25"/>
        <v>-10.029329175276688</v>
      </c>
      <c r="E157" s="2">
        <f t="shared" si="26"/>
        <v>-3.001137083173572</v>
      </c>
      <c r="F157" s="2">
        <f t="shared" si="27"/>
        <v>-10.040013958696889</v>
      </c>
      <c r="G157" s="2">
        <f t="shared" si="28"/>
        <v>10.089691783737914</v>
      </c>
      <c r="H157" s="2">
        <f t="shared" si="29"/>
        <v>9.5919052405562536E-23</v>
      </c>
      <c r="K157">
        <v>1.3100000000000009</v>
      </c>
      <c r="L157" s="2">
        <f t="shared" si="30"/>
        <v>0.22859299374694209</v>
      </c>
      <c r="M157" s="2">
        <f t="shared" si="31"/>
        <v>-16.647645767020574</v>
      </c>
      <c r="N157" s="2">
        <f t="shared" si="32"/>
        <v>-3.5063168312727448</v>
      </c>
      <c r="O157" s="2">
        <f t="shared" si="33"/>
        <v>-5.0843950174024055</v>
      </c>
      <c r="P157" s="2">
        <f t="shared" si="34"/>
        <v>5.1818020700318543</v>
      </c>
      <c r="Q157" s="2">
        <f t="shared" si="35"/>
        <v>5.3909957712257425E-7</v>
      </c>
    </row>
    <row r="158" spans="2:17" x14ac:dyDescent="0.25">
      <c r="B158">
        <v>1.320000000000001</v>
      </c>
      <c r="C158">
        <f t="shared" si="24"/>
        <v>0.85605831878158845</v>
      </c>
      <c r="D158" s="2">
        <f t="shared" si="25"/>
        <v>-10.008918202310763</v>
      </c>
      <c r="E158" s="2">
        <f t="shared" si="26"/>
        <v>-2.9991099530439027</v>
      </c>
      <c r="F158" s="2">
        <f t="shared" si="27"/>
        <v>-10.021398061878337</v>
      </c>
      <c r="G158" s="2">
        <f t="shared" si="28"/>
        <v>10.071167713558289</v>
      </c>
      <c r="H158" s="2">
        <f t="shared" si="29"/>
        <v>1.1563222728818274E-22</v>
      </c>
      <c r="K158">
        <v>1.320000000000001</v>
      </c>
      <c r="L158" s="2">
        <f t="shared" si="30"/>
        <v>0.22859299374694209</v>
      </c>
      <c r="M158" s="2">
        <f t="shared" si="31"/>
        <v>-16.612195192415449</v>
      </c>
      <c r="N158" s="2">
        <f t="shared" si="32"/>
        <v>-3.5041889396884236</v>
      </c>
      <c r="O158" s="2">
        <f t="shared" si="33"/>
        <v>-5.0788426168685961</v>
      </c>
      <c r="P158" s="2">
        <f t="shared" si="34"/>
        <v>5.1763541539311868</v>
      </c>
      <c r="Q158" s="2">
        <f t="shared" si="35"/>
        <v>5.5512184341949426E-7</v>
      </c>
    </row>
    <row r="159" spans="2:17" x14ac:dyDescent="0.25">
      <c r="B159">
        <v>1.330000000000001</v>
      </c>
      <c r="C159">
        <f t="shared" si="24"/>
        <v>0.85605831878158845</v>
      </c>
      <c r="D159" s="2">
        <f t="shared" si="25"/>
        <v>-9.9885072293448367</v>
      </c>
      <c r="E159" s="2">
        <f t="shared" si="26"/>
        <v>-2.9970787257494158</v>
      </c>
      <c r="F159" s="2">
        <f t="shared" si="27"/>
        <v>-10.002778820261749</v>
      </c>
      <c r="G159" s="2">
        <f t="shared" si="28"/>
        <v>10.052640654428917</v>
      </c>
      <c r="H159" s="2">
        <f t="shared" si="29"/>
        <v>1.3935324356712041E-22</v>
      </c>
      <c r="K159">
        <v>1.330000000000001</v>
      </c>
      <c r="L159" s="2">
        <f t="shared" si="30"/>
        <v>0.22859299374694209</v>
      </c>
      <c r="M159" s="2">
        <f t="shared" si="31"/>
        <v>-16.576744617810331</v>
      </c>
      <c r="N159" s="2">
        <f t="shared" si="32"/>
        <v>-3.5020565187408508</v>
      </c>
      <c r="O159" s="2">
        <f t="shared" si="33"/>
        <v>-5.0732842537439158</v>
      </c>
      <c r="P159" s="2">
        <f t="shared" si="34"/>
        <v>5.1709006100761554</v>
      </c>
      <c r="Q159" s="2">
        <f t="shared" si="35"/>
        <v>5.7162128686177522E-7</v>
      </c>
    </row>
    <row r="160" spans="2:17" x14ac:dyDescent="0.25">
      <c r="B160">
        <v>1.340000000000001</v>
      </c>
      <c r="C160">
        <f t="shared" si="24"/>
        <v>0.85605831878158845</v>
      </c>
      <c r="D160" s="2">
        <f t="shared" si="25"/>
        <v>-9.9680962563789119</v>
      </c>
      <c r="E160" s="2">
        <f t="shared" si="26"/>
        <v>-2.995043384777774</v>
      </c>
      <c r="F160" s="2">
        <f t="shared" si="27"/>
        <v>-9.9841562266080945</v>
      </c>
      <c r="G160" s="2">
        <f t="shared" si="28"/>
        <v>10.034110601210115</v>
      </c>
      <c r="H160" s="2">
        <f t="shared" si="29"/>
        <v>1.6788790225403108E-22</v>
      </c>
      <c r="K160">
        <v>1.340000000000001</v>
      </c>
      <c r="L160" s="2">
        <f t="shared" si="30"/>
        <v>0.22859299374694209</v>
      </c>
      <c r="M160" s="2">
        <f t="shared" si="31"/>
        <v>-16.541294043205209</v>
      </c>
      <c r="N160" s="2">
        <f t="shared" si="32"/>
        <v>-3.4999195491420467</v>
      </c>
      <c r="O160" s="2">
        <f t="shared" si="33"/>
        <v>-5.0677199087510827</v>
      </c>
      <c r="P160" s="2">
        <f t="shared" si="34"/>
        <v>5.1654414209776967</v>
      </c>
      <c r="Q160" s="2">
        <f t="shared" si="35"/>
        <v>5.8861215293822123E-7</v>
      </c>
    </row>
    <row r="161" spans="2:17" x14ac:dyDescent="0.25">
      <c r="B161">
        <v>1.350000000000001</v>
      </c>
      <c r="C161">
        <f t="shared" si="24"/>
        <v>0.85605831878158845</v>
      </c>
      <c r="D161" s="2">
        <f t="shared" si="25"/>
        <v>-9.9476852834129836</v>
      </c>
      <c r="E161" s="2">
        <f t="shared" si="26"/>
        <v>-2.9930039135171871</v>
      </c>
      <c r="F161" s="2">
        <f t="shared" si="27"/>
        <v>-9.9655302736494296</v>
      </c>
      <c r="G161" s="2">
        <f t="shared" si="28"/>
        <v>10.015577548749912</v>
      </c>
      <c r="H161" s="2">
        <f t="shared" si="29"/>
        <v>2.0220216649229133E-22</v>
      </c>
      <c r="K161">
        <v>1.350000000000001</v>
      </c>
      <c r="L161" s="2">
        <f t="shared" si="30"/>
        <v>0.22859299374694209</v>
      </c>
      <c r="M161" s="2">
        <f t="shared" si="31"/>
        <v>-16.505843468600084</v>
      </c>
      <c r="N161" s="2">
        <f t="shared" si="32"/>
        <v>-3.4977780114806096</v>
      </c>
      <c r="O161" s="2">
        <f t="shared" si="33"/>
        <v>-5.0621495625085133</v>
      </c>
      <c r="P161" s="2">
        <f t="shared" si="34"/>
        <v>5.1599765690558259</v>
      </c>
      <c r="Q161" s="2">
        <f t="shared" si="35"/>
        <v>6.0610911360795518E-7</v>
      </c>
    </row>
    <row r="162" spans="2:17" x14ac:dyDescent="0.25">
      <c r="B162">
        <v>1.360000000000001</v>
      </c>
      <c r="C162">
        <f t="shared" si="24"/>
        <v>0.85605831878158845</v>
      </c>
      <c r="D162" s="2">
        <f t="shared" si="25"/>
        <v>-9.9272743104470607</v>
      </c>
      <c r="E162" s="2">
        <f t="shared" si="26"/>
        <v>-2.9909602952555421</v>
      </c>
      <c r="F162" s="2">
        <f t="shared" si="27"/>
        <v>-9.9469009540880542</v>
      </c>
      <c r="G162" s="2">
        <f t="shared" si="28"/>
        <v>9.9970414918833779</v>
      </c>
      <c r="H162" s="2">
        <f t="shared" si="29"/>
        <v>2.4345362073179177E-22</v>
      </c>
      <c r="K162">
        <v>1.360000000000001</v>
      </c>
      <c r="L162" s="2">
        <f t="shared" si="30"/>
        <v>0.22859299374694209</v>
      </c>
      <c r="M162" s="2">
        <f t="shared" si="31"/>
        <v>-16.470392893994966</v>
      </c>
      <c r="N162" s="2">
        <f t="shared" si="32"/>
        <v>-3.4956318862211364</v>
      </c>
      <c r="O162" s="2">
        <f t="shared" si="33"/>
        <v>-5.0565731955307873</v>
      </c>
      <c r="P162" s="2">
        <f t="shared" si="34"/>
        <v>5.1545060366402167</v>
      </c>
      <c r="Q162" s="2">
        <f t="shared" si="35"/>
        <v>6.2412728010586085E-7</v>
      </c>
    </row>
    <row r="163" spans="2:17" x14ac:dyDescent="0.25">
      <c r="B163">
        <v>1.370000000000001</v>
      </c>
      <c r="C163">
        <f t="shared" si="24"/>
        <v>0.85605831878158845</v>
      </c>
      <c r="D163" s="2">
        <f t="shared" si="25"/>
        <v>-9.9068633374811341</v>
      </c>
      <c r="E163" s="2">
        <f t="shared" si="26"/>
        <v>-2.9889125131795797</v>
      </c>
      <c r="F163" s="2">
        <f t="shared" si="27"/>
        <v>-9.9282682605961803</v>
      </c>
      <c r="G163" s="2">
        <f t="shared" si="28"/>
        <v>9.9785024254324615</v>
      </c>
      <c r="H163" s="2">
        <f t="shared" si="29"/>
        <v>2.9302903396536573E-22</v>
      </c>
      <c r="K163">
        <v>1.370000000000001</v>
      </c>
      <c r="L163" s="2">
        <f t="shared" si="30"/>
        <v>0.22859299374694209</v>
      </c>
      <c r="M163" s="2">
        <f t="shared" si="31"/>
        <v>-16.434942319389844</v>
      </c>
      <c r="N163" s="2">
        <f t="shared" si="32"/>
        <v>-3.493481153702525</v>
      </c>
      <c r="O163" s="2">
        <f t="shared" si="33"/>
        <v>-5.0509907882261835</v>
      </c>
      <c r="P163" s="2">
        <f t="shared" si="34"/>
        <v>5.1490298059678938</v>
      </c>
      <c r="Q163" s="2">
        <f t="shared" si="35"/>
        <v>6.4268221614271888E-7</v>
      </c>
    </row>
    <row r="164" spans="2:17" x14ac:dyDescent="0.25">
      <c r="B164">
        <v>1.380000000000001</v>
      </c>
      <c r="C164">
        <f t="shared" si="24"/>
        <v>0.85605831878158845</v>
      </c>
      <c r="D164" s="2">
        <f t="shared" si="25"/>
        <v>-9.8864523645152094</v>
      </c>
      <c r="E164" s="2">
        <f t="shared" si="26"/>
        <v>-2.9868605503741108</v>
      </c>
      <c r="F164" s="2">
        <f t="shared" si="27"/>
        <v>-9.9096321858160081</v>
      </c>
      <c r="G164" s="2">
        <f t="shared" si="28"/>
        <v>9.9599603442062232</v>
      </c>
      <c r="H164" s="2">
        <f t="shared" si="29"/>
        <v>3.5258919649829154E-22</v>
      </c>
      <c r="K164">
        <v>1.380000000000001</v>
      </c>
      <c r="L164" s="2">
        <f t="shared" si="30"/>
        <v>0.22859299374694209</v>
      </c>
      <c r="M164" s="2">
        <f t="shared" si="31"/>
        <v>-16.399491744784722</v>
      </c>
      <c r="N164" s="2">
        <f t="shared" si="32"/>
        <v>-3.4913257941376248</v>
      </c>
      <c r="O164" s="2">
        <f t="shared" si="33"/>
        <v>-5.0454023208977796</v>
      </c>
      <c r="P164" s="2">
        <f t="shared" si="34"/>
        <v>5.1435478591844266</v>
      </c>
      <c r="Q164" s="2">
        <f t="shared" si="35"/>
        <v>6.6178995149264255E-7</v>
      </c>
    </row>
    <row r="165" spans="2:17" x14ac:dyDescent="0.25">
      <c r="B165">
        <v>1.390000000000001</v>
      </c>
      <c r="C165">
        <f t="shared" si="24"/>
        <v>0.85605831878158845</v>
      </c>
      <c r="D165" s="2">
        <f t="shared" si="25"/>
        <v>-9.8660413915492846</v>
      </c>
      <c r="E165" s="2">
        <f t="shared" si="26"/>
        <v>-2.9848043898213104</v>
      </c>
      <c r="F165" s="2">
        <f t="shared" si="27"/>
        <v>-9.8909927223606164</v>
      </c>
      <c r="G165" s="2">
        <f t="shared" si="28"/>
        <v>9.9414152430019076</v>
      </c>
      <c r="H165" s="2">
        <f t="shared" si="29"/>
        <v>4.2412242085613505E-22</v>
      </c>
      <c r="K165">
        <v>1.390000000000001</v>
      </c>
      <c r="L165" s="2">
        <f t="shared" si="30"/>
        <v>0.22859299374694209</v>
      </c>
      <c r="M165" s="2">
        <f t="shared" si="31"/>
        <v>-16.364041170179604</v>
      </c>
      <c r="N165" s="2">
        <f t="shared" si="32"/>
        <v>-3.4891657876114204</v>
      </c>
      <c r="O165" s="2">
        <f t="shared" si="33"/>
        <v>-5.0398077737407316</v>
      </c>
      <c r="P165" s="2">
        <f t="shared" si="34"/>
        <v>5.1380601783413855</v>
      </c>
      <c r="Q165" s="2">
        <f t="shared" si="35"/>
        <v>6.8146699600205404E-7</v>
      </c>
    </row>
    <row r="166" spans="2:17" x14ac:dyDescent="0.25">
      <c r="B166">
        <v>1.400000000000001</v>
      </c>
      <c r="C166">
        <f t="shared" si="24"/>
        <v>0.85605831878158845</v>
      </c>
      <c r="D166" s="2">
        <f t="shared" si="25"/>
        <v>-9.8456304185833581</v>
      </c>
      <c r="E166" s="2">
        <f t="shared" si="26"/>
        <v>-2.9827440143995969</v>
      </c>
      <c r="F166" s="2">
        <f t="shared" si="27"/>
        <v>-9.8723498628111308</v>
      </c>
      <c r="G166" s="2">
        <f t="shared" si="28"/>
        <v>9.9228671166022853</v>
      </c>
      <c r="H166" s="2">
        <f t="shared" si="29"/>
        <v>5.1000835984196721E-22</v>
      </c>
      <c r="K166">
        <v>1.400000000000001</v>
      </c>
      <c r="L166" s="2">
        <f t="shared" si="30"/>
        <v>0.22859299374694209</v>
      </c>
      <c r="M166" s="2">
        <f t="shared" si="31"/>
        <v>-16.328590595574479</v>
      </c>
      <c r="N166" s="2">
        <f t="shared" si="32"/>
        <v>-3.4870011140805652</v>
      </c>
      <c r="O166" s="2">
        <f t="shared" si="33"/>
        <v>-5.0342071268431079</v>
      </c>
      <c r="P166" s="2">
        <f t="shared" si="34"/>
        <v>5.1325667453972716</v>
      </c>
      <c r="Q166" s="2">
        <f t="shared" si="35"/>
        <v>7.017303540099684E-7</v>
      </c>
    </row>
    <row r="167" spans="2:17" x14ac:dyDescent="0.25">
      <c r="B167">
        <v>1.410000000000001</v>
      </c>
      <c r="C167">
        <f t="shared" si="24"/>
        <v>0.85605831878158845</v>
      </c>
      <c r="D167" s="2">
        <f t="shared" si="25"/>
        <v>-9.8252194456174315</v>
      </c>
      <c r="E167" s="2">
        <f t="shared" si="26"/>
        <v>-2.9806794068830844</v>
      </c>
      <c r="F167" s="2">
        <f t="shared" si="27"/>
        <v>-9.8537035997191609</v>
      </c>
      <c r="G167" s="2">
        <f t="shared" si="28"/>
        <v>9.9043159597782591</v>
      </c>
      <c r="H167" s="2">
        <f t="shared" si="29"/>
        <v>6.130941059254665E-22</v>
      </c>
      <c r="K167">
        <v>1.410000000000001</v>
      </c>
      <c r="L167" s="2">
        <f t="shared" si="30"/>
        <v>0.22859299374694209</v>
      </c>
      <c r="M167" s="2">
        <f t="shared" si="31"/>
        <v>-16.293140020969361</v>
      </c>
      <c r="N167" s="2">
        <f t="shared" si="32"/>
        <v>-3.4848317533719211</v>
      </c>
      <c r="O167" s="2">
        <f t="shared" si="33"/>
        <v>-5.0286003601841358</v>
      </c>
      <c r="P167" s="2">
        <f t="shared" si="34"/>
        <v>5.1270675422159222</v>
      </c>
      <c r="Q167" s="2">
        <f t="shared" si="35"/>
        <v>7.2259753921155976E-7</v>
      </c>
    </row>
    <row r="168" spans="2:17" x14ac:dyDescent="0.25">
      <c r="B168">
        <v>1.420000000000001</v>
      </c>
      <c r="C168">
        <f t="shared" si="24"/>
        <v>0.85605831878158845</v>
      </c>
      <c r="D168" s="2">
        <f t="shared" si="25"/>
        <v>-9.8048084726515068</v>
      </c>
      <c r="E168" s="2">
        <f t="shared" si="26"/>
        <v>-2.9786105499406199</v>
      </c>
      <c r="F168" s="2">
        <f t="shared" si="27"/>
        <v>-9.8350539256055871</v>
      </c>
      <c r="G168" s="2">
        <f t="shared" si="28"/>
        <v>9.8857617672878337</v>
      </c>
      <c r="H168" s="2">
        <f t="shared" si="29"/>
        <v>7.3678490522324668E-22</v>
      </c>
      <c r="K168">
        <v>1.420000000000001</v>
      </c>
      <c r="L168" s="2">
        <f t="shared" si="30"/>
        <v>0.22859299374694209</v>
      </c>
      <c r="M168" s="2">
        <f t="shared" si="31"/>
        <v>-16.257689446364239</v>
      </c>
      <c r="N168" s="2">
        <f t="shared" si="32"/>
        <v>-3.4826576851813908</v>
      </c>
      <c r="O168" s="2">
        <f t="shared" si="33"/>
        <v>-5.0229874536332693</v>
      </c>
      <c r="P168" s="2">
        <f t="shared" si="34"/>
        <v>5.1215625505657192</v>
      </c>
      <c r="Q168" s="2">
        <f t="shared" si="35"/>
        <v>7.4408658996762847E-7</v>
      </c>
    </row>
    <row r="169" spans="2:17" x14ac:dyDescent="0.25">
      <c r="B169">
        <v>1.430000000000001</v>
      </c>
      <c r="C169">
        <f t="shared" si="24"/>
        <v>0.85605831878158845</v>
      </c>
      <c r="D169" s="2">
        <f t="shared" si="25"/>
        <v>-9.784397499685582</v>
      </c>
      <c r="E169" s="2">
        <f t="shared" si="26"/>
        <v>-2.9765374261349731</v>
      </c>
      <c r="F169" s="2">
        <f t="shared" si="27"/>
        <v>-9.8164008329607597</v>
      </c>
      <c r="G169" s="2">
        <f t="shared" si="28"/>
        <v>9.8672045338764871</v>
      </c>
      <c r="H169" s="2">
        <f t="shared" si="29"/>
        <v>8.8515225667367222E-22</v>
      </c>
      <c r="K169">
        <v>1.430000000000001</v>
      </c>
      <c r="L169" s="2">
        <f t="shared" si="30"/>
        <v>0.22859299374694209</v>
      </c>
      <c r="M169" s="2">
        <f t="shared" si="31"/>
        <v>-16.222238871759114</v>
      </c>
      <c r="N169" s="2">
        <f t="shared" si="32"/>
        <v>-3.4804788890731664</v>
      </c>
      <c r="O169" s="2">
        <f t="shared" si="33"/>
        <v>-5.0173683869503263</v>
      </c>
      <c r="P169" s="2">
        <f t="shared" si="34"/>
        <v>5.1160517521198434</v>
      </c>
      <c r="Q169" s="2">
        <f t="shared" si="35"/>
        <v>7.6621608507211625E-7</v>
      </c>
    </row>
    <row r="170" spans="2:17" x14ac:dyDescent="0.25">
      <c r="B170">
        <v>1.4400000000000011</v>
      </c>
      <c r="C170">
        <f t="shared" si="24"/>
        <v>0.85605831878158845</v>
      </c>
      <c r="D170" s="2">
        <f t="shared" si="25"/>
        <v>-9.7639865267196555</v>
      </c>
      <c r="E170" s="2">
        <f t="shared" si="26"/>
        <v>-2.9744600179218228</v>
      </c>
      <c r="F170" s="2">
        <f t="shared" si="27"/>
        <v>-9.7977443142429728</v>
      </c>
      <c r="G170" s="2">
        <f t="shared" si="28"/>
        <v>9.8486442542758397</v>
      </c>
      <c r="H170" s="2">
        <f t="shared" si="29"/>
        <v>1.0630626853041251E-21</v>
      </c>
      <c r="K170">
        <v>1.4400000000000011</v>
      </c>
      <c r="L170" s="2">
        <f t="shared" si="30"/>
        <v>0.22859299374694209</v>
      </c>
      <c r="M170" s="2">
        <f t="shared" si="31"/>
        <v>-16.186788297153996</v>
      </c>
      <c r="N170" s="2">
        <f t="shared" si="32"/>
        <v>-3.478295344478104</v>
      </c>
      <c r="O170" s="2">
        <f t="shared" si="33"/>
        <v>-5.0117431397833894</v>
      </c>
      <c r="P170" s="2">
        <f t="shared" si="34"/>
        <v>5.1105351284543445</v>
      </c>
      <c r="Q170" s="2">
        <f t="shared" si="35"/>
        <v>7.8900516000345003E-7</v>
      </c>
    </row>
    <row r="171" spans="2:17" x14ac:dyDescent="0.25">
      <c r="B171">
        <v>1.4500000000000011</v>
      </c>
      <c r="C171">
        <f t="shared" si="24"/>
        <v>0.85605831878158845</v>
      </c>
      <c r="D171" s="2">
        <f t="shared" si="25"/>
        <v>-9.7435755537537307</v>
      </c>
      <c r="E171" s="2">
        <f t="shared" si="26"/>
        <v>-2.9723783076491097</v>
      </c>
      <c r="F171" s="2">
        <f t="shared" si="27"/>
        <v>-9.7790843618803045</v>
      </c>
      <c r="G171" s="2">
        <f t="shared" si="28"/>
        <v>9.8300809232056636</v>
      </c>
      <c r="H171" s="2">
        <f t="shared" si="29"/>
        <v>1.276331092285164E-21</v>
      </c>
      <c r="K171">
        <v>1.4500000000000011</v>
      </c>
      <c r="L171" s="2">
        <f t="shared" si="30"/>
        <v>0.22859299374694209</v>
      </c>
      <c r="M171" s="2">
        <f t="shared" si="31"/>
        <v>-16.151337722548874</v>
      </c>
      <c r="N171" s="2">
        <f t="shared" si="32"/>
        <v>-3.4761070306928636</v>
      </c>
      <c r="O171" s="2">
        <f t="shared" si="33"/>
        <v>-5.006111691668738</v>
      </c>
      <c r="P171" s="2">
        <f t="shared" si="34"/>
        <v>5.1050126610482014</v>
      </c>
      <c r="Q171" s="2">
        <f t="shared" si="35"/>
        <v>8.1247352365909311E-7</v>
      </c>
    </row>
    <row r="172" spans="2:17" x14ac:dyDescent="0.25">
      <c r="B172">
        <v>1.4600000000000011</v>
      </c>
      <c r="C172">
        <f t="shared" si="24"/>
        <v>0.85605831878158845</v>
      </c>
      <c r="D172" s="2">
        <f t="shared" si="25"/>
        <v>-9.723164580787806</v>
      </c>
      <c r="E172" s="2">
        <f t="shared" si="26"/>
        <v>-2.9702922775559406</v>
      </c>
      <c r="F172" s="2">
        <f t="shared" si="27"/>
        <v>-9.7604209682684946</v>
      </c>
      <c r="G172" s="2">
        <f t="shared" si="28"/>
        <v>9.8115145353719626</v>
      </c>
      <c r="H172" s="2">
        <f t="shared" si="29"/>
        <v>1.5319033114076235E-21</v>
      </c>
      <c r="K172">
        <v>1.4600000000000011</v>
      </c>
      <c r="L172" s="2">
        <f t="shared" si="30"/>
        <v>0.22859299374694209</v>
      </c>
      <c r="M172" s="2">
        <f t="shared" si="31"/>
        <v>-16.115887147943756</v>
      </c>
      <c r="N172" s="2">
        <f t="shared" si="32"/>
        <v>-3.4739139268786472</v>
      </c>
      <c r="O172" s="2">
        <f t="shared" si="33"/>
        <v>-5.0004740220297315</v>
      </c>
      <c r="P172" s="2">
        <f t="shared" si="34"/>
        <v>5.0994843312823503</v>
      </c>
      <c r="Q172" s="2">
        <f t="shared" si="35"/>
        <v>8.3664147559904993E-7</v>
      </c>
    </row>
    <row r="173" spans="2:17" x14ac:dyDescent="0.25">
      <c r="B173">
        <v>1.4700000000000011</v>
      </c>
      <c r="C173">
        <f t="shared" si="24"/>
        <v>0.85605831878158845</v>
      </c>
      <c r="D173" s="2">
        <f t="shared" si="25"/>
        <v>-9.7027536078218812</v>
      </c>
      <c r="E173" s="2">
        <f t="shared" si="26"/>
        <v>-2.9682019097719277</v>
      </c>
      <c r="F173" s="2">
        <f t="shared" si="27"/>
        <v>-9.741754125772804</v>
      </c>
      <c r="G173" s="2">
        <f t="shared" si="28"/>
        <v>9.7929450854690003</v>
      </c>
      <c r="H173" s="2">
        <f t="shared" si="29"/>
        <v>1.8380733617957125E-21</v>
      </c>
      <c r="K173">
        <v>1.4700000000000011</v>
      </c>
      <c r="L173" s="2">
        <f t="shared" si="30"/>
        <v>0.22859299374694209</v>
      </c>
      <c r="M173" s="2">
        <f t="shared" si="31"/>
        <v>-16.080436573338634</v>
      </c>
      <c r="N173" s="2">
        <f t="shared" si="32"/>
        <v>-3.4717160120600017</v>
      </c>
      <c r="O173" s="2">
        <f t="shared" si="33"/>
        <v>-4.9948301101758954</v>
      </c>
      <c r="P173" s="2">
        <f t="shared" si="34"/>
        <v>5.0939501204389259</v>
      </c>
      <c r="Q173" s="2">
        <f t="shared" si="35"/>
        <v>8.6152992380924379E-7</v>
      </c>
    </row>
    <row r="174" spans="2:17" x14ac:dyDescent="0.25">
      <c r="B174">
        <v>1.4800000000000011</v>
      </c>
      <c r="C174">
        <f t="shared" si="24"/>
        <v>0.85605831878158845</v>
      </c>
      <c r="D174" s="2">
        <f t="shared" si="25"/>
        <v>-9.6823426348559529</v>
      </c>
      <c r="E174" s="2">
        <f t="shared" si="26"/>
        <v>-2.9661071863160169</v>
      </c>
      <c r="F174" s="2">
        <f t="shared" si="27"/>
        <v>-9.7230838267254107</v>
      </c>
      <c r="G174" s="2">
        <f t="shared" si="28"/>
        <v>9.7743725681769078</v>
      </c>
      <c r="H174" s="2">
        <f t="shared" si="29"/>
        <v>2.2047419047947723E-21</v>
      </c>
      <c r="K174">
        <v>1.4800000000000011</v>
      </c>
      <c r="L174" s="2">
        <f t="shared" si="30"/>
        <v>0.22859299374694209</v>
      </c>
      <c r="M174" s="2">
        <f t="shared" si="31"/>
        <v>-16.044985998733509</v>
      </c>
      <c r="N174" s="2">
        <f t="shared" si="32"/>
        <v>-3.4695132651240299</v>
      </c>
      <c r="O174" s="2">
        <f t="shared" si="33"/>
        <v>-4.9891799353031105</v>
      </c>
      <c r="P174" s="2">
        <f t="shared" si="34"/>
        <v>5.0884100097015716</v>
      </c>
      <c r="Q174" s="2">
        <f t="shared" si="35"/>
        <v>8.8716040299660614E-7</v>
      </c>
    </row>
    <row r="175" spans="2:17" x14ac:dyDescent="0.25">
      <c r="B175">
        <v>1.4900000000000011</v>
      </c>
      <c r="C175">
        <f t="shared" si="24"/>
        <v>0.85605831878158845</v>
      </c>
      <c r="D175" s="2">
        <f t="shared" si="25"/>
        <v>-9.6619316618900282</v>
      </c>
      <c r="E175" s="2">
        <f t="shared" si="26"/>
        <v>-2.9640080890958513</v>
      </c>
      <c r="F175" s="2">
        <f t="shared" si="27"/>
        <v>-9.7044100634276251</v>
      </c>
      <c r="G175" s="2">
        <f t="shared" si="28"/>
        <v>9.7557969781640779</v>
      </c>
      <c r="H175" s="2">
        <f t="shared" si="29"/>
        <v>2.6437236167773741E-21</v>
      </c>
      <c r="K175">
        <v>1.4900000000000011</v>
      </c>
      <c r="L175" s="2">
        <f t="shared" si="30"/>
        <v>0.22859299374694209</v>
      </c>
      <c r="M175" s="2">
        <f t="shared" si="31"/>
        <v>-16.009535424128391</v>
      </c>
      <c r="N175" s="2">
        <f t="shared" si="32"/>
        <v>-3.4673056648182978</v>
      </c>
      <c r="O175" s="2">
        <f t="shared" si="33"/>
        <v>-4.9835234764904115</v>
      </c>
      <c r="P175" s="2">
        <f t="shared" si="34"/>
        <v>5.0828639801524371</v>
      </c>
      <c r="Q175" s="2">
        <f t="shared" si="35"/>
        <v>9.1355509345083866E-7</v>
      </c>
    </row>
    <row r="176" spans="2:17" x14ac:dyDescent="0.25">
      <c r="B176">
        <v>1.5000000000000011</v>
      </c>
      <c r="C176">
        <f t="shared" si="24"/>
        <v>0.85605831878158845</v>
      </c>
      <c r="D176" s="2">
        <f t="shared" si="25"/>
        <v>-9.6415206889241034</v>
      </c>
      <c r="E176" s="2">
        <f t="shared" si="26"/>
        <v>-2.961904599906664</v>
      </c>
      <c r="F176" s="2">
        <f t="shared" si="27"/>
        <v>-9.6857328281480086</v>
      </c>
      <c r="G176" s="2">
        <f t="shared" si="28"/>
        <v>9.7372183100854848</v>
      </c>
      <c r="H176" s="2">
        <f t="shared" si="29"/>
        <v>3.1691126135307504E-21</v>
      </c>
      <c r="K176">
        <v>1.5000000000000011</v>
      </c>
      <c r="L176" s="2">
        <f t="shared" si="30"/>
        <v>0.22859299374694209</v>
      </c>
      <c r="M176" s="2">
        <f t="shared" si="31"/>
        <v>-15.974084849523269</v>
      </c>
      <c r="N176" s="2">
        <f t="shared" si="32"/>
        <v>-3.465093189750295</v>
      </c>
      <c r="O176" s="2">
        <f t="shared" si="33"/>
        <v>-4.9778607127008749</v>
      </c>
      <c r="P176" s="2">
        <f t="shared" si="34"/>
        <v>5.0773120127731826</v>
      </c>
      <c r="Q176" s="2">
        <f t="shared" si="35"/>
        <v>9.4073684045885455E-7</v>
      </c>
    </row>
    <row r="177" spans="2:17" x14ac:dyDescent="0.25">
      <c r="B177">
        <v>1.5100000000000009</v>
      </c>
      <c r="C177">
        <f t="shared" si="24"/>
        <v>0.85605831878158845</v>
      </c>
      <c r="D177" s="2">
        <f t="shared" si="25"/>
        <v>-9.6211097159581787</v>
      </c>
      <c r="E177" s="2">
        <f t="shared" si="26"/>
        <v>-2.959796700430426</v>
      </c>
      <c r="F177" s="2">
        <f t="shared" si="27"/>
        <v>-9.6670521131228515</v>
      </c>
      <c r="G177" s="2">
        <f t="shared" si="28"/>
        <v>9.7186365585833592</v>
      </c>
      <c r="H177" s="2">
        <f t="shared" si="29"/>
        <v>3.797716744370016E-21</v>
      </c>
      <c r="K177">
        <v>1.5100000000000009</v>
      </c>
      <c r="L177" s="2">
        <f t="shared" si="30"/>
        <v>0.22859299374694209</v>
      </c>
      <c r="M177" s="2">
        <f t="shared" si="31"/>
        <v>-15.938634274918149</v>
      </c>
      <c r="N177" s="2">
        <f t="shared" si="32"/>
        <v>-3.4628758183863284</v>
      </c>
      <c r="O177" s="2">
        <f t="shared" si="33"/>
        <v>-4.9721916227810219</v>
      </c>
      <c r="P177" s="2">
        <f t="shared" si="34"/>
        <v>5.0717540884445267</v>
      </c>
      <c r="Q177" s="2">
        <f t="shared" si="35"/>
        <v>9.6872917431147041E-7</v>
      </c>
    </row>
    <row r="178" spans="2:17" x14ac:dyDescent="0.25">
      <c r="B178">
        <v>1.5200000000000009</v>
      </c>
      <c r="C178">
        <f t="shared" si="24"/>
        <v>0.85605831878158845</v>
      </c>
      <c r="D178" s="2">
        <f t="shared" si="25"/>
        <v>-9.6006987429922503</v>
      </c>
      <c r="E178" s="2">
        <f t="shared" si="26"/>
        <v>-2.95768437223491</v>
      </c>
      <c r="F178" s="2">
        <f t="shared" si="27"/>
        <v>-9.6483679105559723</v>
      </c>
      <c r="G178" s="2">
        <f t="shared" si="28"/>
        <v>9.7000517182871882</v>
      </c>
      <c r="H178" s="2">
        <f t="shared" si="29"/>
        <v>4.5495735625301997E-21</v>
      </c>
      <c r="K178">
        <v>1.5200000000000009</v>
      </c>
      <c r="L178" s="2">
        <f t="shared" si="30"/>
        <v>0.22859299374694209</v>
      </c>
      <c r="M178" s="2">
        <f t="shared" si="31"/>
        <v>-15.903183700313026</v>
      </c>
      <c r="N178" s="2">
        <f t="shared" si="32"/>
        <v>-3.4606535290496412</v>
      </c>
      <c r="O178" s="2">
        <f t="shared" si="33"/>
        <v>-4.9665161854582918</v>
      </c>
      <c r="P178" s="2">
        <f t="shared" si="34"/>
        <v>5.0661901879439135</v>
      </c>
      <c r="Q178" s="2">
        <f t="shared" si="35"/>
        <v>9.9755633092350919E-7</v>
      </c>
    </row>
    <row r="179" spans="2:17" x14ac:dyDescent="0.25">
      <c r="B179">
        <v>1.5300000000000009</v>
      </c>
      <c r="C179">
        <f t="shared" si="24"/>
        <v>0.85605831878158845</v>
      </c>
      <c r="D179" s="2">
        <f t="shared" si="25"/>
        <v>-9.5802877700263274</v>
      </c>
      <c r="E179" s="2">
        <f t="shared" si="26"/>
        <v>-2.9555675967726982</v>
      </c>
      <c r="F179" s="2">
        <f t="shared" si="27"/>
        <v>-9.6296802126181245</v>
      </c>
      <c r="G179" s="2">
        <f t="shared" si="28"/>
        <v>9.6814637838133262</v>
      </c>
      <c r="H179" s="2">
        <f t="shared" si="29"/>
        <v>5.4485631267775009E-21</v>
      </c>
      <c r="K179">
        <v>1.5300000000000009</v>
      </c>
      <c r="L179" s="2">
        <f t="shared" si="30"/>
        <v>0.22859299374694209</v>
      </c>
      <c r="M179" s="2">
        <f t="shared" si="31"/>
        <v>-15.867733125707904</v>
      </c>
      <c r="N179" s="2">
        <f t="shared" si="32"/>
        <v>-3.4584262999196742</v>
      </c>
      <c r="O179" s="2">
        <f t="shared" si="33"/>
        <v>-4.9608343793414393</v>
      </c>
      <c r="P179" s="2">
        <f t="shared" si="34"/>
        <v>5.0606202919460346</v>
      </c>
      <c r="Q179" s="2">
        <f t="shared" si="35"/>
        <v>1.0272432730637026E-6</v>
      </c>
    </row>
    <row r="180" spans="2:17" x14ac:dyDescent="0.25">
      <c r="B180">
        <v>1.5400000000000009</v>
      </c>
      <c r="C180">
        <f t="shared" si="24"/>
        <v>0.85605831878158845</v>
      </c>
      <c r="D180" s="2">
        <f t="shared" si="25"/>
        <v>-9.5598767970604008</v>
      </c>
      <c r="E180" s="2">
        <f t="shared" si="26"/>
        <v>-2.9534463553803123</v>
      </c>
      <c r="F180" s="2">
        <f t="shared" si="27"/>
        <v>-9.6109890114475469</v>
      </c>
      <c r="G180" s="2">
        <f t="shared" si="28"/>
        <v>9.6628727497657483</v>
      </c>
      <c r="H180" s="2">
        <f t="shared" si="29"/>
        <v>6.5231355619747148E-21</v>
      </c>
      <c r="K180">
        <v>1.5400000000000009</v>
      </c>
      <c r="L180" s="2">
        <f t="shared" si="30"/>
        <v>0.22859299374694209</v>
      </c>
      <c r="M180" s="2">
        <f t="shared" si="31"/>
        <v>-15.832282551102784</v>
      </c>
      <c r="N180" s="2">
        <f t="shared" si="32"/>
        <v>-3.4561941090304944</v>
      </c>
      <c r="O180" s="2">
        <f t="shared" si="33"/>
        <v>-4.9551461829188694</v>
      </c>
      <c r="P180" s="2">
        <f t="shared" si="34"/>
        <v>5.0550443810213421</v>
      </c>
      <c r="Q180" s="2">
        <f t="shared" si="35"/>
        <v>1.0578157122356743E-6</v>
      </c>
    </row>
    <row r="181" spans="2:17" x14ac:dyDescent="0.25">
      <c r="B181">
        <v>1.5500000000000009</v>
      </c>
      <c r="C181">
        <f t="shared" si="24"/>
        <v>0.85605831878158845</v>
      </c>
      <c r="D181" s="2">
        <f t="shared" si="25"/>
        <v>-9.5394658240944761</v>
      </c>
      <c r="E181" s="2">
        <f t="shared" si="26"/>
        <v>-2.9513206292771885</v>
      </c>
      <c r="F181" s="2">
        <f t="shared" si="27"/>
        <v>-9.592294299149243</v>
      </c>
      <c r="G181" s="2">
        <f t="shared" si="28"/>
        <v>9.644278610735542</v>
      </c>
      <c r="H181" s="2">
        <f t="shared" si="29"/>
        <v>7.8071745793765551E-21</v>
      </c>
      <c r="K181">
        <v>1.5500000000000009</v>
      </c>
      <c r="L181" s="2">
        <f t="shared" si="30"/>
        <v>0.22859299374694209</v>
      </c>
      <c r="M181" s="2">
        <f t="shared" si="31"/>
        <v>-15.796831976497664</v>
      </c>
      <c r="N181" s="2">
        <f t="shared" si="32"/>
        <v>-3.4539569342697463</v>
      </c>
      <c r="O181" s="2">
        <f t="shared" si="33"/>
        <v>-4.9494515745582923</v>
      </c>
      <c r="P181" s="2">
        <f t="shared" si="34"/>
        <v>5.0494624356358528</v>
      </c>
      <c r="Q181" s="2">
        <f t="shared" si="35"/>
        <v>1.0893001312139525E-6</v>
      </c>
    </row>
    <row r="182" spans="2:17" x14ac:dyDescent="0.25">
      <c r="B182">
        <v>1.5600000000000009</v>
      </c>
      <c r="C182">
        <f t="shared" si="24"/>
        <v>0.85605831878158845</v>
      </c>
      <c r="D182" s="2">
        <f t="shared" si="25"/>
        <v>-9.5190548511285495</v>
      </c>
      <c r="E182" s="2">
        <f t="shared" si="26"/>
        <v>-2.9491903995646376</v>
      </c>
      <c r="F182" s="2">
        <f t="shared" si="27"/>
        <v>-9.5735960677942114</v>
      </c>
      <c r="G182" s="2">
        <f t="shared" si="28"/>
        <v>9.6256813613003409</v>
      </c>
      <c r="H182" s="2">
        <f t="shared" si="29"/>
        <v>9.3410220190008167E-21</v>
      </c>
      <c r="K182">
        <v>1.5600000000000009</v>
      </c>
      <c r="L182" s="2">
        <f t="shared" si="30"/>
        <v>0.22859299374694209</v>
      </c>
      <c r="M182" s="2">
        <f t="shared" si="31"/>
        <v>-15.761381401892542</v>
      </c>
      <c r="N182" s="2">
        <f t="shared" si="32"/>
        <v>-3.4517147533771695</v>
      </c>
      <c r="O182" s="2">
        <f t="shared" si="33"/>
        <v>-4.9437505325053177</v>
      </c>
      <c r="P182" s="2">
        <f t="shared" si="34"/>
        <v>5.0438744361499142</v>
      </c>
      <c r="Q182" s="2">
        <f t="shared" si="35"/>
        <v>1.1217238072664692E-6</v>
      </c>
    </row>
    <row r="183" spans="2:17" x14ac:dyDescent="0.25">
      <c r="B183">
        <v>1.570000000000001</v>
      </c>
      <c r="C183">
        <f t="shared" si="24"/>
        <v>0.85605831878158845</v>
      </c>
      <c r="D183" s="2">
        <f t="shared" si="25"/>
        <v>-9.4986438781626248</v>
      </c>
      <c r="E183" s="2">
        <f t="shared" si="26"/>
        <v>-2.947055647225064</v>
      </c>
      <c r="F183" s="2">
        <f t="shared" si="27"/>
        <v>-9.5548943094210479</v>
      </c>
      <c r="G183" s="2">
        <f t="shared" si="28"/>
        <v>9.6070809960261467</v>
      </c>
      <c r="H183" s="2">
        <f t="shared" si="29"/>
        <v>1.1172693031012528E-20</v>
      </c>
      <c r="K183">
        <v>1.570000000000001</v>
      </c>
      <c r="L183" s="2">
        <f t="shared" si="30"/>
        <v>0.22859299374694209</v>
      </c>
      <c r="M183" s="2">
        <f t="shared" si="31"/>
        <v>-15.725930827287419</v>
      </c>
      <c r="N183" s="2">
        <f t="shared" si="32"/>
        <v>-3.4494675439432463</v>
      </c>
      <c r="O183" s="2">
        <f t="shared" si="33"/>
        <v>-4.9380430348824165</v>
      </c>
      <c r="P183" s="2">
        <f t="shared" si="34"/>
        <v>5.038280362817332</v>
      </c>
      <c r="Q183" s="2">
        <f t="shared" si="35"/>
        <v>1.1551148360774645E-6</v>
      </c>
    </row>
    <row r="184" spans="2:17" x14ac:dyDescent="0.25">
      <c r="B184">
        <v>1.580000000000001</v>
      </c>
      <c r="C184">
        <f t="shared" si="24"/>
        <v>0.85605831878158845</v>
      </c>
      <c r="D184" s="2">
        <f t="shared" si="25"/>
        <v>-9.4782329051966983</v>
      </c>
      <c r="E184" s="2">
        <f t="shared" si="26"/>
        <v>-2.9449163531207256</v>
      </c>
      <c r="F184" s="2">
        <f t="shared" si="27"/>
        <v>-9.5361890160335996</v>
      </c>
      <c r="G184" s="2">
        <f t="shared" si="28"/>
        <v>9.5884775094651946</v>
      </c>
      <c r="H184" s="2">
        <f t="shared" si="29"/>
        <v>1.3359316884227128E-20</v>
      </c>
      <c r="K184">
        <v>1.580000000000001</v>
      </c>
      <c r="L184" s="2">
        <f t="shared" si="30"/>
        <v>0.22859299374694209</v>
      </c>
      <c r="M184" s="2">
        <f t="shared" si="31"/>
        <v>-15.690480252682299</v>
      </c>
      <c r="N184" s="2">
        <f t="shared" si="32"/>
        <v>-3.4472152834081475</v>
      </c>
      <c r="O184" s="2">
        <f t="shared" si="33"/>
        <v>-4.9323290596886542</v>
      </c>
      <c r="P184" s="2">
        <f t="shared" si="34"/>
        <v>5.03268019578526</v>
      </c>
      <c r="Q184" s="2">
        <f t="shared" si="35"/>
        <v>1.1895021563895244E-6</v>
      </c>
    </row>
    <row r="185" spans="2:17" x14ac:dyDescent="0.25">
      <c r="B185">
        <v>1.590000000000001</v>
      </c>
      <c r="C185">
        <f t="shared" si="24"/>
        <v>0.85605831878158845</v>
      </c>
      <c r="D185" s="2">
        <f t="shared" si="25"/>
        <v>-9.4578219322307735</v>
      </c>
      <c r="E185" s="2">
        <f t="shared" si="26"/>
        <v>-2.9427724979928911</v>
      </c>
      <c r="F185" s="2">
        <f t="shared" si="27"/>
        <v>-9.5174801796021917</v>
      </c>
      <c r="G185" s="2">
        <f t="shared" si="28"/>
        <v>9.5698708961574077</v>
      </c>
      <c r="H185" s="2">
        <f t="shared" si="29"/>
        <v>1.5968844718645755E-20</v>
      </c>
      <c r="K185">
        <v>1.590000000000001</v>
      </c>
      <c r="L185" s="2">
        <f t="shared" si="30"/>
        <v>0.22859299374694209</v>
      </c>
      <c r="M185" s="2">
        <f t="shared" si="31"/>
        <v>-15.655029678077179</v>
      </c>
      <c r="N185" s="2">
        <f t="shared" si="32"/>
        <v>-3.4449579490600266</v>
      </c>
      <c r="O185" s="2">
        <f t="shared" si="33"/>
        <v>-4.9266085847977914</v>
      </c>
      <c r="P185" s="2">
        <f t="shared" si="34"/>
        <v>5.0270739150924859</v>
      </c>
      <c r="Q185" s="2">
        <f t="shared" si="35"/>
        <v>1.2249155753997805E-6</v>
      </c>
    </row>
    <row r="186" spans="2:17" x14ac:dyDescent="0.25">
      <c r="B186">
        <v>1.600000000000001</v>
      </c>
      <c r="C186">
        <f t="shared" si="24"/>
        <v>0.85605831878158845</v>
      </c>
      <c r="D186" s="2">
        <f t="shared" si="25"/>
        <v>-9.4374109592648487</v>
      </c>
      <c r="E186" s="2">
        <f t="shared" si="26"/>
        <v>-2.9406240624607451</v>
      </c>
      <c r="F186" s="2">
        <f t="shared" si="27"/>
        <v>-9.4987677920627434</v>
      </c>
      <c r="G186" s="2">
        <f t="shared" si="28"/>
        <v>9.5512611506297169</v>
      </c>
      <c r="H186" s="2">
        <f t="shared" si="29"/>
        <v>1.9082073018140234E-20</v>
      </c>
      <c r="K186">
        <v>1.600000000000001</v>
      </c>
      <c r="L186" s="2">
        <f t="shared" si="30"/>
        <v>0.22859299374694209</v>
      </c>
      <c r="M186" s="2">
        <f t="shared" si="31"/>
        <v>-15.619579103472056</v>
      </c>
      <c r="N186" s="2">
        <f t="shared" si="32"/>
        <v>-3.4426955180339496</v>
      </c>
      <c r="O186" s="2">
        <f t="shared" si="33"/>
        <v>-4.920881587958049</v>
      </c>
      <c r="P186" s="2">
        <f t="shared" si="34"/>
        <v>5.0214615006693553</v>
      </c>
      <c r="Q186" s="2">
        <f t="shared" si="35"/>
        <v>1.2613857949150974E-6</v>
      </c>
    </row>
    <row r="187" spans="2:17" x14ac:dyDescent="0.25">
      <c r="B187">
        <v>1.610000000000001</v>
      </c>
      <c r="C187">
        <f t="shared" si="24"/>
        <v>0.85605831878158845</v>
      </c>
      <c r="D187" s="2">
        <f t="shared" si="25"/>
        <v>-9.4169999862989222</v>
      </c>
      <c r="E187" s="2">
        <f t="shared" si="26"/>
        <v>-2.9384710270204186</v>
      </c>
      <c r="F187" s="2">
        <f t="shared" si="27"/>
        <v>-9.4800518453170479</v>
      </c>
      <c r="G187" s="2">
        <f t="shared" si="28"/>
        <v>9.5326482673965867</v>
      </c>
      <c r="H187" s="2">
        <f t="shared" si="29"/>
        <v>2.2795040362947697E-20</v>
      </c>
      <c r="K187">
        <v>1.610000000000001</v>
      </c>
      <c r="L187" s="2">
        <f t="shared" si="30"/>
        <v>0.22859299374694209</v>
      </c>
      <c r="M187" s="2">
        <f t="shared" si="31"/>
        <v>-15.584128528866934</v>
      </c>
      <c r="N187" s="2">
        <f t="shared" si="32"/>
        <v>-3.4404279673102893</v>
      </c>
      <c r="O187" s="2">
        <f t="shared" si="33"/>
        <v>-4.91514804679053</v>
      </c>
      <c r="P187" s="2">
        <f t="shared" si="34"/>
        <v>5.0158429323363745</v>
      </c>
      <c r="Q187" s="2">
        <f t="shared" si="35"/>
        <v>1.2989444383061298E-6</v>
      </c>
    </row>
    <row r="188" spans="2:17" x14ac:dyDescent="0.25">
      <c r="B188">
        <v>1.620000000000001</v>
      </c>
      <c r="C188">
        <f t="shared" si="24"/>
        <v>0.85605831878158845</v>
      </c>
      <c r="D188" s="2">
        <f t="shared" si="25"/>
        <v>-9.3965890133329975</v>
      </c>
      <c r="E188" s="2">
        <f t="shared" si="26"/>
        <v>-2.9363133720438737</v>
      </c>
      <c r="F188" s="2">
        <f t="shared" si="27"/>
        <v>-9.4613323312319189</v>
      </c>
      <c r="G188" s="2">
        <f t="shared" si="28"/>
        <v>9.5140322409593718</v>
      </c>
      <c r="H188" s="2">
        <f t="shared" si="29"/>
        <v>2.7221865365025808E-20</v>
      </c>
      <c r="K188">
        <v>1.620000000000001</v>
      </c>
      <c r="L188" s="2">
        <f t="shared" si="30"/>
        <v>0.22859299374694209</v>
      </c>
      <c r="M188" s="2">
        <f t="shared" si="31"/>
        <v>-15.548677954261814</v>
      </c>
      <c r="N188" s="2">
        <f t="shared" si="32"/>
        <v>-3.4381552737135319</v>
      </c>
      <c r="O188" s="2">
        <f t="shared" si="33"/>
        <v>-4.9094079387887071</v>
      </c>
      <c r="P188" s="2">
        <f t="shared" si="34"/>
        <v>5.0102181898038713</v>
      </c>
      <c r="Q188" s="2">
        <f t="shared" si="35"/>
        <v>1.3376240782707043E-6</v>
      </c>
    </row>
    <row r="189" spans="2:17" x14ac:dyDescent="0.25">
      <c r="B189">
        <v>1.630000000000001</v>
      </c>
      <c r="C189">
        <f t="shared" si="24"/>
        <v>0.85605831878158845</v>
      </c>
      <c r="D189" s="2">
        <f t="shared" si="25"/>
        <v>-9.3761780403670727</v>
      </c>
      <c r="E189" s="2">
        <f t="shared" si="26"/>
        <v>-2.9341510777779778</v>
      </c>
      <c r="F189" s="2">
        <f t="shared" si="27"/>
        <v>-9.4426092416400316</v>
      </c>
      <c r="G189" s="2">
        <f t="shared" si="28"/>
        <v>9.4954130658073925</v>
      </c>
      <c r="H189" s="2">
        <f t="shared" si="29"/>
        <v>3.2498105861704245E-20</v>
      </c>
      <c r="K189">
        <v>1.630000000000001</v>
      </c>
      <c r="L189" s="2">
        <f t="shared" si="30"/>
        <v>0.22859299374694209</v>
      </c>
      <c r="M189" s="2">
        <f t="shared" si="31"/>
        <v>-15.513227379656694</v>
      </c>
      <c r="N189" s="2">
        <f t="shared" si="32"/>
        <v>-3.43587741391072</v>
      </c>
      <c r="O189" s="2">
        <f t="shared" si="33"/>
        <v>-4.9036612413170362</v>
      </c>
      <c r="P189" s="2">
        <f t="shared" si="34"/>
        <v>5.0045872526707873</v>
      </c>
      <c r="Q189" s="2">
        <f t="shared" si="35"/>
        <v>1.3774582654426095E-6</v>
      </c>
    </row>
    <row r="190" spans="2:17" x14ac:dyDescent="0.25">
      <c r="B190">
        <v>1.640000000000001</v>
      </c>
      <c r="C190">
        <f t="shared" si="24"/>
        <v>0.85605831878158845</v>
      </c>
      <c r="D190" s="2">
        <f t="shared" si="25"/>
        <v>-9.3557670674011479</v>
      </c>
      <c r="E190" s="2">
        <f t="shared" si="26"/>
        <v>-2.9319841243433049</v>
      </c>
      <c r="F190" s="2">
        <f t="shared" si="27"/>
        <v>-9.4238825683385112</v>
      </c>
      <c r="G190" s="2">
        <f t="shared" si="28"/>
        <v>9.4767907364167563</v>
      </c>
      <c r="H190" s="2">
        <f t="shared" si="29"/>
        <v>3.8784733767137282E-20</v>
      </c>
      <c r="K190">
        <v>1.640000000000001</v>
      </c>
      <c r="L190" s="2">
        <f t="shared" si="30"/>
        <v>0.22859299374694209</v>
      </c>
      <c r="M190" s="2">
        <f t="shared" si="31"/>
        <v>-15.477776805051572</v>
      </c>
      <c r="N190" s="2">
        <f t="shared" si="32"/>
        <v>-3.4335943644100326</v>
      </c>
      <c r="O190" s="2">
        <f t="shared" si="33"/>
        <v>-4.8979079316099279</v>
      </c>
      <c r="P190" s="2">
        <f t="shared" si="34"/>
        <v>4.9989501004238326</v>
      </c>
      <c r="Q190" s="2">
        <f t="shared" si="35"/>
        <v>1.4184815578642048E-6</v>
      </c>
    </row>
    <row r="191" spans="2:17" x14ac:dyDescent="0.25">
      <c r="B191">
        <v>1.650000000000001</v>
      </c>
      <c r="C191">
        <f t="shared" si="24"/>
        <v>0.85605831878158845</v>
      </c>
      <c r="D191" s="2">
        <f t="shared" si="25"/>
        <v>-9.3353560944352196</v>
      </c>
      <c r="E191" s="2">
        <f t="shared" si="26"/>
        <v>-2.9298124917330939</v>
      </c>
      <c r="F191" s="2">
        <f t="shared" si="27"/>
        <v>-9.4051523030889843</v>
      </c>
      <c r="G191" s="2">
        <f t="shared" si="28"/>
        <v>9.458165247250653</v>
      </c>
      <c r="H191" s="2">
        <f t="shared" si="29"/>
        <v>4.6272836825115453E-20</v>
      </c>
      <c r="K191">
        <v>1.650000000000001</v>
      </c>
      <c r="L191" s="2">
        <f t="shared" si="30"/>
        <v>0.22859299374694209</v>
      </c>
      <c r="M191" s="2">
        <f t="shared" si="31"/>
        <v>-15.442326230446449</v>
      </c>
      <c r="N191" s="2">
        <f t="shared" si="32"/>
        <v>-3.4313061015594464</v>
      </c>
      <c r="O191" s="2">
        <f t="shared" si="33"/>
        <v>-4.8921479867709809</v>
      </c>
      <c r="P191" s="2">
        <f t="shared" si="34"/>
        <v>4.9933067124368957</v>
      </c>
      <c r="Q191" s="2">
        <f t="shared" si="35"/>
        <v>1.4607295513493994E-6</v>
      </c>
    </row>
    <row r="192" spans="2:17" x14ac:dyDescent="0.25">
      <c r="B192">
        <v>1.660000000000001</v>
      </c>
      <c r="C192">
        <f t="shared" si="24"/>
        <v>0.85605831878158845</v>
      </c>
      <c r="D192" s="2">
        <f t="shared" si="25"/>
        <v>-9.3149451214692949</v>
      </c>
      <c r="E192" s="2">
        <f t="shared" si="26"/>
        <v>-2.9276361598122969</v>
      </c>
      <c r="F192" s="2">
        <f t="shared" si="27"/>
        <v>-9.3864184376184703</v>
      </c>
      <c r="G192" s="2">
        <f t="shared" si="28"/>
        <v>9.4395365927604704</v>
      </c>
      <c r="H192" s="2">
        <f t="shared" si="29"/>
        <v>5.5189178313250679E-20</v>
      </c>
      <c r="K192">
        <v>1.660000000000001</v>
      </c>
      <c r="L192" s="2">
        <f t="shared" si="30"/>
        <v>0.22859299374694209</v>
      </c>
      <c r="M192" s="2">
        <f t="shared" si="31"/>
        <v>-15.406875655841329</v>
      </c>
      <c r="N192" s="2">
        <f t="shared" si="32"/>
        <v>-3.4290126015452032</v>
      </c>
      <c r="O192" s="2">
        <f t="shared" si="33"/>
        <v>-4.8863813837717283</v>
      </c>
      <c r="P192" s="2">
        <f t="shared" si="34"/>
        <v>4.9876570679699812</v>
      </c>
      <c r="Q192" s="2">
        <f t="shared" si="35"/>
        <v>1.5042389107690943E-6</v>
      </c>
    </row>
    <row r="193" spans="2:17" x14ac:dyDescent="0.25">
      <c r="B193">
        <v>1.670000000000001</v>
      </c>
      <c r="C193">
        <f t="shared" si="24"/>
        <v>0.85605831878158845</v>
      </c>
      <c r="D193" s="2">
        <f t="shared" si="25"/>
        <v>-9.2945341485033701</v>
      </c>
      <c r="E193" s="2">
        <f t="shared" si="26"/>
        <v>-2.9254551083162954</v>
      </c>
      <c r="F193" s="2">
        <f t="shared" si="27"/>
        <v>-9.3676809636175697</v>
      </c>
      <c r="G193" s="2">
        <f t="shared" si="28"/>
        <v>9.4209047673842345</v>
      </c>
      <c r="H193" s="2">
        <f t="shared" si="29"/>
        <v>6.5802769028560686E-20</v>
      </c>
      <c r="K193">
        <v>1.670000000000001</v>
      </c>
      <c r="L193" s="2">
        <f t="shared" si="30"/>
        <v>0.22859299374694209</v>
      </c>
      <c r="M193" s="2">
        <f t="shared" si="31"/>
        <v>-15.371425081236209</v>
      </c>
      <c r="N193" s="2">
        <f t="shared" si="32"/>
        <v>-3.4267138403904198</v>
      </c>
      <c r="O193" s="2">
        <f t="shared" si="33"/>
        <v>-4.8806080994507832</v>
      </c>
      <c r="P193" s="2">
        <f t="shared" si="34"/>
        <v>4.9820011461685345</v>
      </c>
      <c r="Q193" s="2">
        <f t="shared" si="35"/>
        <v>1.5490474022812566E-6</v>
      </c>
    </row>
    <row r="194" spans="2:17" x14ac:dyDescent="0.25">
      <c r="B194">
        <v>1.680000000000001</v>
      </c>
      <c r="C194">
        <f t="shared" si="24"/>
        <v>0.85605831878158845</v>
      </c>
      <c r="D194" s="2">
        <f t="shared" si="25"/>
        <v>-9.2741231755374436</v>
      </c>
      <c r="E194" s="2">
        <f t="shared" si="26"/>
        <v>-2.9232693168499346</v>
      </c>
      <c r="F194" s="2">
        <f t="shared" si="27"/>
        <v>-9.3489398727414095</v>
      </c>
      <c r="G194" s="2">
        <f t="shared" si="28"/>
        <v>9.4022697655477927</v>
      </c>
      <c r="H194" s="2">
        <f t="shared" si="29"/>
        <v>7.8432633230274959E-20</v>
      </c>
      <c r="K194">
        <v>1.680000000000001</v>
      </c>
      <c r="L194" s="2">
        <f t="shared" si="30"/>
        <v>0.22859299374694209</v>
      </c>
      <c r="M194" s="2">
        <f t="shared" si="31"/>
        <v>-15.335974506631086</v>
      </c>
      <c r="N194" s="2">
        <f t="shared" si="32"/>
        <v>-3.4244097939534526</v>
      </c>
      <c r="O194" s="2">
        <f t="shared" si="33"/>
        <v>-4.8748281105124169</v>
      </c>
      <c r="P194" s="2">
        <f t="shared" si="34"/>
        <v>4.9763389260622173</v>
      </c>
      <c r="Q194" s="2">
        <f t="shared" si="35"/>
        <v>1.595193926541134E-6</v>
      </c>
    </row>
    <row r="195" spans="2:17" x14ac:dyDescent="0.25">
      <c r="B195">
        <v>1.6900000000000011</v>
      </c>
      <c r="C195">
        <f t="shared" si="24"/>
        <v>0.85605831878158845</v>
      </c>
      <c r="D195" s="2">
        <f t="shared" si="25"/>
        <v>-9.2537122025715188</v>
      </c>
      <c r="E195" s="2">
        <f t="shared" si="26"/>
        <v>-2.9210787648863299</v>
      </c>
      <c r="F195" s="2">
        <f t="shared" si="27"/>
        <v>-9.3301951566087844</v>
      </c>
      <c r="G195" s="2">
        <f t="shared" si="28"/>
        <v>9.3836315816642131</v>
      </c>
      <c r="H195" s="2">
        <f t="shared" si="29"/>
        <v>9.3456982341105366E-20</v>
      </c>
      <c r="K195">
        <v>1.6900000000000011</v>
      </c>
      <c r="L195" s="2">
        <f t="shared" si="30"/>
        <v>0.22859299374694209</v>
      </c>
      <c r="M195" s="2">
        <f t="shared" si="31"/>
        <v>-15.300523932025964</v>
      </c>
      <c r="N195" s="2">
        <f t="shared" si="32"/>
        <v>-3.4221004379264035</v>
      </c>
      <c r="O195" s="2">
        <f t="shared" si="33"/>
        <v>-4.8690413935254933</v>
      </c>
      <c r="P195" s="2">
        <f t="shared" si="34"/>
        <v>4.9706703865640369</v>
      </c>
      <c r="Q195" s="2">
        <f t="shared" si="35"/>
        <v>1.6427185529150346E-6</v>
      </c>
    </row>
    <row r="196" spans="2:17" x14ac:dyDescent="0.25">
      <c r="B196">
        <v>1.7000000000000011</v>
      </c>
      <c r="C196">
        <f t="shared" si="24"/>
        <v>0.85605831878158845</v>
      </c>
      <c r="D196" s="2">
        <f t="shared" si="25"/>
        <v>-9.2333012296055941</v>
      </c>
      <c r="E196" s="2">
        <f t="shared" si="26"/>
        <v>-2.91888343176573</v>
      </c>
      <c r="F196" s="2">
        <f t="shared" si="27"/>
        <v>-9.3114468068018681</v>
      </c>
      <c r="G196" s="2">
        <f t="shared" si="28"/>
        <v>9.364990210133735</v>
      </c>
      <c r="H196" s="2">
        <f t="shared" si="29"/>
        <v>1.1132404791773374E-19</v>
      </c>
      <c r="K196">
        <v>1.7000000000000011</v>
      </c>
      <c r="L196" s="2">
        <f t="shared" si="30"/>
        <v>0.22859299374694209</v>
      </c>
      <c r="M196" s="2">
        <f t="shared" si="31"/>
        <v>-15.265073357420844</v>
      </c>
      <c r="N196" s="2">
        <f t="shared" si="32"/>
        <v>-3.4197857478338234</v>
      </c>
      <c r="O196" s="2">
        <f t="shared" si="33"/>
        <v>-4.8632479249229466</v>
      </c>
      <c r="P196" s="2">
        <f t="shared" si="34"/>
        <v>4.9649955064700055</v>
      </c>
      <c r="Q196" s="2">
        <f t="shared" si="35"/>
        <v>1.6916625547263252E-6</v>
      </c>
    </row>
    <row r="197" spans="2:17" x14ac:dyDescent="0.25">
      <c r="B197">
        <v>1.7100000000000011</v>
      </c>
      <c r="C197">
        <f t="shared" si="24"/>
        <v>0.85605831878158845</v>
      </c>
      <c r="D197" s="2">
        <f t="shared" si="25"/>
        <v>-9.2128902566396675</v>
      </c>
      <c r="E197" s="2">
        <f t="shared" si="26"/>
        <v>-2.9166832966945111</v>
      </c>
      <c r="F197" s="2">
        <f t="shared" si="27"/>
        <v>-9.2926948148671649</v>
      </c>
      <c r="G197" s="2">
        <f t="shared" si="28"/>
        <v>9.3463456453449805</v>
      </c>
      <c r="H197" s="2">
        <f t="shared" si="29"/>
        <v>1.3256486966150538E-19</v>
      </c>
      <c r="K197">
        <v>1.7100000000000011</v>
      </c>
      <c r="L197" s="2">
        <f t="shared" si="30"/>
        <v>0.22859299374694209</v>
      </c>
      <c r="M197" s="2">
        <f t="shared" si="31"/>
        <v>-15.229622782815724</v>
      </c>
      <c r="N197" s="2">
        <f t="shared" si="32"/>
        <v>-3.4174656990308523</v>
      </c>
      <c r="O197" s="2">
        <f t="shared" si="33"/>
        <v>-4.8574476809998899</v>
      </c>
      <c r="P197" s="2">
        <f t="shared" si="34"/>
        <v>4.9593142644574568</v>
      </c>
      <c r="Q197" s="2">
        <f t="shared" si="35"/>
        <v>1.7420684455799126E-6</v>
      </c>
    </row>
    <row r="198" spans="2:17" x14ac:dyDescent="0.25">
      <c r="B198">
        <v>1.7200000000000011</v>
      </c>
      <c r="C198">
        <f t="shared" si="24"/>
        <v>0.85605831878158845</v>
      </c>
      <c r="D198" s="2">
        <f t="shared" si="25"/>
        <v>-9.1924792836737428</v>
      </c>
      <c r="E198" s="2">
        <f t="shared" si="26"/>
        <v>-2.9144783387438422</v>
      </c>
      <c r="F198" s="2">
        <f t="shared" si="27"/>
        <v>-9.2739391723137086</v>
      </c>
      <c r="G198" s="2">
        <f t="shared" si="28"/>
        <v>9.3276978816734122</v>
      </c>
      <c r="H198" s="2">
        <f t="shared" si="29"/>
        <v>1.5780838617282058E-19</v>
      </c>
      <c r="K198">
        <v>1.7200000000000011</v>
      </c>
      <c r="L198" s="2">
        <f t="shared" si="30"/>
        <v>0.22859299374694209</v>
      </c>
      <c r="M198" s="2">
        <f t="shared" si="31"/>
        <v>-15.194172208210604</v>
      </c>
      <c r="N198" s="2">
        <f t="shared" si="32"/>
        <v>-3.4151402667019339</v>
      </c>
      <c r="O198" s="2">
        <f t="shared" si="33"/>
        <v>-4.8516406379131771</v>
      </c>
      <c r="P198" s="2">
        <f t="shared" si="34"/>
        <v>4.9536266390848009</v>
      </c>
      <c r="Q198" s="2">
        <f t="shared" si="35"/>
        <v>1.7939800167762479E-6</v>
      </c>
    </row>
    <row r="199" spans="2:17" x14ac:dyDescent="0.25">
      <c r="B199">
        <v>1.7300000000000011</v>
      </c>
      <c r="C199">
        <f t="shared" si="24"/>
        <v>0.85605831878158845</v>
      </c>
      <c r="D199" s="2">
        <f t="shared" si="25"/>
        <v>-9.1720683107078163</v>
      </c>
      <c r="E199" s="2">
        <f t="shared" si="26"/>
        <v>-2.9122685368486096</v>
      </c>
      <c r="F199" s="2">
        <f t="shared" si="27"/>
        <v>-9.2551798706136204</v>
      </c>
      <c r="G199" s="2">
        <f t="shared" si="28"/>
        <v>9.3090469134821507</v>
      </c>
      <c r="H199" s="2">
        <f t="shared" si="29"/>
        <v>1.87799237044587E-19</v>
      </c>
      <c r="K199">
        <v>1.7300000000000011</v>
      </c>
      <c r="L199" s="2">
        <f t="shared" si="30"/>
        <v>0.22859299374694209</v>
      </c>
      <c r="M199" s="2">
        <f t="shared" si="31"/>
        <v>-15.158721633605479</v>
      </c>
      <c r="N199" s="2">
        <f t="shared" si="32"/>
        <v>-3.4128094258590331</v>
      </c>
      <c r="O199" s="2">
        <f t="shared" si="33"/>
        <v>-4.8458267716797598</v>
      </c>
      <c r="P199" s="2">
        <f t="shared" si="34"/>
        <v>4.9479326087900874</v>
      </c>
      <c r="Q199" s="2">
        <f t="shared" si="35"/>
        <v>1.8474423758689493E-6</v>
      </c>
    </row>
    <row r="200" spans="2:17" x14ac:dyDescent="0.25">
      <c r="B200">
        <v>1.7400000000000011</v>
      </c>
      <c r="C200">
        <f t="shared" si="24"/>
        <v>0.85605831878158845</v>
      </c>
      <c r="D200" s="2">
        <f t="shared" si="25"/>
        <v>-9.1516573377418915</v>
      </c>
      <c r="E200" s="2">
        <f t="shared" si="26"/>
        <v>-2.9100538698061822</v>
      </c>
      <c r="F200" s="2">
        <f t="shared" si="27"/>
        <v>-9.2364169012013999</v>
      </c>
      <c r="G200" s="2">
        <f t="shared" si="28"/>
        <v>9.2903927351215287</v>
      </c>
      <c r="H200" s="2">
        <f t="shared" si="29"/>
        <v>2.234187562963247E-19</v>
      </c>
      <c r="K200">
        <v>1.7400000000000011</v>
      </c>
      <c r="L200" s="2">
        <f t="shared" si="30"/>
        <v>0.22859299374694209</v>
      </c>
      <c r="M200" s="2">
        <f t="shared" si="31"/>
        <v>-15.123271059000359</v>
      </c>
      <c r="N200" s="2">
        <f t="shared" si="32"/>
        <v>-3.4104731513400486</v>
      </c>
      <c r="O200" s="2">
        <f t="shared" si="33"/>
        <v>-4.8400060581755682</v>
      </c>
      <c r="P200" s="2">
        <f t="shared" si="34"/>
        <v>4.9422321518900949</v>
      </c>
      <c r="Q200" s="2">
        <f t="shared" si="35"/>
        <v>1.9025019863872844E-6</v>
      </c>
    </row>
    <row r="201" spans="2:17" x14ac:dyDescent="0.25">
      <c r="B201">
        <v>1.7500000000000011</v>
      </c>
      <c r="C201">
        <f t="shared" si="24"/>
        <v>0.85605831878158845</v>
      </c>
      <c r="D201" s="2">
        <f t="shared" si="25"/>
        <v>-9.131246364775965</v>
      </c>
      <c r="E201" s="2">
        <f t="shared" si="26"/>
        <v>-2.9078343162754012</v>
      </c>
      <c r="F201" s="2">
        <f t="shared" si="27"/>
        <v>-9.2176502554752364</v>
      </c>
      <c r="G201" s="2">
        <f t="shared" si="28"/>
        <v>9.2717353409306664</v>
      </c>
      <c r="H201" s="2">
        <f t="shared" si="29"/>
        <v>2.6570972081728779E-19</v>
      </c>
      <c r="K201">
        <v>1.7500000000000011</v>
      </c>
      <c r="L201" s="2">
        <f t="shared" si="30"/>
        <v>0.22859299374694209</v>
      </c>
      <c r="M201" s="2">
        <f t="shared" si="31"/>
        <v>-15.087820484395239</v>
      </c>
      <c r="N201" s="2">
        <f t="shared" si="32"/>
        <v>-3.4081314178074833</v>
      </c>
      <c r="O201" s="2">
        <f t="shared" si="33"/>
        <v>-4.8341784731350694</v>
      </c>
      <c r="P201" s="2">
        <f t="shared" si="34"/>
        <v>4.9365252465800795</v>
      </c>
      <c r="Q201" s="2">
        <f t="shared" si="35"/>
        <v>1.9592067087568722E-6</v>
      </c>
    </row>
    <row r="202" spans="2:17" x14ac:dyDescent="0.25">
      <c r="B202">
        <v>1.7600000000000009</v>
      </c>
      <c r="C202">
        <f t="shared" si="24"/>
        <v>0.85605831878158845</v>
      </c>
      <c r="D202" s="2">
        <f t="shared" si="25"/>
        <v>-9.1108353918100402</v>
      </c>
      <c r="E202" s="2">
        <f t="shared" si="26"/>
        <v>-2.9056098547750566</v>
      </c>
      <c r="F202" s="2">
        <f t="shared" si="27"/>
        <v>-9.1988799247940651</v>
      </c>
      <c r="G202" s="2">
        <f t="shared" si="28"/>
        <v>9.2530747252348107</v>
      </c>
      <c r="H202" s="2">
        <f t="shared" si="29"/>
        <v>3.159055155336535E-19</v>
      </c>
      <c r="K202">
        <v>1.7600000000000009</v>
      </c>
      <c r="L202" s="2">
        <f t="shared" si="30"/>
        <v>0.22859299374694209</v>
      </c>
      <c r="M202" s="2">
        <f t="shared" si="31"/>
        <v>-15.052369909790119</v>
      </c>
      <c r="N202" s="2">
        <f t="shared" si="32"/>
        <v>-3.4057841997464022</v>
      </c>
      <c r="O202" s="2">
        <f t="shared" si="33"/>
        <v>-4.8283439921490885</v>
      </c>
      <c r="P202" s="2">
        <f t="shared" si="34"/>
        <v>4.9308118709318247</v>
      </c>
      <c r="Q202" s="2">
        <f t="shared" si="35"/>
        <v>2.0176058424766756E-6</v>
      </c>
    </row>
    <row r="203" spans="2:17" x14ac:dyDescent="0.25">
      <c r="B203">
        <v>1.7700000000000009</v>
      </c>
      <c r="C203">
        <f t="shared" si="24"/>
        <v>0.85605831878158845</v>
      </c>
      <c r="D203" s="2">
        <f t="shared" si="25"/>
        <v>-9.0904244188441137</v>
      </c>
      <c r="E203" s="2">
        <f t="shared" si="26"/>
        <v>-2.9033804636829816</v>
      </c>
      <c r="F203" s="2">
        <f t="shared" si="27"/>
        <v>-9.1801059004799441</v>
      </c>
      <c r="G203" s="2">
        <f t="shared" si="28"/>
        <v>9.2344108823479747</v>
      </c>
      <c r="H203" s="2">
        <f t="shared" si="29"/>
        <v>3.754644917867441E-19</v>
      </c>
      <c r="K203">
        <v>1.7700000000000009</v>
      </c>
      <c r="L203" s="2">
        <f t="shared" si="30"/>
        <v>0.22859299374694209</v>
      </c>
      <c r="M203" s="2">
        <f t="shared" si="31"/>
        <v>-15.016919335184994</v>
      </c>
      <c r="N203" s="2">
        <f t="shared" si="32"/>
        <v>-3.4034314714629739</v>
      </c>
      <c r="O203" s="2">
        <f t="shared" si="33"/>
        <v>-4.8225025906640981</v>
      </c>
      <c r="P203" s="2">
        <f t="shared" si="34"/>
        <v>4.9250920028931375</v>
      </c>
      <c r="Q203" s="2">
        <f t="shared" si="35"/>
        <v>2.0777501695624081E-6</v>
      </c>
    </row>
    <row r="204" spans="2:17" x14ac:dyDescent="0.25">
      <c r="B204">
        <v>1.7800000000000009</v>
      </c>
      <c r="C204">
        <f t="shared" si="24"/>
        <v>0.85605831878158845</v>
      </c>
      <c r="D204" s="2">
        <f t="shared" si="25"/>
        <v>-9.0700134458781889</v>
      </c>
      <c r="E204" s="2">
        <f t="shared" si="26"/>
        <v>-2.9011461212346319</v>
      </c>
      <c r="F204" s="2">
        <f t="shared" si="27"/>
        <v>-9.1613281738162495</v>
      </c>
      <c r="G204" s="2">
        <f t="shared" si="28"/>
        <v>9.2157438065714139</v>
      </c>
      <c r="H204" s="2">
        <f t="shared" si="29"/>
        <v>4.4611042984782724E-19</v>
      </c>
      <c r="K204">
        <v>1.7800000000000009</v>
      </c>
      <c r="L204" s="2">
        <f t="shared" si="30"/>
        <v>0.22859299374694209</v>
      </c>
      <c r="M204" s="2">
        <f t="shared" si="31"/>
        <v>-14.981468760579874</v>
      </c>
      <c r="N204" s="2">
        <f t="shared" si="32"/>
        <v>-3.4010732070828893</v>
      </c>
      <c r="O204" s="2">
        <f t="shared" si="33"/>
        <v>-4.8166542439812723</v>
      </c>
      <c r="P204" s="2">
        <f t="shared" si="34"/>
        <v>4.9193656202871123</v>
      </c>
      <c r="Q204" s="2">
        <f t="shared" si="35"/>
        <v>2.1396919993095739E-6</v>
      </c>
    </row>
    <row r="205" spans="2:17" x14ac:dyDescent="0.25">
      <c r="B205">
        <v>1.7900000000000009</v>
      </c>
      <c r="C205">
        <f t="shared" si="24"/>
        <v>0.85605831878158845</v>
      </c>
      <c r="D205" s="2">
        <f t="shared" si="25"/>
        <v>-9.0496024729122642</v>
      </c>
      <c r="E205" s="2">
        <f t="shared" si="26"/>
        <v>-2.8989068055219662</v>
      </c>
      <c r="F205" s="2">
        <f t="shared" si="27"/>
        <v>-9.1425467360484483</v>
      </c>
      <c r="G205" s="2">
        <f t="shared" si="28"/>
        <v>9.1970734921946846</v>
      </c>
      <c r="H205" s="2">
        <f t="shared" si="29"/>
        <v>5.2988017374359472E-19</v>
      </c>
      <c r="K205">
        <v>1.7900000000000009</v>
      </c>
      <c r="L205" s="2">
        <f t="shared" si="30"/>
        <v>0.22859299374694209</v>
      </c>
      <c r="M205" s="2">
        <f t="shared" si="31"/>
        <v>-14.946018185974754</v>
      </c>
      <c r="N205" s="2">
        <f t="shared" si="32"/>
        <v>-3.3987093805495663</v>
      </c>
      <c r="O205" s="2">
        <f t="shared" si="33"/>
        <v>-4.8107989272549991</v>
      </c>
      <c r="P205" s="2">
        <f t="shared" si="34"/>
        <v>4.9136327008108625</v>
      </c>
      <c r="Q205" s="2">
        <f t="shared" si="35"/>
        <v>2.2034852144198273E-6</v>
      </c>
    </row>
    <row r="206" spans="2:17" x14ac:dyDescent="0.25">
      <c r="B206">
        <v>1.8000000000000009</v>
      </c>
      <c r="C206">
        <f t="shared" si="24"/>
        <v>0.85605831878158845</v>
      </c>
      <c r="D206" s="2">
        <f t="shared" si="25"/>
        <v>-9.0291914999463376</v>
      </c>
      <c r="E206" s="2">
        <f t="shared" si="26"/>
        <v>-2.8966624944920043</v>
      </c>
      <c r="F206" s="2">
        <f t="shared" si="27"/>
        <v>-9.1237615783823127</v>
      </c>
      <c r="G206" s="2">
        <f t="shared" si="28"/>
        <v>9.1783999334941448</v>
      </c>
      <c r="H206" s="2">
        <f t="shared" si="29"/>
        <v>6.2917969059830358E-19</v>
      </c>
      <c r="K206">
        <v>1.8000000000000009</v>
      </c>
      <c r="L206" s="2">
        <f t="shared" si="30"/>
        <v>0.22859299374694209</v>
      </c>
      <c r="M206" s="2">
        <f t="shared" si="31"/>
        <v>-14.910567611369634</v>
      </c>
      <c r="N206" s="2">
        <f t="shared" si="32"/>
        <v>-3.3963399656223952</v>
      </c>
      <c r="O206" s="2">
        <f t="shared" si="33"/>
        <v>-4.8049366154915889</v>
      </c>
      <c r="P206" s="2">
        <f t="shared" si="34"/>
        <v>4.9078932220344571</v>
      </c>
      <c r="Q206" s="2">
        <f t="shared" si="35"/>
        <v>2.2691853185254197E-6</v>
      </c>
    </row>
    <row r="207" spans="2:17" x14ac:dyDescent="0.25">
      <c r="B207">
        <v>1.8100000000000009</v>
      </c>
      <c r="C207">
        <f t="shared" si="24"/>
        <v>0.85605831878158845</v>
      </c>
      <c r="D207" s="2">
        <f t="shared" si="25"/>
        <v>-9.0087805269804129</v>
      </c>
      <c r="E207" s="2">
        <f t="shared" si="26"/>
        <v>-2.8944131659458496</v>
      </c>
      <c r="F207" s="2">
        <f t="shared" si="27"/>
        <v>-9.104972691986152</v>
      </c>
      <c r="G207" s="2">
        <f t="shared" si="28"/>
        <v>9.1597231247354607</v>
      </c>
      <c r="H207" s="2">
        <f t="shared" si="29"/>
        <v>7.468500218268619E-19</v>
      </c>
      <c r="K207">
        <v>1.8100000000000009</v>
      </c>
      <c r="L207" s="2">
        <f t="shared" si="30"/>
        <v>0.22859299374694209</v>
      </c>
      <c r="M207" s="2">
        <f t="shared" si="31"/>
        <v>-14.875117036764513</v>
      </c>
      <c r="N207" s="2">
        <f t="shared" si="32"/>
        <v>-3.3939649358750397</v>
      </c>
      <c r="O207" s="2">
        <f t="shared" si="33"/>
        <v>-4.7990672835480908</v>
      </c>
      <c r="P207" s="2">
        <f t="shared" si="34"/>
        <v>4.9021471613999568</v>
      </c>
      <c r="Q207" s="2">
        <f t="shared" si="35"/>
        <v>2.3368494851550355E-6</v>
      </c>
    </row>
    <row r="208" spans="2:17" x14ac:dyDescent="0.25">
      <c r="B208">
        <v>1.820000000000001</v>
      </c>
      <c r="C208">
        <f t="shared" si="24"/>
        <v>0.85605831878158845</v>
      </c>
      <c r="D208" s="2">
        <f t="shared" si="25"/>
        <v>-8.9883695540144863</v>
      </c>
      <c r="E208" s="2">
        <f t="shared" si="26"/>
        <v>-2.8921587975370424</v>
      </c>
      <c r="F208" s="2">
        <f t="shared" si="27"/>
        <v>-9.0861800679875095</v>
      </c>
      <c r="G208" s="2">
        <f t="shared" si="28"/>
        <v>9.1410430601706221</v>
      </c>
      <c r="H208" s="2">
        <f t="shared" si="29"/>
        <v>8.8624484512785378E-19</v>
      </c>
      <c r="K208">
        <v>1.820000000000001</v>
      </c>
      <c r="L208" s="2">
        <f t="shared" si="30"/>
        <v>0.22859299374694209</v>
      </c>
      <c r="M208" s="2">
        <f t="shared" si="31"/>
        <v>-14.839666462159389</v>
      </c>
      <c r="N208" s="2">
        <f t="shared" si="32"/>
        <v>-3.3915842646937322</v>
      </c>
      <c r="O208" s="2">
        <f t="shared" si="33"/>
        <v>-4.7931909061311933</v>
      </c>
      <c r="P208" s="2">
        <f t="shared" si="34"/>
        <v>4.8963944962205375</v>
      </c>
      <c r="Q208" s="2">
        <f t="shared" si="35"/>
        <v>2.4065366081850987E-6</v>
      </c>
    </row>
    <row r="209" spans="2:17" x14ac:dyDescent="0.25">
      <c r="B209">
        <v>1.830000000000001</v>
      </c>
      <c r="C209">
        <f t="shared" si="24"/>
        <v>0.85605831878158845</v>
      </c>
      <c r="D209" s="2">
        <f t="shared" si="25"/>
        <v>-8.9679585810485616</v>
      </c>
      <c r="E209" s="2">
        <f t="shared" si="26"/>
        <v>-2.8898993667705968</v>
      </c>
      <c r="F209" s="2">
        <f t="shared" si="27"/>
        <v>-9.0673836974757549</v>
      </c>
      <c r="G209" s="2">
        <f t="shared" si="28"/>
        <v>9.122359734040808</v>
      </c>
      <c r="H209" s="2">
        <f t="shared" si="29"/>
        <v>1.0513216600618587E-18</v>
      </c>
      <c r="K209">
        <v>1.830000000000001</v>
      </c>
      <c r="L209" s="2">
        <f t="shared" si="30"/>
        <v>0.22859299374694209</v>
      </c>
      <c r="M209" s="2">
        <f t="shared" si="31"/>
        <v>-14.804215887554269</v>
      </c>
      <c r="N209" s="2">
        <f t="shared" si="32"/>
        <v>-3.3891979252755151</v>
      </c>
      <c r="O209" s="2">
        <f t="shared" si="33"/>
        <v>-4.7873074577959844</v>
      </c>
      <c r="P209" s="2">
        <f t="shared" si="34"/>
        <v>4.8906352036794827</v>
      </c>
      <c r="Q209" s="2">
        <f t="shared" si="35"/>
        <v>2.4783073538242363E-6</v>
      </c>
    </row>
    <row r="210" spans="2:17" x14ac:dyDescent="0.25">
      <c r="B210">
        <v>1.840000000000001</v>
      </c>
      <c r="C210">
        <f t="shared" si="24"/>
        <v>0.85605831878158845</v>
      </c>
      <c r="D210" s="2">
        <f t="shared" si="25"/>
        <v>-8.9475476080826368</v>
      </c>
      <c r="E210" s="2">
        <f t="shared" si="26"/>
        <v>-2.887634851001442</v>
      </c>
      <c r="F210" s="2">
        <f t="shared" si="27"/>
        <v>-9.0485835714997549</v>
      </c>
      <c r="G210" s="2">
        <f t="shared" si="28"/>
        <v>9.1036731405743723</v>
      </c>
      <c r="H210" s="2">
        <f t="shared" si="29"/>
        <v>1.2467489535007873E-18</v>
      </c>
      <c r="K210">
        <v>1.840000000000001</v>
      </c>
      <c r="L210" s="2">
        <f t="shared" si="30"/>
        <v>0.22859299374694209</v>
      </c>
      <c r="M210" s="2">
        <f t="shared" si="31"/>
        <v>-14.768765312949149</v>
      </c>
      <c r="N210" s="2">
        <f t="shared" si="32"/>
        <v>-3.3868058906263254</v>
      </c>
      <c r="O210" s="2">
        <f t="shared" si="33"/>
        <v>-4.7814169129443904</v>
      </c>
      <c r="P210" s="2">
        <f t="shared" si="34"/>
        <v>4.8848692608288573</v>
      </c>
      <c r="Q210" s="2">
        <f t="shared" si="35"/>
        <v>2.5522242141801481E-6</v>
      </c>
    </row>
    <row r="211" spans="2:17" x14ac:dyDescent="0.25">
      <c r="B211">
        <v>1.850000000000001</v>
      </c>
      <c r="C211">
        <f t="shared" si="24"/>
        <v>0.85605831878158845</v>
      </c>
      <c r="D211" s="2">
        <f t="shared" si="25"/>
        <v>-8.9271366351167103</v>
      </c>
      <c r="E211" s="2">
        <f t="shared" si="26"/>
        <v>-2.8853652274332902</v>
      </c>
      <c r="F211" s="2">
        <f t="shared" si="27"/>
        <v>-9.0297796810692663</v>
      </c>
      <c r="G211" s="2">
        <f t="shared" si="28"/>
        <v>9.0849832739885326</v>
      </c>
      <c r="H211" s="2">
        <f t="shared" si="29"/>
        <v>1.4780321020807604E-18</v>
      </c>
      <c r="K211">
        <v>1.850000000000001</v>
      </c>
      <c r="L211" s="2">
        <f t="shared" si="30"/>
        <v>0.22859299374694209</v>
      </c>
      <c r="M211" s="2">
        <f t="shared" si="31"/>
        <v>-14.733314738344024</v>
      </c>
      <c r="N211" s="2">
        <f t="shared" si="32"/>
        <v>-3.3844081335592429</v>
      </c>
      <c r="O211" s="2">
        <f t="shared" si="33"/>
        <v>-4.7755192458240403</v>
      </c>
      <c r="P211" s="2">
        <f t="shared" si="34"/>
        <v>4.8790966445886079</v>
      </c>
      <c r="Q211" s="2">
        <f t="shared" si="35"/>
        <v>2.6283515624487652E-6</v>
      </c>
    </row>
    <row r="212" spans="2:17" x14ac:dyDescent="0.25">
      <c r="B212">
        <v>1.860000000000001</v>
      </c>
      <c r="C212">
        <f t="shared" si="24"/>
        <v>0.85605831878158845</v>
      </c>
      <c r="D212" s="2">
        <f t="shared" si="25"/>
        <v>-8.9067256621507855</v>
      </c>
      <c r="E212" s="2">
        <f t="shared" si="26"/>
        <v>-2.883090473117103</v>
      </c>
      <c r="F212" s="2">
        <f t="shared" si="27"/>
        <v>-9.010972017153092</v>
      </c>
      <c r="G212" s="2">
        <f t="shared" si="28"/>
        <v>9.0662901284878412</v>
      </c>
      <c r="H212" s="2">
        <f t="shared" si="29"/>
        <v>1.751661236969474E-18</v>
      </c>
      <c r="K212">
        <v>1.860000000000001</v>
      </c>
      <c r="L212" s="2">
        <f t="shared" si="30"/>
        <v>0.22859299374694209</v>
      </c>
      <c r="M212" s="2">
        <f t="shared" si="31"/>
        <v>-14.697864163738904</v>
      </c>
      <c r="N212" s="2">
        <f t="shared" si="32"/>
        <v>-3.3820046266927912</v>
      </c>
      <c r="O212" s="2">
        <f t="shared" si="33"/>
        <v>-4.769614430527314</v>
      </c>
      <c r="P212" s="2">
        <f t="shared" si="34"/>
        <v>4.8733173317458398</v>
      </c>
      <c r="Q212" s="2">
        <f t="shared" si="35"/>
        <v>2.7067557097774757E-6</v>
      </c>
    </row>
    <row r="213" spans="2:17" x14ac:dyDescent="0.25">
      <c r="B213">
        <v>1.870000000000001</v>
      </c>
      <c r="C213">
        <f t="shared" si="24"/>
        <v>0.85605831878158845</v>
      </c>
      <c r="D213" s="2">
        <f t="shared" si="25"/>
        <v>-8.886314689184859</v>
      </c>
      <c r="E213" s="2">
        <f t="shared" si="26"/>
        <v>-2.8808105649498916</v>
      </c>
      <c r="F213" s="2">
        <f t="shared" si="27"/>
        <v>-8.9921605706801042</v>
      </c>
      <c r="G213" s="2">
        <f t="shared" si="28"/>
        <v>9.0475936982655192</v>
      </c>
      <c r="H213" s="2">
        <f t="shared" si="29"/>
        <v>2.0752848423106132E-18</v>
      </c>
      <c r="K213">
        <v>1.870000000000001</v>
      </c>
      <c r="L213" s="2">
        <f t="shared" si="30"/>
        <v>0.22859299374694209</v>
      </c>
      <c r="M213" s="2">
        <f t="shared" si="31"/>
        <v>-14.662413589133784</v>
      </c>
      <c r="N213" s="2">
        <f t="shared" si="32"/>
        <v>-3.3795953424488285</v>
      </c>
      <c r="O213" s="2">
        <f t="shared" si="33"/>
        <v>-4.7637024409894044</v>
      </c>
      <c r="P213" s="2">
        <f t="shared" si="34"/>
        <v>4.8675312989531365</v>
      </c>
      <c r="Q213" s="2">
        <f t="shared" si="35"/>
        <v>2.7875049638680503E-6</v>
      </c>
    </row>
    <row r="214" spans="2:17" x14ac:dyDescent="0.25">
      <c r="B214">
        <v>1.880000000000001</v>
      </c>
      <c r="C214">
        <f t="shared" si="24"/>
        <v>0.85605831878158845</v>
      </c>
      <c r="D214" s="2">
        <f t="shared" si="25"/>
        <v>-8.8659037162189342</v>
      </c>
      <c r="E214" s="2">
        <f t="shared" si="26"/>
        <v>-2.8785254796732791</v>
      </c>
      <c r="F214" s="2">
        <f t="shared" si="27"/>
        <v>-8.9733453325384822</v>
      </c>
      <c r="G214" s="2">
        <f t="shared" si="28"/>
        <v>9.0288939775030119</v>
      </c>
      <c r="H214" s="2">
        <f t="shared" si="29"/>
        <v>2.4579134959101096E-18</v>
      </c>
      <c r="K214">
        <v>1.880000000000001</v>
      </c>
      <c r="L214" s="2">
        <f t="shared" si="30"/>
        <v>0.22859299374694209</v>
      </c>
      <c r="M214" s="2">
        <f t="shared" si="31"/>
        <v>-14.626963014528664</v>
      </c>
      <c r="N214" s="2">
        <f t="shared" si="32"/>
        <v>-3.3771802530508648</v>
      </c>
      <c r="O214" s="2">
        <f t="shared" si="33"/>
        <v>-4.757783250987484</v>
      </c>
      <c r="P214" s="2">
        <f t="shared" si="34"/>
        <v>4.8617385227279586</v>
      </c>
      <c r="Q214" s="2">
        <f t="shared" si="35"/>
        <v>2.8706696893470493E-6</v>
      </c>
    </row>
    <row r="215" spans="2:17" x14ac:dyDescent="0.25">
      <c r="B215">
        <v>1.890000000000001</v>
      </c>
      <c r="C215">
        <f t="shared" si="24"/>
        <v>0.85605831878158845</v>
      </c>
      <c r="D215" s="2">
        <f t="shared" si="25"/>
        <v>-8.8454927432530095</v>
      </c>
      <c r="E215" s="2">
        <f t="shared" si="26"/>
        <v>-2.8762351938720458</v>
      </c>
      <c r="F215" s="2">
        <f t="shared" si="27"/>
        <v>-8.9545262935748671</v>
      </c>
      <c r="G215" s="2">
        <f t="shared" si="28"/>
        <v>9.0101909603694672</v>
      </c>
      <c r="H215" s="2">
        <f t="shared" si="29"/>
        <v>2.9101589035456221E-18</v>
      </c>
      <c r="K215">
        <v>1.890000000000001</v>
      </c>
      <c r="L215" s="2">
        <f t="shared" si="30"/>
        <v>0.22859299374694209</v>
      </c>
      <c r="M215" s="2">
        <f t="shared" si="31"/>
        <v>-14.591512439923543</v>
      </c>
      <c r="N215" s="2">
        <f t="shared" si="32"/>
        <v>-3.3747593305220245</v>
      </c>
      <c r="O215" s="2">
        <f t="shared" si="33"/>
        <v>-4.7518568341390361</v>
      </c>
      <c r="P215" s="2">
        <f t="shared" si="34"/>
        <v>4.8559389794512313</v>
      </c>
      <c r="Q215" s="2">
        <f t="shared" si="35"/>
        <v>2.9563223699816291E-6</v>
      </c>
    </row>
    <row r="216" spans="2:17" x14ac:dyDescent="0.25">
      <c r="B216">
        <v>1.900000000000001</v>
      </c>
      <c r="C216">
        <f t="shared" si="24"/>
        <v>0.85605831878158845</v>
      </c>
      <c r="D216" s="2">
        <f t="shared" si="25"/>
        <v>-8.825081770287083</v>
      </c>
      <c r="E216" s="2">
        <f t="shared" si="26"/>
        <v>-2.8739396839728877</v>
      </c>
      <c r="F216" s="2">
        <f t="shared" si="27"/>
        <v>-8.9357034445954255</v>
      </c>
      <c r="G216" s="2">
        <f t="shared" si="28"/>
        <v>8.9914846410231135</v>
      </c>
      <c r="H216" s="2">
        <f t="shared" si="29"/>
        <v>3.4445142441433237E-18</v>
      </c>
      <c r="K216">
        <v>1.900000000000001</v>
      </c>
      <c r="L216" s="2">
        <f t="shared" si="30"/>
        <v>0.22859299374694209</v>
      </c>
      <c r="M216" s="2">
        <f t="shared" si="31"/>
        <v>-14.556061865318419</v>
      </c>
      <c r="N216" s="2">
        <f t="shared" si="32"/>
        <v>-3.3723325466831779</v>
      </c>
      <c r="O216" s="2">
        <f t="shared" si="33"/>
        <v>-4.7459231639006259</v>
      </c>
      <c r="P216" s="2">
        <f t="shared" si="34"/>
        <v>4.8501326453663642</v>
      </c>
      <c r="Q216" s="2">
        <f t="shared" si="35"/>
        <v>3.0445376727811788E-6</v>
      </c>
    </row>
    <row r="217" spans="2:17" x14ac:dyDescent="0.25">
      <c r="B217">
        <v>1.910000000000001</v>
      </c>
      <c r="C217">
        <f t="shared" si="24"/>
        <v>0.85605831878158845</v>
      </c>
      <c r="D217" s="2">
        <f t="shared" si="25"/>
        <v>-8.8046707973211582</v>
      </c>
      <c r="E217" s="2">
        <f t="shared" si="26"/>
        <v>-2.8716389262428703</v>
      </c>
      <c r="F217" s="2">
        <f t="shared" si="27"/>
        <v>-8.9168767763645516</v>
      </c>
      <c r="G217" s="2">
        <f t="shared" si="28"/>
        <v>8.9727750136103097</v>
      </c>
      <c r="H217" s="2">
        <f t="shared" si="29"/>
        <v>4.0756828521533466E-18</v>
      </c>
      <c r="K217">
        <v>1.910000000000001</v>
      </c>
      <c r="L217" s="2">
        <f t="shared" si="30"/>
        <v>0.22859299374694209</v>
      </c>
      <c r="M217" s="2">
        <f t="shared" si="31"/>
        <v>-14.520611290713299</v>
      </c>
      <c r="N217" s="2">
        <f t="shared" si="32"/>
        <v>-3.3698998731510832</v>
      </c>
      <c r="O217" s="2">
        <f t="shared" si="33"/>
        <v>-4.7399822135667717</v>
      </c>
      <c r="P217" s="2">
        <f t="shared" si="34"/>
        <v>4.8443194965783745</v>
      </c>
      <c r="Q217" s="2">
        <f t="shared" si="35"/>
        <v>3.1353925140464558E-6</v>
      </c>
    </row>
    <row r="218" spans="2:17" x14ac:dyDescent="0.25">
      <c r="B218">
        <v>1.920000000000001</v>
      </c>
      <c r="C218">
        <f t="shared" ref="C218:C281" si="36">2/SINH(LN(2+SQRT(1+2^2))*$O$5)</f>
        <v>0.85605831878158845</v>
      </c>
      <c r="D218" s="2">
        <f t="shared" ref="D218:D281" si="37">(B218-$L$5)/($M$5)/C218</f>
        <v>-8.7842598243552317</v>
      </c>
      <c r="E218" s="2">
        <f t="shared" ref="E218:E281" si="38">LN(D218 + SQRT(1 + D218^2))</f>
        <v>-2.8693328967879772</v>
      </c>
      <c r="F218" s="2">
        <f t="shared" ref="F218:F281" si="39">SINH( -$N$5 + E218 * (1/$O$5))</f>
        <v>-8.8980462796044524</v>
      </c>
      <c r="G218" s="2">
        <f t="shared" ref="G218:G281" si="40">SQRT(F218^2 + 1)</f>
        <v>8.9540620722654491</v>
      </c>
      <c r="H218" s="2">
        <f t="shared" ref="H218:H281" si="41">(G218)/($O$5*$M$5*C218*(SQRT(2*PI()*(1+D218^2)))) * EXP(- (1/2) * F218^2)</f>
        <v>4.8209634384943966E-18</v>
      </c>
      <c r="K218">
        <v>1.920000000000001</v>
      </c>
      <c r="L218" s="2">
        <f t="shared" ref="L218:L281" si="42">2/SINH(LN(2+SQRT(1+2^2))*$S$5)</f>
        <v>0.22859299374694209</v>
      </c>
      <c r="M218" s="2">
        <f t="shared" ref="M218:M281" si="43">(K218-$P$5)/($Q$5)/L218</f>
        <v>-14.485160716108179</v>
      </c>
      <c r="N218" s="2">
        <f t="shared" ref="N218:N281" si="44">LN(M218 + SQRT(1 + M218^2))</f>
        <v>-3.3674612813362397</v>
      </c>
      <c r="O218" s="2">
        <f t="shared" ref="O218:O281" si="45">SINH( -$R$5 + N218 * (1/$S$5))</f>
        <v>-4.7340339562681262</v>
      </c>
      <c r="P218" s="2">
        <f t="shared" ref="P218:P281" si="46">SQRT(O218^2 + 1)</f>
        <v>4.8384995090523306</v>
      </c>
      <c r="Q218" s="2">
        <f t="shared" ref="Q218:Q281" si="47">(P218)/($S$5*$Q$5*L218*(SQRT(2*PI()*(1+M218^2)))) * EXP(- (1/2) * O218^2)</f>
        <v>3.228966127436972E-6</v>
      </c>
    </row>
    <row r="219" spans="2:17" x14ac:dyDescent="0.25">
      <c r="B219">
        <v>1.930000000000001</v>
      </c>
      <c r="C219">
        <f t="shared" si="36"/>
        <v>0.85605831878158845</v>
      </c>
      <c r="D219" s="2">
        <f t="shared" si="37"/>
        <v>-8.7638488513893051</v>
      </c>
      <c r="E219" s="2">
        <f t="shared" si="38"/>
        <v>-2.8670215715518585</v>
      </c>
      <c r="F219" s="2">
        <f t="shared" si="39"/>
        <v>-8.8792119449964897</v>
      </c>
      <c r="G219" s="2">
        <f t="shared" si="40"/>
        <v>8.9353458111126471</v>
      </c>
      <c r="H219" s="2">
        <f t="shared" si="41"/>
        <v>5.7007014197367194E-18</v>
      </c>
      <c r="K219">
        <v>1.930000000000001</v>
      </c>
      <c r="L219" s="2">
        <f t="shared" si="42"/>
        <v>0.22859299374694209</v>
      </c>
      <c r="M219" s="2">
        <f t="shared" si="43"/>
        <v>-14.449710141503056</v>
      </c>
      <c r="N219" s="2">
        <f t="shared" si="44"/>
        <v>-3.3650167424410111</v>
      </c>
      <c r="O219" s="2">
        <f t="shared" si="45"/>
        <v>-4.7280783649703624</v>
      </c>
      <c r="P219" s="2">
        <f t="shared" si="46"/>
        <v>4.8326726586125011</v>
      </c>
      <c r="Q219" s="2">
        <f t="shared" si="47"/>
        <v>3.3253401340991209E-6</v>
      </c>
    </row>
    <row r="220" spans="2:17" x14ac:dyDescent="0.25">
      <c r="B220">
        <v>1.9400000000000019</v>
      </c>
      <c r="C220">
        <f t="shared" si="36"/>
        <v>0.85605831878158845</v>
      </c>
      <c r="D220" s="2">
        <f t="shared" si="37"/>
        <v>-8.7434378784233786</v>
      </c>
      <c r="E220" s="2">
        <f t="shared" si="38"/>
        <v>-2.8647049263140469</v>
      </c>
      <c r="F220" s="2">
        <f t="shared" si="39"/>
        <v>-8.860373763178325</v>
      </c>
      <c r="G220" s="2">
        <f t="shared" si="40"/>
        <v>8.9166262242632346</v>
      </c>
      <c r="H220" s="2">
        <f t="shared" si="41"/>
        <v>6.7388175181055047E-18</v>
      </c>
      <c r="K220">
        <v>1.9400000000000019</v>
      </c>
      <c r="L220" s="2">
        <f t="shared" si="42"/>
        <v>0.22859299374694209</v>
      </c>
      <c r="M220" s="2">
        <f t="shared" si="43"/>
        <v>-14.414259566897931</v>
      </c>
      <c r="N220" s="2">
        <f t="shared" si="44"/>
        <v>-3.3625662274575174</v>
      </c>
      <c r="O220" s="2">
        <f t="shared" si="45"/>
        <v>-4.7221154124725517</v>
      </c>
      <c r="P220" s="2">
        <f t="shared" si="46"/>
        <v>4.8268389209409941</v>
      </c>
      <c r="Q220" s="2">
        <f t="shared" si="47"/>
        <v>3.4245986149350745E-6</v>
      </c>
    </row>
    <row r="221" spans="2:17" x14ac:dyDescent="0.25">
      <c r="B221">
        <v>1.950000000000002</v>
      </c>
      <c r="C221">
        <f t="shared" si="36"/>
        <v>0.85605831878158845</v>
      </c>
      <c r="D221" s="2">
        <f t="shared" si="37"/>
        <v>-8.7230269054574539</v>
      </c>
      <c r="E221" s="2">
        <f t="shared" si="38"/>
        <v>-2.8623829366887885</v>
      </c>
      <c r="F221" s="2">
        <f t="shared" si="39"/>
        <v>-8.8415317247462095</v>
      </c>
      <c r="G221" s="2">
        <f t="shared" si="40"/>
        <v>8.8979033058183816</v>
      </c>
      <c r="H221" s="2">
        <f t="shared" si="41"/>
        <v>7.9634266472182087E-18</v>
      </c>
      <c r="K221">
        <v>1.950000000000002</v>
      </c>
      <c r="L221" s="2">
        <f t="shared" si="42"/>
        <v>0.22859299374694209</v>
      </c>
      <c r="M221" s="2">
        <f t="shared" si="43"/>
        <v>-14.378808992292813</v>
      </c>
      <c r="N221" s="2">
        <f t="shared" si="44"/>
        <v>-3.36010970716575</v>
      </c>
      <c r="O221" s="2">
        <f t="shared" si="45"/>
        <v>-4.716145071406121</v>
      </c>
      <c r="P221" s="2">
        <f t="shared" si="46"/>
        <v>4.8209982715769817</v>
      </c>
      <c r="Q221" s="2">
        <f t="shared" si="47"/>
        <v>3.5268281850620053E-6</v>
      </c>
    </row>
    <row r="222" spans="2:17" x14ac:dyDescent="0.25">
      <c r="B222">
        <v>1.960000000000002</v>
      </c>
      <c r="C222">
        <f t="shared" si="36"/>
        <v>0.85605831878158845</v>
      </c>
      <c r="D222" s="2">
        <f t="shared" si="37"/>
        <v>-8.7026159324915273</v>
      </c>
      <c r="E222" s="2">
        <f t="shared" si="38"/>
        <v>-2.8600555781233368</v>
      </c>
      <c r="F222" s="2">
        <f t="shared" si="39"/>
        <v>-8.8226858202530192</v>
      </c>
      <c r="G222" s="2">
        <f t="shared" si="40"/>
        <v>8.8791770498674971</v>
      </c>
      <c r="H222" s="2">
        <f t="shared" si="41"/>
        <v>9.407562254379632E-18</v>
      </c>
      <c r="K222">
        <v>1.960000000000002</v>
      </c>
      <c r="L222" s="2">
        <f t="shared" si="42"/>
        <v>0.22859299374694209</v>
      </c>
      <c r="M222" s="2">
        <f t="shared" si="43"/>
        <v>-14.343358417687691</v>
      </c>
      <c r="N222" s="2">
        <f t="shared" si="44"/>
        <v>-3.3576471521312503</v>
      </c>
      <c r="O222" s="2">
        <f t="shared" si="45"/>
        <v>-4.7101673142327893</v>
      </c>
      <c r="P222" s="2">
        <f t="shared" si="46"/>
        <v>4.8151506859149205</v>
      </c>
      <c r="Q222" s="2">
        <f t="shared" si="47"/>
        <v>3.6321180705533612E-6</v>
      </c>
    </row>
    <row r="223" spans="2:17" x14ac:dyDescent="0.25">
      <c r="B223">
        <v>1.970000000000002</v>
      </c>
      <c r="C223">
        <f t="shared" si="36"/>
        <v>0.85605831878158845</v>
      </c>
      <c r="D223" s="2">
        <f t="shared" si="37"/>
        <v>-8.6822049595256026</v>
      </c>
      <c r="E223" s="2">
        <f t="shared" si="38"/>
        <v>-2.8577228258964658</v>
      </c>
      <c r="F223" s="2">
        <f t="shared" si="39"/>
        <v>-8.8038360402082141</v>
      </c>
      <c r="G223" s="2">
        <f t="shared" si="40"/>
        <v>8.8604474504885502</v>
      </c>
      <c r="H223" s="2">
        <f t="shared" si="41"/>
        <v>1.1110023795185129E-17</v>
      </c>
      <c r="K223">
        <v>1.970000000000002</v>
      </c>
      <c r="L223" s="2">
        <f t="shared" si="42"/>
        <v>0.22859299374694209</v>
      </c>
      <c r="M223" s="2">
        <f t="shared" si="43"/>
        <v>-14.307907843082567</v>
      </c>
      <c r="N223" s="2">
        <f t="shared" si="44"/>
        <v>-3.3551785327033286</v>
      </c>
      <c r="O223" s="2">
        <f t="shared" si="45"/>
        <v>-4.704182113243875</v>
      </c>
      <c r="P223" s="2">
        <f t="shared" si="46"/>
        <v>4.8092961392041156</v>
      </c>
      <c r="Q223" s="2">
        <f t="shared" si="47"/>
        <v>3.7405601874944194E-6</v>
      </c>
    </row>
    <row r="224" spans="2:17" x14ac:dyDescent="0.25">
      <c r="B224">
        <v>1.980000000000002</v>
      </c>
      <c r="C224">
        <f t="shared" si="36"/>
        <v>0.85605831878158845</v>
      </c>
      <c r="D224" s="2">
        <f t="shared" si="37"/>
        <v>-8.661793986559676</v>
      </c>
      <c r="E224" s="2">
        <f t="shared" si="38"/>
        <v>-2.8553846551170698</v>
      </c>
      <c r="F224" s="2">
        <f t="shared" si="39"/>
        <v>-8.7849823750786502</v>
      </c>
      <c r="G224" s="2">
        <f t="shared" si="40"/>
        <v>8.8417145017492231</v>
      </c>
      <c r="H224" s="2">
        <f t="shared" si="41"/>
        <v>1.3116367928436185E-17</v>
      </c>
      <c r="K224">
        <v>1.980000000000002</v>
      </c>
      <c r="L224" s="2">
        <f t="shared" si="42"/>
        <v>0.22859299374694209</v>
      </c>
      <c r="M224" s="2">
        <f t="shared" si="43"/>
        <v>-14.272457268477446</v>
      </c>
      <c r="N224" s="2">
        <f t="shared" si="44"/>
        <v>-3.3527038190125946</v>
      </c>
      <c r="O224" s="2">
        <f t="shared" si="45"/>
        <v>-4.6981894405579698</v>
      </c>
      <c r="P224" s="2">
        <f t="shared" si="46"/>
        <v>4.8034346065466957</v>
      </c>
      <c r="Q224" s="2">
        <f t="shared" si="47"/>
        <v>3.8522492234714404E-6</v>
      </c>
    </row>
    <row r="225" spans="2:17" x14ac:dyDescent="0.25">
      <c r="B225">
        <v>1.990000000000002</v>
      </c>
      <c r="C225">
        <f t="shared" si="36"/>
        <v>0.85605831878158845</v>
      </c>
      <c r="D225" s="2">
        <f t="shared" si="37"/>
        <v>-8.6413830135937513</v>
      </c>
      <c r="E225" s="2">
        <f t="shared" si="38"/>
        <v>-2.8530410407224855</v>
      </c>
      <c r="F225" s="2">
        <f t="shared" si="39"/>
        <v>-8.7661248152872631</v>
      </c>
      <c r="G225" s="2">
        <f t="shared" si="40"/>
        <v>8.8229781977059858</v>
      </c>
      <c r="H225" s="2">
        <f t="shared" si="41"/>
        <v>1.5480067402799229E-17</v>
      </c>
      <c r="K225">
        <v>1.990000000000002</v>
      </c>
      <c r="L225" s="2">
        <f t="shared" si="42"/>
        <v>0.22859299374694209</v>
      </c>
      <c r="M225" s="2">
        <f t="shared" si="43"/>
        <v>-14.237006693872328</v>
      </c>
      <c r="N225" s="2">
        <f t="shared" si="44"/>
        <v>-3.3502229809690807</v>
      </c>
      <c r="O225" s="2">
        <f t="shared" si="45"/>
        <v>-4.692189268120087</v>
      </c>
      <c r="P225" s="2">
        <f t="shared" si="46"/>
        <v>4.7975660628970314</v>
      </c>
      <c r="Q225" s="2">
        <f t="shared" si="47"/>
        <v>3.9672827215180619E-6</v>
      </c>
    </row>
    <row r="226" spans="2:17" x14ac:dyDescent="0.25">
      <c r="B226">
        <v>2.0000000000000009</v>
      </c>
      <c r="C226">
        <f t="shared" si="36"/>
        <v>0.85605831878158845</v>
      </c>
      <c r="D226" s="2">
        <f t="shared" si="37"/>
        <v>-8.6209720406278283</v>
      </c>
      <c r="E226" s="2">
        <f t="shared" si="38"/>
        <v>-2.8506919574768737</v>
      </c>
      <c r="F226" s="2">
        <f t="shared" si="39"/>
        <v>-8.747263351212375</v>
      </c>
      <c r="G226" s="2">
        <f t="shared" si="40"/>
        <v>8.8042385324037618</v>
      </c>
      <c r="H226" s="2">
        <f t="shared" si="41"/>
        <v>1.8263865535203421E-17</v>
      </c>
      <c r="K226">
        <v>2.0000000000000009</v>
      </c>
      <c r="L226" s="2">
        <f t="shared" si="42"/>
        <v>0.22859299374694209</v>
      </c>
      <c r="M226" s="2">
        <f t="shared" si="43"/>
        <v>-14.20155611926721</v>
      </c>
      <c r="N226" s="2">
        <f t="shared" si="44"/>
        <v>-3.3477359882599371</v>
      </c>
      <c r="O226" s="2">
        <f t="shared" si="45"/>
        <v>-4.6861815676998422</v>
      </c>
      <c r="P226" s="2">
        <f t="shared" si="46"/>
        <v>4.7916904830602061</v>
      </c>
      <c r="Q226" s="2">
        <f t="shared" si="47"/>
        <v>4.0857611666347952E-6</v>
      </c>
    </row>
    <row r="227" spans="2:17" x14ac:dyDescent="0.25">
      <c r="B227">
        <v>2.0100000000000011</v>
      </c>
      <c r="C227">
        <f t="shared" si="36"/>
        <v>0.85605831878158845</v>
      </c>
      <c r="D227" s="2">
        <f t="shared" si="37"/>
        <v>-8.6005610676619018</v>
      </c>
      <c r="E227" s="2">
        <f t="shared" si="38"/>
        <v>-2.8483373799698257</v>
      </c>
      <c r="F227" s="2">
        <f t="shared" si="39"/>
        <v>-8.7283979731889758</v>
      </c>
      <c r="G227" s="2">
        <f t="shared" si="40"/>
        <v>8.7854954998775927</v>
      </c>
      <c r="H227" s="2">
        <f t="shared" si="41"/>
        <v>2.1541358742072943E-17</v>
      </c>
      <c r="K227">
        <v>2.0100000000000011</v>
      </c>
      <c r="L227" s="2">
        <f t="shared" si="42"/>
        <v>0.22859299374694209</v>
      </c>
      <c r="M227" s="2">
        <f t="shared" si="43"/>
        <v>-14.166105544662086</v>
      </c>
      <c r="N227" s="2">
        <f t="shared" si="44"/>
        <v>-3.3452428103473704</v>
      </c>
      <c r="O227" s="2">
        <f t="shared" si="45"/>
        <v>-4.6801663108902485</v>
      </c>
      <c r="P227" s="2">
        <f t="shared" si="46"/>
        <v>4.785807841691101</v>
      </c>
      <c r="Q227" s="2">
        <f t="shared" si="47"/>
        <v>4.2077880749334586E-6</v>
      </c>
    </row>
    <row r="228" spans="2:17" x14ac:dyDescent="0.25">
      <c r="B228">
        <v>2.0200000000000009</v>
      </c>
      <c r="C228">
        <f t="shared" si="36"/>
        <v>0.85605831878158845</v>
      </c>
      <c r="D228" s="2">
        <f t="shared" si="37"/>
        <v>-8.5801500946959752</v>
      </c>
      <c r="E228" s="2">
        <f t="shared" si="38"/>
        <v>-2.845977282614566</v>
      </c>
      <c r="F228" s="2">
        <f t="shared" si="39"/>
        <v>-8.7095286715068632</v>
      </c>
      <c r="G228" s="2">
        <f t="shared" si="40"/>
        <v>8.7667490941511552</v>
      </c>
      <c r="H228" s="2">
        <f t="shared" si="41"/>
        <v>2.5398844878793382E-17</v>
      </c>
      <c r="K228">
        <v>2.0200000000000009</v>
      </c>
      <c r="L228" s="2">
        <f t="shared" si="42"/>
        <v>0.22859299374694209</v>
      </c>
      <c r="M228" s="2">
        <f t="shared" si="43"/>
        <v>-14.130654970056966</v>
      </c>
      <c r="N228" s="2">
        <f t="shared" si="44"/>
        <v>-3.3427434164661607</v>
      </c>
      <c r="O228" s="2">
        <f t="shared" si="45"/>
        <v>-4.6741434691055677</v>
      </c>
      <c r="P228" s="2">
        <f t="shared" si="46"/>
        <v>4.7799181132925526</v>
      </c>
      <c r="Q228" s="2">
        <f t="shared" si="47"/>
        <v>4.3334700855154211E-6</v>
      </c>
    </row>
    <row r="229" spans="2:17" x14ac:dyDescent="0.25">
      <c r="B229">
        <v>2.0300000000000011</v>
      </c>
      <c r="C229">
        <f t="shared" si="36"/>
        <v>0.85605831878158845</v>
      </c>
      <c r="D229" s="2">
        <f t="shared" si="37"/>
        <v>-8.5597391217300505</v>
      </c>
      <c r="E229" s="2">
        <f t="shared" si="38"/>
        <v>-2.8436116396464399</v>
      </c>
      <c r="F229" s="2">
        <f t="shared" si="39"/>
        <v>-8.6906554364112587</v>
      </c>
      <c r="G229" s="2">
        <f t="shared" si="40"/>
        <v>8.7479993092377732</v>
      </c>
      <c r="H229" s="2">
        <f t="shared" si="41"/>
        <v>2.9937481281880029E-17</v>
      </c>
      <c r="K229">
        <v>2.0300000000000011</v>
      </c>
      <c r="L229" s="2">
        <f t="shared" si="42"/>
        <v>0.22859299374694209</v>
      </c>
      <c r="M229" s="2">
        <f t="shared" si="43"/>
        <v>-14.095204395451844</v>
      </c>
      <c r="N229" s="2">
        <f t="shared" si="44"/>
        <v>-3.3402377756216231</v>
      </c>
      <c r="O229" s="2">
        <f t="shared" si="45"/>
        <v>-4.6681130135802444</v>
      </c>
      <c r="P229" s="2">
        <f t="shared" si="46"/>
        <v>4.7740212722145712</v>
      </c>
      <c r="Q229" s="2">
        <f t="shared" si="47"/>
        <v>4.4629170551299999E-6</v>
      </c>
    </row>
    <row r="230" spans="2:17" x14ac:dyDescent="0.25">
      <c r="B230">
        <v>2.04</v>
      </c>
      <c r="C230">
        <f t="shared" si="36"/>
        <v>0.85605831878158845</v>
      </c>
      <c r="D230" s="2">
        <f t="shared" si="37"/>
        <v>-8.5393281487641275</v>
      </c>
      <c r="E230" s="2">
        <f t="shared" si="38"/>
        <v>-2.8412404251212875</v>
      </c>
      <c r="F230" s="2">
        <f t="shared" si="39"/>
        <v>-8.6717782581026182</v>
      </c>
      <c r="G230" s="2">
        <f t="shared" si="40"/>
        <v>8.7292461391406118</v>
      </c>
      <c r="H230" s="2">
        <f t="shared" si="41"/>
        <v>3.5275803530280372E-17</v>
      </c>
      <c r="K230">
        <v>2.04</v>
      </c>
      <c r="L230" s="2">
        <f t="shared" si="42"/>
        <v>0.22859299374694209</v>
      </c>
      <c r="M230" s="2">
        <f t="shared" si="43"/>
        <v>-14.059753820846726</v>
      </c>
      <c r="N230" s="2">
        <f t="shared" si="44"/>
        <v>-3.3377258565873089</v>
      </c>
      <c r="O230" s="2">
        <f t="shared" si="45"/>
        <v>-4.6620749153673069</v>
      </c>
      <c r="P230" s="2">
        <f t="shared" si="46"/>
        <v>4.7681172926530531</v>
      </c>
      <c r="Q230" s="2">
        <f t="shared" si="47"/>
        <v>4.5962421557278925E-6</v>
      </c>
    </row>
    <row r="231" spans="2:17" x14ac:dyDescent="0.25">
      <c r="B231">
        <v>2.0499999999999998</v>
      </c>
      <c r="C231">
        <f t="shared" si="36"/>
        <v>0.85605831878158845</v>
      </c>
      <c r="D231" s="2">
        <f t="shared" si="37"/>
        <v>-8.5189171757982027</v>
      </c>
      <c r="E231" s="2">
        <f t="shared" si="38"/>
        <v>-2.8388636129136389</v>
      </c>
      <c r="F231" s="2">
        <f t="shared" si="39"/>
        <v>-8.6528971267351871</v>
      </c>
      <c r="G231" s="2">
        <f t="shared" si="40"/>
        <v>8.7104895778516411</v>
      </c>
      <c r="H231" s="2">
        <f t="shared" si="41"/>
        <v>4.1552664196615807E-17</v>
      </c>
      <c r="K231">
        <v>2.0499999999999998</v>
      </c>
      <c r="L231" s="2">
        <f t="shared" si="42"/>
        <v>0.22859299374694209</v>
      </c>
      <c r="M231" s="2">
        <f t="shared" si="43"/>
        <v>-14.024303246241606</v>
      </c>
      <c r="N231" s="2">
        <f t="shared" si="44"/>
        <v>-3.3352076279026019</v>
      </c>
      <c r="O231" s="2">
        <f t="shared" si="45"/>
        <v>-4.6560291453365306</v>
      </c>
      <c r="P231" s="2">
        <f t="shared" si="46"/>
        <v>4.7622061486482528</v>
      </c>
      <c r="Q231" s="2">
        <f t="shared" si="47"/>
        <v>4.7335619749940823E-6</v>
      </c>
    </row>
    <row r="232" spans="2:17" x14ac:dyDescent="0.25">
      <c r="B232">
        <v>2.06</v>
      </c>
      <c r="C232">
        <f t="shared" si="36"/>
        <v>0.85605831878158845</v>
      </c>
      <c r="D232" s="2">
        <f t="shared" si="37"/>
        <v>-8.4985062028322744</v>
      </c>
      <c r="E232" s="2">
        <f t="shared" si="38"/>
        <v>-2.8364811767152265</v>
      </c>
      <c r="F232" s="2">
        <f t="shared" si="39"/>
        <v>-8.6340120324182248</v>
      </c>
      <c r="G232" s="2">
        <f t="shared" si="40"/>
        <v>8.6917296193532554</v>
      </c>
      <c r="H232" s="2">
        <f t="shared" si="41"/>
        <v>4.8930660422753492E-17</v>
      </c>
      <c r="K232">
        <v>2.06</v>
      </c>
      <c r="L232" s="2">
        <f t="shared" si="42"/>
        <v>0.22859299374694209</v>
      </c>
      <c r="M232" s="2">
        <f t="shared" si="43"/>
        <v>-13.988852671636485</v>
      </c>
      <c r="N232" s="2">
        <f t="shared" si="44"/>
        <v>-3.3326830578703621</v>
      </c>
      <c r="O232" s="2">
        <f t="shared" si="45"/>
        <v>-4.6499756741727909</v>
      </c>
      <c r="P232" s="2">
        <f t="shared" si="46"/>
        <v>4.7562878140834481</v>
      </c>
      <c r="Q232" s="2">
        <f t="shared" si="47"/>
        <v>4.8749966199430293E-6</v>
      </c>
    </row>
    <row r="233" spans="2:17" x14ac:dyDescent="0.25">
      <c r="B233">
        <v>2.0699999999999998</v>
      </c>
      <c r="C233">
        <f t="shared" si="36"/>
        <v>0.85605831878158845</v>
      </c>
      <c r="D233" s="2">
        <f t="shared" si="37"/>
        <v>-8.4780952298663497</v>
      </c>
      <c r="E233" s="2">
        <f t="shared" si="38"/>
        <v>-2.8340930900331442</v>
      </c>
      <c r="F233" s="2">
        <f t="shared" si="39"/>
        <v>-8.6151229652145833</v>
      </c>
      <c r="G233" s="2">
        <f t="shared" si="40"/>
        <v>8.6729662576172704</v>
      </c>
      <c r="H233" s="2">
        <f t="shared" si="41"/>
        <v>5.7600130236295879E-17</v>
      </c>
      <c r="K233">
        <v>2.0699999999999998</v>
      </c>
      <c r="L233" s="2">
        <f t="shared" si="42"/>
        <v>0.22859299374694209</v>
      </c>
      <c r="M233" s="2">
        <f t="shared" si="43"/>
        <v>-13.953402097031365</v>
      </c>
      <c r="N233" s="2">
        <f t="shared" si="44"/>
        <v>-3.3301521145547652</v>
      </c>
      <c r="O233" s="2">
        <f t="shared" si="45"/>
        <v>-4.6439144723749157</v>
      </c>
      <c r="P233" s="2">
        <f t="shared" si="46"/>
        <v>4.7503622626840993</v>
      </c>
      <c r="Q233" s="2">
        <f t="shared" si="47"/>
        <v>5.0206698236627368E-6</v>
      </c>
    </row>
    <row r="234" spans="2:17" x14ac:dyDescent="0.25">
      <c r="B234">
        <v>2.08</v>
      </c>
      <c r="C234">
        <f t="shared" si="36"/>
        <v>0.85605831878158845</v>
      </c>
      <c r="D234" s="2">
        <f t="shared" si="37"/>
        <v>-8.4576842569004249</v>
      </c>
      <c r="E234" s="2">
        <f t="shared" si="38"/>
        <v>-2.8316993261882022</v>
      </c>
      <c r="F234" s="2">
        <f t="shared" si="39"/>
        <v>-8.5962299151409596</v>
      </c>
      <c r="G234" s="2">
        <f t="shared" si="40"/>
        <v>8.6541994866055845</v>
      </c>
      <c r="H234" s="2">
        <f t="shared" si="41"/>
        <v>6.7783810351028268E-17</v>
      </c>
      <c r="K234">
        <v>2.08</v>
      </c>
      <c r="L234" s="2">
        <f t="shared" si="42"/>
        <v>0.22859299374694209</v>
      </c>
      <c r="M234" s="2">
        <f t="shared" si="43"/>
        <v>-13.917951522426241</v>
      </c>
      <c r="N234" s="2">
        <f t="shared" si="44"/>
        <v>-3.3276147657786015</v>
      </c>
      <c r="O234" s="2">
        <f t="shared" si="45"/>
        <v>-4.6378455102533183</v>
      </c>
      <c r="P234" s="2">
        <f t="shared" si="46"/>
        <v>4.7444294680158183</v>
      </c>
      <c r="Q234" s="2">
        <f t="shared" si="47"/>
        <v>5.1707090553418174E-6</v>
      </c>
    </row>
    <row r="235" spans="2:17" x14ac:dyDescent="0.25">
      <c r="B235">
        <v>2.089999999999999</v>
      </c>
      <c r="C235">
        <f t="shared" si="36"/>
        <v>0.85605831878158845</v>
      </c>
      <c r="D235" s="2">
        <f t="shared" si="37"/>
        <v>-8.4372732839345019</v>
      </c>
      <c r="E235" s="2">
        <f t="shared" si="38"/>
        <v>-2.8292998583131723</v>
      </c>
      <c r="F235" s="2">
        <f t="shared" si="39"/>
        <v>-8.5773328721674886</v>
      </c>
      <c r="G235" s="2">
        <f t="shared" si="40"/>
        <v>8.6354293002701947</v>
      </c>
      <c r="H235" s="2">
        <f t="shared" si="41"/>
        <v>7.9742263045874036E-17</v>
      </c>
      <c r="K235">
        <v>2.089999999999999</v>
      </c>
      <c r="L235" s="2">
        <f t="shared" si="42"/>
        <v>0.22859299374694209</v>
      </c>
      <c r="M235" s="2">
        <f t="shared" si="43"/>
        <v>-13.882500947821127</v>
      </c>
      <c r="N235" s="2">
        <f t="shared" si="44"/>
        <v>-3.325070979121072</v>
      </c>
      <c r="O235" s="2">
        <f t="shared" si="45"/>
        <v>-4.6317687579288584</v>
      </c>
      <c r="P235" s="2">
        <f t="shared" si="46"/>
        <v>4.7384894034835447</v>
      </c>
      <c r="Q235" s="2">
        <f t="shared" si="47"/>
        <v>5.3252456336273025E-6</v>
      </c>
    </row>
    <row r="236" spans="2:17" x14ac:dyDescent="0.25">
      <c r="B236">
        <v>2.0999999999999992</v>
      </c>
      <c r="C236">
        <f t="shared" si="36"/>
        <v>0.85605831878158845</v>
      </c>
      <c r="D236" s="2">
        <f t="shared" si="37"/>
        <v>-8.4168623109685754</v>
      </c>
      <c r="E236" s="2">
        <f t="shared" si="38"/>
        <v>-2.826894659350967</v>
      </c>
      <c r="F236" s="2">
        <f t="shared" si="39"/>
        <v>-8.5584318262168981</v>
      </c>
      <c r="G236" s="2">
        <f t="shared" si="40"/>
        <v>8.6166556925527846</v>
      </c>
      <c r="H236" s="2">
        <f t="shared" si="41"/>
        <v>9.3780196898058448E-17</v>
      </c>
      <c r="K236">
        <v>2.0999999999999992</v>
      </c>
      <c r="L236" s="2">
        <f t="shared" si="42"/>
        <v>0.22859299374694209</v>
      </c>
      <c r="M236" s="2">
        <f t="shared" si="43"/>
        <v>-13.847050373216003</v>
      </c>
      <c r="N236" s="2">
        <f t="shared" si="44"/>
        <v>-3.3225207219152963</v>
      </c>
      <c r="O236" s="2">
        <f t="shared" si="45"/>
        <v>-4.625684185331064</v>
      </c>
      <c r="P236" s="2">
        <f t="shared" si="46"/>
        <v>4.7325420423300955</v>
      </c>
      <c r="Q236" s="2">
        <f t="shared" si="47"/>
        <v>5.4844148434560096E-6</v>
      </c>
    </row>
    <row r="237" spans="2:17" x14ac:dyDescent="0.25">
      <c r="B237">
        <v>2.109999999999999</v>
      </c>
      <c r="C237">
        <f t="shared" si="36"/>
        <v>0.85605831878158845</v>
      </c>
      <c r="D237" s="2">
        <f t="shared" si="37"/>
        <v>-8.3964513380026506</v>
      </c>
      <c r="E237" s="2">
        <f t="shared" si="38"/>
        <v>-2.8244837020530089</v>
      </c>
      <c r="F237" s="2">
        <f t="shared" si="39"/>
        <v>-8.5395267671654143</v>
      </c>
      <c r="G237" s="2">
        <f t="shared" si="40"/>
        <v>8.5978786573860528</v>
      </c>
      <c r="H237" s="2">
        <f t="shared" si="41"/>
        <v>1.1025382601700209E-16</v>
      </c>
      <c r="K237">
        <v>2.109999999999999</v>
      </c>
      <c r="L237" s="2">
        <f t="shared" si="42"/>
        <v>0.22859299374694209</v>
      </c>
      <c r="M237" s="2">
        <f t="shared" si="43"/>
        <v>-13.811599798610883</v>
      </c>
      <c r="N237" s="2">
        <f t="shared" si="44"/>
        <v>-3.3199639612457328</v>
      </c>
      <c r="O237" s="2">
        <f t="shared" si="45"/>
        <v>-4.6195917621962108</v>
      </c>
      <c r="P237" s="2">
        <f t="shared" si="46"/>
        <v>4.7265873576345854</v>
      </c>
      <c r="Q237" s="2">
        <f t="shared" si="47"/>
        <v>5.6483560564563168E-6</v>
      </c>
    </row>
    <row r="238" spans="2:17" x14ac:dyDescent="0.25">
      <c r="B238">
        <v>2.1199999999999992</v>
      </c>
      <c r="C238">
        <f t="shared" si="36"/>
        <v>0.85605831878158845</v>
      </c>
      <c r="D238" s="2">
        <f t="shared" si="37"/>
        <v>-8.3760403650367241</v>
      </c>
      <c r="E238" s="2">
        <f t="shared" si="38"/>
        <v>-2.8220669589772673</v>
      </c>
      <c r="F238" s="2">
        <f t="shared" si="39"/>
        <v>-8.5206176848411133</v>
      </c>
      <c r="G238" s="2">
        <f t="shared" si="40"/>
        <v>8.5790981886925124</v>
      </c>
      <c r="H238" s="2">
        <f t="shared" si="41"/>
        <v>1.2957943540643621E-16</v>
      </c>
      <c r="K238">
        <v>2.1199999999999992</v>
      </c>
      <c r="L238" s="2">
        <f t="shared" si="42"/>
        <v>0.22859299374694209</v>
      </c>
      <c r="M238" s="2">
        <f t="shared" si="43"/>
        <v>-13.77614922400576</v>
      </c>
      <c r="N238" s="2">
        <f t="shared" si="44"/>
        <v>-3.3174006639456608</v>
      </c>
      <c r="O238" s="2">
        <f t="shared" si="45"/>
        <v>-4.6134914580656092</v>
      </c>
      <c r="P238" s="2">
        <f t="shared" si="46"/>
        <v>4.7206253223110535</v>
      </c>
      <c r="Q238" s="2">
        <f t="shared" si="47"/>
        <v>5.8172128550217041E-6</v>
      </c>
    </row>
    <row r="239" spans="2:17" x14ac:dyDescent="0.25">
      <c r="B239">
        <v>2.129999999999999</v>
      </c>
      <c r="C239">
        <f t="shared" si="36"/>
        <v>0.85605831878158845</v>
      </c>
      <c r="D239" s="2">
        <f t="shared" si="37"/>
        <v>-8.3556293920707994</v>
      </c>
      <c r="E239" s="2">
        <f t="shared" si="38"/>
        <v>-2.8196444024865515</v>
      </c>
      <c r="F239" s="2">
        <f t="shared" si="39"/>
        <v>-8.5017045690245254</v>
      </c>
      <c r="G239" s="2">
        <f t="shared" si="40"/>
        <v>8.5603142803855334</v>
      </c>
      <c r="H239" s="2">
        <f t="shared" si="41"/>
        <v>1.5224334663083263E-16</v>
      </c>
      <c r="K239">
        <v>2.129999999999999</v>
      </c>
      <c r="L239" s="2">
        <f t="shared" si="42"/>
        <v>0.22859299374694209</v>
      </c>
      <c r="M239" s="2">
        <f t="shared" si="43"/>
        <v>-13.740698649400642</v>
      </c>
      <c r="N239" s="2">
        <f t="shared" si="44"/>
        <v>-3.3148307965947756</v>
      </c>
      <c r="O239" s="2">
        <f t="shared" si="45"/>
        <v>-4.6073832422841932</v>
      </c>
      <c r="P239" s="2">
        <f t="shared" si="46"/>
        <v>4.7146559091073872</v>
      </c>
      <c r="Q239" s="2">
        <f t="shared" si="47"/>
        <v>5.99113316016549E-6</v>
      </c>
    </row>
    <row r="240" spans="2:17" x14ac:dyDescent="0.25">
      <c r="B240">
        <v>2.1399999999999979</v>
      </c>
      <c r="C240">
        <f t="shared" si="36"/>
        <v>0.85605831878158845</v>
      </c>
      <c r="D240" s="2">
        <f t="shared" si="37"/>
        <v>-8.3352184191048764</v>
      </c>
      <c r="E240" s="2">
        <f t="shared" si="38"/>
        <v>-2.8172160047465913</v>
      </c>
      <c r="F240" s="2">
        <f t="shared" si="39"/>
        <v>-8.4827874094476901</v>
      </c>
      <c r="G240" s="2">
        <f t="shared" si="40"/>
        <v>8.54152692636886</v>
      </c>
      <c r="H240" s="2">
        <f t="shared" si="41"/>
        <v>1.788135086482046E-16</v>
      </c>
      <c r="K240">
        <v>2.1399999999999979</v>
      </c>
      <c r="L240" s="2">
        <f t="shared" si="42"/>
        <v>0.22859299374694209</v>
      </c>
      <c r="M240" s="2">
        <f t="shared" si="43"/>
        <v>-13.705248074795524</v>
      </c>
      <c r="N240" s="2">
        <f t="shared" si="44"/>
        <v>-3.3122543255163626</v>
      </c>
      <c r="O240" s="2">
        <f t="shared" si="45"/>
        <v>-4.601267083998188</v>
      </c>
      <c r="P240" s="2">
        <f t="shared" si="46"/>
        <v>4.7086790906033498</v>
      </c>
      <c r="Q240" s="2">
        <f t="shared" si="47"/>
        <v>6.1702693633050419E-6</v>
      </c>
    </row>
    <row r="241" spans="2:17" x14ac:dyDescent="0.25">
      <c r="B241">
        <v>2.1499999999999981</v>
      </c>
      <c r="C241">
        <f t="shared" si="36"/>
        <v>0.85605831878158845</v>
      </c>
      <c r="D241" s="2">
        <f t="shared" si="37"/>
        <v>-8.3148074461389498</v>
      </c>
      <c r="E241" s="2">
        <f t="shared" si="38"/>
        <v>-2.8147817377242346</v>
      </c>
      <c r="F241" s="2">
        <f t="shared" si="39"/>
        <v>-8.4638661957943171</v>
      </c>
      <c r="G241" s="2">
        <f t="shared" si="40"/>
        <v>8.5227361205372159</v>
      </c>
      <c r="H241" s="2">
        <f t="shared" si="41"/>
        <v>2.0995297409712234E-16</v>
      </c>
      <c r="K241">
        <v>2.1499999999999981</v>
      </c>
      <c r="L241" s="2">
        <f t="shared" si="42"/>
        <v>0.22859299374694209</v>
      </c>
      <c r="M241" s="2">
        <f t="shared" si="43"/>
        <v>-13.6697975001904</v>
      </c>
      <c r="N241" s="2">
        <f t="shared" si="44"/>
        <v>-3.3096712167749325</v>
      </c>
      <c r="O241" s="2">
        <f t="shared" si="45"/>
        <v>-4.5951429521539184</v>
      </c>
      <c r="P241" s="2">
        <f t="shared" si="46"/>
        <v>4.7026948392097303</v>
      </c>
      <c r="Q241" s="2">
        <f t="shared" si="47"/>
        <v>6.354778462042708E-6</v>
      </c>
    </row>
    <row r="242" spans="2:17" x14ac:dyDescent="0.25">
      <c r="B242">
        <v>2.1599999999999979</v>
      </c>
      <c r="C242">
        <f t="shared" si="36"/>
        <v>0.85605831878158845</v>
      </c>
      <c r="D242" s="2">
        <f t="shared" si="37"/>
        <v>-8.2943964731730251</v>
      </c>
      <c r="E242" s="2">
        <f t="shared" si="38"/>
        <v>-2.8123415731855763</v>
      </c>
      <c r="F242" s="2">
        <f t="shared" si="39"/>
        <v>-8.444940917699574</v>
      </c>
      <c r="G242" s="2">
        <f t="shared" si="40"/>
        <v>8.503941856776569</v>
      </c>
      <c r="H242" s="2">
        <f t="shared" si="41"/>
        <v>2.4643556223321841E-16</v>
      </c>
      <c r="K242">
        <v>2.1599999999999979</v>
      </c>
      <c r="L242" s="2">
        <f t="shared" si="42"/>
        <v>0.22859299374694209</v>
      </c>
      <c r="M242" s="2">
        <f t="shared" si="43"/>
        <v>-13.634346925585282</v>
      </c>
      <c r="N242" s="2">
        <f t="shared" si="44"/>
        <v>-3.307081436173442</v>
      </c>
      <c r="O242" s="2">
        <f t="shared" si="45"/>
        <v>-4.5890108154956959</v>
      </c>
      <c r="P242" s="2">
        <f t="shared" si="46"/>
        <v>4.6967031271665949</v>
      </c>
      <c r="Q242" s="2">
        <f t="shared" si="47"/>
        <v>6.5448222001204621E-6</v>
      </c>
    </row>
    <row r="243" spans="2:17" x14ac:dyDescent="0.25">
      <c r="B243">
        <v>2.1699999999999982</v>
      </c>
      <c r="C243">
        <f t="shared" si="36"/>
        <v>0.85605831878158845</v>
      </c>
      <c r="D243" s="2">
        <f t="shared" si="37"/>
        <v>-8.2739855002070986</v>
      </c>
      <c r="E243" s="2">
        <f t="shared" si="38"/>
        <v>-2.8098954826938884</v>
      </c>
      <c r="F243" s="2">
        <f t="shared" si="39"/>
        <v>-8.4260115647484906</v>
      </c>
      <c r="G243" s="2">
        <f t="shared" si="40"/>
        <v>8.4851441289630021</v>
      </c>
      <c r="H243" s="2">
        <f t="shared" si="41"/>
        <v>2.8916405691574167E-16</v>
      </c>
      <c r="K243">
        <v>2.1699999999999982</v>
      </c>
      <c r="L243" s="2">
        <f t="shared" si="42"/>
        <v>0.22859299374694209</v>
      </c>
      <c r="M243" s="2">
        <f t="shared" si="43"/>
        <v>-13.598896350980159</v>
      </c>
      <c r="N243" s="2">
        <f t="shared" si="44"/>
        <v>-3.3044849492504937</v>
      </c>
      <c r="O243" s="2">
        <f t="shared" si="45"/>
        <v>-4.582870642563722</v>
      </c>
      <c r="P243" s="2">
        <f t="shared" si="46"/>
        <v>4.6907039265415609</v>
      </c>
      <c r="Q243" s="2">
        <f t="shared" si="47"/>
        <v>6.7405672116532403E-6</v>
      </c>
    </row>
    <row r="244" spans="2:17" x14ac:dyDescent="0.25">
      <c r="B244">
        <v>2.1799999999999971</v>
      </c>
      <c r="C244">
        <f t="shared" si="36"/>
        <v>0.85605831878158845</v>
      </c>
      <c r="D244" s="2">
        <f t="shared" si="37"/>
        <v>-8.2535745272411756</v>
      </c>
      <c r="E244" s="2">
        <f t="shared" si="38"/>
        <v>-2.80744343760799</v>
      </c>
      <c r="F244" s="2">
        <f t="shared" si="39"/>
        <v>-8.4070781264779502</v>
      </c>
      <c r="G244" s="2">
        <f t="shared" si="40"/>
        <v>8.4663429309651761</v>
      </c>
      <c r="H244" s="2">
        <f t="shared" si="41"/>
        <v>3.391913424847529E-16</v>
      </c>
      <c r="K244">
        <v>2.1799999999999971</v>
      </c>
      <c r="L244" s="2">
        <f t="shared" si="42"/>
        <v>0.22859299374694209</v>
      </c>
      <c r="M244" s="2">
        <f t="shared" si="43"/>
        <v>-13.56344577637504</v>
      </c>
      <c r="N244" s="2">
        <f t="shared" si="44"/>
        <v>-3.3018817212778604</v>
      </c>
      <c r="O244" s="2">
        <f t="shared" si="45"/>
        <v>-4.5767224016928001</v>
      </c>
      <c r="P244" s="2">
        <f t="shared" si="46"/>
        <v>4.6846972092288643</v>
      </c>
      <c r="Q244" s="2">
        <f t="shared" si="47"/>
        <v>6.9421851697487247E-6</v>
      </c>
    </row>
    <row r="245" spans="2:17" x14ac:dyDescent="0.25">
      <c r="B245">
        <v>2.1899999999999968</v>
      </c>
      <c r="C245">
        <f t="shared" si="36"/>
        <v>0.85605831878158845</v>
      </c>
      <c r="D245" s="2">
        <f t="shared" si="37"/>
        <v>-8.2331635542752508</v>
      </c>
      <c r="E245" s="2">
        <f t="shared" si="38"/>
        <v>-2.8049854090799715</v>
      </c>
      <c r="F245" s="2">
        <f t="shared" si="39"/>
        <v>-8.3881405923738726</v>
      </c>
      <c r="G245" s="2">
        <f t="shared" si="40"/>
        <v>8.4475382566420087</v>
      </c>
      <c r="H245" s="2">
        <f t="shared" si="41"/>
        <v>3.9774494318970777E-16</v>
      </c>
      <c r="K245">
        <v>2.1899999999999968</v>
      </c>
      <c r="L245" s="2">
        <f t="shared" si="42"/>
        <v>0.22859299374694209</v>
      </c>
      <c r="M245" s="2">
        <f t="shared" si="43"/>
        <v>-13.527995201769921</v>
      </c>
      <c r="N245" s="2">
        <f t="shared" si="44"/>
        <v>-3.2992717172575521</v>
      </c>
      <c r="O245" s="2">
        <f t="shared" si="45"/>
        <v>-4.5705660610100614</v>
      </c>
      <c r="P245" s="2">
        <f t="shared" si="46"/>
        <v>4.6786829469474664</v>
      </c>
      <c r="Q245" s="2">
        <f t="shared" si="47"/>
        <v>7.1498529397004484E-6</v>
      </c>
    </row>
    <row r="246" spans="2:17" x14ac:dyDescent="0.25">
      <c r="B246">
        <v>2.1999999999999971</v>
      </c>
      <c r="C246">
        <f t="shared" si="36"/>
        <v>0.85605831878158845</v>
      </c>
      <c r="D246" s="2">
        <f t="shared" si="37"/>
        <v>-8.2127525813093243</v>
      </c>
      <c r="E246" s="2">
        <f t="shared" si="38"/>
        <v>-2.80252136805343</v>
      </c>
      <c r="F246" s="2">
        <f t="shared" si="39"/>
        <v>-8.3691989518724963</v>
      </c>
      <c r="G246" s="2">
        <f t="shared" si="40"/>
        <v>8.4287300998444419</v>
      </c>
      <c r="H246" s="2">
        <f t="shared" si="41"/>
        <v>4.66255504175398E-16</v>
      </c>
      <c r="K246">
        <v>2.1999999999999971</v>
      </c>
      <c r="L246" s="2">
        <f t="shared" si="42"/>
        <v>0.22859299374694209</v>
      </c>
      <c r="M246" s="2">
        <f t="shared" si="43"/>
        <v>-13.492544627164799</v>
      </c>
      <c r="N246" s="2">
        <f t="shared" si="44"/>
        <v>-3.2966549019190738</v>
      </c>
      <c r="O246" s="2">
        <f t="shared" si="45"/>
        <v>-4.5644015884331592</v>
      </c>
      <c r="P246" s="2">
        <f t="shared" si="46"/>
        <v>4.672661111239627</v>
      </c>
      <c r="Q246" s="2">
        <f t="shared" si="47"/>
        <v>7.3637527368534401E-6</v>
      </c>
    </row>
    <row r="247" spans="2:17" x14ac:dyDescent="0.25">
      <c r="B247">
        <v>2.2099999999999969</v>
      </c>
      <c r="C247">
        <f t="shared" si="36"/>
        <v>0.85605831878158845</v>
      </c>
      <c r="D247" s="2">
        <f t="shared" si="37"/>
        <v>-8.1923416083433995</v>
      </c>
      <c r="E247" s="2">
        <f t="shared" si="38"/>
        <v>-2.8000512852614121</v>
      </c>
      <c r="F247" s="2">
        <f t="shared" si="39"/>
        <v>-8.350253194359599</v>
      </c>
      <c r="G247" s="2">
        <f t="shared" si="40"/>
        <v>8.4099184544151608</v>
      </c>
      <c r="H247" s="2">
        <f t="shared" si="41"/>
        <v>5.4638983546715655E-16</v>
      </c>
      <c r="K247">
        <v>2.2099999999999969</v>
      </c>
      <c r="L247" s="2">
        <f t="shared" si="42"/>
        <v>0.22859299374694209</v>
      </c>
      <c r="M247" s="2">
        <f t="shared" si="43"/>
        <v>-13.457094052559679</v>
      </c>
      <c r="N247" s="2">
        <f t="shared" si="44"/>
        <v>-3.2940312397165257</v>
      </c>
      <c r="O247" s="2">
        <f t="shared" si="45"/>
        <v>-4.5582289516681964</v>
      </c>
      <c r="P247" s="2">
        <f t="shared" si="46"/>
        <v>4.6666316734692215</v>
      </c>
      <c r="Q247" s="2">
        <f t="shared" si="47"/>
        <v>7.5840722893081283E-6</v>
      </c>
    </row>
    <row r="248" spans="2:17" x14ac:dyDescent="0.25">
      <c r="B248">
        <v>2.2199999999999971</v>
      </c>
      <c r="C248">
        <f t="shared" si="36"/>
        <v>0.85605831878158845</v>
      </c>
      <c r="D248" s="2">
        <f t="shared" si="37"/>
        <v>-8.1719306353774748</v>
      </c>
      <c r="E248" s="2">
        <f t="shared" si="38"/>
        <v>-2.7975751312243453</v>
      </c>
      <c r="F248" s="2">
        <f t="shared" si="39"/>
        <v>-8.3313033091698081</v>
      </c>
      <c r="G248" s="2">
        <f t="shared" si="40"/>
        <v>8.391103314188415</v>
      </c>
      <c r="H248" s="2">
        <f t="shared" si="41"/>
        <v>6.4008923644791155E-16</v>
      </c>
      <c r="K248">
        <v>2.2199999999999971</v>
      </c>
      <c r="L248" s="2">
        <f t="shared" si="42"/>
        <v>0.22859299374694209</v>
      </c>
      <c r="M248" s="2">
        <f t="shared" si="43"/>
        <v>-13.421643477954555</v>
      </c>
      <c r="N248" s="2">
        <f t="shared" si="44"/>
        <v>-3.2914006948259882</v>
      </c>
      <c r="O248" s="2">
        <f t="shared" si="45"/>
        <v>-4.5520481182083641</v>
      </c>
      <c r="P248" s="2">
        <f t="shared" si="46"/>
        <v>4.6605946048207532</v>
      </c>
      <c r="Q248" s="2">
        <f t="shared" si="47"/>
        <v>7.811005005579925E-6</v>
      </c>
    </row>
    <row r="249" spans="2:17" x14ac:dyDescent="0.25">
      <c r="B249">
        <v>2.229999999999996</v>
      </c>
      <c r="C249">
        <f t="shared" si="36"/>
        <v>0.85605831878158845</v>
      </c>
      <c r="D249" s="2">
        <f t="shared" si="37"/>
        <v>-8.1515196624115518</v>
      </c>
      <c r="E249" s="2">
        <f t="shared" si="38"/>
        <v>-2.7950928762480913</v>
      </c>
      <c r="F249" s="2">
        <f t="shared" si="39"/>
        <v>-8.3123492855870271</v>
      </c>
      <c r="G249" s="2">
        <f t="shared" si="40"/>
        <v>8.3722846729909488</v>
      </c>
      <c r="H249" s="2">
        <f t="shared" si="41"/>
        <v>7.4961392892946551E-16</v>
      </c>
      <c r="K249">
        <v>2.229999999999996</v>
      </c>
      <c r="L249" s="2">
        <f t="shared" si="42"/>
        <v>0.22859299374694209</v>
      </c>
      <c r="M249" s="2">
        <f t="shared" si="43"/>
        <v>-13.386192903349439</v>
      </c>
      <c r="N249" s="2">
        <f t="shared" si="44"/>
        <v>-3.2887632311422332</v>
      </c>
      <c r="O249" s="2">
        <f t="shared" si="45"/>
        <v>-4.5458590553310572</v>
      </c>
      <c r="P249" s="2">
        <f t="shared" si="46"/>
        <v>4.6545498762968878</v>
      </c>
      <c r="Q249" s="2">
        <f t="shared" si="47"/>
        <v>8.0447501474411561E-6</v>
      </c>
    </row>
    <row r="250" spans="2:17" x14ac:dyDescent="0.25">
      <c r="B250">
        <v>2.2399999999999962</v>
      </c>
      <c r="C250">
        <f t="shared" si="36"/>
        <v>0.85605831878158845</v>
      </c>
      <c r="D250" s="2">
        <f t="shared" si="37"/>
        <v>-8.1311086894456253</v>
      </c>
      <c r="E250" s="2">
        <f t="shared" si="38"/>
        <v>-2.7926044904217551</v>
      </c>
      <c r="F250" s="2">
        <f t="shared" si="39"/>
        <v>-8.2933911128431763</v>
      </c>
      <c r="G250" s="2">
        <f t="shared" si="40"/>
        <v>8.3534625246412748</v>
      </c>
      <c r="H250" s="2">
        <f t="shared" si="41"/>
        <v>8.775945542502091E-16</v>
      </c>
      <c r="K250">
        <v>2.2399999999999962</v>
      </c>
      <c r="L250" s="2">
        <f t="shared" si="42"/>
        <v>0.22859299374694209</v>
      </c>
      <c r="M250" s="2">
        <f t="shared" si="43"/>
        <v>-13.350742328744317</v>
      </c>
      <c r="N250" s="2">
        <f t="shared" si="44"/>
        <v>-3.2861188122760656</v>
      </c>
      <c r="O250" s="2">
        <f t="shared" si="45"/>
        <v>-4.539661730096558</v>
      </c>
      <c r="P250" s="2">
        <f t="shared" si="46"/>
        <v>4.6484974587175234</v>
      </c>
      <c r="Q250" s="2">
        <f t="shared" si="47"/>
        <v>8.2855130080027786E-6</v>
      </c>
    </row>
    <row r="251" spans="2:17" x14ac:dyDescent="0.25">
      <c r="B251">
        <v>2.249999999999996</v>
      </c>
      <c r="C251">
        <f t="shared" si="36"/>
        <v>0.85605831878158845</v>
      </c>
      <c r="D251" s="2">
        <f t="shared" si="37"/>
        <v>-8.1106977164797005</v>
      </c>
      <c r="E251" s="2">
        <f t="shared" si="38"/>
        <v>-2.7901099436156844</v>
      </c>
      <c r="F251" s="2">
        <f t="shared" si="39"/>
        <v>-8.2744287801185958</v>
      </c>
      <c r="G251" s="2">
        <f t="shared" si="40"/>
        <v>8.3346368629505942</v>
      </c>
      <c r="H251" s="2">
        <f t="shared" si="41"/>
        <v>1.0270918362764493E-15</v>
      </c>
      <c r="K251">
        <v>2.249999999999996</v>
      </c>
      <c r="L251" s="2">
        <f t="shared" si="42"/>
        <v>0.22859299374694209</v>
      </c>
      <c r="M251" s="2">
        <f t="shared" si="43"/>
        <v>-13.315291754139196</v>
      </c>
      <c r="N251" s="2">
        <f t="shared" si="44"/>
        <v>-3.2834674015513752</v>
      </c>
      <c r="O251" s="2">
        <f t="shared" si="45"/>
        <v>-4.5334561093460852</v>
      </c>
      <c r="P251" s="2">
        <f t="shared" si="46"/>
        <v>4.6424373227182452</v>
      </c>
      <c r="Q251" s="2">
        <f t="shared" si="47"/>
        <v>8.5335050952698402E-6</v>
      </c>
    </row>
    <row r="252" spans="2:17" x14ac:dyDescent="0.25">
      <c r="B252">
        <v>2.2599999999999958</v>
      </c>
      <c r="C252">
        <f t="shared" si="36"/>
        <v>0.85605831878158845</v>
      </c>
      <c r="D252" s="2">
        <f t="shared" si="37"/>
        <v>-8.090286743513774</v>
      </c>
      <c r="E252" s="2">
        <f t="shared" si="38"/>
        <v>-2.7876092054792569</v>
      </c>
      <c r="F252" s="2">
        <f t="shared" si="39"/>
        <v>-8.2554622765409604</v>
      </c>
      <c r="G252" s="2">
        <f t="shared" si="40"/>
        <v>8.315807681722255</v>
      </c>
      <c r="H252" s="2">
        <f t="shared" si="41"/>
        <v>1.2016656806775113E-15</v>
      </c>
      <c r="K252">
        <v>2.2599999999999958</v>
      </c>
      <c r="L252" s="2">
        <f t="shared" si="42"/>
        <v>0.22859299374694209</v>
      </c>
      <c r="M252" s="2">
        <f t="shared" si="43"/>
        <v>-13.279841179534076</v>
      </c>
      <c r="N252" s="2">
        <f t="shared" si="44"/>
        <v>-3.2808089620018248</v>
      </c>
      <c r="O252" s="2">
        <f t="shared" si="45"/>
        <v>-4.5272421596990666</v>
      </c>
      <c r="P252" s="2">
        <f t="shared" si="46"/>
        <v>4.6363694387480239</v>
      </c>
      <c r="Q252" s="2">
        <f t="shared" si="47"/>
        <v>8.7889443213483152E-6</v>
      </c>
    </row>
    <row r="253" spans="2:17" x14ac:dyDescent="0.25">
      <c r="B253">
        <v>2.269999999999996</v>
      </c>
      <c r="C253">
        <f t="shared" si="36"/>
        <v>0.85605831878158845</v>
      </c>
      <c r="D253" s="2">
        <f t="shared" si="37"/>
        <v>-8.0698757705478492</v>
      </c>
      <c r="E253" s="2">
        <f t="shared" si="38"/>
        <v>-2.7851022454388596</v>
      </c>
      <c r="F253" s="2">
        <f t="shared" si="39"/>
        <v>-8.2364915911859349</v>
      </c>
      <c r="G253" s="2">
        <f t="shared" si="40"/>
        <v>8.2969749747529438</v>
      </c>
      <c r="H253" s="2">
        <f t="shared" si="41"/>
        <v>1.4054551744722166E-15</v>
      </c>
      <c r="K253">
        <v>2.269999999999996</v>
      </c>
      <c r="L253" s="2">
        <f t="shared" si="42"/>
        <v>0.22859299374694209</v>
      </c>
      <c r="M253" s="2">
        <f t="shared" si="43"/>
        <v>-13.244390604928954</v>
      </c>
      <c r="N253" s="2">
        <f t="shared" si="44"/>
        <v>-3.278143456368074</v>
      </c>
      <c r="O253" s="2">
        <f t="shared" si="45"/>
        <v>-4.5210198475517283</v>
      </c>
      <c r="P253" s="2">
        <f t="shared" si="46"/>
        <v>4.6302937770682169</v>
      </c>
      <c r="Q253" s="2">
        <f t="shared" si="47"/>
        <v>9.0520551974011143E-6</v>
      </c>
    </row>
    <row r="254" spans="2:17" x14ac:dyDescent="0.25">
      <c r="B254">
        <v>2.2799999999999949</v>
      </c>
      <c r="C254">
        <f t="shared" si="36"/>
        <v>0.85605831878158845</v>
      </c>
      <c r="D254" s="2">
        <f t="shared" si="37"/>
        <v>-8.0494647975819262</v>
      </c>
      <c r="E254" s="2">
        <f t="shared" si="38"/>
        <v>-2.782589032695606</v>
      </c>
      <c r="F254" s="2">
        <f t="shared" si="39"/>
        <v>-8.2175167130759448</v>
      </c>
      <c r="G254" s="2">
        <f t="shared" si="40"/>
        <v>8.278138735832016</v>
      </c>
      <c r="H254" s="2">
        <f t="shared" si="41"/>
        <v>1.6432711724621181E-15</v>
      </c>
      <c r="K254">
        <v>2.2799999999999949</v>
      </c>
      <c r="L254" s="2">
        <f t="shared" si="42"/>
        <v>0.22859299374694209</v>
      </c>
      <c r="M254" s="2">
        <f t="shared" si="43"/>
        <v>-13.208940030323836</v>
      </c>
      <c r="N254" s="2">
        <f t="shared" si="44"/>
        <v>-3.2754708470946343</v>
      </c>
      <c r="O254" s="2">
        <f t="shared" si="45"/>
        <v>-4.514789139074912</v>
      </c>
      <c r="P254" s="2">
        <f t="shared" si="46"/>
        <v>4.6242103077508041</v>
      </c>
      <c r="Q254" s="2">
        <f t="shared" si="47"/>
        <v>9.3230690346062162E-6</v>
      </c>
    </row>
    <row r="255" spans="2:17" x14ac:dyDescent="0.25">
      <c r="B255">
        <v>2.2899999999999952</v>
      </c>
      <c r="C255">
        <f t="shared" si="36"/>
        <v>0.85605831878158845</v>
      </c>
      <c r="D255" s="2">
        <f t="shared" si="37"/>
        <v>-8.0290538246159997</v>
      </c>
      <c r="E255" s="2">
        <f t="shared" si="38"/>
        <v>-2.7800695362231327</v>
      </c>
      <c r="F255" s="2">
        <f t="shared" si="39"/>
        <v>-8.1985376311798213</v>
      </c>
      <c r="G255" s="2">
        <f t="shared" si="40"/>
        <v>8.2592989587416952</v>
      </c>
      <c r="H255" s="2">
        <f t="shared" si="41"/>
        <v>1.9207034127958824E-15</v>
      </c>
      <c r="K255">
        <v>2.2899999999999952</v>
      </c>
      <c r="L255" s="2">
        <f t="shared" si="42"/>
        <v>0.22859299374694209</v>
      </c>
      <c r="M255" s="2">
        <f t="shared" si="43"/>
        <v>-13.173489455718714</v>
      </c>
      <c r="N255" s="2">
        <f t="shared" si="44"/>
        <v>-3.2727910963266118</v>
      </c>
      <c r="O255" s="2">
        <f t="shared" si="45"/>
        <v>-4.5085500002116694</v>
      </c>
      <c r="P255" s="2">
        <f t="shared" si="46"/>
        <v>4.6181190006764279</v>
      </c>
      <c r="Q255" s="2">
        <f t="shared" si="47"/>
        <v>9.6022241512841247E-6</v>
      </c>
    </row>
    <row r="256" spans="2:17" x14ac:dyDescent="0.25">
      <c r="B256">
        <v>2.2999999999999949</v>
      </c>
      <c r="C256">
        <f t="shared" si="36"/>
        <v>0.85605831878158845</v>
      </c>
      <c r="D256" s="2">
        <f t="shared" si="37"/>
        <v>-8.0086428516500749</v>
      </c>
      <c r="E256" s="2">
        <f t="shared" si="38"/>
        <v>-2.7775437247654864</v>
      </c>
      <c r="F256" s="2">
        <f t="shared" si="39"/>
        <v>-8.1795543344132664</v>
      </c>
      <c r="G256" s="2">
        <f t="shared" si="40"/>
        <v>8.240455637258103</v>
      </c>
      <c r="H256" s="2">
        <f t="shared" si="41"/>
        <v>2.2442443975215674E-15</v>
      </c>
      <c r="K256">
        <v>2.2999999999999949</v>
      </c>
      <c r="L256" s="2">
        <f t="shared" si="42"/>
        <v>0.22859299374694209</v>
      </c>
      <c r="M256" s="2">
        <f t="shared" si="43"/>
        <v>-13.138038881113593</v>
      </c>
      <c r="N256" s="2">
        <f t="shared" si="44"/>
        <v>-3.2701041659066563</v>
      </c>
      <c r="O256" s="2">
        <f t="shared" si="45"/>
        <v>-4.5023023966754261</v>
      </c>
      <c r="P256" s="2">
        <f t="shared" si="46"/>
        <v>4.6120198255329825</v>
      </c>
      <c r="Q256" s="2">
        <f t="shared" si="47"/>
        <v>9.8897660863536758E-6</v>
      </c>
    </row>
    <row r="257" spans="2:17" x14ac:dyDescent="0.25">
      <c r="B257">
        <v>2.3099999999999952</v>
      </c>
      <c r="C257">
        <f t="shared" si="36"/>
        <v>0.85605831878158845</v>
      </c>
      <c r="D257" s="2">
        <f t="shared" si="37"/>
        <v>-7.9882318786841484</v>
      </c>
      <c r="E257" s="2">
        <f t="shared" si="38"/>
        <v>-2.775011566834694</v>
      </c>
      <c r="F257" s="2">
        <f t="shared" si="39"/>
        <v>-8.160566811637171</v>
      </c>
      <c r="G257" s="2">
        <f t="shared" si="40"/>
        <v>8.221608765150167</v>
      </c>
      <c r="H257" s="2">
        <f t="shared" si="41"/>
        <v>2.6214326110624016E-15</v>
      </c>
      <c r="K257">
        <v>2.3099999999999952</v>
      </c>
      <c r="L257" s="2">
        <f t="shared" si="42"/>
        <v>0.22859299374694209</v>
      </c>
      <c r="M257" s="2">
        <f t="shared" si="43"/>
        <v>-13.102588306508473</v>
      </c>
      <c r="N257" s="2">
        <f t="shared" si="44"/>
        <v>-3.2674100173715703</v>
      </c>
      <c r="O257" s="2">
        <f t="shared" si="45"/>
        <v>-4.4960462939474359</v>
      </c>
      <c r="P257" s="2">
        <f t="shared" si="46"/>
        <v>4.6059127518135288</v>
      </c>
      <c r="Q257" s="2">
        <f t="shared" si="47"/>
        <v>1.0185947819362951E-5</v>
      </c>
    </row>
    <row r="258" spans="2:17" x14ac:dyDescent="0.25">
      <c r="B258">
        <v>2.319999999999995</v>
      </c>
      <c r="C258">
        <f t="shared" si="36"/>
        <v>0.85605831878158845</v>
      </c>
      <c r="D258" s="2">
        <f t="shared" si="37"/>
        <v>-7.9678209057182237</v>
      </c>
      <c r="E258" s="2">
        <f t="shared" si="38"/>
        <v>-2.7724730307087375</v>
      </c>
      <c r="F258" s="2">
        <f t="shared" si="39"/>
        <v>-8.1415750516591636</v>
      </c>
      <c r="G258" s="2">
        <f t="shared" si="40"/>
        <v>8.2027583361817324</v>
      </c>
      <c r="H258" s="2">
        <f t="shared" si="41"/>
        <v>3.061018036135395E-15</v>
      </c>
      <c r="K258">
        <v>2.319999999999995</v>
      </c>
      <c r="L258" s="2">
        <f t="shared" si="42"/>
        <v>0.22859299374694209</v>
      </c>
      <c r="M258" s="2">
        <f t="shared" si="43"/>
        <v>-13.067137731903351</v>
      </c>
      <c r="N258" s="2">
        <f t="shared" si="44"/>
        <v>-3.2647086119492701</v>
      </c>
      <c r="O258" s="2">
        <f t="shared" si="45"/>
        <v>-4.4897816572751088</v>
      </c>
      <c r="P258" s="2">
        <f t="shared" si="46"/>
        <v>4.5997977488150523</v>
      </c>
      <c r="Q258" s="2">
        <f t="shared" si="47"/>
        <v>1.0491029997232961E-5</v>
      </c>
    </row>
    <row r="259" spans="2:17" x14ac:dyDescent="0.25">
      <c r="B259">
        <v>2.3299999999999939</v>
      </c>
      <c r="C259">
        <f t="shared" si="36"/>
        <v>0.85605831878158845</v>
      </c>
      <c r="D259" s="2">
        <f t="shared" si="37"/>
        <v>-7.9474099327523007</v>
      </c>
      <c r="E259" s="2">
        <f t="shared" si="38"/>
        <v>-2.7699280844289391</v>
      </c>
      <c r="F259" s="2">
        <f t="shared" si="39"/>
        <v>-8.1225790432309388</v>
      </c>
      <c r="G259" s="2">
        <f t="shared" si="40"/>
        <v>8.1839043441095054</v>
      </c>
      <c r="H259" s="2">
        <f t="shared" si="41"/>
        <v>3.5731533704235492E-15</v>
      </c>
      <c r="K259">
        <v>2.3299999999999939</v>
      </c>
      <c r="L259" s="2">
        <f t="shared" si="42"/>
        <v>0.22859299374694209</v>
      </c>
      <c r="M259" s="2">
        <f t="shared" si="43"/>
        <v>-13.031687157298233</v>
      </c>
      <c r="N259" s="2">
        <f t="shared" si="44"/>
        <v>-3.2619999105553248</v>
      </c>
      <c r="O259" s="2">
        <f t="shared" si="45"/>
        <v>-4.4835084516694366</v>
      </c>
      <c r="P259" s="2">
        <f t="shared" si="46"/>
        <v>4.5936747856363613</v>
      </c>
      <c r="Q259" s="2">
        <f t="shared" si="47"/>
        <v>1.0805281167996907E-5</v>
      </c>
    </row>
    <row r="260" spans="2:17" x14ac:dyDescent="0.25">
      <c r="B260">
        <v>2.3399999999999941</v>
      </c>
      <c r="C260">
        <f t="shared" si="36"/>
        <v>0.85605831878158845</v>
      </c>
      <c r="D260" s="2">
        <f t="shared" si="37"/>
        <v>-7.9269989597863741</v>
      </c>
      <c r="E260" s="2">
        <f t="shared" si="38"/>
        <v>-2.7673766957978376</v>
      </c>
      <c r="F260" s="2">
        <f t="shared" si="39"/>
        <v>-8.1035787750494777</v>
      </c>
      <c r="G260" s="2">
        <f t="shared" si="40"/>
        <v>8.1650467826848612</v>
      </c>
      <c r="H260" s="2">
        <f t="shared" si="41"/>
        <v>4.1696148556023855E-15</v>
      </c>
      <c r="K260">
        <v>2.3399999999999941</v>
      </c>
      <c r="L260" s="2">
        <f t="shared" si="42"/>
        <v>0.22859299374694209</v>
      </c>
      <c r="M260" s="2">
        <f t="shared" si="43"/>
        <v>-12.996236582693113</v>
      </c>
      <c r="N260" s="2">
        <f t="shared" si="44"/>
        <v>-3.2592838737896219</v>
      </c>
      <c r="O260" s="2">
        <f t="shared" si="45"/>
        <v>-4.4772266419028046</v>
      </c>
      <c r="P260" s="2">
        <f t="shared" si="46"/>
        <v>4.587543831176359</v>
      </c>
      <c r="Q260" s="2">
        <f t="shared" si="47"/>
        <v>1.1128978021696794E-5</v>
      </c>
    </row>
    <row r="261" spans="2:17" x14ac:dyDescent="0.25">
      <c r="B261">
        <v>2.3499999999999939</v>
      </c>
      <c r="C261">
        <f t="shared" si="36"/>
        <v>0.85605831878158845</v>
      </c>
      <c r="D261" s="2">
        <f t="shared" si="37"/>
        <v>-7.9065879868204494</v>
      </c>
      <c r="E261" s="2">
        <f t="shared" si="38"/>
        <v>-2.764818832376795</v>
      </c>
      <c r="F261" s="2">
        <f t="shared" si="39"/>
        <v>-8.0845742357564649</v>
      </c>
      <c r="G261" s="2">
        <f t="shared" si="40"/>
        <v>8.1461856456538744</v>
      </c>
      <c r="H261" s="2">
        <f t="shared" si="41"/>
        <v>4.8640572134773684E-15</v>
      </c>
      <c r="K261">
        <v>2.3499999999999939</v>
      </c>
      <c r="L261" s="2">
        <f t="shared" si="42"/>
        <v>0.22859299374694209</v>
      </c>
      <c r="M261" s="2">
        <f t="shared" si="43"/>
        <v>-12.960786008087991</v>
      </c>
      <c r="N261" s="2">
        <f t="shared" si="44"/>
        <v>-3.2565604619329456</v>
      </c>
      <c r="O261" s="2">
        <f t="shared" si="45"/>
        <v>-4.4709361925066524</v>
      </c>
      <c r="P261" s="2">
        <f t="shared" si="46"/>
        <v>4.5814048541321784</v>
      </c>
      <c r="Q261" s="2">
        <f t="shared" si="47"/>
        <v>1.1462405638682362E-5</v>
      </c>
    </row>
    <row r="262" spans="2:17" x14ac:dyDescent="0.25">
      <c r="B262">
        <v>2.3599999999999941</v>
      </c>
      <c r="C262">
        <f t="shared" si="36"/>
        <v>0.85605831878158845</v>
      </c>
      <c r="D262" s="2">
        <f t="shared" si="37"/>
        <v>-7.8861770138545229</v>
      </c>
      <c r="E262" s="2">
        <f t="shared" si="38"/>
        <v>-2.762254461483487</v>
      </c>
      <c r="F262" s="2">
        <f t="shared" si="39"/>
        <v>-8.0655654139370423</v>
      </c>
      <c r="G262" s="2">
        <f t="shared" si="40"/>
        <v>8.1273209267567026</v>
      </c>
      <c r="H262" s="2">
        <f t="shared" si="41"/>
        <v>5.6723078517019884E-15</v>
      </c>
      <c r="K262">
        <v>2.3599999999999941</v>
      </c>
      <c r="L262" s="2">
        <f t="shared" si="42"/>
        <v>0.22859299374694209</v>
      </c>
      <c r="M262" s="2">
        <f t="shared" si="43"/>
        <v>-12.92533543348287</v>
      </c>
      <c r="N262" s="2">
        <f t="shared" si="44"/>
        <v>-3.253829634943783</v>
      </c>
      <c r="O262" s="2">
        <f t="shared" si="45"/>
        <v>-4.4646370677697638</v>
      </c>
      <c r="P262" s="2">
        <f t="shared" si="46"/>
        <v>4.5752578229979344</v>
      </c>
      <c r="Q262" s="2">
        <f t="shared" si="47"/>
        <v>1.1805857745503022E-5</v>
      </c>
    </row>
    <row r="263" spans="2:17" x14ac:dyDescent="0.25">
      <c r="B263">
        <v>2.369999999999993</v>
      </c>
      <c r="C263">
        <f t="shared" si="36"/>
        <v>0.85605831878158845</v>
      </c>
      <c r="D263" s="2">
        <f t="shared" si="37"/>
        <v>-7.8657660408885999</v>
      </c>
      <c r="E263" s="2">
        <f t="shared" si="38"/>
        <v>-2.7596835501896413</v>
      </c>
      <c r="F263" s="2">
        <f t="shared" si="39"/>
        <v>-8.0465522981206483</v>
      </c>
      <c r="G263" s="2">
        <f t="shared" si="40"/>
        <v>8.1084526197290376</v>
      </c>
      <c r="H263" s="2">
        <f t="shared" si="41"/>
        <v>6.6127062662400941E-15</v>
      </c>
      <c r="K263">
        <v>2.369999999999993</v>
      </c>
      <c r="L263" s="2">
        <f t="shared" si="42"/>
        <v>0.22859299374694209</v>
      </c>
      <c r="M263" s="2">
        <f t="shared" si="43"/>
        <v>-12.889884858877753</v>
      </c>
      <c r="N263" s="2">
        <f t="shared" si="44"/>
        <v>-3.2510913524543548</v>
      </c>
      <c r="O263" s="2">
        <f t="shared" si="45"/>
        <v>-4.4583292317348286</v>
      </c>
      <c r="P263" s="2">
        <f t="shared" si="46"/>
        <v>4.5691027060618001</v>
      </c>
      <c r="Q263" s="2">
        <f t="shared" si="47"/>
        <v>1.2159636978744382E-5</v>
      </c>
    </row>
    <row r="264" spans="2:17" x14ac:dyDescent="0.25">
      <c r="B264">
        <v>2.3799999999999928</v>
      </c>
      <c r="C264">
        <f t="shared" si="36"/>
        <v>0.85605831878158845</v>
      </c>
      <c r="D264" s="2">
        <f t="shared" si="37"/>
        <v>-7.8453550679226751</v>
      </c>
      <c r="E264" s="2">
        <f t="shared" si="38"/>
        <v>-2.7571060653184563</v>
      </c>
      <c r="F264" s="2">
        <f t="shared" si="39"/>
        <v>-8.0275348767796704</v>
      </c>
      <c r="G264" s="2">
        <f t="shared" si="40"/>
        <v>8.0895807183014128</v>
      </c>
      <c r="H264" s="2">
        <f t="shared" si="41"/>
        <v>7.7064954435454905E-15</v>
      </c>
      <c r="K264">
        <v>2.3799999999999928</v>
      </c>
      <c r="L264" s="2">
        <f t="shared" si="42"/>
        <v>0.22859299374694209</v>
      </c>
      <c r="M264" s="2">
        <f t="shared" si="43"/>
        <v>-12.854434284272632</v>
      </c>
      <c r="N264" s="2">
        <f t="shared" si="44"/>
        <v>-3.2483455737674451</v>
      </c>
      <c r="O264" s="2">
        <f t="shared" si="45"/>
        <v>-4.4520126481969342</v>
      </c>
      <c r="P264" s="2">
        <f t="shared" si="46"/>
        <v>4.5629394714049711</v>
      </c>
      <c r="Q264" s="2">
        <f t="shared" si="47"/>
        <v>1.2524055156875785E-5</v>
      </c>
    </row>
    <row r="265" spans="2:17" x14ac:dyDescent="0.25">
      <c r="B265">
        <v>2.389999999999993</v>
      </c>
      <c r="C265">
        <f t="shared" si="36"/>
        <v>0.85605831878158845</v>
      </c>
      <c r="D265" s="2">
        <f t="shared" si="37"/>
        <v>-7.8249440949567486</v>
      </c>
      <c r="E265" s="2">
        <f t="shared" si="38"/>
        <v>-2.7545219734421686</v>
      </c>
      <c r="F265" s="2">
        <f t="shared" si="39"/>
        <v>-8.0085131383294392</v>
      </c>
      <c r="G265" s="2">
        <f t="shared" si="40"/>
        <v>8.0707052161998352</v>
      </c>
      <c r="H265" s="2">
        <f t="shared" si="41"/>
        <v>8.9782730670749685E-15</v>
      </c>
      <c r="K265">
        <v>2.389999999999993</v>
      </c>
      <c r="L265" s="2">
        <f t="shared" si="42"/>
        <v>0.22859299374694209</v>
      </c>
      <c r="M265" s="2">
        <f t="shared" si="43"/>
        <v>-12.81898370966751</v>
      </c>
      <c r="N265" s="2">
        <f t="shared" si="44"/>
        <v>-3.2455922578527825</v>
      </c>
      <c r="O265" s="2">
        <f t="shared" si="45"/>
        <v>-4.4456872807011036</v>
      </c>
      <c r="P265" s="2">
        <f t="shared" si="46"/>
        <v>4.5567680868997025</v>
      </c>
      <c r="Q265" s="2">
        <f t="shared" si="47"/>
        <v>1.2899433560497558E-5</v>
      </c>
    </row>
    <row r="266" spans="2:17" x14ac:dyDescent="0.25">
      <c r="B266">
        <v>2.3999999999999928</v>
      </c>
      <c r="C266">
        <f t="shared" si="36"/>
        <v>0.85605831878158845</v>
      </c>
      <c r="D266" s="2">
        <f t="shared" si="37"/>
        <v>-7.8045331219908238</v>
      </c>
      <c r="E266" s="2">
        <f t="shared" si="38"/>
        <v>-2.7519312408795216</v>
      </c>
      <c r="F266" s="2">
        <f t="shared" si="39"/>
        <v>-7.9894870711277211</v>
      </c>
      <c r="G266" s="2">
        <f t="shared" si="40"/>
        <v>8.0518261071459438</v>
      </c>
      <c r="H266" s="2">
        <f t="shared" si="41"/>
        <v>1.0456511479065663E-14</v>
      </c>
      <c r="K266">
        <v>2.3999999999999928</v>
      </c>
      <c r="L266" s="2">
        <f t="shared" si="42"/>
        <v>0.22859299374694209</v>
      </c>
      <c r="M266" s="2">
        <f t="shared" si="43"/>
        <v>-12.78353313506239</v>
      </c>
      <c r="N266" s="2">
        <f t="shared" si="44"/>
        <v>-3.2428313633433516</v>
      </c>
      <c r="O266" s="2">
        <f t="shared" si="45"/>
        <v>-4.4393530925397577</v>
      </c>
      <c r="P266" s="2">
        <f t="shared" si="46"/>
        <v>4.5505885202072829</v>
      </c>
      <c r="Q266" s="2">
        <f t="shared" si="47"/>
        <v>1.3286103221207277E-5</v>
      </c>
    </row>
    <row r="267" spans="2:17" x14ac:dyDescent="0.25">
      <c r="B267">
        <v>2.409999999999993</v>
      </c>
      <c r="C267">
        <f t="shared" si="36"/>
        <v>0.85605831878158845</v>
      </c>
      <c r="D267" s="2">
        <f t="shared" si="37"/>
        <v>-7.7841221490248973</v>
      </c>
      <c r="E267" s="2">
        <f t="shared" si="38"/>
        <v>-2.7493338336932491</v>
      </c>
      <c r="F267" s="2">
        <f t="shared" si="39"/>
        <v>-7.9704566634745522</v>
      </c>
      <c r="G267" s="2">
        <f t="shared" si="40"/>
        <v>8.0329433848575018</v>
      </c>
      <c r="H267" s="2">
        <f t="shared" si="41"/>
        <v>1.2174156658922501E-14</v>
      </c>
      <c r="K267">
        <v>2.409999999999993</v>
      </c>
      <c r="L267" s="2">
        <f t="shared" si="42"/>
        <v>0.22859299374694209</v>
      </c>
      <c r="M267" s="2">
        <f t="shared" si="43"/>
        <v>-12.748082560457268</v>
      </c>
      <c r="N267" s="2">
        <f t="shared" si="44"/>
        <v>-3.2400628485315504</v>
      </c>
      <c r="O267" s="2">
        <f t="shared" si="45"/>
        <v>-4.4330100467499083</v>
      </c>
      <c r="P267" s="2">
        <f t="shared" si="46"/>
        <v>4.5444007387757548</v>
      </c>
      <c r="Q267" s="2">
        <f t="shared" si="47"/>
        <v>1.3684405219363904E-5</v>
      </c>
    </row>
    <row r="268" spans="2:17" x14ac:dyDescent="0.25">
      <c r="B268">
        <v>2.4199999999999919</v>
      </c>
      <c r="C268">
        <f t="shared" si="36"/>
        <v>0.85605831878158845</v>
      </c>
      <c r="D268" s="2">
        <f t="shared" si="37"/>
        <v>-7.7637111760589743</v>
      </c>
      <c r="E268" s="2">
        <f t="shared" si="38"/>
        <v>-2.7467297176874497</v>
      </c>
      <c r="F268" s="2">
        <f t="shared" si="39"/>
        <v>-7.9514219036114646</v>
      </c>
      <c r="G268" s="2">
        <f t="shared" si="40"/>
        <v>8.0140570430483056</v>
      </c>
      <c r="H268" s="2">
        <f t="shared" si="41"/>
        <v>1.4169317977638435E-14</v>
      </c>
      <c r="K268">
        <v>2.4199999999999919</v>
      </c>
      <c r="L268" s="2">
        <f t="shared" si="42"/>
        <v>0.22859299374694209</v>
      </c>
      <c r="M268" s="2">
        <f t="shared" si="43"/>
        <v>-12.71263198585215</v>
      </c>
      <c r="N268" s="2">
        <f t="shared" si="44"/>
        <v>-3.2372866713657409</v>
      </c>
      <c r="O268" s="2">
        <f t="shared" si="45"/>
        <v>-4.426658106111331</v>
      </c>
      <c r="P268" s="2">
        <f t="shared" si="46"/>
        <v>4.53820470983859</v>
      </c>
      <c r="Q268" s="2">
        <f t="shared" si="47"/>
        <v>1.4094690990954208E-5</v>
      </c>
    </row>
    <row r="269" spans="2:17" x14ac:dyDescent="0.25">
      <c r="B269">
        <v>2.4299999999999922</v>
      </c>
      <c r="C269">
        <f t="shared" si="36"/>
        <v>0.85605831878158845</v>
      </c>
      <c r="D269" s="2">
        <f t="shared" si="37"/>
        <v>-7.7433002030930487</v>
      </c>
      <c r="E269" s="2">
        <f t="shared" si="38"/>
        <v>-2.7441188584050265</v>
      </c>
      <c r="F269" s="2">
        <f t="shared" si="39"/>
        <v>-7.9323827797214781</v>
      </c>
      <c r="G269" s="2">
        <f t="shared" si="40"/>
        <v>7.9951670754288706</v>
      </c>
      <c r="H269" s="2">
        <f t="shared" si="41"/>
        <v>1.648606219900229E-14</v>
      </c>
      <c r="K269">
        <v>2.4299999999999922</v>
      </c>
      <c r="L269" s="2">
        <f t="shared" si="42"/>
        <v>0.22859299374694209</v>
      </c>
      <c r="M269" s="2">
        <f t="shared" si="43"/>
        <v>-12.677181411247028</v>
      </c>
      <c r="N269" s="2">
        <f t="shared" si="44"/>
        <v>-3.2345027894463354</v>
      </c>
      <c r="O269" s="2">
        <f t="shared" si="45"/>
        <v>-4.4202972331437724</v>
      </c>
      <c r="P269" s="2">
        <f t="shared" si="46"/>
        <v>4.5320004004124375</v>
      </c>
      <c r="Q269" s="2">
        <f t="shared" si="47"/>
        <v>1.451732264395274E-5</v>
      </c>
    </row>
    <row r="270" spans="2:17" x14ac:dyDescent="0.25">
      <c r="B270">
        <v>2.439999999999992</v>
      </c>
      <c r="C270">
        <f t="shared" si="36"/>
        <v>0.85605831878158845</v>
      </c>
      <c r="D270" s="2">
        <f t="shared" si="37"/>
        <v>-7.7228892301271239</v>
      </c>
      <c r="E270" s="2">
        <f t="shared" si="38"/>
        <v>-2.7415012211249947</v>
      </c>
      <c r="F270" s="2">
        <f t="shared" si="39"/>
        <v>-7.9133392799283122</v>
      </c>
      <c r="G270" s="2">
        <f t="shared" si="40"/>
        <v>7.9762734757063303</v>
      </c>
      <c r="H270" s="2">
        <f t="shared" si="41"/>
        <v>1.9175327153357228E-14</v>
      </c>
      <c r="K270">
        <v>2.439999999999992</v>
      </c>
      <c r="L270" s="2">
        <f t="shared" si="42"/>
        <v>0.22859299374694209</v>
      </c>
      <c r="M270" s="2">
        <f t="shared" si="43"/>
        <v>-12.641730836641909</v>
      </c>
      <c r="N270" s="2">
        <f t="shared" si="44"/>
        <v>-3.2317111600218338</v>
      </c>
      <c r="O270" s="2">
        <f t="shared" si="45"/>
        <v>-4.413927390104126</v>
      </c>
      <c r="P270" s="2">
        <f t="shared" si="46"/>
        <v>4.5257877772948456</v>
      </c>
      <c r="Q270" s="2">
        <f t="shared" si="47"/>
        <v>1.4952673284420763E-5</v>
      </c>
    </row>
    <row r="271" spans="2:17" x14ac:dyDescent="0.25">
      <c r="B271">
        <v>2.4499999999999922</v>
      </c>
      <c r="C271">
        <f t="shared" si="36"/>
        <v>0.85605831878158845</v>
      </c>
      <c r="D271" s="2">
        <f t="shared" si="37"/>
        <v>-7.7024782571611974</v>
      </c>
      <c r="E271" s="2">
        <f t="shared" si="38"/>
        <v>-2.7388767708598478</v>
      </c>
      <c r="F271" s="2">
        <f t="shared" si="39"/>
        <v>-7.8942913922962958</v>
      </c>
      <c r="G271" s="2">
        <f t="shared" si="40"/>
        <v>7.9573762375850619</v>
      </c>
      <c r="H271" s="2">
        <f t="shared" si="41"/>
        <v>2.2295972741078836E-14</v>
      </c>
      <c r="K271">
        <v>2.4499999999999922</v>
      </c>
      <c r="L271" s="2">
        <f t="shared" si="42"/>
        <v>0.22859299374694209</v>
      </c>
      <c r="M271" s="2">
        <f t="shared" si="43"/>
        <v>-12.606280262036787</v>
      </c>
      <c r="N271" s="2">
        <f t="shared" si="44"/>
        <v>-3.2289117399852207</v>
      </c>
      <c r="O271" s="2">
        <f t="shared" si="45"/>
        <v>-4.4075485389845124</v>
      </c>
      <c r="P271" s="2">
        <f t="shared" si="46"/>
        <v>4.5195668070628745</v>
      </c>
      <c r="Q271" s="2">
        <f t="shared" si="47"/>
        <v>1.5401127352586261E-5</v>
      </c>
    </row>
    <row r="272" spans="2:17" x14ac:dyDescent="0.25">
      <c r="B272">
        <v>2.459999999999992</v>
      </c>
      <c r="C272">
        <f t="shared" si="36"/>
        <v>0.85605831878158845</v>
      </c>
      <c r="D272" s="2">
        <f t="shared" si="37"/>
        <v>-7.6820672841952726</v>
      </c>
      <c r="E272" s="2">
        <f t="shared" si="38"/>
        <v>-2.7362454723527989</v>
      </c>
      <c r="F272" s="2">
        <f t="shared" si="39"/>
        <v>-7.8752391048296015</v>
      </c>
      <c r="G272" s="2">
        <f t="shared" si="40"/>
        <v>7.9384753547666405</v>
      </c>
      <c r="H272" s="2">
        <f t="shared" si="41"/>
        <v>2.5915989470119578E-14</v>
      </c>
      <c r="K272">
        <v>2.459999999999992</v>
      </c>
      <c r="L272" s="2">
        <f t="shared" si="42"/>
        <v>0.22859299374694209</v>
      </c>
      <c r="M272" s="2">
        <f t="shared" si="43"/>
        <v>-12.570829687431665</v>
      </c>
      <c r="N272" s="2">
        <f t="shared" si="44"/>
        <v>-3.2261044858696959</v>
      </c>
      <c r="O272" s="2">
        <f t="shared" si="45"/>
        <v>-4.4011606415089464</v>
      </c>
      <c r="P272" s="2">
        <f t="shared" si="46"/>
        <v>4.5133374560703343</v>
      </c>
      <c r="Q272" s="2">
        <f t="shared" si="47"/>
        <v>1.5863080969359063E-5</v>
      </c>
    </row>
    <row r="273" spans="2:17" x14ac:dyDescent="0.25">
      <c r="B273">
        <v>2.4699999999999909</v>
      </c>
      <c r="C273">
        <f t="shared" si="36"/>
        <v>0.85605831878158845</v>
      </c>
      <c r="D273" s="2">
        <f t="shared" si="37"/>
        <v>-7.6616563112293496</v>
      </c>
      <c r="E273" s="2">
        <f t="shared" si="38"/>
        <v>-2.7336072900750992</v>
      </c>
      <c r="F273" s="2">
        <f t="shared" si="39"/>
        <v>-7.8561824054722829</v>
      </c>
      <c r="G273" s="2">
        <f t="shared" si="40"/>
        <v>7.9195708209506064</v>
      </c>
      <c r="H273" s="2">
        <f t="shared" si="41"/>
        <v>3.0113887636981551E-14</v>
      </c>
      <c r="K273">
        <v>2.4699999999999909</v>
      </c>
      <c r="L273" s="2">
        <f t="shared" si="42"/>
        <v>0.22859299374694209</v>
      </c>
      <c r="M273" s="2">
        <f t="shared" si="43"/>
        <v>-12.535379112826547</v>
      </c>
      <c r="N273" s="2">
        <f t="shared" si="44"/>
        <v>-3.223289353844907</v>
      </c>
      <c r="O273" s="2">
        <f t="shared" si="45"/>
        <v>-4.3947636591312307</v>
      </c>
      <c r="P273" s="2">
        <f t="shared" si="46"/>
        <v>4.5070996904462328</v>
      </c>
      <c r="Q273" s="2">
        <f t="shared" si="47"/>
        <v>1.6338942293440204E-5</v>
      </c>
    </row>
    <row r="274" spans="2:17" x14ac:dyDescent="0.25">
      <c r="B274">
        <v>2.4799999999999911</v>
      </c>
      <c r="C274">
        <f t="shared" si="36"/>
        <v>0.85605831878158845</v>
      </c>
      <c r="D274" s="2">
        <f t="shared" si="37"/>
        <v>-7.6412453382634231</v>
      </c>
      <c r="E274" s="2">
        <f t="shared" si="38"/>
        <v>-2.7309621882231991</v>
      </c>
      <c r="F274" s="2">
        <f t="shared" si="39"/>
        <v>-7.8371212821074092</v>
      </c>
      <c r="G274" s="2">
        <f t="shared" si="40"/>
        <v>7.9006626298343408</v>
      </c>
      <c r="H274" s="2">
        <f t="shared" si="41"/>
        <v>3.4980293574087999E-14</v>
      </c>
      <c r="K274">
        <v>2.4799999999999911</v>
      </c>
      <c r="L274" s="2">
        <f t="shared" si="42"/>
        <v>0.22859299374694209</v>
      </c>
      <c r="M274" s="2">
        <f t="shared" si="43"/>
        <v>-12.499928538221427</v>
      </c>
      <c r="N274" s="2">
        <f t="shared" si="44"/>
        <v>-3.2204662997128422</v>
      </c>
      <c r="O274" s="2">
        <f t="shared" si="45"/>
        <v>-4.3883575530321579</v>
      </c>
      <c r="P274" s="2">
        <f t="shared" si="46"/>
        <v>4.5008534760925496</v>
      </c>
      <c r="Q274" s="2">
        <f t="shared" si="47"/>
        <v>1.6829131889475359E-5</v>
      </c>
    </row>
    <row r="275" spans="2:17" x14ac:dyDescent="0.25">
      <c r="B275">
        <v>2.4899999999999909</v>
      </c>
      <c r="C275">
        <f t="shared" si="36"/>
        <v>0.85605831878158845</v>
      </c>
      <c r="D275" s="2">
        <f t="shared" si="37"/>
        <v>-7.6208343652974984</v>
      </c>
      <c r="E275" s="2">
        <f t="shared" si="38"/>
        <v>-2.7283101307159496</v>
      </c>
      <c r="F275" s="2">
        <f t="shared" si="39"/>
        <v>-7.8180557225567746</v>
      </c>
      <c r="G275" s="2">
        <f t="shared" si="40"/>
        <v>7.8817507751135301</v>
      </c>
      <c r="H275" s="2">
        <f t="shared" si="41"/>
        <v>4.0619783162529217E-14</v>
      </c>
      <c r="K275">
        <v>2.4899999999999909</v>
      </c>
      <c r="L275" s="2">
        <f t="shared" si="42"/>
        <v>0.22859299374694209</v>
      </c>
      <c r="M275" s="2">
        <f t="shared" si="43"/>
        <v>-12.464477963616305</v>
      </c>
      <c r="N275" s="2">
        <f t="shared" si="44"/>
        <v>-3.2176352789036531</v>
      </c>
      <c r="O275" s="2">
        <f t="shared" si="45"/>
        <v>-4.3819422841166746</v>
      </c>
      <c r="P275" s="2">
        <f t="shared" si="46"/>
        <v>4.4945987786819925</v>
      </c>
      <c r="Q275" s="2">
        <f t="shared" si="47"/>
        <v>1.7334083107556251E-5</v>
      </c>
    </row>
    <row r="276" spans="2:17" x14ac:dyDescent="0.25">
      <c r="B276">
        <v>2.4999999999999911</v>
      </c>
      <c r="C276">
        <f t="shared" si="36"/>
        <v>0.85605831878158845</v>
      </c>
      <c r="D276" s="2">
        <f t="shared" si="37"/>
        <v>-7.6004233923315718</v>
      </c>
      <c r="E276" s="2">
        <f t="shared" si="38"/>
        <v>-2.7256510811917818</v>
      </c>
      <c r="F276" s="2">
        <f t="shared" si="39"/>
        <v>-7.7989857145806631</v>
      </c>
      <c r="G276" s="2">
        <f t="shared" si="40"/>
        <v>7.8628352504826946</v>
      </c>
      <c r="H276" s="2">
        <f t="shared" si="41"/>
        <v>4.7152987112520417E-14</v>
      </c>
      <c r="K276">
        <v>2.4999999999999911</v>
      </c>
      <c r="L276" s="2">
        <f t="shared" si="42"/>
        <v>0.22859299374694209</v>
      </c>
      <c r="M276" s="2">
        <f t="shared" si="43"/>
        <v>-12.429027389011184</v>
      </c>
      <c r="N276" s="2">
        <f t="shared" si="44"/>
        <v>-3.214796246471598</v>
      </c>
      <c r="O276" s="2">
        <f t="shared" si="45"/>
        <v>-4.3755178130113865</v>
      </c>
      <c r="P276" s="2">
        <f t="shared" si="46"/>
        <v>4.4883355636560802</v>
      </c>
      <c r="Q276" s="2">
        <f t="shared" si="47"/>
        <v>1.7854242474395094E-5</v>
      </c>
    </row>
    <row r="277" spans="2:17" x14ac:dyDescent="0.25">
      <c r="B277">
        <v>2.50999999999999</v>
      </c>
      <c r="C277">
        <f t="shared" si="36"/>
        <v>0.85605831878158845</v>
      </c>
      <c r="D277" s="2">
        <f t="shared" si="37"/>
        <v>-7.5800124193656488</v>
      </c>
      <c r="E277" s="2">
        <f t="shared" si="38"/>
        <v>-2.722985003005804</v>
      </c>
      <c r="F277" s="2">
        <f t="shared" si="39"/>
        <v>-7.7799112458773125</v>
      </c>
      <c r="G277" s="2">
        <f t="shared" si="40"/>
        <v>7.8439160496354292</v>
      </c>
      <c r="H277" s="2">
        <f t="shared" si="41"/>
        <v>5.4719007415081375E-14</v>
      </c>
      <c r="K277">
        <v>2.50999999999999</v>
      </c>
      <c r="L277" s="2">
        <f t="shared" si="42"/>
        <v>0.22859299374694209</v>
      </c>
      <c r="M277" s="2">
        <f t="shared" si="43"/>
        <v>-12.393576814406067</v>
      </c>
      <c r="N277" s="2">
        <f t="shared" si="44"/>
        <v>-3.2119491570906615</v>
      </c>
      <c r="O277" s="2">
        <f t="shared" si="45"/>
        <v>-4.3690841000614489</v>
      </c>
      <c r="P277" s="2">
        <f t="shared" si="46"/>
        <v>4.4820637962226462</v>
      </c>
      <c r="Q277" s="2">
        <f t="shared" si="47"/>
        <v>1.8390070096603315E-5</v>
      </c>
    </row>
    <row r="278" spans="2:17" x14ac:dyDescent="0.25">
      <c r="B278">
        <v>2.5199999999999898</v>
      </c>
      <c r="C278">
        <f t="shared" si="36"/>
        <v>0.85605831878158845</v>
      </c>
      <c r="D278" s="2">
        <f t="shared" si="37"/>
        <v>-7.5596014463997241</v>
      </c>
      <c r="E278" s="2">
        <f t="shared" si="38"/>
        <v>-2.7203118592268218</v>
      </c>
      <c r="F278" s="2">
        <f t="shared" si="39"/>
        <v>-7.7608323040820633</v>
      </c>
      <c r="G278" s="2">
        <f t="shared" si="40"/>
        <v>7.8249931662643455</v>
      </c>
      <c r="H278" s="2">
        <f t="shared" si="41"/>
        <v>6.3478189948471198E-14</v>
      </c>
      <c r="K278">
        <v>2.5199999999999898</v>
      </c>
      <c r="L278" s="2">
        <f t="shared" si="42"/>
        <v>0.22859299374694209</v>
      </c>
      <c r="M278" s="2">
        <f t="shared" si="43"/>
        <v>-12.358126239800946</v>
      </c>
      <c r="N278" s="2">
        <f t="shared" si="44"/>
        <v>-3.20909396505039</v>
      </c>
      <c r="O278" s="2">
        <f t="shared" si="45"/>
        <v>-4.3626411053280343</v>
      </c>
      <c r="P278" s="2">
        <f t="shared" si="46"/>
        <v>4.4757834413539062</v>
      </c>
      <c r="Q278" s="2">
        <f t="shared" si="47"/>
        <v>1.8942040076365938E-5</v>
      </c>
    </row>
    <row r="279" spans="2:17" x14ac:dyDescent="0.25">
      <c r="B279">
        <v>2.52999999999999</v>
      </c>
      <c r="C279">
        <f t="shared" si="36"/>
        <v>0.85605831878158845</v>
      </c>
      <c r="D279" s="2">
        <f t="shared" si="37"/>
        <v>-7.5391904734337976</v>
      </c>
      <c r="E279" s="2">
        <f t="shared" si="38"/>
        <v>-2.7176316126344848</v>
      </c>
      <c r="F279" s="2">
        <f t="shared" si="39"/>
        <v>-7.7417488767676872</v>
      </c>
      <c r="G279" s="2">
        <f t="shared" si="40"/>
        <v>7.8060665940621945</v>
      </c>
      <c r="H279" s="2">
        <f t="shared" si="41"/>
        <v>7.3615304572605915E-14</v>
      </c>
      <c r="K279">
        <v>2.52999999999999</v>
      </c>
      <c r="L279" s="2">
        <f t="shared" si="42"/>
        <v>0.22859299374694209</v>
      </c>
      <c r="M279" s="2">
        <f t="shared" si="43"/>
        <v>-12.322675665195824</v>
      </c>
      <c r="N279" s="2">
        <f t="shared" si="44"/>
        <v>-3.2062306242515528</v>
      </c>
      <c r="O279" s="2">
        <f t="shared" si="45"/>
        <v>-4.3561887885855146</v>
      </c>
      <c r="P279" s="2">
        <f t="shared" si="46"/>
        <v>4.4694944637842582</v>
      </c>
      <c r="Q279" s="2">
        <f t="shared" si="47"/>
        <v>1.9510640939958325E-5</v>
      </c>
    </row>
    <row r="280" spans="2:17" x14ac:dyDescent="0.25">
      <c r="B280">
        <v>2.5399999999999898</v>
      </c>
      <c r="C280">
        <f t="shared" si="36"/>
        <v>0.85605831878158845</v>
      </c>
      <c r="D280" s="2">
        <f t="shared" si="37"/>
        <v>-7.5187795004678728</v>
      </c>
      <c r="E280" s="2">
        <f t="shared" si="38"/>
        <v>-2.7149442257162009</v>
      </c>
      <c r="F280" s="2">
        <f t="shared" si="39"/>
        <v>-7.7226609514433333</v>
      </c>
      <c r="G280" s="2">
        <f t="shared" si="40"/>
        <v>7.7871363267216305</v>
      </c>
      <c r="H280" s="2">
        <f t="shared" si="41"/>
        <v>8.5343191270794118E-14</v>
      </c>
      <c r="K280">
        <v>2.5399999999999898</v>
      </c>
      <c r="L280" s="2">
        <f t="shared" si="42"/>
        <v>0.22859299374694209</v>
      </c>
      <c r="M280" s="2">
        <f t="shared" si="43"/>
        <v>-12.287225090590702</v>
      </c>
      <c r="N280" s="2">
        <f t="shared" si="44"/>
        <v>-3.2033590882017227</v>
      </c>
      <c r="O280" s="2">
        <f t="shared" si="45"/>
        <v>-4.3497271093185406</v>
      </c>
      <c r="P280" s="2">
        <f t="shared" si="46"/>
        <v>4.4631968280079946</v>
      </c>
      <c r="Q280" s="2">
        <f t="shared" si="47"/>
        <v>2.0096376079494463E-5</v>
      </c>
    </row>
    <row r="281" spans="2:17" x14ac:dyDescent="0.25">
      <c r="B281">
        <v>2.5499999999999901</v>
      </c>
      <c r="C281">
        <f t="shared" si="36"/>
        <v>0.85605831878158845</v>
      </c>
      <c r="D281" s="2">
        <f t="shared" si="37"/>
        <v>-7.4983685275019472</v>
      </c>
      <c r="E281" s="2">
        <f t="shared" si="38"/>
        <v>-2.7122496606641309</v>
      </c>
      <c r="F281" s="2">
        <f t="shared" si="39"/>
        <v>-7.7035685155542968</v>
      </c>
      <c r="G281" s="2">
        <f t="shared" si="40"/>
        <v>7.7682023579358068</v>
      </c>
      <c r="H281" s="2">
        <f t="shared" si="41"/>
        <v>9.8906939111567885E-14</v>
      </c>
      <c r="K281">
        <v>2.5499999999999901</v>
      </c>
      <c r="L281" s="2">
        <f t="shared" si="42"/>
        <v>0.22859299374694209</v>
      </c>
      <c r="M281" s="2">
        <f t="shared" si="43"/>
        <v>-12.251774515985582</v>
      </c>
      <c r="N281" s="2">
        <f t="shared" si="44"/>
        <v>-3.200479310010647</v>
      </c>
      <c r="O281" s="2">
        <f t="shared" si="45"/>
        <v>-4.3432560267187919</v>
      </c>
      <c r="P281" s="2">
        <f t="shared" si="46"/>
        <v>4.4568904982766968</v>
      </c>
      <c r="Q281" s="2">
        <f t="shared" si="47"/>
        <v>2.0699764208338832E-5</v>
      </c>
    </row>
    <row r="282" spans="2:17" x14ac:dyDescent="0.25">
      <c r="B282">
        <v>2.559999999999989</v>
      </c>
      <c r="C282">
        <f t="shared" ref="C282:C345" si="48">2/SINH(LN(2+SQRT(1+2^2))*$O$5)</f>
        <v>0.85605831878158845</v>
      </c>
      <c r="D282" s="2">
        <f t="shared" ref="D282:D345" si="49">(B282-$L$5)/($M$5)/C282</f>
        <v>-7.4779575545360242</v>
      </c>
      <c r="E282" s="2">
        <f t="shared" ref="E282:E345" si="50">LN(D282 + SQRT(1 + D282^2))</f>
        <v>-2.7095478793721082</v>
      </c>
      <c r="F282" s="2">
        <f t="shared" ref="F282:F345" si="51">SINH( -$N$5 + E282 * (1/$O$5))</f>
        <v>-7.6844715564815447</v>
      </c>
      <c r="G282" s="2">
        <f t="shared" ref="G282:G345" si="52">SQRT(F282^2 + 1)</f>
        <v>7.7492646813987385</v>
      </c>
      <c r="H282" s="2">
        <f t="shared" ref="H282:H345" si="53">(G282)/($O$5*$M$5*C282*(SQRT(2*PI()*(1+D282^2)))) * EXP(- (1/2) * F282^2)</f>
        <v>1.1458867414317113E-13</v>
      </c>
      <c r="K282">
        <v>2.559999999999989</v>
      </c>
      <c r="L282" s="2">
        <f t="shared" ref="L282:L345" si="54">2/SINH(LN(2+SQRT(1+2^2))*$S$5)</f>
        <v>0.22859299374694209</v>
      </c>
      <c r="M282" s="2">
        <f t="shared" ref="M282:M345" si="55">(K282-$P$5)/($Q$5)/L282</f>
        <v>-12.216323941380464</v>
      </c>
      <c r="N282" s="2">
        <f t="shared" ref="N282:N345" si="56">LN(M282 + SQRT(1 + M282^2))</f>
        <v>-3.1975912423860393</v>
      </c>
      <c r="O282" s="2">
        <f t="shared" ref="O282:O345" si="57">SINH( -$R$5 + N282 * (1/$S$5))</f>
        <v>-4.3367754996827452</v>
      </c>
      <c r="P282" s="2">
        <f t="shared" ref="P282:P345" si="58">SQRT(O282^2 + 1)</f>
        <v>4.4505754385976344</v>
      </c>
      <c r="Q282" s="2">
        <f t="shared" ref="Q282:Q345" si="59">(P282)/($S$5*$Q$5*L282*(SQRT(2*PI()*(1+M282^2)))) * EXP(- (1/2) * O282^2)</f>
        <v>2.1321339830493669E-5</v>
      </c>
    </row>
    <row r="283" spans="2:17" x14ac:dyDescent="0.25">
      <c r="B283">
        <v>2.5699999999999892</v>
      </c>
      <c r="C283">
        <f t="shared" si="48"/>
        <v>0.85605831878158845</v>
      </c>
      <c r="D283" s="2">
        <f t="shared" si="49"/>
        <v>-7.4575465815700976</v>
      </c>
      <c r="E283" s="2">
        <f t="shared" si="50"/>
        <v>-2.7068388434325126</v>
      </c>
      <c r="F283" s="2">
        <f t="shared" si="51"/>
        <v>-7.665370061541199</v>
      </c>
      <c r="G283" s="2">
        <f t="shared" si="52"/>
        <v>7.7303232908056394</v>
      </c>
      <c r="H283" s="2">
        <f t="shared" si="53"/>
        <v>1.3271304294372288E-13</v>
      </c>
      <c r="K283">
        <v>2.5699999999999892</v>
      </c>
      <c r="L283" s="2">
        <f t="shared" si="54"/>
        <v>0.22859299374694209</v>
      </c>
      <c r="M283" s="2">
        <f t="shared" si="55"/>
        <v>-12.180873366775343</v>
      </c>
      <c r="N283" s="2">
        <f t="shared" si="56"/>
        <v>-3.1946948376286053</v>
      </c>
      <c r="O283" s="2">
        <f t="shared" si="57"/>
        <v>-4.3302854868078429</v>
      </c>
      <c r="P283" s="2">
        <f t="shared" si="58"/>
        <v>4.4442516127306115</v>
      </c>
      <c r="Q283" s="2">
        <f t="shared" si="59"/>
        <v>2.1961653724619293E-5</v>
      </c>
    </row>
    <row r="284" spans="2:17" x14ac:dyDescent="0.25">
      <c r="B284">
        <v>2.579999999999989</v>
      </c>
      <c r="C284">
        <f t="shared" si="48"/>
        <v>0.85605831878158845</v>
      </c>
      <c r="D284" s="2">
        <f t="shared" si="49"/>
        <v>-7.4371356086041729</v>
      </c>
      <c r="E284" s="2">
        <f t="shared" si="50"/>
        <v>-2.7041225141331395</v>
      </c>
      <c r="F284" s="2">
        <f t="shared" si="51"/>
        <v>-7.6462640179842394</v>
      </c>
      <c r="G284" s="2">
        <f t="shared" si="52"/>
        <v>7.7113781798534875</v>
      </c>
      <c r="H284" s="2">
        <f t="shared" si="53"/>
        <v>1.5365349060177101E-13</v>
      </c>
      <c r="K284">
        <v>2.579999999999989</v>
      </c>
      <c r="L284" s="2">
        <f t="shared" si="54"/>
        <v>0.22859299374694209</v>
      </c>
      <c r="M284" s="2">
        <f t="shared" si="55"/>
        <v>-12.145422792170223</v>
      </c>
      <c r="N284" s="2">
        <f t="shared" si="56"/>
        <v>-3.1917900476276282</v>
      </c>
      <c r="O284" s="2">
        <f t="shared" si="57"/>
        <v>-4.3237859463900259</v>
      </c>
      <c r="P284" s="2">
        <f t="shared" si="58"/>
        <v>4.4379189841861573</v>
      </c>
      <c r="Q284" s="2">
        <f t="shared" si="59"/>
        <v>2.2621273442890969E-5</v>
      </c>
    </row>
    <row r="285" spans="2:17" x14ac:dyDescent="0.25">
      <c r="B285">
        <v>2.5899999999999892</v>
      </c>
      <c r="C285">
        <f t="shared" si="48"/>
        <v>0.85605831878158845</v>
      </c>
      <c r="D285" s="2">
        <f t="shared" si="49"/>
        <v>-7.4167246356382464</v>
      </c>
      <c r="E285" s="2">
        <f t="shared" si="50"/>
        <v>-2.7013988524539467</v>
      </c>
      <c r="F285" s="2">
        <f t="shared" si="51"/>
        <v>-7.6271534129956775</v>
      </c>
      <c r="G285" s="2">
        <f t="shared" si="52"/>
        <v>7.692429342241085</v>
      </c>
      <c r="H285" s="2">
        <f t="shared" si="53"/>
        <v>1.7783944558603956E-13</v>
      </c>
      <c r="K285">
        <v>2.5899999999999892</v>
      </c>
      <c r="L285" s="2">
        <f t="shared" si="54"/>
        <v>0.22859299374694209</v>
      </c>
      <c r="M285" s="2">
        <f t="shared" si="55"/>
        <v>-12.109972217565101</v>
      </c>
      <c r="N285" s="2">
        <f t="shared" si="56"/>
        <v>-3.1888768238562442</v>
      </c>
      <c r="O285" s="2">
        <f t="shared" si="57"/>
        <v>-4.3172768364206773</v>
      </c>
      <c r="P285" s="2">
        <f t="shared" si="58"/>
        <v>4.4315775162231485</v>
      </c>
      <c r="Q285" s="2">
        <f t="shared" si="59"/>
        <v>2.3300783825321279E-5</v>
      </c>
    </row>
    <row r="286" spans="2:17" x14ac:dyDescent="0.25">
      <c r="B286">
        <v>2.599999999999989</v>
      </c>
      <c r="C286">
        <f t="shared" si="48"/>
        <v>0.85605831878158845</v>
      </c>
      <c r="D286" s="2">
        <f t="shared" si="49"/>
        <v>-7.3963136626723216</v>
      </c>
      <c r="E286" s="2">
        <f t="shared" si="50"/>
        <v>-2.6986678190639304</v>
      </c>
      <c r="F286" s="2">
        <f t="shared" si="51"/>
        <v>-7.6080382336948711</v>
      </c>
      <c r="G286" s="2">
        <f t="shared" si="52"/>
        <v>7.6734767716702557</v>
      </c>
      <c r="H286" s="2">
        <f t="shared" si="53"/>
        <v>2.0576453948930275E-13</v>
      </c>
      <c r="K286">
        <v>2.599999999999989</v>
      </c>
      <c r="L286" s="2">
        <f t="shared" si="54"/>
        <v>0.22859299374694209</v>
      </c>
      <c r="M286" s="2">
        <f t="shared" si="55"/>
        <v>-12.074521642959979</v>
      </c>
      <c r="N286" s="2">
        <f t="shared" si="56"/>
        <v>-3.1859551173664631</v>
      </c>
      <c r="O286" s="2">
        <f t="shared" si="57"/>
        <v>-4.3107581145831073</v>
      </c>
      <c r="P286" s="2">
        <f t="shared" si="58"/>
        <v>4.4252271718459957</v>
      </c>
      <c r="Q286" s="2">
        <f t="shared" si="59"/>
        <v>2.4000787530026855E-5</v>
      </c>
    </row>
    <row r="287" spans="2:17" x14ac:dyDescent="0.25">
      <c r="B287">
        <v>2.6099999999999879</v>
      </c>
      <c r="C287">
        <f t="shared" si="48"/>
        <v>0.85605831878158845</v>
      </c>
      <c r="D287" s="2">
        <f t="shared" si="49"/>
        <v>-7.3759026897063986</v>
      </c>
      <c r="E287" s="2">
        <f t="shared" si="50"/>
        <v>-2.695929374317664</v>
      </c>
      <c r="F287" s="2">
        <f t="shared" si="51"/>
        <v>-7.5889184671338246</v>
      </c>
      <c r="G287" s="2">
        <f t="shared" si="52"/>
        <v>7.654520461845066</v>
      </c>
      <c r="H287" s="2">
        <f t="shared" si="53"/>
        <v>2.3799600725351217E-13</v>
      </c>
      <c r="K287">
        <v>2.6099999999999879</v>
      </c>
      <c r="L287" s="2">
        <f t="shared" si="54"/>
        <v>0.22859299374694209</v>
      </c>
      <c r="M287" s="2">
        <f t="shared" si="55"/>
        <v>-12.039071068354863</v>
      </c>
      <c r="N287" s="2">
        <f t="shared" si="56"/>
        <v>-3.1830248787845443</v>
      </c>
      <c r="O287" s="2">
        <f t="shared" si="57"/>
        <v>-4.3042297382499628</v>
      </c>
      <c r="P287" s="2">
        <f t="shared" si="58"/>
        <v>4.4188679138027362</v>
      </c>
      <c r="Q287" s="2">
        <f t="shared" si="59"/>
        <v>2.4721905579803561E-5</v>
      </c>
    </row>
    <row r="288" spans="2:17" x14ac:dyDescent="0.25">
      <c r="B288">
        <v>2.6199999999999881</v>
      </c>
      <c r="C288">
        <f t="shared" si="48"/>
        <v>0.85605831878158845</v>
      </c>
      <c r="D288" s="2">
        <f t="shared" si="49"/>
        <v>-7.3554917167404721</v>
      </c>
      <c r="E288" s="2">
        <f t="shared" si="50"/>
        <v>-2.6931834782521498</v>
      </c>
      <c r="F288" s="2">
        <f t="shared" si="51"/>
        <v>-7.5697941002979201</v>
      </c>
      <c r="G288" s="2">
        <f t="shared" si="52"/>
        <v>7.6355604064734628</v>
      </c>
      <c r="H288" s="2">
        <f t="shared" si="53"/>
        <v>2.7518543345003704E-13</v>
      </c>
      <c r="K288">
        <v>2.6199999999999881</v>
      </c>
      <c r="L288" s="2">
        <f t="shared" si="54"/>
        <v>0.22859299374694209</v>
      </c>
      <c r="M288" s="2">
        <f t="shared" si="55"/>
        <v>-12.003620493749741</v>
      </c>
      <c r="N288" s="2">
        <f t="shared" si="56"/>
        <v>-3.1800860583058288</v>
      </c>
      <c r="O288" s="2">
        <f t="shared" si="57"/>
        <v>-4.29769166447951</v>
      </c>
      <c r="P288" s="2">
        <f t="shared" si="58"/>
        <v>4.4124997045820482</v>
      </c>
      <c r="Q288" s="2">
        <f t="shared" si="59"/>
        <v>2.5464777925717904E-5</v>
      </c>
    </row>
    <row r="289" spans="2:17" x14ac:dyDescent="0.25">
      <c r="B289">
        <v>2.6299999999999879</v>
      </c>
      <c r="C289">
        <f t="shared" si="48"/>
        <v>0.85605831878158845</v>
      </c>
      <c r="D289" s="2">
        <f t="shared" si="49"/>
        <v>-7.3350807437745473</v>
      </c>
      <c r="E289" s="2">
        <f t="shared" si="50"/>
        <v>-2.6904300905833396</v>
      </c>
      <c r="F289" s="2">
        <f t="shared" si="51"/>
        <v>-7.5506651201046742</v>
      </c>
      <c r="G289" s="2">
        <f t="shared" si="52"/>
        <v>7.6165965992669804</v>
      </c>
      <c r="H289" s="2">
        <f t="shared" si="53"/>
        <v>3.1808103284440536E-13</v>
      </c>
      <c r="K289">
        <v>2.6299999999999879</v>
      </c>
      <c r="L289" s="2">
        <f t="shared" si="54"/>
        <v>0.22859299374694209</v>
      </c>
      <c r="M289" s="2">
        <f t="shared" si="55"/>
        <v>-11.96816991914462</v>
      </c>
      <c r="N289" s="2">
        <f t="shared" si="56"/>
        <v>-3.1771386056897732</v>
      </c>
      <c r="O289" s="2">
        <f t="shared" si="57"/>
        <v>-4.2911438500125048</v>
      </c>
      <c r="P289" s="2">
        <f t="shared" si="58"/>
        <v>4.4061225064108402</v>
      </c>
      <c r="Q289" s="2">
        <f t="shared" si="59"/>
        <v>2.623006402808127E-5</v>
      </c>
    </row>
    <row r="290" spans="2:17" x14ac:dyDescent="0.25">
      <c r="B290">
        <v>2.6399999999999881</v>
      </c>
      <c r="C290">
        <f t="shared" si="48"/>
        <v>0.85605831878158845</v>
      </c>
      <c r="D290" s="2">
        <f t="shared" si="49"/>
        <v>-7.3146697708086208</v>
      </c>
      <c r="E290" s="2">
        <f t="shared" si="50"/>
        <v>-2.6876691707027529</v>
      </c>
      <c r="F290" s="2">
        <f t="shared" si="51"/>
        <v>-7.531531513403479</v>
      </c>
      <c r="G290" s="2">
        <f t="shared" si="52"/>
        <v>7.5976290339414243</v>
      </c>
      <c r="H290" s="2">
        <f t="shared" si="53"/>
        <v>3.6754167912133014E-13</v>
      </c>
      <c r="K290">
        <v>2.6399999999999881</v>
      </c>
      <c r="L290" s="2">
        <f t="shared" si="54"/>
        <v>0.22859299374694209</v>
      </c>
      <c r="M290" s="2">
        <f t="shared" si="55"/>
        <v>-11.932719344539498</v>
      </c>
      <c r="N290" s="2">
        <f t="shared" si="56"/>
        <v>-3.1741824702551389</v>
      </c>
      <c r="O290" s="2">
        <f t="shared" si="57"/>
        <v>-4.2845862512695234</v>
      </c>
      <c r="P290" s="2">
        <f t="shared" si="58"/>
        <v>4.3997362812523013</v>
      </c>
      <c r="Q290" s="2">
        <f t="shared" si="59"/>
        <v>2.7018443455353979E-5</v>
      </c>
    </row>
    <row r="291" spans="2:17" x14ac:dyDescent="0.25">
      <c r="B291">
        <v>2.649999999999987</v>
      </c>
      <c r="C291">
        <f t="shared" si="48"/>
        <v>0.85605831878158845</v>
      </c>
      <c r="D291" s="2">
        <f t="shared" si="49"/>
        <v>-7.2942587978426978</v>
      </c>
      <c r="E291" s="2">
        <f t="shared" si="50"/>
        <v>-2.6849006776740385</v>
      </c>
      <c r="F291" s="2">
        <f t="shared" si="51"/>
        <v>-7.5123932669752236</v>
      </c>
      <c r="G291" s="2">
        <f t="shared" si="52"/>
        <v>7.578657704217461</v>
      </c>
      <c r="H291" s="2">
        <f t="shared" si="53"/>
        <v>4.2455292470980714E-13</v>
      </c>
      <c r="K291">
        <v>2.649999999999987</v>
      </c>
      <c r="L291" s="2">
        <f t="shared" si="54"/>
        <v>0.22859299374694209</v>
      </c>
      <c r="M291" s="2">
        <f t="shared" si="55"/>
        <v>-11.897268769934382</v>
      </c>
      <c r="N291" s="2">
        <f t="shared" si="56"/>
        <v>-3.1712176008743702</v>
      </c>
      <c r="O291" s="2">
        <f t="shared" si="57"/>
        <v>-4.2780188243466206</v>
      </c>
      <c r="P291" s="2">
        <f t="shared" si="58"/>
        <v>4.3933409908023355</v>
      </c>
      <c r="Q291" s="2">
        <f t="shared" si="59"/>
        <v>2.7830616501771857E-5</v>
      </c>
    </row>
    <row r="292" spans="2:17" x14ac:dyDescent="0.25">
      <c r="B292">
        <v>2.6599999999999868</v>
      </c>
      <c r="C292">
        <f t="shared" si="48"/>
        <v>0.85605831878158845</v>
      </c>
      <c r="D292" s="2">
        <f t="shared" si="49"/>
        <v>-7.2738478248767731</v>
      </c>
      <c r="E292" s="2">
        <f t="shared" si="50"/>
        <v>-2.6821245702294578</v>
      </c>
      <c r="F292" s="2">
        <f t="shared" si="51"/>
        <v>-7.4932503675317248</v>
      </c>
      <c r="G292" s="2">
        <f t="shared" si="52"/>
        <v>7.5596826038210319</v>
      </c>
      <c r="H292" s="2">
        <f t="shared" si="53"/>
        <v>4.9024528754537171E-13</v>
      </c>
      <c r="K292">
        <v>2.6599999999999868</v>
      </c>
      <c r="L292" s="2">
        <f t="shared" si="54"/>
        <v>0.22859299374694209</v>
      </c>
      <c r="M292" s="2">
        <f t="shared" si="55"/>
        <v>-11.86181819532926</v>
      </c>
      <c r="N292" s="2">
        <f t="shared" si="56"/>
        <v>-3.168243945968829</v>
      </c>
      <c r="O292" s="2">
        <f t="shared" si="57"/>
        <v>-4.2714415250129809</v>
      </c>
      <c r="P292" s="2">
        <f t="shared" si="58"/>
        <v>4.386936596487943</v>
      </c>
      <c r="Q292" s="2">
        <f t="shared" si="59"/>
        <v>2.8667304823885383E-5</v>
      </c>
    </row>
    <row r="293" spans="2:17" x14ac:dyDescent="0.25">
      <c r="B293">
        <v>2.6699999999999871</v>
      </c>
      <c r="C293">
        <f t="shared" si="48"/>
        <v>0.85605831878158845</v>
      </c>
      <c r="D293" s="2">
        <f t="shared" si="49"/>
        <v>-7.2534368519108465</v>
      </c>
      <c r="E293" s="2">
        <f t="shared" si="50"/>
        <v>-2.6793408067662963</v>
      </c>
      <c r="F293" s="2">
        <f t="shared" si="51"/>
        <v>-7.4741028017149675</v>
      </c>
      <c r="G293" s="2">
        <f t="shared" si="52"/>
        <v>7.5407037264835921</v>
      </c>
      <c r="H293" s="2">
        <f t="shared" si="53"/>
        <v>5.6591511783678522E-13</v>
      </c>
      <c r="K293">
        <v>2.6699999999999871</v>
      </c>
      <c r="L293" s="2">
        <f t="shared" si="54"/>
        <v>0.22859299374694209</v>
      </c>
      <c r="M293" s="2">
        <f t="shared" si="55"/>
        <v>-11.826367620724138</v>
      </c>
      <c r="N293" s="2">
        <f t="shared" si="56"/>
        <v>-3.1652614535031098</v>
      </c>
      <c r="O293" s="2">
        <f t="shared" si="57"/>
        <v>-4.2648543087067026</v>
      </c>
      <c r="P293" s="2">
        <f t="shared" si="58"/>
        <v>4.3805230594638038</v>
      </c>
      <c r="Q293" s="2">
        <f t="shared" si="59"/>
        <v>2.9529252097026015E-5</v>
      </c>
    </row>
    <row r="294" spans="2:17" x14ac:dyDescent="0.25">
      <c r="B294">
        <v>2.6799999999999868</v>
      </c>
      <c r="C294">
        <f t="shared" si="48"/>
        <v>0.85605831878158845</v>
      </c>
      <c r="D294" s="2">
        <f t="shared" si="49"/>
        <v>-7.2330258789449218</v>
      </c>
      <c r="E294" s="2">
        <f t="shared" si="50"/>
        <v>-2.6765493453433469</v>
      </c>
      <c r="F294" s="2">
        <f t="shared" si="51"/>
        <v>-7.4549505560971445</v>
      </c>
      <c r="G294" s="2">
        <f t="shared" si="52"/>
        <v>7.5217210659431615</v>
      </c>
      <c r="H294" s="2">
        <f t="shared" si="53"/>
        <v>6.5304840001520804E-13</v>
      </c>
      <c r="K294">
        <v>2.6799999999999868</v>
      </c>
      <c r="L294" s="2">
        <f t="shared" si="54"/>
        <v>0.22859299374694209</v>
      </c>
      <c r="M294" s="2">
        <f t="shared" si="55"/>
        <v>-11.790917046119016</v>
      </c>
      <c r="N294" s="2">
        <f t="shared" si="56"/>
        <v>-3.1622700709798819</v>
      </c>
      <c r="O294" s="2">
        <f t="shared" si="57"/>
        <v>-4.2582571305318364</v>
      </c>
      <c r="P294" s="2">
        <f t="shared" si="58"/>
        <v>4.3741003406100809</v>
      </c>
      <c r="Q294" s="2">
        <f t="shared" si="59"/>
        <v>3.0417224691976715E-5</v>
      </c>
    </row>
    <row r="295" spans="2:17" x14ac:dyDescent="0.25">
      <c r="B295">
        <v>2.6899999999999871</v>
      </c>
      <c r="C295">
        <f t="shared" si="48"/>
        <v>0.85605831878158845</v>
      </c>
      <c r="D295" s="2">
        <f t="shared" si="49"/>
        <v>-7.2126149059789961</v>
      </c>
      <c r="E295" s="2">
        <f t="shared" si="50"/>
        <v>-2.6737501436771938</v>
      </c>
      <c r="F295" s="2">
        <f t="shared" si="51"/>
        <v>-7.4357936171796615</v>
      </c>
      <c r="G295" s="2">
        <f t="shared" si="52"/>
        <v>7.5027346159443624</v>
      </c>
      <c r="H295" s="2">
        <f t="shared" si="53"/>
        <v>7.5334789267591467E-13</v>
      </c>
      <c r="K295">
        <v>2.6899999999999871</v>
      </c>
      <c r="L295" s="2">
        <f t="shared" si="54"/>
        <v>0.22859299374694209</v>
      </c>
      <c r="M295" s="2">
        <f t="shared" si="55"/>
        <v>-11.755466471513897</v>
      </c>
      <c r="N295" s="2">
        <f t="shared" si="56"/>
        <v>-3.1592697454344267</v>
      </c>
      <c r="O295" s="2">
        <f t="shared" si="57"/>
        <v>-4.2516499452548988</v>
      </c>
      <c r="P295" s="2">
        <f t="shared" si="58"/>
        <v>4.3676684005297357</v>
      </c>
      <c r="Q295" s="2">
        <f t="shared" si="59"/>
        <v>3.133201237267737E-5</v>
      </c>
    </row>
    <row r="296" spans="2:17" x14ac:dyDescent="0.25">
      <c r="B296">
        <v>2.699999999999986</v>
      </c>
      <c r="C296">
        <f t="shared" si="48"/>
        <v>0.85605831878158845</v>
      </c>
      <c r="D296" s="2">
        <f t="shared" si="49"/>
        <v>-7.1922039330130731</v>
      </c>
      <c r="E296" s="2">
        <f t="shared" si="50"/>
        <v>-2.6709431591385484</v>
      </c>
      <c r="F296" s="2">
        <f t="shared" si="51"/>
        <v>-7.4166319713928308</v>
      </c>
      <c r="G296" s="2">
        <f t="shared" si="52"/>
        <v>7.4837443702391591</v>
      </c>
      <c r="H296" s="2">
        <f t="shared" si="53"/>
        <v>8.687640631361288E-13</v>
      </c>
      <c r="K296">
        <v>2.699999999999986</v>
      </c>
      <c r="L296" s="2">
        <f t="shared" si="54"/>
        <v>0.22859299374694209</v>
      </c>
      <c r="M296" s="2">
        <f t="shared" si="55"/>
        <v>-11.720015896908778</v>
      </c>
      <c r="N296" s="2">
        <f t="shared" si="56"/>
        <v>-3.1562604234289156</v>
      </c>
      <c r="O296" s="2">
        <f t="shared" si="57"/>
        <v>-4.2450327073009397</v>
      </c>
      <c r="P296" s="2">
        <f t="shared" si="58"/>
        <v>4.3612271995454153</v>
      </c>
      <c r="Q296" s="2">
        <f t="shared" si="59"/>
        <v>3.227442901562503E-5</v>
      </c>
    </row>
    <row r="297" spans="2:17" x14ac:dyDescent="0.25">
      <c r="B297">
        <v>2.7099999999999862</v>
      </c>
      <c r="C297">
        <f t="shared" si="48"/>
        <v>0.85605831878158845</v>
      </c>
      <c r="D297" s="2">
        <f t="shared" si="49"/>
        <v>-7.1717929600471466</v>
      </c>
      <c r="E297" s="2">
        <f t="shared" si="50"/>
        <v>-2.6681283487484859</v>
      </c>
      <c r="F297" s="2">
        <f t="shared" si="51"/>
        <v>-7.3974656050952294</v>
      </c>
      <c r="G297" s="2">
        <f t="shared" si="52"/>
        <v>7.4647503225872818</v>
      </c>
      <c r="H297" s="2">
        <f t="shared" si="53"/>
        <v>1.0015303340564801E-12</v>
      </c>
      <c r="K297">
        <v>2.7099999999999862</v>
      </c>
      <c r="L297" s="2">
        <f t="shared" si="54"/>
        <v>0.22859299374694209</v>
      </c>
      <c r="M297" s="2">
        <f t="shared" si="55"/>
        <v>-11.684565322303655</v>
      </c>
      <c r="N297" s="2">
        <f t="shared" si="56"/>
        <v>-3.1532420510469867</v>
      </c>
      <c r="O297" s="2">
        <f t="shared" si="57"/>
        <v>-4.2384053707504084</v>
      </c>
      <c r="P297" s="2">
        <f t="shared" si="58"/>
        <v>4.3547766976971287</v>
      </c>
      <c r="Q297" s="2">
        <f t="shared" si="59"/>
        <v>3.3245313351490966E-5</v>
      </c>
    </row>
    <row r="298" spans="2:17" x14ac:dyDescent="0.25">
      <c r="B298">
        <v>2.719999999999986</v>
      </c>
      <c r="C298">
        <f t="shared" si="48"/>
        <v>0.85605831878158845</v>
      </c>
      <c r="D298" s="2">
        <f t="shared" si="49"/>
        <v>-7.1513819870812219</v>
      </c>
      <c r="E298" s="2">
        <f t="shared" si="50"/>
        <v>-2.6653056691746984</v>
      </c>
      <c r="F298" s="2">
        <f t="shared" si="51"/>
        <v>-7.3782945045734749</v>
      </c>
      <c r="G298" s="2">
        <f t="shared" si="52"/>
        <v>7.4457524667570798</v>
      </c>
      <c r="H298" s="2">
        <f t="shared" si="53"/>
        <v>1.1542032282459802E-12</v>
      </c>
      <c r="K298">
        <v>2.719999999999986</v>
      </c>
      <c r="L298" s="2">
        <f t="shared" si="54"/>
        <v>0.22859299374694209</v>
      </c>
      <c r="M298" s="2">
        <f t="shared" si="55"/>
        <v>-11.649114747698537</v>
      </c>
      <c r="N298" s="2">
        <f t="shared" si="56"/>
        <v>-3.1502145738877982</v>
      </c>
      <c r="O298" s="2">
        <f t="shared" si="57"/>
        <v>-4.2317678893349902</v>
      </c>
      <c r="P298" s="2">
        <f t="shared" si="58"/>
        <v>4.3483168547389361</v>
      </c>
      <c r="Q298" s="2">
        <f t="shared" si="59"/>
        <v>3.424552972988481E-5</v>
      </c>
    </row>
    <row r="299" spans="2:17" x14ac:dyDescent="0.25">
      <c r="B299">
        <v>2.7299999999999862</v>
      </c>
      <c r="C299">
        <f t="shared" si="48"/>
        <v>0.85605831878158845</v>
      </c>
      <c r="D299" s="2">
        <f t="shared" si="49"/>
        <v>-7.1309710141152953</v>
      </c>
      <c r="E299" s="2">
        <f t="shared" si="50"/>
        <v>-2.6624750767275875</v>
      </c>
      <c r="F299" s="2">
        <f t="shared" si="51"/>
        <v>-7.3591186560412867</v>
      </c>
      <c r="G299" s="2">
        <f t="shared" si="52"/>
        <v>7.4267507965256856</v>
      </c>
      <c r="H299" s="2">
        <f t="shared" si="53"/>
        <v>1.3297080753151733E-12</v>
      </c>
      <c r="K299">
        <v>2.7299999999999862</v>
      </c>
      <c r="L299" s="2">
        <f t="shared" si="54"/>
        <v>0.22859299374694209</v>
      </c>
      <c r="M299" s="2">
        <f t="shared" si="55"/>
        <v>-11.613664173093413</v>
      </c>
      <c r="N299" s="2">
        <f t="shared" si="56"/>
        <v>-3.1471779370605515</v>
      </c>
      <c r="O299" s="2">
        <f t="shared" si="57"/>
        <v>-4.2251202164346244</v>
      </c>
      <c r="P299" s="2">
        <f t="shared" si="58"/>
        <v>4.3418476301368027</v>
      </c>
      <c r="Q299" s="2">
        <f t="shared" si="59"/>
        <v>3.5275968907701463E-5</v>
      </c>
    </row>
    <row r="300" spans="2:17" x14ac:dyDescent="0.25">
      <c r="B300">
        <v>2.739999999999986</v>
      </c>
      <c r="C300">
        <f t="shared" si="48"/>
        <v>0.85605831878158845</v>
      </c>
      <c r="D300" s="2">
        <f t="shared" si="49"/>
        <v>-7.1105600411493706</v>
      </c>
      <c r="E300" s="2">
        <f t="shared" si="50"/>
        <v>-2.65963652735643</v>
      </c>
      <c r="F300" s="2">
        <f t="shared" si="51"/>
        <v>-7.3399380456393626</v>
      </c>
      <c r="G300" s="2">
        <f t="shared" si="52"/>
        <v>7.4077453056800069</v>
      </c>
      <c r="H300" s="2">
        <f t="shared" si="53"/>
        <v>1.5313910313137777E-12</v>
      </c>
      <c r="K300">
        <v>2.739999999999986</v>
      </c>
      <c r="L300" s="2">
        <f t="shared" si="54"/>
        <v>0.22859299374694209</v>
      </c>
      <c r="M300" s="2">
        <f t="shared" si="55"/>
        <v>-11.578213598488293</v>
      </c>
      <c r="N300" s="2">
        <f t="shared" si="56"/>
        <v>-3.1441320851783088</v>
      </c>
      <c r="O300" s="2">
        <f t="shared" si="57"/>
        <v>-4.2184623050731123</v>
      </c>
      <c r="P300" s="2">
        <f t="shared" si="58"/>
        <v>4.3353689830650808</v>
      </c>
      <c r="Q300" s="2">
        <f t="shared" si="59"/>
        <v>3.6337548862140173E-5</v>
      </c>
    </row>
    <row r="301" spans="2:17" x14ac:dyDescent="0.25">
      <c r="B301">
        <v>2.7499999999999849</v>
      </c>
      <c r="C301">
        <f t="shared" si="48"/>
        <v>0.85605831878158845</v>
      </c>
      <c r="D301" s="2">
        <f t="shared" si="49"/>
        <v>-7.0901490681834476</v>
      </c>
      <c r="E301" s="2">
        <f t="shared" si="50"/>
        <v>-2.6567899766453773</v>
      </c>
      <c r="F301" s="2">
        <f t="shared" si="51"/>
        <v>-7.3207526594345129</v>
      </c>
      <c r="G301" s="2">
        <f t="shared" si="52"/>
        <v>7.3887359880169958</v>
      </c>
      <c r="H301" s="2">
        <f t="shared" si="53"/>
        <v>1.7630782611969244E-12</v>
      </c>
      <c r="K301">
        <v>2.7499999999999849</v>
      </c>
      <c r="L301" s="2">
        <f t="shared" si="54"/>
        <v>0.22859299374694209</v>
      </c>
      <c r="M301" s="2">
        <f t="shared" si="55"/>
        <v>-11.542763023883177</v>
      </c>
      <c r="N301" s="2">
        <f t="shared" si="56"/>
        <v>-3.1410769623522179</v>
      </c>
      <c r="O301" s="2">
        <f t="shared" si="57"/>
        <v>-4.2117941079147512</v>
      </c>
      <c r="P301" s="2">
        <f t="shared" si="58"/>
        <v>4.3288808724040226</v>
      </c>
      <c r="Q301" s="2">
        <f t="shared" si="59"/>
        <v>3.7431215628837839E-5</v>
      </c>
    </row>
    <row r="302" spans="2:17" x14ac:dyDescent="0.25">
      <c r="B302">
        <v>2.7599999999999851</v>
      </c>
      <c r="C302">
        <f t="shared" si="48"/>
        <v>0.85605831878158845</v>
      </c>
      <c r="D302" s="2">
        <f t="shared" si="49"/>
        <v>-7.0697380952175211</v>
      </c>
      <c r="E302" s="2">
        <f t="shared" si="50"/>
        <v>-2.6539353798094742</v>
      </c>
      <c r="F302" s="2">
        <f t="shared" si="51"/>
        <v>-7.3015624834192545</v>
      </c>
      <c r="G302" s="2">
        <f t="shared" si="52"/>
        <v>7.3697228373443968</v>
      </c>
      <c r="H302" s="2">
        <f t="shared" si="53"/>
        <v>2.0291432452087092E-12</v>
      </c>
      <c r="K302">
        <v>2.7599999999999851</v>
      </c>
      <c r="L302" s="2">
        <f t="shared" si="54"/>
        <v>0.22859299374694209</v>
      </c>
      <c r="M302" s="2">
        <f t="shared" si="55"/>
        <v>-11.507312449278054</v>
      </c>
      <c r="N302" s="2">
        <f t="shared" si="56"/>
        <v>-3.1380125121852567</v>
      </c>
      <c r="O302" s="2">
        <f t="shared" si="57"/>
        <v>-4.2051155772600826</v>
      </c>
      <c r="P302" s="2">
        <f t="shared" si="58"/>
        <v>4.3223832567364262</v>
      </c>
      <c r="Q302" s="2">
        <f t="shared" si="59"/>
        <v>3.8557944166175104E-5</v>
      </c>
    </row>
    <row r="303" spans="2:17" x14ac:dyDescent="0.25">
      <c r="B303">
        <v>2.7699999999999849</v>
      </c>
      <c r="C303">
        <f t="shared" si="48"/>
        <v>0.85605831878158845</v>
      </c>
      <c r="D303" s="2">
        <f t="shared" si="49"/>
        <v>-7.0493271222515963</v>
      </c>
      <c r="E303" s="2">
        <f t="shared" si="50"/>
        <v>-2.6510726916906324</v>
      </c>
      <c r="F303" s="2">
        <f t="shared" si="51"/>
        <v>-7.2823675035114626</v>
      </c>
      <c r="G303" s="2">
        <f t="shared" si="52"/>
        <v>7.3507058474815716</v>
      </c>
      <c r="H303" s="2">
        <f t="shared" si="53"/>
        <v>2.3345832956820241E-12</v>
      </c>
      <c r="K303">
        <v>2.7699999999999849</v>
      </c>
      <c r="L303" s="2">
        <f t="shared" si="54"/>
        <v>0.22859299374694209</v>
      </c>
      <c r="M303" s="2">
        <f t="shared" si="55"/>
        <v>-11.471861874672934</v>
      </c>
      <c r="N303" s="2">
        <f t="shared" si="56"/>
        <v>-3.1349386777663621</v>
      </c>
      <c r="O303" s="2">
        <f t="shared" si="57"/>
        <v>-4.1984266650425983</v>
      </c>
      <c r="P303" s="2">
        <f t="shared" si="58"/>
        <v>4.3158760943452386</v>
      </c>
      <c r="Q303" s="2">
        <f t="shared" si="59"/>
        <v>3.9718739246306003E-5</v>
      </c>
    </row>
    <row r="304" spans="2:17" x14ac:dyDescent="0.25">
      <c r="B304">
        <v>2.7799999999999851</v>
      </c>
      <c r="C304">
        <f t="shared" si="48"/>
        <v>0.85605831878158845</v>
      </c>
      <c r="D304" s="2">
        <f t="shared" si="49"/>
        <v>-7.0289161492856698</v>
      </c>
      <c r="E304" s="2">
        <f t="shared" si="50"/>
        <v>-2.6482018667534364</v>
      </c>
      <c r="F304" s="2">
        <f t="shared" si="51"/>
        <v>-7.2631677055532915</v>
      </c>
      <c r="G304" s="2">
        <f t="shared" si="52"/>
        <v>7.331685012259614</v>
      </c>
      <c r="H304" s="2">
        <f t="shared" si="53"/>
        <v>2.6851065120341479E-12</v>
      </c>
      <c r="K304">
        <v>2.7799999999999851</v>
      </c>
      <c r="L304" s="2">
        <f t="shared" si="54"/>
        <v>0.22859299374694209</v>
      </c>
      <c r="M304" s="2">
        <f t="shared" si="55"/>
        <v>-11.43641130006781</v>
      </c>
      <c r="N304" s="2">
        <f t="shared" si="56"/>
        <v>-3.1318554016638944</v>
      </c>
      <c r="O304" s="2">
        <f t="shared" si="57"/>
        <v>-4.1917273228241765</v>
      </c>
      <c r="P304" s="2">
        <f t="shared" si="58"/>
        <v>4.3093593432099322</v>
      </c>
      <c r="Q304" s="2">
        <f t="shared" si="59"/>
        <v>4.0914636374089351E-5</v>
      </c>
    </row>
    <row r="305" spans="2:17" x14ac:dyDescent="0.25">
      <c r="B305">
        <v>2.789999999999984</v>
      </c>
      <c r="C305">
        <f t="shared" si="48"/>
        <v>0.85605831878158845</v>
      </c>
      <c r="D305" s="2">
        <f t="shared" si="49"/>
        <v>-7.0085051763197468</v>
      </c>
      <c r="E305" s="2">
        <f t="shared" si="50"/>
        <v>-2.6453228590810709</v>
      </c>
      <c r="F305" s="2">
        <f t="shared" si="51"/>
        <v>-7.2439630753112443</v>
      </c>
      <c r="G305" s="2">
        <f t="shared" si="52"/>
        <v>7.3126603255226303</v>
      </c>
      <c r="H305" s="2">
        <f t="shared" si="53"/>
        <v>3.0872305607750371E-12</v>
      </c>
      <c r="K305">
        <v>2.789999999999984</v>
      </c>
      <c r="L305" s="2">
        <f t="shared" si="54"/>
        <v>0.22859299374694209</v>
      </c>
      <c r="M305" s="2">
        <f t="shared" si="55"/>
        <v>-11.400960725462694</v>
      </c>
      <c r="N305" s="2">
        <f t="shared" si="56"/>
        <v>-3.1287626259194674</v>
      </c>
      <c r="O305" s="2">
        <f t="shared" si="57"/>
        <v>-4.1850175017914406</v>
      </c>
      <c r="P305" s="2">
        <f t="shared" si="58"/>
        <v>4.3028329610037934</v>
      </c>
      <c r="Q305" s="2">
        <f t="shared" si="59"/>
        <v>4.2146702734464464E-5</v>
      </c>
    </row>
    <row r="306" spans="2:17" x14ac:dyDescent="0.25">
      <c r="B306">
        <v>2.7999999999999838</v>
      </c>
      <c r="C306">
        <f t="shared" si="48"/>
        <v>0.85605831878158845</v>
      </c>
      <c r="D306" s="2">
        <f t="shared" si="49"/>
        <v>-6.988094203353822</v>
      </c>
      <c r="E306" s="2">
        <f t="shared" si="50"/>
        <v>-2.6424356223710328</v>
      </c>
      <c r="F306" s="2">
        <f t="shared" si="51"/>
        <v>-7.2247535984752069</v>
      </c>
      <c r="G306" s="2">
        <f t="shared" si="52"/>
        <v>7.2936317811280036</v>
      </c>
      <c r="H306" s="2">
        <f t="shared" si="53"/>
        <v>3.5483948464683774E-12</v>
      </c>
      <c r="K306">
        <v>2.7999999999999838</v>
      </c>
      <c r="L306" s="2">
        <f t="shared" si="54"/>
        <v>0.22859299374694209</v>
      </c>
      <c r="M306" s="2">
        <f t="shared" si="55"/>
        <v>-11.365510150857574</v>
      </c>
      <c r="N306" s="2">
        <f t="shared" si="56"/>
        <v>-3.1256602920414616</v>
      </c>
      <c r="O306" s="2">
        <f t="shared" si="57"/>
        <v>-4.1782971527516048</v>
      </c>
      <c r="P306" s="2">
        <f t="shared" si="58"/>
        <v>4.2962969050907285</v>
      </c>
      <c r="Q306" s="2">
        <f t="shared" si="59"/>
        <v>4.3416038169387985E-5</v>
      </c>
    </row>
    <row r="307" spans="2:17" x14ac:dyDescent="0.25">
      <c r="B307">
        <v>2.8099999999999841</v>
      </c>
      <c r="C307">
        <f t="shared" si="48"/>
        <v>0.85605831878158845</v>
      </c>
      <c r="D307" s="2">
        <f t="shared" si="49"/>
        <v>-6.9676832303878964</v>
      </c>
      <c r="E307" s="2">
        <f t="shared" si="50"/>
        <v>-2.6395401099308731</v>
      </c>
      <c r="F307" s="2">
        <f t="shared" si="51"/>
        <v>-7.2055392606580426</v>
      </c>
      <c r="G307" s="2">
        <f t="shared" si="52"/>
        <v>7.2745993729472449</v>
      </c>
      <c r="H307" s="2">
        <f t="shared" si="53"/>
        <v>4.0770878409947629E-12</v>
      </c>
      <c r="K307">
        <v>2.8099999999999841</v>
      </c>
      <c r="L307" s="2">
        <f t="shared" si="54"/>
        <v>0.22859299374694209</v>
      </c>
      <c r="M307" s="2">
        <f t="shared" si="55"/>
        <v>-11.330059576252451</v>
      </c>
      <c r="N307" s="2">
        <f t="shared" si="56"/>
        <v>-3.1225483409985157</v>
      </c>
      <c r="O307" s="2">
        <f t="shared" si="57"/>
        <v>-4.1715662261284194</v>
      </c>
      <c r="P307" s="2">
        <f t="shared" si="58"/>
        <v>4.289751132522178</v>
      </c>
      <c r="Q307" s="2">
        <f t="shared" si="59"/>
        <v>4.4723776185166716E-5</v>
      </c>
    </row>
    <row r="308" spans="2:17" x14ac:dyDescent="0.25">
      <c r="B308">
        <v>2.8199999999999839</v>
      </c>
      <c r="C308">
        <f t="shared" si="48"/>
        <v>0.85605831878158845</v>
      </c>
      <c r="D308" s="2">
        <f t="shared" si="49"/>
        <v>-6.9472722574219707</v>
      </c>
      <c r="E308" s="2">
        <f t="shared" si="50"/>
        <v>-2.6366362746738368</v>
      </c>
      <c r="F308" s="2">
        <f t="shared" si="51"/>
        <v>-7.1863200473949203</v>
      </c>
      <c r="G308" s="2">
        <f t="shared" si="52"/>
        <v>7.255563094866595</v>
      </c>
      <c r="H308" s="2">
        <f t="shared" si="53"/>
        <v>4.6829915650895654E-12</v>
      </c>
      <c r="K308">
        <v>2.8199999999999839</v>
      </c>
      <c r="L308" s="2">
        <f t="shared" si="54"/>
        <v>0.22859299374694209</v>
      </c>
      <c r="M308" s="2">
        <f t="shared" si="55"/>
        <v>-11.294609001647332</v>
      </c>
      <c r="N308" s="2">
        <f t="shared" si="56"/>
        <v>-3.1194267132128886</v>
      </c>
      <c r="O308" s="2">
        <f t="shared" si="57"/>
        <v>-4.1648246719579882</v>
      </c>
      <c r="P308" s="2">
        <f t="shared" si="58"/>
        <v>4.283195600033924</v>
      </c>
      <c r="Q308" s="2">
        <f t="shared" si="59"/>
        <v>4.607108499118179E-5</v>
      </c>
    </row>
    <row r="309" spans="2:17" x14ac:dyDescent="0.25">
      <c r="B309">
        <v>2.8299999999999841</v>
      </c>
      <c r="C309">
        <f t="shared" si="48"/>
        <v>0.85605831878158845</v>
      </c>
      <c r="D309" s="2">
        <f t="shared" si="49"/>
        <v>-6.9268612844560451</v>
      </c>
      <c r="E309" s="2">
        <f t="shared" si="50"/>
        <v>-2.633724069114499</v>
      </c>
      <c r="F309" s="2">
        <f t="shared" si="51"/>
        <v>-7.1670959441429778</v>
      </c>
      <c r="G309" s="2">
        <f t="shared" si="52"/>
        <v>7.2365229407879808</v>
      </c>
      <c r="H309" s="2">
        <f t="shared" si="53"/>
        <v>5.3771454708197832E-12</v>
      </c>
      <c r="K309">
        <v>2.8299999999999841</v>
      </c>
      <c r="L309" s="2">
        <f t="shared" si="54"/>
        <v>0.22859299374694209</v>
      </c>
      <c r="M309" s="2">
        <f t="shared" si="55"/>
        <v>-11.259158427042209</v>
      </c>
      <c r="N309" s="2">
        <f t="shared" si="56"/>
        <v>-3.1162953485536589</v>
      </c>
      <c r="O309" s="2">
        <f t="shared" si="57"/>
        <v>-4.1580724398844113</v>
      </c>
      <c r="P309" s="2">
        <f t="shared" si="58"/>
        <v>4.2766302640427432</v>
      </c>
      <c r="Q309" s="2">
        <f t="shared" si="59"/>
        <v>4.7459168571003999E-5</v>
      </c>
    </row>
    <row r="310" spans="2:17" x14ac:dyDescent="0.25">
      <c r="B310">
        <v>2.839999999999983</v>
      </c>
      <c r="C310">
        <f t="shared" si="48"/>
        <v>0.85605831878158845</v>
      </c>
      <c r="D310" s="2">
        <f t="shared" si="49"/>
        <v>-6.9064503114901221</v>
      </c>
      <c r="E310" s="2">
        <f t="shared" si="50"/>
        <v>-2.6308034453642333</v>
      </c>
      <c r="F310" s="2">
        <f t="shared" si="51"/>
        <v>-7.1478669362803027</v>
      </c>
      <c r="G310" s="2">
        <f t="shared" si="52"/>
        <v>7.2174789046293144</v>
      </c>
      <c r="H310" s="2">
        <f t="shared" si="53"/>
        <v>6.1721322599466154E-12</v>
      </c>
      <c r="K310">
        <v>2.839999999999983</v>
      </c>
      <c r="L310" s="2">
        <f t="shared" si="54"/>
        <v>0.22859299374694209</v>
      </c>
      <c r="M310" s="2">
        <f t="shared" si="55"/>
        <v>-11.223707852437093</v>
      </c>
      <c r="N310" s="2">
        <f t="shared" si="56"/>
        <v>-3.113154186329941</v>
      </c>
      <c r="O310" s="2">
        <f t="shared" si="57"/>
        <v>-4.1513094791556151</v>
      </c>
      <c r="P310" s="2">
        <f t="shared" si="58"/>
        <v>4.270055080643254</v>
      </c>
      <c r="Q310" s="2">
        <f t="shared" si="59"/>
        <v>4.8889267786856795E-5</v>
      </c>
    </row>
    <row r="311" spans="2:17" x14ac:dyDescent="0.25">
      <c r="B311">
        <v>2.8499999999999832</v>
      </c>
      <c r="C311">
        <f t="shared" si="48"/>
        <v>0.85605831878158845</v>
      </c>
      <c r="D311" s="2">
        <f t="shared" si="49"/>
        <v>-6.8860393385241956</v>
      </c>
      <c r="E311" s="2">
        <f t="shared" si="50"/>
        <v>-2.6278743551267918</v>
      </c>
      <c r="F311" s="2">
        <f t="shared" si="51"/>
        <v>-7.128633009106033</v>
      </c>
      <c r="G311" s="2">
        <f t="shared" si="52"/>
        <v>7.1984309803259308</v>
      </c>
      <c r="H311" s="2">
        <f t="shared" si="53"/>
        <v>7.0822884945340899E-12</v>
      </c>
      <c r="K311">
        <v>2.8499999999999832</v>
      </c>
      <c r="L311" s="2">
        <f t="shared" si="54"/>
        <v>0.22859299374694209</v>
      </c>
      <c r="M311" s="2">
        <f t="shared" si="55"/>
        <v>-11.188257277831969</v>
      </c>
      <c r="N311" s="2">
        <f t="shared" si="56"/>
        <v>-3.1100031652839202</v>
      </c>
      <c r="O311" s="2">
        <f t="shared" si="57"/>
        <v>-4.1445357386189858</v>
      </c>
      <c r="P311" s="2">
        <f t="shared" si="58"/>
        <v>4.2634700056045922</v>
      </c>
      <c r="Q311" s="2">
        <f t="shared" si="59"/>
        <v>5.0362661518547111E-5</v>
      </c>
    </row>
    <row r="312" spans="2:17" x14ac:dyDescent="0.25">
      <c r="B312">
        <v>2.859999999999983</v>
      </c>
      <c r="C312">
        <f t="shared" si="48"/>
        <v>0.85605831878158845</v>
      </c>
      <c r="D312" s="2">
        <f t="shared" si="49"/>
        <v>-6.8656283655582708</v>
      </c>
      <c r="E312" s="2">
        <f t="shared" si="50"/>
        <v>-2.6249367496935827</v>
      </c>
      <c r="F312" s="2">
        <f t="shared" si="51"/>
        <v>-7.1093941478388931</v>
      </c>
      <c r="G312" s="2">
        <f t="shared" si="52"/>
        <v>7.1793791618304921</v>
      </c>
      <c r="H312" s="2">
        <f t="shared" si="53"/>
        <v>8.1239432173080047E-12</v>
      </c>
      <c r="K312">
        <v>2.859999999999983</v>
      </c>
      <c r="L312" s="2">
        <f t="shared" si="54"/>
        <v>0.22859299374694209</v>
      </c>
      <c r="M312" s="2">
        <f t="shared" si="55"/>
        <v>-11.152806703226851</v>
      </c>
      <c r="N312" s="2">
        <f t="shared" si="56"/>
        <v>-3.1068422235838504</v>
      </c>
      <c r="O312" s="2">
        <f t="shared" si="57"/>
        <v>-4.1377511667170426</v>
      </c>
      <c r="P312" s="2">
        <f t="shared" si="58"/>
        <v>4.2568749943671413</v>
      </c>
      <c r="Q312" s="2">
        <f t="shared" si="59"/>
        <v>5.1880667837909043E-5</v>
      </c>
    </row>
    <row r="313" spans="2:17" x14ac:dyDescent="0.25">
      <c r="B313">
        <v>2.8699999999999828</v>
      </c>
      <c r="C313">
        <f t="shared" si="48"/>
        <v>0.85605831878158845</v>
      </c>
      <c r="D313" s="2">
        <f t="shared" si="49"/>
        <v>-6.8452173925923452</v>
      </c>
      <c r="E313" s="2">
        <f t="shared" si="50"/>
        <v>-2.6219905799391463</v>
      </c>
      <c r="F313" s="2">
        <f t="shared" si="51"/>
        <v>-7.0901503376174277</v>
      </c>
      <c r="G313" s="2">
        <f t="shared" si="52"/>
        <v>7.1603234431146001</v>
      </c>
      <c r="H313" s="2">
        <f t="shared" si="53"/>
        <v>9.3156882041488233E-12</v>
      </c>
      <c r="K313">
        <v>2.8699999999999828</v>
      </c>
      <c r="L313" s="2">
        <f t="shared" si="54"/>
        <v>0.22859299374694209</v>
      </c>
      <c r="M313" s="2">
        <f t="shared" si="55"/>
        <v>-11.117356128621729</v>
      </c>
      <c r="N313" s="2">
        <f t="shared" si="56"/>
        <v>-3.1036712988168134</v>
      </c>
      <c r="O313" s="2">
        <f t="shared" si="57"/>
        <v>-4.1309557114828284</v>
      </c>
      <c r="P313" s="2">
        <f t="shared" si="58"/>
        <v>4.2502700020389996</v>
      </c>
      <c r="Q313" s="2">
        <f t="shared" si="59"/>
        <v>5.3444645219944881E-5</v>
      </c>
    </row>
    <row r="314" spans="2:17" x14ac:dyDescent="0.25">
      <c r="B314">
        <v>2.879999999999983</v>
      </c>
      <c r="C314">
        <f t="shared" si="48"/>
        <v>0.85605831878158845</v>
      </c>
      <c r="D314" s="2">
        <f t="shared" si="49"/>
        <v>-6.8248064196264195</v>
      </c>
      <c r="E314" s="2">
        <f t="shared" si="50"/>
        <v>-2.6190357963163464</v>
      </c>
      <c r="F314" s="2">
        <f t="shared" si="51"/>
        <v>-7.0709015634988095</v>
      </c>
      <c r="G314" s="2">
        <f t="shared" si="52"/>
        <v>7.1412638181690156</v>
      </c>
      <c r="H314" s="2">
        <f t="shared" si="53"/>
        <v>1.0678683925840562E-11</v>
      </c>
      <c r="K314">
        <v>2.879999999999983</v>
      </c>
      <c r="L314" s="2">
        <f t="shared" si="54"/>
        <v>0.22859299374694209</v>
      </c>
      <c r="M314" s="2">
        <f t="shared" si="55"/>
        <v>-11.081905554016608</v>
      </c>
      <c r="N314" s="2">
        <f t="shared" si="56"/>
        <v>-3.1004903279815452</v>
      </c>
      <c r="O314" s="2">
        <f t="shared" si="57"/>
        <v>-4.1241493205355937</v>
      </c>
      <c r="P314" s="2">
        <f t="shared" si="58"/>
        <v>4.2436549833927586</v>
      </c>
      <c r="Q314" s="2">
        <f t="shared" si="59"/>
        <v>5.5055993791708872E-5</v>
      </c>
    </row>
    <row r="315" spans="2:17" x14ac:dyDescent="0.25">
      <c r="B315">
        <v>2.8899999999999819</v>
      </c>
      <c r="C315">
        <f t="shared" si="48"/>
        <v>0.85605831878158845</v>
      </c>
      <c r="D315" s="2">
        <f t="shared" si="49"/>
        <v>-6.8043954466604966</v>
      </c>
      <c r="E315" s="2">
        <f t="shared" si="50"/>
        <v>-2.6160723488516568</v>
      </c>
      <c r="F315" s="2">
        <f t="shared" si="51"/>
        <v>-7.0516478104586877</v>
      </c>
      <c r="G315" s="2">
        <f t="shared" si="52"/>
        <v>7.122200281004937</v>
      </c>
      <c r="H315" s="2">
        <f t="shared" si="53"/>
        <v>1.2237005805534457E-11</v>
      </c>
      <c r="K315">
        <v>2.8899999999999819</v>
      </c>
      <c r="L315" s="2">
        <f t="shared" si="54"/>
        <v>0.22859299374694209</v>
      </c>
      <c r="M315" s="2">
        <f t="shared" si="55"/>
        <v>-11.046454979411491</v>
      </c>
      <c r="N315" s="2">
        <f t="shared" si="56"/>
        <v>-3.0972992474808598</v>
      </c>
      <c r="O315" s="2">
        <f t="shared" si="57"/>
        <v>-4.11733194107578</v>
      </c>
      <c r="P315" s="2">
        <f t="shared" si="58"/>
        <v>4.2370298928616084</v>
      </c>
      <c r="Q315" s="2">
        <f t="shared" si="59"/>
        <v>5.6716156620332376E-5</v>
      </c>
    </row>
    <row r="316" spans="2:17" x14ac:dyDescent="0.25">
      <c r="B316">
        <v>2.8999999999999821</v>
      </c>
      <c r="C316">
        <f t="shared" si="48"/>
        <v>0.85605831878158845</v>
      </c>
      <c r="D316" s="2">
        <f t="shared" si="49"/>
        <v>-6.78398447369457</v>
      </c>
      <c r="E316" s="2">
        <f t="shared" si="50"/>
        <v>-2.6131001871402617</v>
      </c>
      <c r="F316" s="2">
        <f t="shared" si="51"/>
        <v>-7.0323890633902524</v>
      </c>
      <c r="G316" s="2">
        <f t="shared" si="52"/>
        <v>7.1031328256545248</v>
      </c>
      <c r="H316" s="2">
        <f t="shared" si="53"/>
        <v>1.4018035929795282E-11</v>
      </c>
      <c r="K316">
        <v>2.8999999999999821</v>
      </c>
      <c r="L316" s="2">
        <f t="shared" si="54"/>
        <v>0.22859299374694209</v>
      </c>
      <c r="M316" s="2">
        <f t="shared" si="55"/>
        <v>-11.011004404806368</v>
      </c>
      <c r="N316" s="2">
        <f t="shared" si="56"/>
        <v>-3.0940979931143917</v>
      </c>
      <c r="O316" s="2">
        <f t="shared" si="57"/>
        <v>-4.110503519880913</v>
      </c>
      <c r="P316" s="2">
        <f t="shared" si="58"/>
        <v>4.2303946845363471</v>
      </c>
      <c r="Q316" s="2">
        <f t="shared" si="59"/>
        <v>5.8426621041087723E-5</v>
      </c>
    </row>
    <row r="317" spans="2:17" x14ac:dyDescent="0.25">
      <c r="B317">
        <v>2.9099999999999819</v>
      </c>
      <c r="C317">
        <f t="shared" si="48"/>
        <v>0.85605831878158845</v>
      </c>
      <c r="D317" s="2">
        <f t="shared" si="49"/>
        <v>-6.7635735007286453</v>
      </c>
      <c r="E317" s="2">
        <f t="shared" si="50"/>
        <v>-2.61011926034115</v>
      </c>
      <c r="F317" s="2">
        <f t="shared" si="51"/>
        <v>-7.0131253071037074</v>
      </c>
      <c r="G317" s="2">
        <f t="shared" si="52"/>
        <v>7.0840614461718552</v>
      </c>
      <c r="H317" s="2">
        <f t="shared" si="53"/>
        <v>1.6052906010852157E-11</v>
      </c>
      <c r="K317">
        <v>2.9099999999999819</v>
      </c>
      <c r="L317" s="2">
        <f t="shared" si="54"/>
        <v>0.22859299374694209</v>
      </c>
      <c r="M317" s="2">
        <f t="shared" si="55"/>
        <v>-10.975553830201248</v>
      </c>
      <c r="N317" s="2">
        <f t="shared" si="56"/>
        <v>-3.0908865000707717</v>
      </c>
      <c r="O317" s="2">
        <f t="shared" si="57"/>
        <v>-4.1036640033004215</v>
      </c>
      <c r="P317" s="2">
        <f t="shared" si="58"/>
        <v>4.2237493121613694</v>
      </c>
      <c r="Q317" s="2">
        <f t="shared" si="59"/>
        <v>6.0188920027182626E-5</v>
      </c>
    </row>
    <row r="318" spans="2:17" x14ac:dyDescent="0.25">
      <c r="B318">
        <v>2.9199999999999822</v>
      </c>
      <c r="C318">
        <f t="shared" si="48"/>
        <v>0.85605831878158845</v>
      </c>
      <c r="D318" s="2">
        <f t="shared" si="49"/>
        <v>-6.7431625277627187</v>
      </c>
      <c r="E318" s="2">
        <f t="shared" si="50"/>
        <v>-2.6071295171721474</v>
      </c>
      <c r="F318" s="2">
        <f t="shared" si="51"/>
        <v>-6.9938565263257679</v>
      </c>
      <c r="G318" s="2">
        <f t="shared" si="52"/>
        <v>7.0649861366339239</v>
      </c>
      <c r="H318" s="2">
        <f t="shared" si="53"/>
        <v>1.8376998114403594E-11</v>
      </c>
      <c r="K318">
        <v>2.9199999999999822</v>
      </c>
      <c r="L318" s="2">
        <f t="shared" si="54"/>
        <v>0.22859299374694209</v>
      </c>
      <c r="M318" s="2">
        <f t="shared" si="55"/>
        <v>-10.940103255596124</v>
      </c>
      <c r="N318" s="2">
        <f t="shared" si="56"/>
        <v>-3.0876647029199566</v>
      </c>
      <c r="O318" s="2">
        <f t="shared" si="57"/>
        <v>-4.0968133372510174</v>
      </c>
      <c r="P318" s="2">
        <f t="shared" si="58"/>
        <v>4.2170937291312152</v>
      </c>
      <c r="Q318" s="2">
        <f t="shared" si="59"/>
        <v>6.2004633602255146E-5</v>
      </c>
    </row>
    <row r="319" spans="2:17" x14ac:dyDescent="0.25">
      <c r="B319">
        <v>2.929999999999982</v>
      </c>
      <c r="C319">
        <f t="shared" si="48"/>
        <v>0.85605831878158845</v>
      </c>
      <c r="D319" s="2">
        <f t="shared" si="49"/>
        <v>-6.722751554796794</v>
      </c>
      <c r="E319" s="2">
        <f t="shared" si="50"/>
        <v>-2.6041309059048321</v>
      </c>
      <c r="F319" s="2">
        <f t="shared" si="51"/>
        <v>-6.9745827056988832</v>
      </c>
      <c r="G319" s="2">
        <f t="shared" si="52"/>
        <v>7.0459068911414064</v>
      </c>
      <c r="H319" s="2">
        <f t="shared" si="53"/>
        <v>2.1030510469553228E-11</v>
      </c>
      <c r="K319">
        <v>2.929999999999982</v>
      </c>
      <c r="L319" s="2">
        <f t="shared" si="54"/>
        <v>0.22859299374694209</v>
      </c>
      <c r="M319" s="2">
        <f t="shared" si="55"/>
        <v>-10.904652680991006</v>
      </c>
      <c r="N319" s="2">
        <f t="shared" si="56"/>
        <v>-3.0844325356054436</v>
      </c>
      <c r="O319" s="2">
        <f t="shared" si="57"/>
        <v>-4.089951467211983</v>
      </c>
      <c r="P319" s="2">
        <f t="shared" si="58"/>
        <v>4.2104278884870423</v>
      </c>
      <c r="Q319" s="2">
        <f t="shared" si="59"/>
        <v>6.3875390297056699E-5</v>
      </c>
    </row>
    <row r="320" spans="2:17" x14ac:dyDescent="0.25">
      <c r="B320">
        <v>2.9399999999999809</v>
      </c>
      <c r="C320">
        <f t="shared" si="48"/>
        <v>0.85605831878158845</v>
      </c>
      <c r="D320" s="2">
        <f t="shared" si="49"/>
        <v>-6.702340581830871</v>
      </c>
      <c r="E320" s="2">
        <f t="shared" si="50"/>
        <v>-2.6011233743594224</v>
      </c>
      <c r="F320" s="2">
        <f t="shared" si="51"/>
        <v>-6.9553038297807133</v>
      </c>
      <c r="G320" s="2">
        <f t="shared" si="52"/>
        <v>7.026823703819689</v>
      </c>
      <c r="H320" s="2">
        <f t="shared" si="53"/>
        <v>2.4059096574958119E-11</v>
      </c>
      <c r="K320">
        <v>2.9399999999999809</v>
      </c>
      <c r="L320" s="2">
        <f t="shared" si="54"/>
        <v>0.22859299374694209</v>
      </c>
      <c r="M320" s="2">
        <f t="shared" si="55"/>
        <v>-10.869202106385888</v>
      </c>
      <c r="N320" s="2">
        <f t="shared" si="56"/>
        <v>-3.0811899314361244</v>
      </c>
      <c r="O320" s="2">
        <f t="shared" si="57"/>
        <v>-4.0830783382199218</v>
      </c>
      <c r="P320" s="2">
        <f t="shared" si="58"/>
        <v>4.2037517429126039</v>
      </c>
      <c r="Q320" s="2">
        <f t="shared" si="59"/>
        <v>6.580286865183894E-5</v>
      </c>
    </row>
    <row r="321" spans="2:17" x14ac:dyDescent="0.25">
      <c r="B321">
        <v>2.9499999999999811</v>
      </c>
      <c r="C321">
        <f t="shared" si="48"/>
        <v>0.85605831878158845</v>
      </c>
      <c r="D321" s="2">
        <f t="shared" si="49"/>
        <v>-6.6819296088649454</v>
      </c>
      <c r="E321" s="2">
        <f t="shared" si="50"/>
        <v>-2.5981068698995764</v>
      </c>
      <c r="F321" s="2">
        <f t="shared" si="51"/>
        <v>-6.9360198830435031</v>
      </c>
      <c r="G321" s="2">
        <f t="shared" si="52"/>
        <v>7.0077365688198361</v>
      </c>
      <c r="H321" s="2">
        <f t="shared" si="53"/>
        <v>2.7514586819249128E-11</v>
      </c>
      <c r="K321">
        <v>2.9499999999999811</v>
      </c>
      <c r="L321" s="2">
        <f t="shared" si="54"/>
        <v>0.22859299374694209</v>
      </c>
      <c r="M321" s="2">
        <f t="shared" si="55"/>
        <v>-10.833751531780765</v>
      </c>
      <c r="N321" s="2">
        <f t="shared" si="56"/>
        <v>-3.0779368230782884</v>
      </c>
      <c r="O321" s="2">
        <f t="shared" si="57"/>
        <v>-4.0761938948639989</v>
      </c>
      <c r="P321" s="2">
        <f t="shared" si="58"/>
        <v>4.1970652447307195</v>
      </c>
      <c r="Q321" s="2">
        <f t="shared" si="59"/>
        <v>6.7788798765643074E-5</v>
      </c>
    </row>
    <row r="322" spans="2:17" x14ac:dyDescent="0.25">
      <c r="B322">
        <v>2.9599999999999809</v>
      </c>
      <c r="C322">
        <f t="shared" si="48"/>
        <v>0.85605831878158845</v>
      </c>
      <c r="D322" s="2">
        <f t="shared" si="49"/>
        <v>-6.6615186358990197</v>
      </c>
      <c r="E322" s="2">
        <f t="shared" si="50"/>
        <v>-2.5950813394270895</v>
      </c>
      <c r="F322" s="2">
        <f t="shared" si="51"/>
        <v>-6.9167308498732982</v>
      </c>
      <c r="G322" s="2">
        <f t="shared" si="52"/>
        <v>6.9886454803194162</v>
      </c>
      <c r="H322" s="2">
        <f t="shared" si="53"/>
        <v>3.1455802956060031E-11</v>
      </c>
      <c r="K322">
        <v>2.9599999999999809</v>
      </c>
      <c r="L322" s="2">
        <f t="shared" si="54"/>
        <v>0.22859299374694209</v>
      </c>
      <c r="M322" s="2">
        <f t="shared" si="55"/>
        <v>-10.798300957175647</v>
      </c>
      <c r="N322" s="2">
        <f t="shared" si="56"/>
        <v>-3.0746731425473328</v>
      </c>
      <c r="O322" s="2">
        <f t="shared" si="57"/>
        <v>-4.069298081280782</v>
      </c>
      <c r="P322" s="2">
        <f t="shared" si="58"/>
        <v>4.1903683458993735</v>
      </c>
      <c r="Q322" s="2">
        <f t="shared" si="59"/>
        <v>6.9834963894197975E-5</v>
      </c>
    </row>
    <row r="323" spans="2:17" x14ac:dyDescent="0.25">
      <c r="B323">
        <v>2.9699999999999811</v>
      </c>
      <c r="C323">
        <f t="shared" si="48"/>
        <v>0.85605831878158845</v>
      </c>
      <c r="D323" s="2">
        <f t="shared" si="49"/>
        <v>-6.6411076629330941</v>
      </c>
      <c r="E323" s="2">
        <f t="shared" si="50"/>
        <v>-2.5920467293765763</v>
      </c>
      <c r="F323" s="2">
        <f t="shared" si="51"/>
        <v>-6.8974367145694986</v>
      </c>
      <c r="G323" s="2">
        <f t="shared" si="52"/>
        <v>6.9695504325236985</v>
      </c>
      <c r="H323" s="2">
        <f t="shared" si="53"/>
        <v>3.5949477027986006E-11</v>
      </c>
      <c r="K323">
        <v>2.9699999999999811</v>
      </c>
      <c r="L323" s="2">
        <f t="shared" si="54"/>
        <v>0.22859299374694209</v>
      </c>
      <c r="M323" s="2">
        <f t="shared" si="55"/>
        <v>-10.762850382570523</v>
      </c>
      <c r="N323" s="2">
        <f t="shared" si="56"/>
        <v>-3.0713988211993839</v>
      </c>
      <c r="O323" s="2">
        <f t="shared" si="57"/>
        <v>-4.0623908411490817</v>
      </c>
      <c r="P323" s="2">
        <f t="shared" si="58"/>
        <v>4.1836609980078387</v>
      </c>
      <c r="Q323" s="2">
        <f t="shared" si="59"/>
        <v>7.1943202097871802E-5</v>
      </c>
    </row>
    <row r="324" spans="2:17" x14ac:dyDescent="0.25">
      <c r="B324">
        <v>2.97999999999998</v>
      </c>
      <c r="C324">
        <f t="shared" si="48"/>
        <v>0.85605831878158845</v>
      </c>
      <c r="D324" s="2">
        <f t="shared" si="49"/>
        <v>-6.6206966899671711</v>
      </c>
      <c r="E324" s="2">
        <f t="shared" si="50"/>
        <v>-2.5890029857100214</v>
      </c>
      <c r="F324" s="2">
        <f t="shared" si="51"/>
        <v>-6.8781374613440978</v>
      </c>
      <c r="G324" s="2">
        <f t="shared" si="52"/>
        <v>6.9504514196665692</v>
      </c>
      <c r="H324" s="2">
        <f t="shared" si="53"/>
        <v>4.1071287734767561E-11</v>
      </c>
      <c r="K324">
        <v>2.97999999999998</v>
      </c>
      <c r="L324" s="2">
        <f t="shared" si="54"/>
        <v>0.22859299374694209</v>
      </c>
      <c r="M324" s="2">
        <f t="shared" si="55"/>
        <v>-10.727399807965405</v>
      </c>
      <c r="N324" s="2">
        <f t="shared" si="56"/>
        <v>-3.0681137897227675</v>
      </c>
      <c r="O324" s="2">
        <f t="shared" si="57"/>
        <v>-4.0554721176846966</v>
      </c>
      <c r="P324" s="2">
        <f t="shared" si="58"/>
        <v>4.1769431522727238</v>
      </c>
      <c r="Q324" s="2">
        <f t="shared" si="59"/>
        <v>7.4115407941291103E-5</v>
      </c>
    </row>
    <row r="325" spans="2:17" x14ac:dyDescent="0.25">
      <c r="B325">
        <v>2.9899999999999798</v>
      </c>
      <c r="C325">
        <f t="shared" si="48"/>
        <v>0.85605831878158845</v>
      </c>
      <c r="D325" s="2">
        <f t="shared" si="49"/>
        <v>-6.6002857170012454</v>
      </c>
      <c r="E325" s="2">
        <f t="shared" si="50"/>
        <v>-2.5859500539112754</v>
      </c>
      <c r="F325" s="2">
        <f t="shared" si="51"/>
        <v>-6.8588330743210388</v>
      </c>
      <c r="G325" s="2">
        <f t="shared" si="52"/>
        <v>6.9313484360115813</v>
      </c>
      <c r="H325" s="2">
        <f t="shared" si="53"/>
        <v>4.6907028804738304E-11</v>
      </c>
      <c r="K325">
        <v>2.9899999999999798</v>
      </c>
      <c r="L325" s="2">
        <f t="shared" si="54"/>
        <v>0.22859299374694209</v>
      </c>
      <c r="M325" s="2">
        <f t="shared" si="55"/>
        <v>-10.691949233360285</v>
      </c>
      <c r="N325" s="2">
        <f t="shared" si="56"/>
        <v>-3.0648179781294309</v>
      </c>
      <c r="O325" s="2">
        <f t="shared" si="57"/>
        <v>-4.0485418536352675</v>
      </c>
      <c r="P325" s="2">
        <f t="shared" si="58"/>
        <v>4.1702147595341525</v>
      </c>
      <c r="Q325" s="2">
        <f t="shared" si="59"/>
        <v>7.6353534246212718E-5</v>
      </c>
    </row>
    <row r="326" spans="2:17" x14ac:dyDescent="0.25">
      <c r="B326">
        <v>2.99999999999998</v>
      </c>
      <c r="C326">
        <f t="shared" si="48"/>
        <v>0.85605831878158845</v>
      </c>
      <c r="D326" s="2">
        <f t="shared" si="49"/>
        <v>-6.5798747440353198</v>
      </c>
      <c r="E326" s="2">
        <f t="shared" si="50"/>
        <v>-2.5828878789804577</v>
      </c>
      <c r="F326" s="2">
        <f t="shared" si="51"/>
        <v>-6.8395235375354861</v>
      </c>
      <c r="G326" s="2">
        <f t="shared" si="52"/>
        <v>6.9122414758529622</v>
      </c>
      <c r="H326" s="2">
        <f t="shared" si="53"/>
        <v>5.3553925673986249E-11</v>
      </c>
      <c r="K326">
        <v>2.99999999999998</v>
      </c>
      <c r="L326" s="2">
        <f t="shared" si="54"/>
        <v>0.22859299374694209</v>
      </c>
      <c r="M326" s="2">
        <f t="shared" si="55"/>
        <v>-10.656498658755163</v>
      </c>
      <c r="N326" s="2">
        <f t="shared" si="56"/>
        <v>-3.0615113157460483</v>
      </c>
      <c r="O326" s="2">
        <f t="shared" si="57"/>
        <v>-4.0415999912746789</v>
      </c>
      <c r="P326" s="2">
        <f t="shared" si="58"/>
        <v>4.1634757702515195</v>
      </c>
      <c r="Q326" s="2">
        <f t="shared" si="59"/>
        <v>7.8659593899497771E-5</v>
      </c>
    </row>
    <row r="327" spans="2:17" x14ac:dyDescent="0.25">
      <c r="B327">
        <v>3.0099999999999798</v>
      </c>
      <c r="C327">
        <f t="shared" si="48"/>
        <v>0.85605831878158845</v>
      </c>
      <c r="D327" s="2">
        <f t="shared" si="49"/>
        <v>-6.5594637710693942</v>
      </c>
      <c r="E327" s="2">
        <f t="shared" si="50"/>
        <v>-2.5798164054283133</v>
      </c>
      <c r="F327" s="2">
        <f t="shared" si="51"/>
        <v>-6.8202088349333243</v>
      </c>
      <c r="G327" s="2">
        <f t="shared" si="52"/>
        <v>6.89313053351687</v>
      </c>
      <c r="H327" s="2">
        <f t="shared" si="53"/>
        <v>6.1122118724396416E-11</v>
      </c>
      <c r="K327">
        <v>3.0099999999999798</v>
      </c>
      <c r="L327" s="2">
        <f t="shared" si="54"/>
        <v>0.22859299374694209</v>
      </c>
      <c r="M327" s="2">
        <f t="shared" si="55"/>
        <v>-10.621048084150043</v>
      </c>
      <c r="N327" s="2">
        <f t="shared" si="56"/>
        <v>-3.0581937312051526</v>
      </c>
      <c r="O327" s="2">
        <f t="shared" si="57"/>
        <v>-4.0346464723977302</v>
      </c>
      <c r="P327" s="2">
        <f t="shared" si="58"/>
        <v>4.156726134499535</v>
      </c>
      <c r="Q327" s="2">
        <f t="shared" si="59"/>
        <v>8.1035661717740633E-5</v>
      </c>
    </row>
    <row r="328" spans="2:17" x14ac:dyDescent="0.25">
      <c r="B328">
        <v>3.01999999999998</v>
      </c>
      <c r="C328">
        <f t="shared" si="48"/>
        <v>0.85605831878158845</v>
      </c>
      <c r="D328" s="2">
        <f t="shared" si="49"/>
        <v>-6.5390527981034685</v>
      </c>
      <c r="E328" s="2">
        <f t="shared" si="50"/>
        <v>-2.5767355772704508</v>
      </c>
      <c r="F328" s="2">
        <f t="shared" si="51"/>
        <v>-6.8008889503703855</v>
      </c>
      <c r="G328" s="2">
        <f t="shared" si="52"/>
        <v>6.8740156033624196</v>
      </c>
      <c r="H328" s="2">
        <f t="shared" si="53"/>
        <v>6.9736333502709782E-11</v>
      </c>
      <c r="K328">
        <v>3.01999999999998</v>
      </c>
      <c r="L328" s="2">
        <f t="shared" si="54"/>
        <v>0.22859299374694209</v>
      </c>
      <c r="M328" s="2">
        <f t="shared" si="55"/>
        <v>-10.58559750954492</v>
      </c>
      <c r="N328" s="2">
        <f t="shared" si="56"/>
        <v>-3.0548651524360642</v>
      </c>
      <c r="O328" s="2">
        <f t="shared" si="57"/>
        <v>-4.0276812383146225</v>
      </c>
      <c r="P328" s="2">
        <f t="shared" si="58"/>
        <v>4.1499658019641092</v>
      </c>
      <c r="Q328" s="2">
        <f t="shared" si="59"/>
        <v>8.3483876370479034E-5</v>
      </c>
    </row>
    <row r="329" spans="2:17" x14ac:dyDescent="0.25">
      <c r="B329">
        <v>3.0299999999999789</v>
      </c>
      <c r="C329">
        <f t="shared" si="48"/>
        <v>0.85605831878158845</v>
      </c>
      <c r="D329" s="2">
        <f t="shared" si="49"/>
        <v>-6.5186418251375455</v>
      </c>
      <c r="E329" s="2">
        <f t="shared" si="50"/>
        <v>-2.5736453380215152</v>
      </c>
      <c r="F329" s="2">
        <f t="shared" si="51"/>
        <v>-6.7815638676118262</v>
      </c>
      <c r="G329" s="2">
        <f t="shared" si="52"/>
        <v>6.8548966797828736</v>
      </c>
      <c r="H329" s="2">
        <f t="shared" si="53"/>
        <v>7.953776076173459E-11</v>
      </c>
      <c r="K329">
        <v>3.0299999999999789</v>
      </c>
      <c r="L329" s="2">
        <f t="shared" si="54"/>
        <v>0.22859299374694209</v>
      </c>
      <c r="M329" s="2">
        <f t="shared" si="55"/>
        <v>-10.550146934939804</v>
      </c>
      <c r="N329" s="2">
        <f t="shared" si="56"/>
        <v>-3.0515255066555715</v>
      </c>
      <c r="O329" s="2">
        <f t="shared" si="57"/>
        <v>-4.0207042298451388</v>
      </c>
      <c r="P329" s="2">
        <f t="shared" si="58"/>
        <v>4.1431947219379621</v>
      </c>
      <c r="Q329" s="2">
        <f t="shared" si="59"/>
        <v>8.6006442363899027E-5</v>
      </c>
    </row>
    <row r="330" spans="2:17" x14ac:dyDescent="0.25">
      <c r="B330">
        <v>3.0399999999999792</v>
      </c>
      <c r="C330">
        <f t="shared" si="48"/>
        <v>0.85605831878158845</v>
      </c>
      <c r="D330" s="2">
        <f t="shared" si="49"/>
        <v>-6.498230852171619</v>
      </c>
      <c r="E330" s="2">
        <f t="shared" si="50"/>
        <v>-2.5705456306892489</v>
      </c>
      <c r="F330" s="2">
        <f t="shared" si="51"/>
        <v>-6.7622335703313023</v>
      </c>
      <c r="G330" s="2">
        <f t="shared" si="52"/>
        <v>6.8357737572066872</v>
      </c>
      <c r="H330" s="2">
        <f t="shared" si="53"/>
        <v>9.0686171860166215E-11</v>
      </c>
      <c r="K330">
        <v>3.0399999999999792</v>
      </c>
      <c r="L330" s="2">
        <f t="shared" si="54"/>
        <v>0.22859299374694209</v>
      </c>
      <c r="M330" s="2">
        <f t="shared" si="55"/>
        <v>-10.514696360334682</v>
      </c>
      <c r="N330" s="2">
        <f t="shared" si="56"/>
        <v>-3.0481747203587544</v>
      </c>
      <c r="O330" s="2">
        <f t="shared" si="57"/>
        <v>-4.0137153873133542</v>
      </c>
      <c r="P330" s="2">
        <f t="shared" si="58"/>
        <v>4.1364128433167773</v>
      </c>
      <c r="Q330" s="2">
        <f t="shared" si="59"/>
        <v>8.8605632086693109E-5</v>
      </c>
    </row>
    <row r="331" spans="2:17" x14ac:dyDescent="0.25">
      <c r="B331">
        <v>3.049999999999979</v>
      </c>
      <c r="C331">
        <f t="shared" si="48"/>
        <v>0.85605831878158845</v>
      </c>
      <c r="D331" s="2">
        <f t="shared" si="49"/>
        <v>-6.4778198792056942</v>
      </c>
      <c r="E331" s="2">
        <f t="shared" si="50"/>
        <v>-2.5674363977685011</v>
      </c>
      <c r="F331" s="2">
        <f t="shared" si="51"/>
        <v>-6.7428980421103661</v>
      </c>
      <c r="G331" s="2">
        <f t="shared" si="52"/>
        <v>6.8166468300987848</v>
      </c>
      <c r="H331" s="2">
        <f t="shared" si="53"/>
        <v>1.0336229805810749E-10</v>
      </c>
      <c r="K331">
        <v>3.049999999999979</v>
      </c>
      <c r="L331" s="2">
        <f t="shared" si="54"/>
        <v>0.22859299374694209</v>
      </c>
      <c r="M331" s="2">
        <f t="shared" si="55"/>
        <v>-10.47924578572956</v>
      </c>
      <c r="N331" s="2">
        <f t="shared" si="56"/>
        <v>-3.0448127193091383</v>
      </c>
      <c r="O331" s="2">
        <f t="shared" si="57"/>
        <v>-4.0067146505412099</v>
      </c>
      <c r="P331" s="2">
        <f t="shared" si="58"/>
        <v>4.1296201145942675</v>
      </c>
      <c r="Q331" s="2">
        <f t="shared" si="59"/>
        <v>9.1283787920593462E-5</v>
      </c>
    </row>
    <row r="332" spans="2:17" x14ac:dyDescent="0.25">
      <c r="B332">
        <v>3.0599999999999792</v>
      </c>
      <c r="C332">
        <f t="shared" si="48"/>
        <v>0.85605831878158845</v>
      </c>
      <c r="D332" s="2">
        <f t="shared" si="49"/>
        <v>-6.4574089062397686</v>
      </c>
      <c r="E332" s="2">
        <f t="shared" si="50"/>
        <v>-2.5643175812351671</v>
      </c>
      <c r="F332" s="2">
        <f t="shared" si="51"/>
        <v>-6.7235572664379779</v>
      </c>
      <c r="G332" s="2">
        <f t="shared" si="52"/>
        <v>6.7975158929619965</v>
      </c>
      <c r="H332" s="2">
        <f t="shared" si="53"/>
        <v>1.1777050558559742E-10</v>
      </c>
      <c r="K332">
        <v>3.0599999999999792</v>
      </c>
      <c r="L332" s="2">
        <f t="shared" si="54"/>
        <v>0.22859299374694209</v>
      </c>
      <c r="M332" s="2">
        <f t="shared" si="55"/>
        <v>-10.443795211124439</v>
      </c>
      <c r="N332" s="2">
        <f t="shared" si="56"/>
        <v>-3.0414394285293702</v>
      </c>
      <c r="O332" s="2">
        <f t="shared" si="57"/>
        <v>-3.9997019588433771</v>
      </c>
      <c r="P332" s="2">
        <f t="shared" si="58"/>
        <v>4.1228164838585215</v>
      </c>
      <c r="Q332" s="2">
        <f t="shared" si="59"/>
        <v>9.4043324416844131E-5</v>
      </c>
    </row>
    <row r="333" spans="2:17" x14ac:dyDescent="0.25">
      <c r="B333">
        <v>3.069999999999979</v>
      </c>
      <c r="C333">
        <f t="shared" si="48"/>
        <v>0.85605831878158845</v>
      </c>
      <c r="D333" s="2">
        <f t="shared" si="49"/>
        <v>-6.436997933273843</v>
      </c>
      <c r="E333" s="2">
        <f t="shared" si="50"/>
        <v>-2.5611891225399415</v>
      </c>
      <c r="F333" s="2">
        <f t="shared" si="51"/>
        <v>-6.7042112267093872</v>
      </c>
      <c r="G333" s="2">
        <f t="shared" si="52"/>
        <v>6.7783809403379047</v>
      </c>
      <c r="H333" s="2">
        <f t="shared" si="53"/>
        <v>1.3414180207787909E-10</v>
      </c>
      <c r="K333">
        <v>3.069999999999979</v>
      </c>
      <c r="L333" s="2">
        <f t="shared" si="54"/>
        <v>0.22859299374694209</v>
      </c>
      <c r="M333" s="2">
        <f t="shared" si="55"/>
        <v>-10.408344636519319</v>
      </c>
      <c r="N333" s="2">
        <f t="shared" si="56"/>
        <v>-3.0380547722911144</v>
      </c>
      <c r="O333" s="2">
        <f t="shared" si="57"/>
        <v>-3.9926772510207784</v>
      </c>
      <c r="P333" s="2">
        <f t="shared" si="58"/>
        <v>4.1160018987870792</v>
      </c>
      <c r="Q333" s="2">
        <f t="shared" si="59"/>
        <v>9.6886730541596204E-5</v>
      </c>
    </row>
    <row r="334" spans="2:17" x14ac:dyDescent="0.25">
      <c r="B334">
        <v>3.0799999999999779</v>
      </c>
      <c r="C334">
        <f t="shared" si="48"/>
        <v>0.85605831878158845</v>
      </c>
      <c r="D334" s="2">
        <f t="shared" si="49"/>
        <v>-6.41658696030792</v>
      </c>
      <c r="E334" s="2">
        <f t="shared" si="50"/>
        <v>-2.5580509626021226</v>
      </c>
      <c r="F334" s="2">
        <f t="shared" si="51"/>
        <v>-6.684859906225916</v>
      </c>
      <c r="G334" s="2">
        <f t="shared" si="52"/>
        <v>6.7592419668086121</v>
      </c>
      <c r="H334" s="2">
        <f t="shared" si="53"/>
        <v>1.5273721410155096E-10</v>
      </c>
      <c r="K334">
        <v>3.0799999999999779</v>
      </c>
      <c r="L334" s="2">
        <f t="shared" si="54"/>
        <v>0.22859299374694209</v>
      </c>
      <c r="M334" s="2">
        <f t="shared" si="55"/>
        <v>-10.3728940619142</v>
      </c>
      <c r="N334" s="2">
        <f t="shared" si="56"/>
        <v>-3.0346586741050232</v>
      </c>
      <c r="O334" s="2">
        <f t="shared" si="57"/>
        <v>-3.9856404653544981</v>
      </c>
      <c r="P334" s="2">
        <f t="shared" si="58"/>
        <v>4.109176306642393</v>
      </c>
      <c r="Q334" s="2">
        <f t="shared" si="59"/>
        <v>9.981657199185306E-5</v>
      </c>
    </row>
    <row r="335" spans="2:17" x14ac:dyDescent="0.25">
      <c r="B335">
        <v>3.0899999999999781</v>
      </c>
      <c r="C335">
        <f t="shared" si="48"/>
        <v>0.85605831878158845</v>
      </c>
      <c r="D335" s="2">
        <f t="shared" si="49"/>
        <v>-6.3961759873419943</v>
      </c>
      <c r="E335" s="2">
        <f t="shared" si="50"/>
        <v>-2.5549030418031586</v>
      </c>
      <c r="F335" s="2">
        <f t="shared" si="51"/>
        <v>-6.6655032881936922</v>
      </c>
      <c r="G335" s="2">
        <f t="shared" si="52"/>
        <v>6.740098966997512</v>
      </c>
      <c r="H335" s="2">
        <f t="shared" si="53"/>
        <v>1.7385158009102133E-10</v>
      </c>
      <c r="K335">
        <v>3.0899999999999781</v>
      </c>
      <c r="L335" s="2">
        <f t="shared" si="54"/>
        <v>0.22859299374694209</v>
      </c>
      <c r="M335" s="2">
        <f t="shared" si="55"/>
        <v>-10.337443487309079</v>
      </c>
      <c r="N335" s="2">
        <f t="shared" si="56"/>
        <v>-3.0312510567108264</v>
      </c>
      <c r="O335" s="2">
        <f t="shared" si="57"/>
        <v>-3.978591539600191</v>
      </c>
      <c r="P335" s="2">
        <f t="shared" si="58"/>
        <v>4.1023396542678201</v>
      </c>
      <c r="Q335" s="2">
        <f t="shared" si="59"/>
        <v>1.0283549358414919E-4</v>
      </c>
    </row>
    <row r="336" spans="2:17" x14ac:dyDescent="0.25">
      <c r="B336">
        <v>3.0999999999999779</v>
      </c>
      <c r="C336">
        <f t="shared" si="48"/>
        <v>0.85605831878158845</v>
      </c>
      <c r="D336" s="2">
        <f t="shared" si="49"/>
        <v>-6.3757650143760687</v>
      </c>
      <c r="E336" s="2">
        <f t="shared" si="50"/>
        <v>-2.5517452999802761</v>
      </c>
      <c r="F336" s="2">
        <f t="shared" si="51"/>
        <v>-6.6461413557234739</v>
      </c>
      <c r="G336" s="2">
        <f t="shared" si="52"/>
        <v>6.7209519355711702</v>
      </c>
      <c r="H336" s="2">
        <f t="shared" si="53"/>
        <v>1.9781780811391329E-10</v>
      </c>
      <c r="K336">
        <v>3.0999999999999779</v>
      </c>
      <c r="L336" s="2">
        <f t="shared" si="54"/>
        <v>0.22859299374694209</v>
      </c>
      <c r="M336" s="2">
        <f t="shared" si="55"/>
        <v>-10.301992912703959</v>
      </c>
      <c r="N336" s="2">
        <f t="shared" si="56"/>
        <v>-3.0278318420666057</v>
      </c>
      <c r="O336" s="2">
        <f t="shared" si="57"/>
        <v>-3.9715304109810674</v>
      </c>
      <c r="P336" s="2">
        <f t="shared" si="58"/>
        <v>4.0954918880822415</v>
      </c>
      <c r="Q336" s="2">
        <f t="shared" si="59"/>
        <v>1.059462217190135E-4</v>
      </c>
    </row>
    <row r="337" spans="2:17" x14ac:dyDescent="0.25">
      <c r="B337">
        <v>3.1099999999999781</v>
      </c>
      <c r="C337">
        <f t="shared" si="48"/>
        <v>0.85605831878158845</v>
      </c>
      <c r="D337" s="2">
        <f t="shared" si="49"/>
        <v>-6.355354041410143</v>
      </c>
      <c r="E337" s="2">
        <f t="shared" si="50"/>
        <v>-2.5485776764198516</v>
      </c>
      <c r="F337" s="2">
        <f t="shared" si="51"/>
        <v>-6.6267740918294917</v>
      </c>
      <c r="G337" s="2">
        <f t="shared" si="52"/>
        <v>6.7018008672402809</v>
      </c>
      <c r="H337" s="2">
        <f t="shared" si="53"/>
        <v>2.2501165355405829E-10</v>
      </c>
      <c r="K337">
        <v>3.1099999999999781</v>
      </c>
      <c r="L337" s="2">
        <f t="shared" si="54"/>
        <v>0.22859299374694209</v>
      </c>
      <c r="M337" s="2">
        <f t="shared" si="55"/>
        <v>-10.266542338098837</v>
      </c>
      <c r="N337" s="2">
        <f t="shared" si="56"/>
        <v>-3.024400951338678</v>
      </c>
      <c r="O337" s="2">
        <f t="shared" si="57"/>
        <v>-3.9644570161824002</v>
      </c>
      <c r="P337" s="2">
        <f t="shared" si="58"/>
        <v>4.088632954076199</v>
      </c>
      <c r="Q337" s="2">
        <f t="shared" si="59"/>
        <v>1.0915156692252664E-4</v>
      </c>
    </row>
    <row r="338" spans="2:17" x14ac:dyDescent="0.25">
      <c r="B338">
        <v>3.119999999999977</v>
      </c>
      <c r="C338">
        <f t="shared" si="48"/>
        <v>0.85605831878158845</v>
      </c>
      <c r="D338" s="2">
        <f t="shared" si="49"/>
        <v>-6.3349430684442201</v>
      </c>
      <c r="E338" s="2">
        <f t="shared" si="50"/>
        <v>-2.5454001098508319</v>
      </c>
      <c r="F338" s="2">
        <f t="shared" si="51"/>
        <v>-6.6074014794291438</v>
      </c>
      <c r="G338" s="2">
        <f t="shared" si="52"/>
        <v>6.682645756761497</v>
      </c>
      <c r="H338" s="2">
        <f t="shared" si="53"/>
        <v>2.5585707808635721E-10</v>
      </c>
      <c r="K338">
        <v>3.119999999999977</v>
      </c>
      <c r="L338" s="2">
        <f t="shared" si="54"/>
        <v>0.22859299374694209</v>
      </c>
      <c r="M338" s="2">
        <f t="shared" si="55"/>
        <v>-10.231091763493719</v>
      </c>
      <c r="N338" s="2">
        <f t="shared" si="56"/>
        <v>-3.0209583048905233</v>
      </c>
      <c r="O338" s="2">
        <f t="shared" si="57"/>
        <v>-3.9573712913443333</v>
      </c>
      <c r="P338" s="2">
        <f t="shared" si="58"/>
        <v>4.0817627978063982</v>
      </c>
      <c r="Q338" s="2">
        <f t="shared" si="59"/>
        <v>1.1245442646868348E-4</v>
      </c>
    </row>
    <row r="339" spans="2:17" x14ac:dyDescent="0.25">
      <c r="B339">
        <v>3.1299999999999768</v>
      </c>
      <c r="C339">
        <f t="shared" si="48"/>
        <v>0.85605831878158845</v>
      </c>
      <c r="D339" s="2">
        <f t="shared" si="49"/>
        <v>-6.3145320954782944</v>
      </c>
      <c r="E339" s="2">
        <f t="shared" si="50"/>
        <v>-2.5422125384379131</v>
      </c>
      <c r="F339" s="2">
        <f t="shared" si="51"/>
        <v>-6.5880235013418593</v>
      </c>
      <c r="G339" s="2">
        <f t="shared" si="52"/>
        <v>6.6634865989384755</v>
      </c>
      <c r="H339" s="2">
        <f t="shared" si="53"/>
        <v>2.9083225829974416E-10</v>
      </c>
      <c r="K339">
        <v>3.1299999999999768</v>
      </c>
      <c r="L339" s="2">
        <f t="shared" si="54"/>
        <v>0.22859299374694209</v>
      </c>
      <c r="M339" s="2">
        <f t="shared" si="55"/>
        <v>-10.195641188888597</v>
      </c>
      <c r="N339" s="2">
        <f t="shared" si="56"/>
        <v>-3.0175038222721042</v>
      </c>
      <c r="O339" s="2">
        <f t="shared" si="57"/>
        <v>-3.9502731720557613</v>
      </c>
      <c r="P339" s="2">
        <f t="shared" si="58"/>
        <v>4.074881364391298</v>
      </c>
      <c r="Q339" s="2">
        <f t="shared" si="59"/>
        <v>1.158577870840652E-4</v>
      </c>
    </row>
    <row r="340" spans="2:17" x14ac:dyDescent="0.25">
      <c r="B340">
        <v>3.139999999999977</v>
      </c>
      <c r="C340">
        <f t="shared" si="48"/>
        <v>0.85605831878158845</v>
      </c>
      <c r="D340" s="2">
        <f t="shared" si="49"/>
        <v>-6.2941211225123688</v>
      </c>
      <c r="E340" s="2">
        <f t="shared" si="50"/>
        <v>-2.5390148997747195</v>
      </c>
      <c r="F340" s="2">
        <f t="shared" si="51"/>
        <v>-6.5686401402885419</v>
      </c>
      <c r="G340" s="2">
        <f t="shared" si="52"/>
        <v>6.6443233886235458</v>
      </c>
      <c r="H340" s="2">
        <f t="shared" si="53"/>
        <v>3.3047632005904268E-10</v>
      </c>
      <c r="K340">
        <v>3.139999999999977</v>
      </c>
      <c r="L340" s="2">
        <f t="shared" si="54"/>
        <v>0.22859299374694209</v>
      </c>
      <c r="M340" s="2">
        <f t="shared" si="55"/>
        <v>-10.160190614283477</v>
      </c>
      <c r="N340" s="2">
        <f t="shared" si="56"/>
        <v>-3.014037422208832</v>
      </c>
      <c r="O340" s="2">
        <f t="shared" si="57"/>
        <v>-3.9431625933477643</v>
      </c>
      <c r="P340" s="2">
        <f t="shared" si="58"/>
        <v>4.0679885985062771</v>
      </c>
      <c r="Q340" s="2">
        <f t="shared" si="59"/>
        <v>1.1936472773804874E-4</v>
      </c>
    </row>
    <row r="341" spans="2:17" x14ac:dyDescent="0.25">
      <c r="B341">
        <v>3.1499999999999768</v>
      </c>
      <c r="C341">
        <f t="shared" si="48"/>
        <v>0.85605831878158845</v>
      </c>
      <c r="D341" s="2">
        <f t="shared" si="49"/>
        <v>-6.273710149546444</v>
      </c>
      <c r="E341" s="2">
        <f t="shared" si="50"/>
        <v>-2.5358071308768597</v>
      </c>
      <c r="F341" s="2">
        <f t="shared" si="51"/>
        <v>-6.5492513788909088</v>
      </c>
      <c r="G341" s="2">
        <f t="shared" si="52"/>
        <v>6.6251561207193053</v>
      </c>
      <c r="H341" s="2">
        <f t="shared" si="53"/>
        <v>3.7539688327661701E-10</v>
      </c>
      <c r="K341">
        <v>3.1499999999999768</v>
      </c>
      <c r="L341" s="2">
        <f t="shared" si="54"/>
        <v>0.22859299374694209</v>
      </c>
      <c r="M341" s="2">
        <f t="shared" si="55"/>
        <v>-10.124740039678358</v>
      </c>
      <c r="N341" s="2">
        <f t="shared" si="56"/>
        <v>-3.0105590225901984</v>
      </c>
      <c r="O341" s="2">
        <f t="shared" si="57"/>
        <v>-3.9360394896866451</v>
      </c>
      <c r="P341" s="2">
        <f t="shared" si="58"/>
        <v>4.0610844443784595</v>
      </c>
      <c r="Q341" s="2">
        <f t="shared" si="59"/>
        <v>1.229784225213019E-4</v>
      </c>
    </row>
    <row r="342" spans="2:17" x14ac:dyDescent="0.25">
      <c r="B342">
        <v>3.159999999999977</v>
      </c>
      <c r="C342">
        <f t="shared" si="48"/>
        <v>0.85605831878158845</v>
      </c>
      <c r="D342" s="2">
        <f t="shared" si="49"/>
        <v>-6.2532991765805175</v>
      </c>
      <c r="E342" s="2">
        <f t="shared" si="50"/>
        <v>-2.5325891681748507</v>
      </c>
      <c r="F342" s="2">
        <f t="shared" si="51"/>
        <v>-6.5298571996706203</v>
      </c>
      <c r="G342" s="2">
        <f t="shared" si="52"/>
        <v>6.6059847901800559</v>
      </c>
      <c r="H342" s="2">
        <f t="shared" si="53"/>
        <v>4.2627851126788211E-10</v>
      </c>
      <c r="K342">
        <v>3.159999999999977</v>
      </c>
      <c r="L342" s="2">
        <f t="shared" si="54"/>
        <v>0.22859299374694209</v>
      </c>
      <c r="M342" s="2">
        <f t="shared" si="55"/>
        <v>-10.089289465073234</v>
      </c>
      <c r="N342" s="2">
        <f t="shared" si="56"/>
        <v>-3.007068540458361</v>
      </c>
      <c r="O342" s="2">
        <f t="shared" si="57"/>
        <v>-3.9289037949671481</v>
      </c>
      <c r="P342" s="2">
        <f t="shared" si="58"/>
        <v>4.0541688457817413</v>
      </c>
      <c r="Q342" s="2">
        <f t="shared" si="59"/>
        <v>1.2670214361514562E-4</v>
      </c>
    </row>
    <row r="343" spans="2:17" x14ac:dyDescent="0.25">
      <c r="B343">
        <v>3.1699999999999759</v>
      </c>
      <c r="C343">
        <f t="shared" si="48"/>
        <v>0.85605831878158845</v>
      </c>
      <c r="D343" s="2">
        <f t="shared" si="49"/>
        <v>-6.2328882036145945</v>
      </c>
      <c r="E343" s="2">
        <f t="shared" si="50"/>
        <v>-2.5293609475069201</v>
      </c>
      <c r="F343" s="2">
        <f t="shared" si="51"/>
        <v>-6.5104575850483632</v>
      </c>
      <c r="G343" s="2">
        <f t="shared" si="52"/>
        <v>6.5868093920132349</v>
      </c>
      <c r="H343" s="2">
        <f t="shared" si="53"/>
        <v>4.838921693886603E-10</v>
      </c>
      <c r="K343">
        <v>3.1699999999999759</v>
      </c>
      <c r="L343" s="2">
        <f t="shared" si="54"/>
        <v>0.22859299374694209</v>
      </c>
      <c r="M343" s="2">
        <f t="shared" si="55"/>
        <v>-10.053838890468118</v>
      </c>
      <c r="N343" s="2">
        <f t="shared" si="56"/>
        <v>-3.0035658919965855</v>
      </c>
      <c r="O343" s="2">
        <f t="shared" si="57"/>
        <v>-3.9217554425056993</v>
      </c>
      <c r="P343" s="2">
        <f t="shared" si="58"/>
        <v>4.047241746031867</v>
      </c>
      <c r="Q343" s="2">
        <f t="shared" si="59"/>
        <v>1.3053926435476E-4</v>
      </c>
    </row>
    <row r="344" spans="2:17" x14ac:dyDescent="0.25">
      <c r="B344">
        <v>3.1799999999999762</v>
      </c>
      <c r="C344">
        <f t="shared" si="48"/>
        <v>0.85605831878158845</v>
      </c>
      <c r="D344" s="2">
        <f t="shared" si="49"/>
        <v>-6.212477230648668</v>
      </c>
      <c r="E344" s="2">
        <f t="shared" si="50"/>
        <v>-2.5261224041118169</v>
      </c>
      <c r="F344" s="2">
        <f t="shared" si="51"/>
        <v>-6.4910525173435953</v>
      </c>
      <c r="G344" s="2">
        <f t="shared" si="52"/>
        <v>6.5676299212815445</v>
      </c>
      <c r="H344" s="2">
        <f t="shared" si="53"/>
        <v>5.4910580929977778E-10</v>
      </c>
      <c r="K344">
        <v>3.1799999999999762</v>
      </c>
      <c r="L344" s="2">
        <f t="shared" si="54"/>
        <v>0.22859299374694209</v>
      </c>
      <c r="M344" s="2">
        <f t="shared" si="55"/>
        <v>-10.018388315862996</v>
      </c>
      <c r="N344" s="2">
        <f t="shared" si="56"/>
        <v>-3.0000509925172958</v>
      </c>
      <c r="O344" s="2">
        <f t="shared" si="57"/>
        <v>-3.9145943650331292</v>
      </c>
      <c r="P344" s="2">
        <f t="shared" si="58"/>
        <v>4.04030308798104</v>
      </c>
      <c r="Q344" s="2">
        <f t="shared" si="59"/>
        <v>1.3449326238950472E-4</v>
      </c>
    </row>
    <row r="345" spans="2:17" x14ac:dyDescent="0.25">
      <c r="B345">
        <v>3.189999999999976</v>
      </c>
      <c r="C345">
        <f t="shared" si="48"/>
        <v>0.85605831878158845</v>
      </c>
      <c r="D345" s="2">
        <f t="shared" si="49"/>
        <v>-6.1920662576827432</v>
      </c>
      <c r="E345" s="2">
        <f t="shared" si="50"/>
        <v>-2.5228734726213387</v>
      </c>
      <c r="F345" s="2">
        <f t="shared" si="51"/>
        <v>-6.4716419787732358</v>
      </c>
      <c r="G345" s="2">
        <f t="shared" si="52"/>
        <v>6.5484463731040785</v>
      </c>
      <c r="H345" s="2">
        <f t="shared" si="53"/>
        <v>6.2289620810034267E-10</v>
      </c>
      <c r="K345">
        <v>3.189999999999976</v>
      </c>
      <c r="L345" s="2">
        <f t="shared" si="54"/>
        <v>0.22859299374694209</v>
      </c>
      <c r="M345" s="2">
        <f t="shared" si="55"/>
        <v>-9.9829377412578744</v>
      </c>
      <c r="N345" s="2">
        <f t="shared" si="56"/>
        <v>-2.9965237564501419</v>
      </c>
      <c r="O345" s="2">
        <f t="shared" si="57"/>
        <v>-3.9074204946877291</v>
      </c>
      <c r="P345" s="2">
        <f t="shared" si="58"/>
        <v>4.0333528140128898</v>
      </c>
      <c r="Q345" s="2">
        <f t="shared" si="59"/>
        <v>1.3856772294307753E-4</v>
      </c>
    </row>
    <row r="346" spans="2:17" x14ac:dyDescent="0.25">
      <c r="B346">
        <v>3.1999999999999762</v>
      </c>
      <c r="C346">
        <f t="shared" ref="C346:C409" si="60">2/SINH(LN(2+SQRT(1+2^2))*$O$5)</f>
        <v>0.85605831878158845</v>
      </c>
      <c r="D346" s="2">
        <f t="shared" ref="D346:D409" si="61">(B346-$L$5)/($M$5)/C346</f>
        <v>-6.1716552847168176</v>
      </c>
      <c r="E346" s="2">
        <f t="shared" ref="E346:E409" si="62">LN(D346 + SQRT(1 + D346^2))</f>
        <v>-2.5196140870528598</v>
      </c>
      <c r="F346" s="2">
        <f t="shared" ref="F346:F409" si="63">SINH( -$N$5 + E346 * (1/$O$5))</f>
        <v>-6.4522259514510747</v>
      </c>
      <c r="G346" s="2">
        <f t="shared" ref="G346:G409" si="64">SQRT(F346^2 + 1)</f>
        <v>6.5292587426582145</v>
      </c>
      <c r="H346" s="2">
        <f t="shared" ref="H346:H409" si="65">(G346)/($O$5*$M$5*C346*(SQRT(2*PI()*(1+D346^2)))) * EXP(- (1/2) * F346^2)</f>
        <v>7.063622058152466E-10</v>
      </c>
      <c r="K346">
        <v>3.1999999999999762</v>
      </c>
      <c r="L346" s="2">
        <f t="shared" ref="L346:L409" si="66">2/SINH(LN(2+SQRT(1+2^2))*$S$5)</f>
        <v>0.22859299374694209</v>
      </c>
      <c r="M346" s="2">
        <f t="shared" ref="M346:M409" si="67">(K346-$P$5)/($Q$5)/L346</f>
        <v>-9.9474871666527527</v>
      </c>
      <c r="N346" s="2">
        <f t="shared" ref="N346:N409" si="68">LN(M346 + SQRT(1 + M346^2))</f>
        <v>-2.9929840973296535</v>
      </c>
      <c r="O346" s="2">
        <f t="shared" ref="O346:O409" si="69">SINH( -$R$5 + N346 * (1/$S$5))</f>
        <v>-3.9002337630078161</v>
      </c>
      <c r="P346" s="2">
        <f t="shared" ref="P346:P409" si="70">SQRT(O346^2 + 1)</f>
        <v>4.0263908660369907</v>
      </c>
      <c r="Q346" s="2">
        <f t="shared" ref="Q346:Q409" si="71">(P346)/($S$5*$Q$5*L346*(SQRT(2*PI()*(1+M346^2)))) * EXP(- (1/2) * O346^2)</f>
        <v>1.42766342177117E-4</v>
      </c>
    </row>
    <row r="347" spans="2:17" x14ac:dyDescent="0.25">
      <c r="B347">
        <v>3.209999999999976</v>
      </c>
      <c r="C347">
        <f t="shared" si="60"/>
        <v>0.85605831878158845</v>
      </c>
      <c r="D347" s="2">
        <f t="shared" si="61"/>
        <v>-6.1512443117508919</v>
      </c>
      <c r="E347" s="2">
        <f t="shared" si="62"/>
        <v>-2.5163441808017604</v>
      </c>
      <c r="F347" s="2">
        <f t="shared" si="63"/>
        <v>-6.4328044173872092</v>
      </c>
      <c r="G347" s="2">
        <f t="shared" si="64"/>
        <v>6.5100670251815682</v>
      </c>
      <c r="H347" s="2">
        <f t="shared" si="65"/>
        <v>8.0073950048361995E-10</v>
      </c>
      <c r="K347">
        <v>3.209999999999976</v>
      </c>
      <c r="L347" s="2">
        <f t="shared" si="66"/>
        <v>0.22859299374694209</v>
      </c>
      <c r="M347" s="2">
        <f t="shared" si="67"/>
        <v>-9.9120365920476328</v>
      </c>
      <c r="N347" s="2">
        <f t="shared" si="68"/>
        <v>-2.9894319277828609</v>
      </c>
      <c r="O347" s="2">
        <f t="shared" si="69"/>
        <v>-3.8930341009244858</v>
      </c>
      <c r="P347" s="2">
        <f t="shared" si="70"/>
        <v>4.0194171854836016</v>
      </c>
      <c r="Q347" s="2">
        <f t="shared" si="71"/>
        <v>1.4709293066124905E-4</v>
      </c>
    </row>
    <row r="348" spans="2:17" x14ac:dyDescent="0.25">
      <c r="B348">
        <v>3.2199999999999749</v>
      </c>
      <c r="C348">
        <f t="shared" si="60"/>
        <v>0.85605831878158845</v>
      </c>
      <c r="D348" s="2">
        <f t="shared" si="61"/>
        <v>-6.1308333387849689</v>
      </c>
      <c r="E348" s="2">
        <f t="shared" si="62"/>
        <v>-2.5130636866336404</v>
      </c>
      <c r="F348" s="2">
        <f t="shared" si="63"/>
        <v>-6.4133773584869331</v>
      </c>
      <c r="G348" s="2">
        <f t="shared" si="64"/>
        <v>6.4908712159734634</v>
      </c>
      <c r="H348" s="2">
        <f t="shared" si="65"/>
        <v>9.0741717750354059E-10</v>
      </c>
      <c r="K348">
        <v>3.2199999999999749</v>
      </c>
      <c r="L348" s="2">
        <f t="shared" si="66"/>
        <v>0.22859299374694209</v>
      </c>
      <c r="M348" s="2">
        <f t="shared" si="67"/>
        <v>-9.8765860174425146</v>
      </c>
      <c r="N348" s="2">
        <f t="shared" si="68"/>
        <v>-2.9858671595165198</v>
      </c>
      <c r="O348" s="2">
        <f t="shared" si="69"/>
        <v>-3.88582143875395</v>
      </c>
      <c r="P348" s="2">
        <f t="shared" si="70"/>
        <v>4.0124317132980369</v>
      </c>
      <c r="Q348" s="2">
        <f t="shared" si="71"/>
        <v>1.5155141695331171E-4</v>
      </c>
    </row>
    <row r="349" spans="2:17" x14ac:dyDescent="0.25">
      <c r="B349">
        <v>3.2299999999999751</v>
      </c>
      <c r="C349">
        <f t="shared" si="60"/>
        <v>0.85605831878158845</v>
      </c>
      <c r="D349" s="2">
        <f t="shared" si="61"/>
        <v>-6.1104223658190433</v>
      </c>
      <c r="E349" s="2">
        <f t="shared" si="62"/>
        <v>-2.5097725366765133</v>
      </c>
      <c r="F349" s="2">
        <f t="shared" si="63"/>
        <v>-6.3939447565501792</v>
      </c>
      <c r="G349" s="2">
        <f t="shared" si="64"/>
        <v>6.4716713103969932</v>
      </c>
      <c r="H349" s="2">
        <f t="shared" si="65"/>
        <v>1.0279561691033285E-9</v>
      </c>
      <c r="K349">
        <v>3.2299999999999751</v>
      </c>
      <c r="L349" s="2">
        <f t="shared" si="66"/>
        <v>0.22859299374694209</v>
      </c>
      <c r="M349" s="2">
        <f t="shared" si="67"/>
        <v>-9.8411354428373929</v>
      </c>
      <c r="N349" s="2">
        <f t="shared" si="68"/>
        <v>-2.9822897033043274</v>
      </c>
      <c r="O349" s="2">
        <f t="shared" si="69"/>
        <v>-3.8785957061901373</v>
      </c>
      <c r="P349" s="2">
        <f t="shared" si="70"/>
        <v>4.0054343899353251</v>
      </c>
      <c r="Q349" s="2">
        <f t="shared" si="71"/>
        <v>1.5614585129295372E-4</v>
      </c>
    </row>
    <row r="350" spans="2:17" x14ac:dyDescent="0.25">
      <c r="B350">
        <v>3.2399999999999749</v>
      </c>
      <c r="C350">
        <f t="shared" si="60"/>
        <v>0.85605831878158845</v>
      </c>
      <c r="D350" s="2">
        <f t="shared" si="61"/>
        <v>-6.0900113928531177</v>
      </c>
      <c r="E350" s="2">
        <f t="shared" si="62"/>
        <v>-2.5064706624128088</v>
      </c>
      <c r="F350" s="2">
        <f t="shared" si="63"/>
        <v>-6.374506593270536</v>
      </c>
      <c r="G350" s="2">
        <f t="shared" si="64"/>
        <v>6.452467303880705</v>
      </c>
      <c r="H350" s="2">
        <f t="shared" si="65"/>
        <v>1.1641098610363043E-9</v>
      </c>
      <c r="K350">
        <v>3.2399999999999749</v>
      </c>
      <c r="L350" s="2">
        <f t="shared" si="66"/>
        <v>0.22859299374694209</v>
      </c>
      <c r="M350" s="2">
        <f t="shared" si="67"/>
        <v>-9.805684868232273</v>
      </c>
      <c r="N350" s="2">
        <f t="shared" si="68"/>
        <v>-2.978699468973725</v>
      </c>
      <c r="O350" s="2">
        <f t="shared" si="69"/>
        <v>-3.8713568322968177</v>
      </c>
      <c r="P350" s="2">
        <f t="shared" si="70"/>
        <v>3.9984251553544494</v>
      </c>
      <c r="Q350" s="2">
        <f t="shared" si="71"/>
        <v>1.6088040941265958E-4</v>
      </c>
    </row>
    <row r="351" spans="2:17" x14ac:dyDescent="0.25">
      <c r="B351">
        <v>3.2499999999999751</v>
      </c>
      <c r="C351">
        <f t="shared" si="60"/>
        <v>0.85605831878158845</v>
      </c>
      <c r="D351" s="2">
        <f t="shared" si="61"/>
        <v>-6.069600419887192</v>
      </c>
      <c r="E351" s="2">
        <f t="shared" si="62"/>
        <v>-2.5031579946712803</v>
      </c>
      <c r="F351" s="2">
        <f t="shared" si="63"/>
        <v>-6.3550628502344431</v>
      </c>
      <c r="G351" s="2">
        <f t="shared" si="64"/>
        <v>6.4332591919205253</v>
      </c>
      <c r="H351" s="2">
        <f t="shared" si="65"/>
        <v>1.3178470869970354E-9</v>
      </c>
      <c r="K351">
        <v>3.2499999999999751</v>
      </c>
      <c r="L351" s="2">
        <f t="shared" si="66"/>
        <v>0.22859299374694209</v>
      </c>
      <c r="M351" s="2">
        <f t="shared" si="67"/>
        <v>-9.7702342936271513</v>
      </c>
      <c r="N351" s="2">
        <f t="shared" si="68"/>
        <v>-2.9750963653924742</v>
      </c>
      <c r="O351" s="2">
        <f t="shared" si="69"/>
        <v>-3.864104745499604</v>
      </c>
      <c r="P351" s="2">
        <f t="shared" si="70"/>
        <v>3.9914039490124975</v>
      </c>
      <c r="Q351" s="2">
        <f t="shared" si="71"/>
        <v>1.6575939646981607E-4</v>
      </c>
    </row>
    <row r="352" spans="2:17" x14ac:dyDescent="0.25">
      <c r="B352">
        <v>3.259999999999974</v>
      </c>
      <c r="C352">
        <f t="shared" si="60"/>
        <v>0.85605831878158845</v>
      </c>
      <c r="D352" s="2">
        <f t="shared" si="61"/>
        <v>-6.049189446921269</v>
      </c>
      <c r="E352" s="2">
        <f t="shared" si="62"/>
        <v>-2.4998344636188516</v>
      </c>
      <c r="F352" s="2">
        <f t="shared" si="63"/>
        <v>-6.3356135089207406</v>
      </c>
      <c r="G352" s="2">
        <f t="shared" si="64"/>
        <v>6.4140469700820697</v>
      </c>
      <c r="H352" s="2">
        <f t="shared" si="65"/>
        <v>1.4913777770699882E-9</v>
      </c>
      <c r="K352">
        <v>3.259999999999974</v>
      </c>
      <c r="L352" s="2">
        <f t="shared" si="66"/>
        <v>0.22859299374694209</v>
      </c>
      <c r="M352" s="2">
        <f t="shared" si="67"/>
        <v>-9.7347837190220332</v>
      </c>
      <c r="N352" s="2">
        <f t="shared" si="68"/>
        <v>-2.9714803004553363</v>
      </c>
      <c r="O352" s="2">
        <f t="shared" si="69"/>
        <v>-3.8568393735785125</v>
      </c>
      <c r="P352" s="2">
        <f t="shared" si="70"/>
        <v>3.9843707098593995</v>
      </c>
      <c r="Q352" s="2">
        <f t="shared" si="71"/>
        <v>1.7078725110330586E-4</v>
      </c>
    </row>
    <row r="353" spans="2:17" x14ac:dyDescent="0.25">
      <c r="B353">
        <v>3.2699999999999738</v>
      </c>
      <c r="C353">
        <f t="shared" si="60"/>
        <v>0.85605831878158845</v>
      </c>
      <c r="D353" s="2">
        <f t="shared" si="61"/>
        <v>-6.0287784739553434</v>
      </c>
      <c r="E353" s="2">
        <f t="shared" si="62"/>
        <v>-2.4964999987521921</v>
      </c>
      <c r="F353" s="2">
        <f t="shared" si="63"/>
        <v>-6.316158550699364</v>
      </c>
      <c r="G353" s="2">
        <f t="shared" si="64"/>
        <v>6.3948306340021777</v>
      </c>
      <c r="H353" s="2">
        <f t="shared" si="65"/>
        <v>1.6871815549844517E-9</v>
      </c>
      <c r="K353">
        <v>3.2699999999999738</v>
      </c>
      <c r="L353" s="2">
        <f t="shared" si="66"/>
        <v>0.22859299374694209</v>
      </c>
      <c r="M353" s="2">
        <f t="shared" si="67"/>
        <v>-9.6993331444169115</v>
      </c>
      <c r="N353" s="2">
        <f t="shared" si="68"/>
        <v>-2.9678511810698485</v>
      </c>
      <c r="O353" s="2">
        <f t="shared" si="69"/>
        <v>-3.8495606436590628</v>
      </c>
      <c r="P353" s="2">
        <f t="shared" si="70"/>
        <v>3.9773253763312826</v>
      </c>
      <c r="Q353" s="2">
        <f t="shared" si="71"/>
        <v>1.7596854961987227E-4</v>
      </c>
    </row>
    <row r="354" spans="2:17" x14ac:dyDescent="0.25">
      <c r="B354">
        <v>3.279999999999974</v>
      </c>
      <c r="C354">
        <f t="shared" si="60"/>
        <v>0.85605831878158845</v>
      </c>
      <c r="D354" s="2">
        <f t="shared" si="61"/>
        <v>-6.0083675009894177</v>
      </c>
      <c r="E354" s="2">
        <f t="shared" si="62"/>
        <v>-2.493154528889296</v>
      </c>
      <c r="F354" s="2">
        <f t="shared" si="63"/>
        <v>-6.2966979568308323</v>
      </c>
      <c r="G354" s="2">
        <f t="shared" si="64"/>
        <v>6.3756101793912698</v>
      </c>
      <c r="H354" s="2">
        <f t="shared" si="65"/>
        <v>1.9080396102702813E-9</v>
      </c>
      <c r="K354">
        <v>3.279999999999974</v>
      </c>
      <c r="L354" s="2">
        <f t="shared" si="66"/>
        <v>0.22859299374694209</v>
      </c>
      <c r="M354" s="2">
        <f t="shared" si="67"/>
        <v>-9.6638825698117916</v>
      </c>
      <c r="N354" s="2">
        <f t="shared" si="68"/>
        <v>-2.9642089131426577</v>
      </c>
      <c r="O354" s="2">
        <f t="shared" si="69"/>
        <v>-3.8422684822048598</v>
      </c>
      <c r="P354" s="2">
        <f t="shared" si="70"/>
        <v>3.9702678863453076</v>
      </c>
      <c r="Q354" s="2">
        <f t="shared" si="71"/>
        <v>1.8130801031266457E-4</v>
      </c>
    </row>
    <row r="355" spans="2:17" x14ac:dyDescent="0.25">
      <c r="B355">
        <v>3.2899999999999738</v>
      </c>
      <c r="C355">
        <f t="shared" si="60"/>
        <v>0.85605831878158845</v>
      </c>
      <c r="D355" s="2">
        <f t="shared" si="61"/>
        <v>-5.987956528023493</v>
      </c>
      <c r="E355" s="2">
        <f t="shared" si="62"/>
        <v>-2.4897979821608378</v>
      </c>
      <c r="F355" s="2">
        <f t="shared" si="63"/>
        <v>-6.2772317084651821</v>
      </c>
      <c r="G355" s="2">
        <f t="shared" si="64"/>
        <v>6.3563856020352247</v>
      </c>
      <c r="H355" s="2">
        <f t="shared" si="65"/>
        <v>2.1570702059449123E-9</v>
      </c>
      <c r="K355">
        <v>3.2899999999999738</v>
      </c>
      <c r="L355" s="2">
        <f t="shared" si="66"/>
        <v>0.22859299374694209</v>
      </c>
      <c r="M355" s="2">
        <f t="shared" si="67"/>
        <v>-9.6284319952066699</v>
      </c>
      <c r="N355" s="2">
        <f t="shared" si="68"/>
        <v>-2.9605534015648751</v>
      </c>
      <c r="O355" s="2">
        <f t="shared" si="69"/>
        <v>-3.8349628150085686</v>
      </c>
      <c r="P355" s="2">
        <f t="shared" si="70"/>
        <v>3.9631981772929858</v>
      </c>
      <c r="Q355" s="2">
        <f t="shared" si="71"/>
        <v>1.8681049791815162E-4</v>
      </c>
    </row>
    <row r="356" spans="2:17" x14ac:dyDescent="0.25">
      <c r="B356">
        <v>3.2999999999999741</v>
      </c>
      <c r="C356">
        <f t="shared" si="60"/>
        <v>0.85605831878158845</v>
      </c>
      <c r="D356" s="2">
        <f t="shared" si="61"/>
        <v>-5.9675455550575665</v>
      </c>
      <c r="E356" s="2">
        <f t="shared" si="62"/>
        <v>-2.4864302860015024</v>
      </c>
      <c r="F356" s="2">
        <f t="shared" si="63"/>
        <v>-6.2577597866415271</v>
      </c>
      <c r="G356" s="2">
        <f t="shared" si="64"/>
        <v>6.3371568977979242</v>
      </c>
      <c r="H356" s="2">
        <f t="shared" si="65"/>
        <v>2.4377682203229816E-9</v>
      </c>
      <c r="K356">
        <v>3.2999999999999741</v>
      </c>
      <c r="L356" s="2">
        <f t="shared" si="66"/>
        <v>0.22859299374694209</v>
      </c>
      <c r="M356" s="2">
        <f t="shared" si="67"/>
        <v>-9.5929814206015482</v>
      </c>
      <c r="N356" s="2">
        <f t="shared" si="68"/>
        <v>-2.956884550197568</v>
      </c>
      <c r="O356" s="2">
        <f t="shared" si="69"/>
        <v>-3.8276435671835722</v>
      </c>
      <c r="P356" s="2">
        <f t="shared" si="70"/>
        <v>3.9561161860341993</v>
      </c>
      <c r="Q356" s="2">
        <f t="shared" si="71"/>
        <v>1.9248102821446068E-4</v>
      </c>
    </row>
    <row r="357" spans="2:17" x14ac:dyDescent="0.25">
      <c r="B357">
        <v>3.309999999999973</v>
      </c>
      <c r="C357">
        <f t="shared" si="60"/>
        <v>0.85605831878158845</v>
      </c>
      <c r="D357" s="2">
        <f t="shared" si="61"/>
        <v>-5.9471345820916435</v>
      </c>
      <c r="E357" s="2">
        <f t="shared" si="62"/>
        <v>-2.483051367141023</v>
      </c>
      <c r="F357" s="2">
        <f t="shared" si="63"/>
        <v>-6.2382821722867288</v>
      </c>
      <c r="G357" s="2">
        <f t="shared" si="64"/>
        <v>6.3179240626229776</v>
      </c>
      <c r="H357" s="2">
        <f t="shared" si="65"/>
        <v>2.7540491633538054E-9</v>
      </c>
      <c r="K357">
        <v>3.309999999999973</v>
      </c>
      <c r="L357" s="2">
        <f t="shared" si="66"/>
        <v>0.22859299374694209</v>
      </c>
      <c r="M357" s="2">
        <f t="shared" si="67"/>
        <v>-9.5575308459964319</v>
      </c>
      <c r="N357" s="2">
        <f t="shared" si="68"/>
        <v>-2.953202261857176</v>
      </c>
      <c r="O357" s="2">
        <f t="shared" si="69"/>
        <v>-3.8203106631558268</v>
      </c>
      <c r="P357" s="2">
        <f t="shared" si="70"/>
        <v>3.9490218488914586</v>
      </c>
      <c r="Q357" s="2">
        <f t="shared" si="71"/>
        <v>1.9832477276598395E-4</v>
      </c>
    </row>
    <row r="358" spans="2:17" x14ac:dyDescent="0.25">
      <c r="B358">
        <v>3.3199999999999732</v>
      </c>
      <c r="C358">
        <f t="shared" si="60"/>
        <v>0.85605831878158845</v>
      </c>
      <c r="D358" s="2">
        <f t="shared" si="61"/>
        <v>-5.9267236091257178</v>
      </c>
      <c r="E358" s="2">
        <f t="shared" si="62"/>
        <v>-2.4796611515952276</v>
      </c>
      <c r="F358" s="2">
        <f t="shared" si="63"/>
        <v>-6.2187988462148986</v>
      </c>
      <c r="G358" s="2">
        <f t="shared" si="64"/>
        <v>6.298687092536329</v>
      </c>
      <c r="H358" s="2">
        <f t="shared" si="65"/>
        <v>3.1102981537949125E-9</v>
      </c>
      <c r="K358">
        <v>3.3199999999999732</v>
      </c>
      <c r="L358" s="2">
        <f t="shared" si="66"/>
        <v>0.22859299374694209</v>
      </c>
      <c r="M358" s="2">
        <f t="shared" si="67"/>
        <v>-9.5220802713913102</v>
      </c>
      <c r="N358" s="2">
        <f t="shared" si="68"/>
        <v>-2.9495064382999954</v>
      </c>
      <c r="O358" s="2">
        <f t="shared" si="69"/>
        <v>-3.8129640266542664</v>
      </c>
      <c r="P358" s="2">
        <f t="shared" si="70"/>
        <v>3.9419151016427936</v>
      </c>
      <c r="Q358" s="2">
        <f t="shared" si="71"/>
        <v>2.0434706382016084E-4</v>
      </c>
    </row>
    <row r="359" spans="2:17" x14ac:dyDescent="0.25">
      <c r="B359">
        <v>3.329999999999973</v>
      </c>
      <c r="C359">
        <f t="shared" si="60"/>
        <v>0.85605831878158845</v>
      </c>
      <c r="D359" s="2">
        <f t="shared" si="61"/>
        <v>-5.9063126361597922</v>
      </c>
      <c r="E359" s="2">
        <f t="shared" si="62"/>
        <v>-2.4762595646568579</v>
      </c>
      <c r="F359" s="2">
        <f t="shared" si="63"/>
        <v>-6.1993097891264144</v>
      </c>
      <c r="G359" s="2">
        <f t="shared" si="64"/>
        <v>6.2794459836484453</v>
      </c>
      <c r="H359" s="2">
        <f t="shared" si="65"/>
        <v>3.5114243940554281E-9</v>
      </c>
      <c r="K359">
        <v>3.329999999999973</v>
      </c>
      <c r="L359" s="2">
        <f t="shared" si="66"/>
        <v>0.22859299374694209</v>
      </c>
      <c r="M359" s="2">
        <f t="shared" si="67"/>
        <v>-9.4866296967861885</v>
      </c>
      <c r="N359" s="2">
        <f t="shared" si="68"/>
        <v>-2.9457969802070383</v>
      </c>
      <c r="O359" s="2">
        <f t="shared" si="69"/>
        <v>-3.8056035807023663</v>
      </c>
      <c r="P359" s="2">
        <f t="shared" si="70"/>
        <v>3.9347958795158195</v>
      </c>
      <c r="Q359" s="2">
        <f t="shared" si="71"/>
        <v>2.105533993595715E-4</v>
      </c>
    </row>
    <row r="360" spans="2:17" x14ac:dyDescent="0.25">
      <c r="B360">
        <v>3.3399999999999732</v>
      </c>
      <c r="C360">
        <f t="shared" si="60"/>
        <v>0.85605831878158845</v>
      </c>
      <c r="D360" s="2">
        <f t="shared" si="61"/>
        <v>-5.8859016631938665</v>
      </c>
      <c r="E360" s="2">
        <f t="shared" si="62"/>
        <v>-2.4728465308862644</v>
      </c>
      <c r="F360" s="2">
        <f t="shared" si="63"/>
        <v>-6.1798149816070342</v>
      </c>
      <c r="G360" s="2">
        <f t="shared" si="64"/>
        <v>6.2602007321566573</v>
      </c>
      <c r="H360" s="2">
        <f t="shared" si="65"/>
        <v>3.9629217349772002E-9</v>
      </c>
      <c r="K360">
        <v>3.3399999999999732</v>
      </c>
      <c r="L360" s="2">
        <f t="shared" si="66"/>
        <v>0.22859299374694209</v>
      </c>
      <c r="M360" s="2">
        <f t="shared" si="67"/>
        <v>-9.4511791221810668</v>
      </c>
      <c r="N360" s="2">
        <f t="shared" si="68"/>
        <v>-2.9420737871684488</v>
      </c>
      <c r="O360" s="2">
        <f t="shared" si="69"/>
        <v>-3.7982292476091972</v>
      </c>
      <c r="P360" s="2">
        <f t="shared" si="70"/>
        <v>3.9276641171813469</v>
      </c>
      <c r="Q360" s="2">
        <f t="shared" si="71"/>
        <v>2.1694944831552191E-4</v>
      </c>
    </row>
    <row r="361" spans="2:17" x14ac:dyDescent="0.25">
      <c r="B361">
        <v>3.349999999999973</v>
      </c>
      <c r="C361">
        <f t="shared" si="60"/>
        <v>0.85605831878158845</v>
      </c>
      <c r="D361" s="2">
        <f t="shared" si="61"/>
        <v>-5.8654906902279409</v>
      </c>
      <c r="E361" s="2">
        <f t="shared" si="62"/>
        <v>-2.4694219741019778</v>
      </c>
      <c r="F361" s="2">
        <f t="shared" si="63"/>
        <v>-6.1603144041271705</v>
      </c>
      <c r="G361" s="2">
        <f t="shared" si="64"/>
        <v>6.2409513343477281</v>
      </c>
      <c r="H361" s="2">
        <f t="shared" si="65"/>
        <v>4.4709359837096649E-9</v>
      </c>
      <c r="K361">
        <v>3.349999999999973</v>
      </c>
      <c r="L361" s="2">
        <f t="shared" si="66"/>
        <v>0.22859299374694209</v>
      </c>
      <c r="M361" s="2">
        <f t="shared" si="67"/>
        <v>-9.4157285475759469</v>
      </c>
      <c r="N361" s="2">
        <f t="shared" si="68"/>
        <v>-2.9383367576672752</v>
      </c>
      <c r="O361" s="2">
        <f t="shared" si="69"/>
        <v>-3.7908409489596582</v>
      </c>
      <c r="P361" s="2">
        <f t="shared" si="70"/>
        <v>3.9205197487462504</v>
      </c>
      <c r="Q361" s="2">
        <f t="shared" si="71"/>
        <v>2.235410559486578E-4</v>
      </c>
    </row>
    <row r="362" spans="2:17" x14ac:dyDescent="0.25">
      <c r="B362">
        <v>3.3599999999999719</v>
      </c>
      <c r="C362">
        <f t="shared" si="60"/>
        <v>0.85605831878158845</v>
      </c>
      <c r="D362" s="2">
        <f t="shared" si="61"/>
        <v>-5.8450797172620179</v>
      </c>
      <c r="E362" s="2">
        <f t="shared" si="62"/>
        <v>-2.4659858173710685</v>
      </c>
      <c r="F362" s="2">
        <f t="shared" si="63"/>
        <v>-6.1408080370407641</v>
      </c>
      <c r="G362" s="2">
        <f t="shared" si="64"/>
        <v>6.2216977866000889</v>
      </c>
      <c r="H362" s="2">
        <f t="shared" si="65"/>
        <v>5.042339674660818E-9</v>
      </c>
      <c r="K362">
        <v>3.3599999999999719</v>
      </c>
      <c r="L362" s="2">
        <f t="shared" si="66"/>
        <v>0.22859299374694209</v>
      </c>
      <c r="M362" s="2">
        <f t="shared" si="67"/>
        <v>-9.3802779729708288</v>
      </c>
      <c r="N362" s="2">
        <f t="shared" si="68"/>
        <v>-2.9345857890635254</v>
      </c>
      <c r="O362" s="2">
        <f t="shared" si="69"/>
        <v>-3.7834386056056664</v>
      </c>
      <c r="P362" s="2">
        <f t="shared" si="70"/>
        <v>3.913362707747309</v>
      </c>
      <c r="Q362" s="2">
        <f t="shared" si="71"/>
        <v>2.3033424940068384E-4</v>
      </c>
    </row>
    <row r="363" spans="2:17" x14ac:dyDescent="0.25">
      <c r="B363">
        <v>3.3699999999999721</v>
      </c>
      <c r="C363">
        <f t="shared" si="60"/>
        <v>0.85605831878158845</v>
      </c>
      <c r="D363" s="2">
        <f t="shared" si="61"/>
        <v>-5.8246687442960923</v>
      </c>
      <c r="E363" s="2">
        <f t="shared" si="62"/>
        <v>-2.4625379829994549</v>
      </c>
      <c r="F363" s="2">
        <f t="shared" si="63"/>
        <v>-6.1212958605847776</v>
      </c>
      <c r="G363" s="2">
        <f t="shared" si="64"/>
        <v>6.202440085386745</v>
      </c>
      <c r="H363" s="2">
        <f t="shared" si="65"/>
        <v>5.6848150967429539E-9</v>
      </c>
      <c r="K363">
        <v>3.3699999999999721</v>
      </c>
      <c r="L363" s="2">
        <f t="shared" si="66"/>
        <v>0.22859299374694209</v>
      </c>
      <c r="M363" s="2">
        <f t="shared" si="67"/>
        <v>-9.3448273983657071</v>
      </c>
      <c r="N363" s="2">
        <f t="shared" si="68"/>
        <v>-2.9308207775774919</v>
      </c>
      <c r="O363" s="2">
        <f t="shared" si="69"/>
        <v>-3.7760221376563408</v>
      </c>
      <c r="P363" s="2">
        <f t="shared" si="70"/>
        <v>3.9061929271441214</v>
      </c>
      <c r="Q363" s="2">
        <f t="shared" si="71"/>
        <v>2.3733524342425832E-4</v>
      </c>
    </row>
    <row r="364" spans="2:17" x14ac:dyDescent="0.25">
      <c r="B364">
        <v>3.3799999999999719</v>
      </c>
      <c r="C364">
        <f t="shared" si="60"/>
        <v>0.85605831878158845</v>
      </c>
      <c r="D364" s="2">
        <f t="shared" si="61"/>
        <v>-5.8042577713301666</v>
      </c>
      <c r="E364" s="2">
        <f t="shared" si="62"/>
        <v>-2.459078392521945</v>
      </c>
      <c r="F364" s="2">
        <f t="shared" si="63"/>
        <v>-6.1017778548780104</v>
      </c>
      <c r="G364" s="2">
        <f t="shared" si="64"/>
        <v>6.1831782272775948</v>
      </c>
      <c r="H364" s="2">
        <f t="shared" si="65"/>
        <v>6.4069464505146488E-9</v>
      </c>
      <c r="K364">
        <v>3.3799999999999719</v>
      </c>
      <c r="L364" s="2">
        <f t="shared" si="66"/>
        <v>0.22859299374694209</v>
      </c>
      <c r="M364" s="2">
        <f t="shared" si="67"/>
        <v>-9.3093768237605872</v>
      </c>
      <c r="N364" s="2">
        <f t="shared" si="68"/>
        <v>-2.9270416182728982</v>
      </c>
      <c r="O364" s="2">
        <f t="shared" si="69"/>
        <v>-3.7685914644682814</v>
      </c>
      <c r="P364" s="2">
        <f t="shared" si="70"/>
        <v>3.8990103393121678</v>
      </c>
      <c r="Q364" s="2">
        <f t="shared" si="71"/>
        <v>2.445504462960328E-4</v>
      </c>
    </row>
    <row r="365" spans="2:17" x14ac:dyDescent="0.25">
      <c r="B365">
        <v>3.3899999999999721</v>
      </c>
      <c r="C365">
        <f t="shared" si="60"/>
        <v>0.85605831878158845</v>
      </c>
      <c r="D365" s="2">
        <f t="shared" si="61"/>
        <v>-5.783846798364241</v>
      </c>
      <c r="E365" s="2">
        <f t="shared" si="62"/>
        <v>-2.4556069666921569</v>
      </c>
      <c r="F365" s="2">
        <f t="shared" si="63"/>
        <v>-6.0822539999201535</v>
      </c>
      <c r="G365" s="2">
        <f t="shared" si="64"/>
        <v>6.1639122089420368</v>
      </c>
      <c r="H365" s="2">
        <f t="shared" si="65"/>
        <v>7.2183220967749789E-9</v>
      </c>
      <c r="K365">
        <v>3.3899999999999721</v>
      </c>
      <c r="L365" s="2">
        <f t="shared" si="66"/>
        <v>0.22859299374694209</v>
      </c>
      <c r="M365" s="2">
        <f t="shared" si="67"/>
        <v>-9.2739262491554655</v>
      </c>
      <c r="N365" s="2">
        <f t="shared" si="68"/>
        <v>-2.9232482050398096</v>
      </c>
      <c r="O365" s="2">
        <f t="shared" si="69"/>
        <v>-3.7611465046358248</v>
      </c>
      <c r="P365" s="2">
        <f t="shared" si="70"/>
        <v>3.8918148760358942</v>
      </c>
      <c r="Q365" s="2">
        <f t="shared" si="71"/>
        <v>2.5198646591888675E-4</v>
      </c>
    </row>
    <row r="366" spans="2:17" x14ac:dyDescent="0.25">
      <c r="B366">
        <v>3.399999999999971</v>
      </c>
      <c r="C366">
        <f t="shared" si="60"/>
        <v>0.85605831878158845</v>
      </c>
      <c r="D366" s="2">
        <f t="shared" si="61"/>
        <v>-5.763435825398318</v>
      </c>
      <c r="E366" s="2">
        <f t="shared" si="62"/>
        <v>-2.4521236254723604</v>
      </c>
      <c r="F366" s="2">
        <f t="shared" si="63"/>
        <v>-6.0627242755912913</v>
      </c>
      <c r="G366" s="2">
        <f t="shared" si="64"/>
        <v>6.1446420271521065</v>
      </c>
      <c r="H366" s="2">
        <f t="shared" si="65"/>
        <v>8.1296479545473147E-9</v>
      </c>
      <c r="K366">
        <v>3.399999999999971</v>
      </c>
      <c r="L366" s="2">
        <f t="shared" si="66"/>
        <v>0.22859299374694209</v>
      </c>
      <c r="M366" s="2">
        <f t="shared" si="67"/>
        <v>-9.2384756745503473</v>
      </c>
      <c r="N366" s="2">
        <f t="shared" si="68"/>
        <v>-2.9194404305772124</v>
      </c>
      <c r="O366" s="2">
        <f t="shared" si="69"/>
        <v>-3.753687175981117</v>
      </c>
      <c r="P366" s="2">
        <f t="shared" si="70"/>
        <v>3.8846064685016799</v>
      </c>
      <c r="Q366" s="2">
        <f t="shared" si="71"/>
        <v>2.5965011611964992E-4</v>
      </c>
    </row>
    <row r="367" spans="2:17" x14ac:dyDescent="0.25">
      <c r="B367">
        <v>3.4099999999999708</v>
      </c>
      <c r="C367">
        <f t="shared" si="60"/>
        <v>0.85605831878158845</v>
      </c>
      <c r="D367" s="2">
        <f t="shared" si="61"/>
        <v>-5.7430248524323932</v>
      </c>
      <c r="E367" s="2">
        <f t="shared" si="62"/>
        <v>-2.4486282880230026</v>
      </c>
      <c r="F367" s="2">
        <f t="shared" si="63"/>
        <v>-6.0431886616505528</v>
      </c>
      <c r="G367" s="2">
        <f t="shared" si="64"/>
        <v>6.1253676787848255</v>
      </c>
      <c r="H367" s="2">
        <f t="shared" si="65"/>
        <v>9.1528732119468623E-9</v>
      </c>
      <c r="K367">
        <v>3.4099999999999708</v>
      </c>
      <c r="L367" s="2">
        <f t="shared" si="66"/>
        <v>0.22859299374694209</v>
      </c>
      <c r="M367" s="2">
        <f t="shared" si="67"/>
        <v>-9.2030250999452274</v>
      </c>
      <c r="N367" s="2">
        <f t="shared" si="68"/>
        <v>-2.9156181863750819</v>
      </c>
      <c r="O367" s="2">
        <f t="shared" si="69"/>
        <v>-3.7462133955436339</v>
      </c>
      <c r="P367" s="2">
        <f t="shared" si="70"/>
        <v>3.8773850472903209</v>
      </c>
      <c r="Q367" s="2">
        <f t="shared" si="71"/>
        <v>2.6754842314905556E-4</v>
      </c>
    </row>
    <row r="368" spans="2:17" x14ac:dyDescent="0.25">
      <c r="B368">
        <v>3.4199999999999711</v>
      </c>
      <c r="C368">
        <f t="shared" si="60"/>
        <v>0.85605831878158845</v>
      </c>
      <c r="D368" s="2">
        <f t="shared" si="61"/>
        <v>-5.7226138794664667</v>
      </c>
      <c r="E368" s="2">
        <f t="shared" si="62"/>
        <v>-2.4451208726922111</v>
      </c>
      <c r="F368" s="2">
        <f t="shared" si="63"/>
        <v>-6.0236471377355647</v>
      </c>
      <c r="G368" s="2">
        <f t="shared" si="64"/>
        <v>6.1060891608254346</v>
      </c>
      <c r="H368" s="2">
        <f t="shared" si="65"/>
        <v>1.0301329628706701E-8</v>
      </c>
      <c r="K368">
        <v>3.4199999999999711</v>
      </c>
      <c r="L368" s="2">
        <f t="shared" si="66"/>
        <v>0.22859299374694209</v>
      </c>
      <c r="M368" s="2">
        <f t="shared" si="67"/>
        <v>-9.1675745253401058</v>
      </c>
      <c r="N368" s="2">
        <f t="shared" si="68"/>
        <v>-2.911781362696479</v>
      </c>
      <c r="O368" s="2">
        <f t="shared" si="69"/>
        <v>-3.738725079570254</v>
      </c>
      <c r="P368" s="2">
        <f t="shared" si="70"/>
        <v>3.8701505423701028</v>
      </c>
      <c r="Q368" s="2">
        <f t="shared" si="71"/>
        <v>2.7568863238952346E-4</v>
      </c>
    </row>
    <row r="369" spans="2:17" x14ac:dyDescent="0.25">
      <c r="B369">
        <v>3.4299999999999708</v>
      </c>
      <c r="C369">
        <f t="shared" si="60"/>
        <v>0.85605831878158845</v>
      </c>
      <c r="D369" s="2">
        <f t="shared" si="61"/>
        <v>-5.702202906500542</v>
      </c>
      <c r="E369" s="2">
        <f t="shared" si="62"/>
        <v>-2.4416012970050156</v>
      </c>
      <c r="F369" s="2">
        <f t="shared" si="63"/>
        <v>-6.0040996833612992</v>
      </c>
      <c r="G369" s="2">
        <f t="shared" si="64"/>
        <v>6.086806470370095</v>
      </c>
      <c r="H369" s="2">
        <f t="shared" si="65"/>
        <v>1.1589885835443318E-8</v>
      </c>
      <c r="K369">
        <v>3.4299999999999708</v>
      </c>
      <c r="L369" s="2">
        <f t="shared" si="66"/>
        <v>0.22859299374694209</v>
      </c>
      <c r="M369" s="2">
        <f t="shared" si="67"/>
        <v>-9.1321239507349841</v>
      </c>
      <c r="N369" s="2">
        <f t="shared" si="68"/>
        <v>-2.9079298485588621</v>
      </c>
      <c r="O369" s="2">
        <f t="shared" si="69"/>
        <v>-3.7312221435042701</v>
      </c>
      <c r="P369" s="2">
        <f t="shared" si="70"/>
        <v>3.8629028830889083</v>
      </c>
      <c r="Q369" s="2">
        <f t="shared" si="71"/>
        <v>2.840782152790608E-4</v>
      </c>
    </row>
    <row r="370" spans="2:17" x14ac:dyDescent="0.25">
      <c r="B370">
        <v>3.4399999999999711</v>
      </c>
      <c r="C370">
        <f t="shared" si="60"/>
        <v>0.85605831878158845</v>
      </c>
      <c r="D370" s="2">
        <f t="shared" si="61"/>
        <v>-5.6817919335346154</v>
      </c>
      <c r="E370" s="2">
        <f t="shared" si="62"/>
        <v>-2.4380694776524634</v>
      </c>
      <c r="F370" s="2">
        <f t="shared" si="63"/>
        <v>-5.9845462779192733</v>
      </c>
      <c r="G370" s="2">
        <f t="shared" si="64"/>
        <v>6.0675196046290143</v>
      </c>
      <c r="H370" s="2">
        <f t="shared" si="65"/>
        <v>1.3035118172530447E-8</v>
      </c>
      <c r="K370">
        <v>3.4399999999999711</v>
      </c>
      <c r="L370" s="2">
        <f t="shared" si="66"/>
        <v>0.22859299374694209</v>
      </c>
      <c r="M370" s="2">
        <f t="shared" si="67"/>
        <v>-9.0966733761298624</v>
      </c>
      <c r="N370" s="2">
        <f t="shared" si="68"/>
        <v>-2.9040635317154613</v>
      </c>
      <c r="O370" s="2">
        <f t="shared" si="69"/>
        <v>-3.7237045019750314</v>
      </c>
      <c r="P370" s="2">
        <f t="shared" si="70"/>
        <v>3.8556419981669872</v>
      </c>
      <c r="Q370" s="2">
        <f t="shared" si="71"/>
        <v>2.9272487645677739E-4</v>
      </c>
    </row>
    <row r="371" spans="2:17" x14ac:dyDescent="0.25">
      <c r="B371">
        <v>3.44999999999997</v>
      </c>
      <c r="C371">
        <f t="shared" si="60"/>
        <v>0.85605831878158845</v>
      </c>
      <c r="D371" s="2">
        <f t="shared" si="61"/>
        <v>-5.6613809605686924</v>
      </c>
      <c r="E371" s="2">
        <f t="shared" si="62"/>
        <v>-2.434525330480513</v>
      </c>
      <c r="F371" s="2">
        <f t="shared" si="63"/>
        <v>-5.9649869006765215</v>
      </c>
      <c r="G371" s="2">
        <f t="shared" si="64"/>
        <v>6.0482285609294308</v>
      </c>
      <c r="H371" s="2">
        <f t="shared" si="65"/>
        <v>1.4655499762136721E-8</v>
      </c>
      <c r="K371">
        <v>3.44999999999997</v>
      </c>
      <c r="L371" s="2">
        <f t="shared" si="66"/>
        <v>0.22859299374694209</v>
      </c>
      <c r="M371" s="2">
        <f t="shared" si="67"/>
        <v>-9.061222801524746</v>
      </c>
      <c r="N371" s="2">
        <f t="shared" si="68"/>
        <v>-2.9001822986360319</v>
      </c>
      <c r="O371" s="2">
        <f t="shared" si="69"/>
        <v>-3.716172068786864</v>
      </c>
      <c r="P371" s="2">
        <f t="shared" si="70"/>
        <v>3.8483678156890933</v>
      </c>
      <c r="Q371" s="2">
        <f t="shared" si="71"/>
        <v>3.0163656113856187E-4</v>
      </c>
    </row>
    <row r="372" spans="2:17" x14ac:dyDescent="0.25">
      <c r="B372">
        <v>3.4599999999999702</v>
      </c>
      <c r="C372">
        <f t="shared" si="60"/>
        <v>0.85605831878158845</v>
      </c>
      <c r="D372" s="2">
        <f t="shared" si="61"/>
        <v>-5.6409699876027668</v>
      </c>
      <c r="E372" s="2">
        <f t="shared" si="62"/>
        <v>-2.4309687704788043</v>
      </c>
      <c r="F372" s="2">
        <f t="shared" si="63"/>
        <v>-5.9454215307748637</v>
      </c>
      <c r="G372" s="2">
        <f t="shared" si="64"/>
        <v>6.0289333367189695</v>
      </c>
      <c r="H372" s="2">
        <f t="shared" si="65"/>
        <v>1.6471609671340111E-8</v>
      </c>
      <c r="K372">
        <v>3.4599999999999702</v>
      </c>
      <c r="L372" s="2">
        <f t="shared" si="66"/>
        <v>0.22859299374694209</v>
      </c>
      <c r="M372" s="2">
        <f t="shared" si="67"/>
        <v>-9.0257722269196226</v>
      </c>
      <c r="N372" s="2">
        <f t="shared" si="68"/>
        <v>-2.8962860344874102</v>
      </c>
      <c r="O372" s="2">
        <f t="shared" si="69"/>
        <v>-3.7086247569081587</v>
      </c>
      <c r="P372" s="2">
        <f t="shared" si="70"/>
        <v>3.8410802630968415</v>
      </c>
      <c r="Q372" s="2">
        <f t="shared" si="71"/>
        <v>3.1082146272959907E-4</v>
      </c>
    </row>
    <row r="373" spans="2:17" x14ac:dyDescent="0.25">
      <c r="B373">
        <v>3.46999999999997</v>
      </c>
      <c r="C373">
        <f t="shared" si="60"/>
        <v>0.85605831878158845</v>
      </c>
      <c r="D373" s="2">
        <f t="shared" si="61"/>
        <v>-5.6205590146368412</v>
      </c>
      <c r="E373" s="2">
        <f t="shared" si="62"/>
        <v>-2.4273997117691719</v>
      </c>
      <c r="F373" s="2">
        <f t="shared" si="63"/>
        <v>-5.9258501472297844</v>
      </c>
      <c r="G373" s="2">
        <f t="shared" si="64"/>
        <v>6.009633929568694</v>
      </c>
      <c r="H373" s="2">
        <f t="shared" si="65"/>
        <v>1.8506364203718396E-8</v>
      </c>
      <c r="K373">
        <v>3.46999999999997</v>
      </c>
      <c r="L373" s="2">
        <f t="shared" si="66"/>
        <v>0.22859299374694209</v>
      </c>
      <c r="M373" s="2">
        <f t="shared" si="67"/>
        <v>-8.9903216523145026</v>
      </c>
      <c r="N373" s="2">
        <f t="shared" si="68"/>
        <v>-2.8923746231135574</v>
      </c>
      <c r="O373" s="2">
        <f t="shared" si="69"/>
        <v>-3.7010624784599493</v>
      </c>
      <c r="P373" s="2">
        <f t="shared" si="70"/>
        <v>3.833779267180637</v>
      </c>
      <c r="Q373" s="2">
        <f t="shared" si="71"/>
        <v>3.2028803068219307E-4</v>
      </c>
    </row>
    <row r="374" spans="2:17" x14ac:dyDescent="0.25">
      <c r="B374">
        <v>3.4799999999999698</v>
      </c>
      <c r="C374">
        <f t="shared" si="60"/>
        <v>0.85605831878158845</v>
      </c>
      <c r="D374" s="2">
        <f t="shared" si="61"/>
        <v>-5.6001480416709164</v>
      </c>
      <c r="E374" s="2">
        <f t="shared" si="62"/>
        <v>-2.423818067594016</v>
      </c>
      <c r="F374" s="2">
        <f t="shared" si="63"/>
        <v>-5.9062727289295527</v>
      </c>
      <c r="G374" s="2">
        <f t="shared" si="64"/>
        <v>5.990330337176486</v>
      </c>
      <c r="H374" s="2">
        <f t="shared" si="65"/>
        <v>2.0785272552361442E-8</v>
      </c>
      <c r="K374">
        <v>3.4799999999999698</v>
      </c>
      <c r="L374" s="2">
        <f t="shared" si="66"/>
        <v>0.22859299374694209</v>
      </c>
      <c r="M374" s="2">
        <f t="shared" si="67"/>
        <v>-8.954871077709381</v>
      </c>
      <c r="N374" s="2">
        <f t="shared" si="68"/>
        <v>-2.8884479470153144</v>
      </c>
      <c r="O374" s="2">
        <f t="shared" si="69"/>
        <v>-3.6934851447045096</v>
      </c>
      <c r="P374" s="2">
        <f t="shared" si="70"/>
        <v>3.8264647540716865</v>
      </c>
      <c r="Q374" s="2">
        <f t="shared" si="71"/>
        <v>3.3004497860641301E-4</v>
      </c>
    </row>
    <row r="375" spans="2:17" x14ac:dyDescent="0.25">
      <c r="B375">
        <v>3.48999999999997</v>
      </c>
      <c r="C375">
        <f t="shared" si="60"/>
        <v>0.85605831878158845</v>
      </c>
      <c r="D375" s="2">
        <f t="shared" si="61"/>
        <v>-5.5797370687049899</v>
      </c>
      <c r="E375" s="2">
        <f t="shared" si="62"/>
        <v>-2.4202237503044768</v>
      </c>
      <c r="F375" s="2">
        <f t="shared" si="63"/>
        <v>-5.8866892546343079</v>
      </c>
      <c r="G375" s="2">
        <f t="shared" si="64"/>
        <v>5.9710225573704729</v>
      </c>
      <c r="H375" s="2">
        <f t="shared" si="65"/>
        <v>2.3336719260548247E-8</v>
      </c>
      <c r="K375">
        <v>3.48999999999997</v>
      </c>
      <c r="L375" s="2">
        <f t="shared" si="66"/>
        <v>0.22859299374694209</v>
      </c>
      <c r="M375" s="2">
        <f t="shared" si="67"/>
        <v>-8.919420503104261</v>
      </c>
      <c r="N375" s="2">
        <f t="shared" si="68"/>
        <v>-2.8845058873298228</v>
      </c>
      <c r="O375" s="2">
        <f t="shared" si="69"/>
        <v>-3.6858926660338351</v>
      </c>
      <c r="P375" s="2">
        <f t="shared" si="70"/>
        <v>3.819136649233962</v>
      </c>
      <c r="Q375" s="2">
        <f t="shared" si="71"/>
        <v>3.4010129264199027E-4</v>
      </c>
    </row>
    <row r="376" spans="2:17" x14ac:dyDescent="0.25">
      <c r="B376">
        <v>3.4999999999999689</v>
      </c>
      <c r="C376">
        <f t="shared" si="60"/>
        <v>0.85605831878158845</v>
      </c>
      <c r="D376" s="2">
        <f t="shared" si="61"/>
        <v>-5.5593260957390669</v>
      </c>
      <c r="E376" s="2">
        <f t="shared" si="62"/>
        <v>-2.4166166713484007</v>
      </c>
      <c r="F376" s="2">
        <f t="shared" si="63"/>
        <v>-5.8670997029750689</v>
      </c>
      <c r="G376" s="2">
        <f t="shared" si="64"/>
        <v>5.9517105881124746</v>
      </c>
      <c r="H376" s="2">
        <f t="shared" si="65"/>
        <v>2.6192276168613372E-8</v>
      </c>
      <c r="K376">
        <v>3.4999999999999689</v>
      </c>
      <c r="L376" s="2">
        <f t="shared" si="66"/>
        <v>0.22859299374694209</v>
      </c>
      <c r="M376" s="2">
        <f t="shared" si="67"/>
        <v>-8.8839699284991429</v>
      </c>
      <c r="N376" s="2">
        <f t="shared" si="68"/>
        <v>-2.8805483238093186</v>
      </c>
      <c r="O376" s="2">
        <f t="shared" si="69"/>
        <v>-3.6782849519574783</v>
      </c>
      <c r="P376" s="2">
        <f t="shared" si="70"/>
        <v>3.8117948774556099</v>
      </c>
      <c r="Q376" s="2">
        <f t="shared" si="71"/>
        <v>3.5046624010069206E-4</v>
      </c>
    </row>
    <row r="377" spans="2:17" x14ac:dyDescent="0.25">
      <c r="B377">
        <v>3.5099999999999691</v>
      </c>
      <c r="C377">
        <f t="shared" si="60"/>
        <v>0.85605831878158845</v>
      </c>
      <c r="D377" s="2">
        <f t="shared" si="61"/>
        <v>-5.5389151227731412</v>
      </c>
      <c r="E377" s="2">
        <f t="shared" si="62"/>
        <v>-2.4129967412581204</v>
      </c>
      <c r="F377" s="2">
        <f t="shared" si="63"/>
        <v>-5.847504052452833</v>
      </c>
      <c r="G377" s="2">
        <f t="shared" si="64"/>
        <v>5.932394427501622</v>
      </c>
      <c r="H377" s="2">
        <f t="shared" si="65"/>
        <v>2.9387046778404275E-8</v>
      </c>
      <c r="K377">
        <v>3.5099999999999691</v>
      </c>
      <c r="L377" s="2">
        <f t="shared" si="66"/>
        <v>0.22859299374694209</v>
      </c>
      <c r="M377" s="2">
        <f t="shared" si="67"/>
        <v>-8.8485193538940194</v>
      </c>
      <c r="N377" s="2">
        <f t="shared" si="68"/>
        <v>-2.8765751347998667</v>
      </c>
      <c r="O377" s="2">
        <f t="shared" si="69"/>
        <v>-3.6706619110908507</v>
      </c>
      <c r="P377" s="2">
        <f t="shared" si="70"/>
        <v>3.8044393628408821</v>
      </c>
      <c r="Q377" s="2">
        <f t="shared" si="71"/>
        <v>3.6114937838678583E-4</v>
      </c>
    </row>
    <row r="378" spans="2:17" x14ac:dyDescent="0.25">
      <c r="B378">
        <v>3.5199999999999689</v>
      </c>
      <c r="C378">
        <f t="shared" si="60"/>
        <v>0.85605831878158845</v>
      </c>
      <c r="D378" s="2">
        <f t="shared" si="61"/>
        <v>-5.5185041498072165</v>
      </c>
      <c r="E378" s="2">
        <f t="shared" si="62"/>
        <v>-2.4093638696380189</v>
      </c>
      <c r="F378" s="2">
        <f t="shared" si="63"/>
        <v>-5.8279022814375736</v>
      </c>
      <c r="G378" s="2">
        <f t="shared" si="64"/>
        <v>5.9130740737779766</v>
      </c>
      <c r="H378" s="2">
        <f t="shared" si="65"/>
        <v>3.2960046241979989E-8</v>
      </c>
      <c r="K378">
        <v>3.5199999999999689</v>
      </c>
      <c r="L378" s="2">
        <f t="shared" si="66"/>
        <v>0.22859299374694209</v>
      </c>
      <c r="M378" s="2">
        <f t="shared" si="67"/>
        <v>-8.8130687792889013</v>
      </c>
      <c r="N378" s="2">
        <f t="shared" si="68"/>
        <v>-2.872586197219368</v>
      </c>
      <c r="O378" s="2">
        <f t="shared" si="69"/>
        <v>-3.6630234511427058</v>
      </c>
      <c r="P378" s="2">
        <f t="shared" si="70"/>
        <v>3.797070028801341</v>
      </c>
      <c r="Q378" s="2">
        <f t="shared" si="71"/>
        <v>3.7216056420627015E-4</v>
      </c>
    </row>
    <row r="379" spans="2:17" x14ac:dyDescent="0.25">
      <c r="B379">
        <v>3.5299999999999692</v>
      </c>
      <c r="C379">
        <f t="shared" si="60"/>
        <v>0.85605831878158845</v>
      </c>
      <c r="D379" s="2">
        <f t="shared" si="61"/>
        <v>-5.49809317684129</v>
      </c>
      <c r="E379" s="2">
        <f t="shared" si="62"/>
        <v>-2.4057179651518856</v>
      </c>
      <c r="F379" s="2">
        <f t="shared" si="63"/>
        <v>-5.8082943681672417</v>
      </c>
      <c r="G379" s="2">
        <f t="shared" si="64"/>
        <v>5.8937495253262417</v>
      </c>
      <c r="H379" s="2">
        <f t="shared" si="65"/>
        <v>3.6954620480470016E-8</v>
      </c>
      <c r="K379">
        <v>3.5299999999999692</v>
      </c>
      <c r="L379" s="2">
        <f t="shared" si="66"/>
        <v>0.22859299374694209</v>
      </c>
      <c r="M379" s="2">
        <f t="shared" si="67"/>
        <v>-8.7776182046837778</v>
      </c>
      <c r="N379" s="2">
        <f t="shared" si="68"/>
        <v>-2.8685813865353698</v>
      </c>
      <c r="O379" s="2">
        <f t="shared" si="69"/>
        <v>-3.655369478902843</v>
      </c>
      <c r="P379" s="2">
        <f t="shared" si="70"/>
        <v>3.7896867980473585</v>
      </c>
      <c r="Q379" s="2">
        <f t="shared" si="71"/>
        <v>3.8350996307316075E-4</v>
      </c>
    </row>
    <row r="380" spans="2:17" x14ac:dyDescent="0.25">
      <c r="B380">
        <v>3.5399999999999689</v>
      </c>
      <c r="C380">
        <f t="shared" si="60"/>
        <v>0.85605831878158845</v>
      </c>
      <c r="D380" s="2">
        <f t="shared" si="61"/>
        <v>-5.4776822038753652</v>
      </c>
      <c r="E380" s="2">
        <f t="shared" si="62"/>
        <v>-2.4020589355100945</v>
      </c>
      <c r="F380" s="2">
        <f t="shared" si="63"/>
        <v>-5.7886802907469423</v>
      </c>
      <c r="G380" s="2">
        <f t="shared" si="64"/>
        <v>5.8744207806797517</v>
      </c>
      <c r="H380" s="2">
        <f t="shared" si="65"/>
        <v>4.1418908264312567E-8</v>
      </c>
      <c r="K380">
        <v>3.5399999999999689</v>
      </c>
      <c r="L380" s="2">
        <f t="shared" si="66"/>
        <v>0.22859299374694209</v>
      </c>
      <c r="M380" s="2">
        <f t="shared" si="67"/>
        <v>-8.7421676300786579</v>
      </c>
      <c r="N380" s="2">
        <f t="shared" si="68"/>
        <v>-2.8645605767421554</v>
      </c>
      <c r="O380" s="2">
        <f t="shared" si="69"/>
        <v>-3.6476999002290507</v>
      </c>
      <c r="P380" s="2">
        <f t="shared" si="70"/>
        <v>3.7822895925789481</v>
      </c>
      <c r="Q380" s="2">
        <f t="shared" si="71"/>
        <v>3.9520805912387152E-4</v>
      </c>
    </row>
    <row r="381" spans="2:17" x14ac:dyDescent="0.25">
      <c r="B381">
        <v>3.5499999999999678</v>
      </c>
      <c r="C381">
        <f t="shared" si="60"/>
        <v>0.85605831878158845</v>
      </c>
      <c r="D381" s="2">
        <f t="shared" si="61"/>
        <v>-5.4572712309094422</v>
      </c>
      <c r="E381" s="2">
        <f t="shared" si="62"/>
        <v>-2.3983866874565103</v>
      </c>
      <c r="F381" s="2">
        <f t="shared" si="63"/>
        <v>-5.7690600271478054</v>
      </c>
      <c r="G381" s="2">
        <f t="shared" si="64"/>
        <v>5.8550878385242555</v>
      </c>
      <c r="H381" s="2">
        <f t="shared" si="65"/>
        <v>4.6406350439650967E-8</v>
      </c>
      <c r="K381">
        <v>3.5499999999999678</v>
      </c>
      <c r="L381" s="2">
        <f t="shared" si="66"/>
        <v>0.22859299374694209</v>
      </c>
      <c r="M381" s="2">
        <f t="shared" si="67"/>
        <v>-8.7067170554735416</v>
      </c>
      <c r="N381" s="2">
        <f t="shared" si="68"/>
        <v>-2.8605236403377945</v>
      </c>
      <c r="O381" s="2">
        <f t="shared" si="69"/>
        <v>-3.6400146200345844</v>
      </c>
      <c r="P381" s="2">
        <f t="shared" si="70"/>
        <v>3.7748783336771954</v>
      </c>
      <c r="Q381" s="2">
        <f t="shared" si="71"/>
        <v>4.0726566524820729E-4</v>
      </c>
    </row>
    <row r="382" spans="2:17" x14ac:dyDescent="0.25">
      <c r="B382">
        <v>3.5599999999999681</v>
      </c>
      <c r="C382">
        <f t="shared" si="60"/>
        <v>0.85605831878158845</v>
      </c>
      <c r="D382" s="2">
        <f t="shared" si="61"/>
        <v>-5.4368602579435157</v>
      </c>
      <c r="E382" s="2">
        <f t="shared" si="62"/>
        <v>-2.3947011267552001</v>
      </c>
      <c r="F382" s="2">
        <f t="shared" si="63"/>
        <v>-5.7494335552059832</v>
      </c>
      <c r="G382" s="2">
        <f t="shared" si="64"/>
        <v>5.8357506977019256</v>
      </c>
      <c r="H382" s="2">
        <f t="shared" si="65"/>
        <v>5.1976250869237534E-8</v>
      </c>
      <c r="K382">
        <v>3.5599999999999681</v>
      </c>
      <c r="L382" s="2">
        <f t="shared" si="66"/>
        <v>0.22859299374694209</v>
      </c>
      <c r="M382" s="2">
        <f t="shared" si="67"/>
        <v>-8.6712664808684181</v>
      </c>
      <c r="N382" s="2">
        <f t="shared" si="68"/>
        <v>-2.8564704483004468</v>
      </c>
      <c r="O382" s="2">
        <f t="shared" si="69"/>
        <v>-3.6323135422748765</v>
      </c>
      <c r="P382" s="2">
        <f t="shared" si="70"/>
        <v>3.7674529418950224</v>
      </c>
      <c r="Q382" s="2">
        <f t="shared" si="71"/>
        <v>4.1969393354912348E-4</v>
      </c>
    </row>
    <row r="383" spans="2:17" x14ac:dyDescent="0.25">
      <c r="B383">
        <v>3.5699999999999679</v>
      </c>
      <c r="C383">
        <f t="shared" si="60"/>
        <v>0.85605831878158845</v>
      </c>
      <c r="D383" s="2">
        <f t="shared" si="61"/>
        <v>-5.4164492849775909</v>
      </c>
      <c r="E383" s="2">
        <f t="shared" si="62"/>
        <v>-2.3910021581769718</v>
      </c>
      <c r="F383" s="2">
        <f t="shared" si="63"/>
        <v>-5.729800852621918</v>
      </c>
      <c r="G383" s="2">
        <f t="shared" si="64"/>
        <v>5.8164093572157434</v>
      </c>
      <c r="H383" s="2">
        <f t="shared" si="65"/>
        <v>5.8194394072599973E-8</v>
      </c>
      <c r="K383">
        <v>3.5699999999999679</v>
      </c>
      <c r="L383" s="2">
        <f t="shared" si="66"/>
        <v>0.22859299374694209</v>
      </c>
      <c r="M383" s="2">
        <f t="shared" si="67"/>
        <v>-8.6358159062632982</v>
      </c>
      <c r="N383" s="2">
        <f t="shared" si="68"/>
        <v>-2.8524008700642636</v>
      </c>
      <c r="O383" s="2">
        <f t="shared" si="69"/>
        <v>-3.6245965699341087</v>
      </c>
      <c r="P383" s="2">
        <f t="shared" si="70"/>
        <v>3.7600133370479027</v>
      </c>
      <c r="Q383" s="2">
        <f t="shared" si="71"/>
        <v>4.3250436614134023E-4</v>
      </c>
    </row>
    <row r="384" spans="2:17" x14ac:dyDescent="0.25">
      <c r="B384">
        <v>3.5799999999999681</v>
      </c>
      <c r="C384">
        <f t="shared" si="60"/>
        <v>0.85605831878158845</v>
      </c>
      <c r="D384" s="2">
        <f t="shared" si="61"/>
        <v>-5.3960383120116644</v>
      </c>
      <c r="E384" s="2">
        <f t="shared" si="62"/>
        <v>-2.3872896854855989</v>
      </c>
      <c r="F384" s="2">
        <f t="shared" si="63"/>
        <v>-5.7101618969591472</v>
      </c>
      <c r="G384" s="2">
        <f t="shared" si="64"/>
        <v>5.7970638162335328</v>
      </c>
      <c r="H384" s="2">
        <f t="shared" si="65"/>
        <v>6.5133725002090412E-8</v>
      </c>
      <c r="K384">
        <v>3.5799999999999681</v>
      </c>
      <c r="L384" s="2">
        <f t="shared" si="66"/>
        <v>0.22859299374694209</v>
      </c>
      <c r="M384" s="2">
        <f t="shared" si="67"/>
        <v>-8.6003653316581765</v>
      </c>
      <c r="N384" s="2">
        <f t="shared" si="68"/>
        <v>-2.8483147734947503</v>
      </c>
      <c r="O384" s="2">
        <f t="shared" si="69"/>
        <v>-3.6168636050114413</v>
      </c>
      <c r="P384" s="2">
        <f t="shared" si="70"/>
        <v>3.752559438204325</v>
      </c>
      <c r="Q384" s="2">
        <f t="shared" si="71"/>
        <v>4.4570882630033719E-4</v>
      </c>
    </row>
    <row r="385" spans="2:17" x14ac:dyDescent="0.25">
      <c r="B385">
        <v>3.589999999999967</v>
      </c>
      <c r="C385">
        <f t="shared" si="60"/>
        <v>0.85605831878158845</v>
      </c>
      <c r="D385" s="2">
        <f t="shared" si="61"/>
        <v>-5.3756273390457414</v>
      </c>
      <c r="E385" s="2">
        <f t="shared" si="62"/>
        <v>-2.3835636114238348</v>
      </c>
      <c r="F385" s="2">
        <f t="shared" si="63"/>
        <v>-5.69051666564323</v>
      </c>
      <c r="G385" s="2">
        <f t="shared" si="64"/>
        <v>5.7777140740922217</v>
      </c>
      <c r="H385" s="2">
        <f t="shared" si="65"/>
        <v>7.287509688060977E-8</v>
      </c>
      <c r="K385">
        <v>3.589999999999967</v>
      </c>
      <c r="L385" s="2">
        <f t="shared" si="66"/>
        <v>0.22859299374694209</v>
      </c>
      <c r="M385" s="2">
        <f t="shared" si="67"/>
        <v>-8.5649147570530584</v>
      </c>
      <c r="N385" s="2">
        <f t="shared" si="68"/>
        <v>-2.8442120248638978</v>
      </c>
      <c r="O385" s="2">
        <f t="shared" si="69"/>
        <v>-3.6091145485074869</v>
      </c>
      <c r="P385" s="2">
        <f t="shared" si="70"/>
        <v>3.7450911636765802</v>
      </c>
      <c r="Q385" s="2">
        <f t="shared" si="71"/>
        <v>4.5931954997246793E-4</v>
      </c>
    </row>
    <row r="386" spans="2:17" x14ac:dyDescent="0.25">
      <c r="B386">
        <v>3.5999999999999668</v>
      </c>
      <c r="C386">
        <f t="shared" si="60"/>
        <v>0.85605831878158845</v>
      </c>
      <c r="D386" s="2">
        <f t="shared" si="61"/>
        <v>-5.3552163660798167</v>
      </c>
      <c r="E386" s="2">
        <f t="shared" si="62"/>
        <v>-2.3798238376992682</v>
      </c>
      <c r="F386" s="2">
        <f t="shared" si="63"/>
        <v>-5.6708651359610851</v>
      </c>
      <c r="G386" s="2">
        <f t="shared" si="64"/>
        <v>5.7583601303026315</v>
      </c>
      <c r="H386" s="2">
        <f t="shared" si="65"/>
        <v>8.1508093557020775E-8</v>
      </c>
      <c r="K386">
        <v>3.5999999999999668</v>
      </c>
      <c r="L386" s="2">
        <f t="shared" si="66"/>
        <v>0.22859299374694209</v>
      </c>
      <c r="M386" s="2">
        <f t="shared" si="67"/>
        <v>-8.5294641824479385</v>
      </c>
      <c r="N386" s="2">
        <f t="shared" si="68"/>
        <v>-2.8400924888245198</v>
      </c>
      <c r="O386" s="2">
        <f t="shared" si="69"/>
        <v>-3.6013493004099582</v>
      </c>
      <c r="P386" s="2">
        <f t="shared" si="70"/>
        <v>3.7376084310108375</v>
      </c>
      <c r="Q386" s="2">
        <f t="shared" si="71"/>
        <v>4.7334915765977231E-4</v>
      </c>
    </row>
    <row r="387" spans="2:17" x14ac:dyDescent="0.25">
      <c r="B387">
        <v>3.609999999999967</v>
      </c>
      <c r="C387">
        <f t="shared" si="60"/>
        <v>0.85605831878158845</v>
      </c>
      <c r="D387" s="2">
        <f t="shared" si="61"/>
        <v>-5.3348053931138901</v>
      </c>
      <c r="E387" s="2">
        <f t="shared" si="62"/>
        <v>-2.3760702649697958</v>
      </c>
      <c r="F387" s="2">
        <f t="shared" si="63"/>
        <v>-5.6512072850595878</v>
      </c>
      <c r="G387" s="2">
        <f t="shared" si="64"/>
        <v>5.7390019845536351</v>
      </c>
      <c r="H387" s="2">
        <f t="shared" si="65"/>
        <v>9.1131933409942857E-8</v>
      </c>
      <c r="K387">
        <v>3.609999999999967</v>
      </c>
      <c r="L387" s="2">
        <f t="shared" si="66"/>
        <v>0.22859299374694209</v>
      </c>
      <c r="M387" s="2">
        <f t="shared" si="67"/>
        <v>-8.4940136078428168</v>
      </c>
      <c r="N387" s="2">
        <f t="shared" si="68"/>
        <v>-2.8359560283841492</v>
      </c>
      <c r="O387" s="2">
        <f t="shared" si="69"/>
        <v>-3.5935677596792042</v>
      </c>
      <c r="P387" s="2">
        <f t="shared" si="70"/>
        <v>3.7301111569772041</v>
      </c>
      <c r="Q387" s="2">
        <f t="shared" si="71"/>
        <v>4.8781066669091274E-4</v>
      </c>
    </row>
    <row r="388" spans="2:17" x14ac:dyDescent="0.25">
      <c r="B388">
        <v>3.6199999999999668</v>
      </c>
      <c r="C388">
        <f t="shared" si="60"/>
        <v>0.85605831878158845</v>
      </c>
      <c r="D388" s="2">
        <f t="shared" si="61"/>
        <v>-5.3143944201479654</v>
      </c>
      <c r="E388" s="2">
        <f t="shared" si="62"/>
        <v>-2.3723027928289953</v>
      </c>
      <c r="F388" s="2">
        <f t="shared" si="63"/>
        <v>-5.6315430899449366</v>
      </c>
      <c r="G388" s="2">
        <f t="shared" si="64"/>
        <v>5.7196396367172087</v>
      </c>
      <c r="H388" s="2">
        <f t="shared" si="65"/>
        <v>1.0185646245075384E-7</v>
      </c>
      <c r="K388">
        <v>3.6199999999999668</v>
      </c>
      <c r="L388" s="2">
        <f t="shared" si="66"/>
        <v>0.22859299374694209</v>
      </c>
      <c r="M388" s="2">
        <f t="shared" si="67"/>
        <v>-8.4585630332376969</v>
      </c>
      <c r="N388" s="2">
        <f t="shared" si="68"/>
        <v>-2.8318025048785991</v>
      </c>
      <c r="O388" s="2">
        <f t="shared" si="69"/>
        <v>-3.5857698242338429</v>
      </c>
      <c r="P388" s="2">
        <f t="shared" si="70"/>
        <v>3.7225992575599651</v>
      </c>
      <c r="Q388" s="2">
        <f t="shared" si="71"/>
        <v>5.0271750389071579E-4</v>
      </c>
    </row>
    <row r="389" spans="2:17" x14ac:dyDescent="0.25">
      <c r="B389">
        <v>3.629999999999967</v>
      </c>
      <c r="C389">
        <f t="shared" si="60"/>
        <v>0.85605831878158845</v>
      </c>
      <c r="D389" s="2">
        <f t="shared" si="61"/>
        <v>-5.2939834471820388</v>
      </c>
      <c r="E389" s="2">
        <f t="shared" si="62"/>
        <v>-2.3685213197911192</v>
      </c>
      <c r="F389" s="2">
        <f t="shared" si="63"/>
        <v>-5.6118725274813519</v>
      </c>
      <c r="G389" s="2">
        <f t="shared" si="64"/>
        <v>5.7002730868529392</v>
      </c>
      <c r="H389" s="2">
        <f t="shared" si="65"/>
        <v>1.1380324494953205E-7</v>
      </c>
      <c r="K389">
        <v>3.629999999999967</v>
      </c>
      <c r="L389" s="2">
        <f t="shared" si="66"/>
        <v>0.22859299374694209</v>
      </c>
      <c r="M389" s="2">
        <f t="shared" si="67"/>
        <v>-8.4231124586325734</v>
      </c>
      <c r="N389" s="2">
        <f t="shared" si="68"/>
        <v>-2.8276317779447564</v>
      </c>
      <c r="O389" s="2">
        <f t="shared" si="69"/>
        <v>-3.5779553909356778</v>
      </c>
      <c r="P389" s="2">
        <f t="shared" si="70"/>
        <v>3.7150726479472351</v>
      </c>
      <c r="Q389" s="2">
        <f t="shared" si="71"/>
        <v>5.180835186628861E-4</v>
      </c>
    </row>
    <row r="390" spans="2:17" x14ac:dyDescent="0.25">
      <c r="B390">
        <v>3.6399999999999659</v>
      </c>
      <c r="C390">
        <f t="shared" si="60"/>
        <v>0.85605831878158845</v>
      </c>
      <c r="D390" s="2">
        <f t="shared" si="61"/>
        <v>-5.2735724742161159</v>
      </c>
      <c r="E390" s="2">
        <f t="shared" si="62"/>
        <v>-2.3647257432759479</v>
      </c>
      <c r="F390" s="2">
        <f t="shared" si="63"/>
        <v>-5.5921955743903782</v>
      </c>
      <c r="G390" s="2">
        <f t="shared" si="64"/>
        <v>5.6809023352132471</v>
      </c>
      <c r="H390" s="2">
        <f t="shared" si="65"/>
        <v>1.2710676063241788E-7</v>
      </c>
      <c r="K390">
        <v>3.6399999999999659</v>
      </c>
      <c r="L390" s="2">
        <f t="shared" si="66"/>
        <v>0.22859299374694209</v>
      </c>
      <c r="M390" s="2">
        <f t="shared" si="67"/>
        <v>-8.387661884027457</v>
      </c>
      <c r="N390" s="2">
        <f t="shared" si="68"/>
        <v>-2.8234437054929633</v>
      </c>
      <c r="O390" s="2">
        <f t="shared" si="69"/>
        <v>-3.5701243555746069</v>
      </c>
      <c r="P390" s="2">
        <f t="shared" si="70"/>
        <v>3.7075312425206888</v>
      </c>
      <c r="Q390" s="2">
        <f t="shared" si="71"/>
        <v>5.3392299649854496E-4</v>
      </c>
    </row>
    <row r="391" spans="2:17" x14ac:dyDescent="0.25">
      <c r="B391">
        <v>3.6499999999999662</v>
      </c>
      <c r="C391">
        <f t="shared" si="60"/>
        <v>0.85605831878158845</v>
      </c>
      <c r="D391" s="2">
        <f t="shared" si="61"/>
        <v>-5.2531615012501902</v>
      </c>
      <c r="E391" s="2">
        <f t="shared" si="62"/>
        <v>-2.3609159595932541</v>
      </c>
      <c r="F391" s="2">
        <f t="shared" si="63"/>
        <v>-5.5725122072495381</v>
      </c>
      <c r="G391" s="2">
        <f t="shared" si="64"/>
        <v>5.6615273822481083</v>
      </c>
      <c r="H391" s="2">
        <f t="shared" si="65"/>
        <v>1.4191571828423985E-7</v>
      </c>
      <c r="K391">
        <v>3.6499999999999662</v>
      </c>
      <c r="L391" s="2">
        <f t="shared" si="66"/>
        <v>0.22859299374694209</v>
      </c>
      <c r="M391" s="2">
        <f t="shared" si="67"/>
        <v>-8.3522113094223336</v>
      </c>
      <c r="N391" s="2">
        <f t="shared" si="68"/>
        <v>-2.8192381436787439</v>
      </c>
      <c r="O391" s="2">
        <f t="shared" si="69"/>
        <v>-3.5622766128530774</v>
      </c>
      <c r="P391" s="2">
        <f t="shared" si="70"/>
        <v>3.6999749548449641</v>
      </c>
      <c r="Q391" s="2">
        <f t="shared" si="71"/>
        <v>5.50250672925545E-4</v>
      </c>
    </row>
    <row r="392" spans="2:17" x14ac:dyDescent="0.25">
      <c r="B392">
        <v>3.6599999999999659</v>
      </c>
      <c r="C392">
        <f t="shared" si="60"/>
        <v>0.85605831878158845</v>
      </c>
      <c r="D392" s="2">
        <f t="shared" si="61"/>
        <v>-5.2327505282842655</v>
      </c>
      <c r="E392" s="2">
        <f t="shared" si="62"/>
        <v>-2.3570918639271063</v>
      </c>
      <c r="F392" s="2">
        <f t="shared" si="63"/>
        <v>-5.5528224024915227</v>
      </c>
      <c r="G392" s="2">
        <f t="shared" si="64"/>
        <v>5.6421482286104219</v>
      </c>
      <c r="H392" s="2">
        <f t="shared" si="65"/>
        <v>1.5839449643527867E-7</v>
      </c>
      <c r="K392">
        <v>3.6599999999999659</v>
      </c>
      <c r="L392" s="2">
        <f t="shared" si="66"/>
        <v>0.22859299374694209</v>
      </c>
      <c r="M392" s="2">
        <f t="shared" si="67"/>
        <v>-8.3167607348172137</v>
      </c>
      <c r="N392" s="2">
        <f t="shared" si="68"/>
        <v>-2.8150149468741117</v>
      </c>
      <c r="O392" s="2">
        <f t="shared" si="69"/>
        <v>-3.5544120563705448</v>
      </c>
      <c r="P392" s="2">
        <f t="shared" si="70"/>
        <v>3.6924036976571624</v>
      </c>
      <c r="Q392" s="2">
        <f t="shared" si="71"/>
        <v>5.6708174791248052E-4</v>
      </c>
    </row>
    <row r="393" spans="2:17" x14ac:dyDescent="0.25">
      <c r="B393">
        <v>3.6699999999999662</v>
      </c>
      <c r="C393">
        <f t="shared" si="60"/>
        <v>0.85605831878158845</v>
      </c>
      <c r="D393" s="2">
        <f t="shared" si="61"/>
        <v>-5.2123395553183389</v>
      </c>
      <c r="E393" s="2">
        <f t="shared" si="62"/>
        <v>-2.3532533503198585</v>
      </c>
      <c r="F393" s="2">
        <f t="shared" si="63"/>
        <v>-5.533126136403177</v>
      </c>
      <c r="G393" s="2">
        <f t="shared" si="64"/>
        <v>5.6227648751613248</v>
      </c>
      <c r="H393" s="2">
        <f t="shared" si="65"/>
        <v>1.7672472272518312E-7</v>
      </c>
      <c r="K393">
        <v>3.6699999999999662</v>
      </c>
      <c r="L393" s="2">
        <f t="shared" si="66"/>
        <v>0.22859299374694209</v>
      </c>
      <c r="M393" s="2">
        <f t="shared" si="67"/>
        <v>-8.281310160212092</v>
      </c>
      <c r="N393" s="2">
        <f t="shared" si="68"/>
        <v>-2.8107739676380712</v>
      </c>
      <c r="O393" s="2">
        <f t="shared" si="69"/>
        <v>-3.5465305786072343</v>
      </c>
      <c r="P393" s="2">
        <f t="shared" si="70"/>
        <v>3.684817382855786</v>
      </c>
      <c r="Q393" s="2">
        <f t="shared" si="71"/>
        <v>5.844319007438654E-4</v>
      </c>
    </row>
    <row r="394" spans="2:17" x14ac:dyDescent="0.25">
      <c r="B394">
        <v>3.679999999999966</v>
      </c>
      <c r="C394">
        <f t="shared" si="60"/>
        <v>0.85605831878158845</v>
      </c>
      <c r="D394" s="2">
        <f t="shared" si="61"/>
        <v>-5.1919285823524142</v>
      </c>
      <c r="E394" s="2">
        <f t="shared" si="62"/>
        <v>-2.349400311655848</v>
      </c>
      <c r="F394" s="2">
        <f t="shared" si="63"/>
        <v>-5.5134233851244296</v>
      </c>
      <c r="G394" s="2">
        <f t="shared" si="64"/>
        <v>5.6033773229755752</v>
      </c>
      <c r="H394" s="2">
        <f t="shared" si="65"/>
        <v>1.9710700452097998E-7</v>
      </c>
      <c r="K394">
        <v>3.679999999999966</v>
      </c>
      <c r="L394" s="2">
        <f t="shared" si="66"/>
        <v>0.22859299374694209</v>
      </c>
      <c r="M394" s="2">
        <f t="shared" si="67"/>
        <v>-8.2458595856069721</v>
      </c>
      <c r="N394" s="2">
        <f t="shared" si="68"/>
        <v>-2.8065150566866834</v>
      </c>
      <c r="O394" s="2">
        <f t="shared" si="69"/>
        <v>-3.5386320709079269</v>
      </c>
      <c r="P394" s="2">
        <f t="shared" si="70"/>
        <v>3.6772159214898057</v>
      </c>
      <c r="Q394" s="2">
        <f t="shared" si="71"/>
        <v>6.0231730538094677E-4</v>
      </c>
    </row>
    <row r="395" spans="2:17" x14ac:dyDescent="0.25">
      <c r="B395">
        <v>3.6899999999999649</v>
      </c>
      <c r="C395">
        <f t="shared" si="60"/>
        <v>0.85605831878158845</v>
      </c>
      <c r="D395" s="2">
        <f t="shared" si="61"/>
        <v>-5.1715176093864912</v>
      </c>
      <c r="E395" s="2">
        <f t="shared" si="62"/>
        <v>-2.3455326396448264</v>
      </c>
      <c r="F395" s="2">
        <f t="shared" si="63"/>
        <v>-5.4937141246472807</v>
      </c>
      <c r="G395" s="2">
        <f t="shared" si="64"/>
        <v>5.5839855733471442</v>
      </c>
      <c r="H395" s="2">
        <f t="shared" si="65"/>
        <v>2.1976282442670984E-7</v>
      </c>
      <c r="K395">
        <v>3.6899999999999649</v>
      </c>
      <c r="L395" s="2">
        <f t="shared" si="66"/>
        <v>0.22859299374694209</v>
      </c>
      <c r="M395" s="2">
        <f t="shared" si="67"/>
        <v>-8.2104090110018539</v>
      </c>
      <c r="N395" s="2">
        <f t="shared" si="68"/>
        <v>-2.8022380628625396</v>
      </c>
      <c r="O395" s="2">
        <f t="shared" si="69"/>
        <v>-3.5307164234654782</v>
      </c>
      <c r="P395" s="2">
        <f t="shared" si="70"/>
        <v>3.6695992237475821</v>
      </c>
      <c r="Q395" s="2">
        <f t="shared" si="71"/>
        <v>6.2075464632492885E-4</v>
      </c>
    </row>
    <row r="396" spans="2:17" x14ac:dyDescent="0.25">
      <c r="B396">
        <v>3.6999999999999651</v>
      </c>
      <c r="C396">
        <f t="shared" si="60"/>
        <v>0.85605831878158845</v>
      </c>
      <c r="D396" s="2">
        <f t="shared" si="61"/>
        <v>-5.1511066364205647</v>
      </c>
      <c r="E396" s="2">
        <f t="shared" si="62"/>
        <v>-2.3416502248051012</v>
      </c>
      <c r="F396" s="2">
        <f t="shared" si="63"/>
        <v>-5.4739983308148288</v>
      </c>
      <c r="G396" s="2">
        <f t="shared" si="64"/>
        <v>5.5645896277949847</v>
      </c>
      <c r="H396" s="2">
        <f t="shared" si="65"/>
        <v>2.4493661546435693E-7</v>
      </c>
      <c r="K396">
        <v>3.6999999999999651</v>
      </c>
      <c r="L396" s="2">
        <f t="shared" si="66"/>
        <v>0.22859299374694209</v>
      </c>
      <c r="M396" s="2">
        <f t="shared" si="67"/>
        <v>-8.1749584363967323</v>
      </c>
      <c r="N396" s="2">
        <f t="shared" si="68"/>
        <v>-2.7979428331033178</v>
      </c>
      <c r="O396" s="2">
        <f t="shared" si="69"/>
        <v>-3.5227835253035091</v>
      </c>
      <c r="P396" s="2">
        <f t="shared" si="70"/>
        <v>3.6619671989450997</v>
      </c>
      <c r="Q396" s="2">
        <f t="shared" si="71"/>
        <v>6.3976113500062068E-4</v>
      </c>
    </row>
    <row r="397" spans="2:17" x14ac:dyDescent="0.25">
      <c r="B397">
        <v>3.7099999999999649</v>
      </c>
      <c r="C397">
        <f t="shared" si="60"/>
        <v>0.85605831878158845</v>
      </c>
      <c r="D397" s="2">
        <f t="shared" si="61"/>
        <v>-5.1306956634546399</v>
      </c>
      <c r="E397" s="2">
        <f t="shared" si="62"/>
        <v>-2.3377529564463528</v>
      </c>
      <c r="F397" s="2">
        <f t="shared" si="63"/>
        <v>-5.4542759793201228</v>
      </c>
      <c r="G397" s="2">
        <f t="shared" si="64"/>
        <v>5.5451894880687789</v>
      </c>
      <c r="H397" s="2">
        <f t="shared" si="65"/>
        <v>2.7289803193499718E-7</v>
      </c>
      <c r="K397">
        <v>3.7099999999999649</v>
      </c>
      <c r="L397" s="2">
        <f t="shared" si="66"/>
        <v>0.22859299374694209</v>
      </c>
      <c r="M397" s="2">
        <f t="shared" si="67"/>
        <v>-8.1395078617916123</v>
      </c>
      <c r="N397" s="2">
        <f t="shared" si="68"/>
        <v>-2.7936292124101603</v>
      </c>
      <c r="O397" s="2">
        <f t="shared" si="69"/>
        <v>-3.5148332642596412</v>
      </c>
      <c r="P397" s="2">
        <f t="shared" si="70"/>
        <v>3.6543197555148463</v>
      </c>
      <c r="Q397" s="2">
        <f t="shared" si="71"/>
        <v>6.593545266752026E-4</v>
      </c>
    </row>
    <row r="398" spans="2:17" x14ac:dyDescent="0.25">
      <c r="B398">
        <v>3.7199999999999651</v>
      </c>
      <c r="C398">
        <f t="shared" si="60"/>
        <v>0.85605831878158845</v>
      </c>
      <c r="D398" s="2">
        <f t="shared" si="61"/>
        <v>-5.1102846904887134</v>
      </c>
      <c r="E398" s="2">
        <f t="shared" si="62"/>
        <v>-2.3338407226522007</v>
      </c>
      <c r="F398" s="2">
        <f t="shared" si="63"/>
        <v>-5.4345470457052949</v>
      </c>
      <c r="G398" s="2">
        <f t="shared" si="64"/>
        <v>5.5257851561551092</v>
      </c>
      <c r="H398" s="2">
        <f t="shared" si="65"/>
        <v>3.0394443328993381E-7</v>
      </c>
      <c r="K398">
        <v>3.7199999999999651</v>
      </c>
      <c r="L398" s="2">
        <f t="shared" si="66"/>
        <v>0.22859299374694209</v>
      </c>
      <c r="M398" s="2">
        <f t="shared" si="67"/>
        <v>-8.1040572871864907</v>
      </c>
      <c r="N398" s="2">
        <f t="shared" si="68"/>
        <v>-2.7892970438149534</v>
      </c>
      <c r="O398" s="2">
        <f t="shared" si="69"/>
        <v>-3.5068655269676201</v>
      </c>
      <c r="P398" s="2">
        <f t="shared" si="70"/>
        <v>3.6466568009937381</v>
      </c>
      <c r="Q398" s="2">
        <f t="shared" si="71"/>
        <v>6.7955313793348631E-4</v>
      </c>
    </row>
    <row r="399" spans="2:17" x14ac:dyDescent="0.25">
      <c r="B399">
        <v>3.729999999999964</v>
      </c>
      <c r="C399">
        <f t="shared" si="60"/>
        <v>0.85605831878158845</v>
      </c>
      <c r="D399" s="2">
        <f t="shared" si="61"/>
        <v>-5.0898737175227904</v>
      </c>
      <c r="E399" s="2">
        <f t="shared" si="62"/>
        <v>-2.3299134102624275</v>
      </c>
      <c r="F399" s="2">
        <f t="shared" si="63"/>
        <v>-5.4148115053605128</v>
      </c>
      <c r="G399" s="2">
        <f t="shared" si="64"/>
        <v>5.506376634283618</v>
      </c>
      <c r="H399" s="2">
        <f t="shared" si="65"/>
        <v>3.3840359976306646E-7</v>
      </c>
      <c r="K399">
        <v>3.729999999999964</v>
      </c>
      <c r="L399" s="2">
        <f t="shared" si="66"/>
        <v>0.22859299374694209</v>
      </c>
      <c r="M399" s="2">
        <f t="shared" si="67"/>
        <v>-8.0686067125813725</v>
      </c>
      <c r="N399" s="2">
        <f t="shared" si="68"/>
        <v>-2.7849461683471501</v>
      </c>
      <c r="O399" s="2">
        <f t="shared" si="69"/>
        <v>-3.4988801988395029</v>
      </c>
      <c r="P399" s="2">
        <f t="shared" si="70"/>
        <v>3.6389782420112322</v>
      </c>
      <c r="Q399" s="2">
        <f t="shared" si="71"/>
        <v>7.0037586472598021E-4</v>
      </c>
    </row>
    <row r="400" spans="2:17" x14ac:dyDescent="0.25">
      <c r="B400">
        <v>3.7399999999999638</v>
      </c>
      <c r="C400">
        <f t="shared" si="60"/>
        <v>0.85605831878158845</v>
      </c>
      <c r="D400" s="2">
        <f t="shared" si="61"/>
        <v>-5.0694627445568656</v>
      </c>
      <c r="E400" s="2">
        <f t="shared" si="62"/>
        <v>-2.3259709048548691</v>
      </c>
      <c r="F400" s="2">
        <f t="shared" si="63"/>
        <v>-5.3950693335228372</v>
      </c>
      <c r="G400" s="2">
        <f t="shared" si="64"/>
        <v>5.4869639249332183</v>
      </c>
      <c r="H400" s="2">
        <f t="shared" si="65"/>
        <v>3.7663670004082049E-7</v>
      </c>
      <c r="K400">
        <v>3.7399999999999638</v>
      </c>
      <c r="L400" s="2">
        <f t="shared" si="66"/>
        <v>0.22859299374694209</v>
      </c>
      <c r="M400" s="2">
        <f t="shared" si="67"/>
        <v>-8.0331561379762526</v>
      </c>
      <c r="N400" s="2">
        <f t="shared" si="68"/>
        <v>-2.7805764249997775</v>
      </c>
      <c r="O400" s="2">
        <f t="shared" si="69"/>
        <v>-3.490877164047308</v>
      </c>
      <c r="P400" s="2">
        <f t="shared" si="70"/>
        <v>3.6312839842770455</v>
      </c>
      <c r="Q400" s="2">
        <f t="shared" si="71"/>
        <v>7.2184220101034725E-4</v>
      </c>
    </row>
    <row r="401" spans="2:17" x14ac:dyDescent="0.25">
      <c r="B401">
        <v>3.749999999999964</v>
      </c>
      <c r="C401">
        <f t="shared" si="60"/>
        <v>0.85605831878158845</v>
      </c>
      <c r="D401" s="2">
        <f t="shared" si="61"/>
        <v>-5.0490517715909391</v>
      </c>
      <c r="E401" s="2">
        <f t="shared" si="62"/>
        <v>-2.3220130907270353</v>
      </c>
      <c r="F401" s="2">
        <f t="shared" si="63"/>
        <v>-5.3753205052753463</v>
      </c>
      <c r="G401" s="2">
        <f t="shared" si="64"/>
        <v>5.4675470308387473</v>
      </c>
      <c r="H401" s="2">
        <f t="shared" si="65"/>
        <v>4.1904153288271175E-7</v>
      </c>
      <c r="K401">
        <v>3.749999999999964</v>
      </c>
      <c r="L401" s="2">
        <f t="shared" si="66"/>
        <v>0.22859299374694209</v>
      </c>
      <c r="M401" s="2">
        <f t="shared" si="67"/>
        <v>-7.9977055633711309</v>
      </c>
      <c r="N401" s="2">
        <f t="shared" si="68"/>
        <v>-2.776187650694951</v>
      </c>
      <c r="O401" s="2">
        <f t="shared" si="69"/>
        <v>-3.4828563055047215</v>
      </c>
      <c r="P401" s="2">
        <f t="shared" si="70"/>
        <v>3.6235739325690592</v>
      </c>
      <c r="Q401" s="2">
        <f t="shared" si="71"/>
        <v>7.4397225800490094E-4</v>
      </c>
    </row>
    <row r="402" spans="2:17" x14ac:dyDescent="0.25">
      <c r="B402">
        <v>3.7599999999999638</v>
      </c>
      <c r="C402">
        <f t="shared" si="60"/>
        <v>0.85605831878158845</v>
      </c>
      <c r="D402" s="2">
        <f t="shared" si="61"/>
        <v>-5.0286407986250143</v>
      </c>
      <c r="E402" s="2">
        <f t="shared" si="62"/>
        <v>-2.3180398508773519</v>
      </c>
      <c r="F402" s="2">
        <f t="shared" si="63"/>
        <v>-5.355564995546005</v>
      </c>
      <c r="G402" s="2">
        <f t="shared" si="64"/>
        <v>5.4481259549975238</v>
      </c>
      <c r="H402" s="2">
        <f t="shared" si="65"/>
        <v>4.6605606636347285E-7</v>
      </c>
      <c r="K402">
        <v>3.7599999999999638</v>
      </c>
      <c r="L402" s="2">
        <f t="shared" si="66"/>
        <v>0.22859299374694209</v>
      </c>
      <c r="M402" s="2">
        <f t="shared" si="67"/>
        <v>-7.9622549887660092</v>
      </c>
      <c r="N402" s="2">
        <f t="shared" si="68"/>
        <v>-2.7717796802483439</v>
      </c>
      <c r="O402" s="2">
        <f t="shared" si="69"/>
        <v>-3.474817504847874</v>
      </c>
      <c r="P402" s="2">
        <f t="shared" si="70"/>
        <v>3.6158479907204621</v>
      </c>
      <c r="Q402" s="2">
        <f t="shared" si="71"/>
        <v>7.667867840771051E-4</v>
      </c>
    </row>
    <row r="403" spans="2:17" x14ac:dyDescent="0.25">
      <c r="B403">
        <v>3.769999999999964</v>
      </c>
      <c r="C403">
        <f t="shared" si="60"/>
        <v>0.85605831878158845</v>
      </c>
      <c r="D403" s="2">
        <f t="shared" si="61"/>
        <v>-5.0082298256590887</v>
      </c>
      <c r="E403" s="2">
        <f t="shared" si="62"/>
        <v>-2.3140510669861065</v>
      </c>
      <c r="F403" s="2">
        <f t="shared" si="63"/>
        <v>-5.3358027791067224</v>
      </c>
      <c r="G403" s="2">
        <f t="shared" si="64"/>
        <v>5.42870070067627</v>
      </c>
      <c r="H403" s="2">
        <f t="shared" si="65"/>
        <v>5.1816230028855544E-7</v>
      </c>
      <c r="K403">
        <v>3.769999999999964</v>
      </c>
      <c r="L403" s="2">
        <f t="shared" si="66"/>
        <v>0.22859299374694209</v>
      </c>
      <c r="M403" s="2">
        <f t="shared" si="67"/>
        <v>-7.9268044141608884</v>
      </c>
      <c r="N403" s="2">
        <f t="shared" si="68"/>
        <v>-2.7673523463331491</v>
      </c>
      <c r="O403" s="2">
        <f t="shared" si="69"/>
        <v>-3.4667606424162085</v>
      </c>
      <c r="P403" s="2">
        <f t="shared" si="70"/>
        <v>3.6081060616071201</v>
      </c>
      <c r="Q403" s="2">
        <f t="shared" si="71"/>
        <v>7.9030718528616127E-4</v>
      </c>
    </row>
    <row r="404" spans="2:17" x14ac:dyDescent="0.25">
      <c r="B404">
        <v>3.7799999999999629</v>
      </c>
      <c r="C404">
        <f t="shared" si="60"/>
        <v>0.85605831878158845</v>
      </c>
      <c r="D404" s="2">
        <f t="shared" si="61"/>
        <v>-4.9878188526931657</v>
      </c>
      <c r="E404" s="2">
        <f t="shared" si="62"/>
        <v>-2.3100466193960325</v>
      </c>
      <c r="F404" s="2">
        <f t="shared" si="63"/>
        <v>-5.3160338305723291</v>
      </c>
      <c r="G404" s="2">
        <f t="shared" si="64"/>
        <v>5.4092712714181301</v>
      </c>
      <c r="H404" s="2">
        <f t="shared" si="65"/>
        <v>5.7589047935267312E-7</v>
      </c>
      <c r="K404">
        <v>3.7799999999999629</v>
      </c>
      <c r="L404" s="2">
        <f t="shared" si="66"/>
        <v>0.22859299374694209</v>
      </c>
      <c r="M404" s="2">
        <f t="shared" si="67"/>
        <v>-7.8913538395557703</v>
      </c>
      <c r="N404" s="2">
        <f t="shared" si="68"/>
        <v>-2.7629054794431491</v>
      </c>
      <c r="O404" s="2">
        <f t="shared" si="69"/>
        <v>-3.4586855972327561</v>
      </c>
      <c r="P404" s="2">
        <f t="shared" si="70"/>
        <v>3.600348047134514</v>
      </c>
      <c r="Q404" s="2">
        <f t="shared" si="71"/>
        <v>8.1455554660344643E-4</v>
      </c>
    </row>
    <row r="405" spans="2:17" x14ac:dyDescent="0.25">
      <c r="B405">
        <v>3.7899999999999632</v>
      </c>
      <c r="C405">
        <f t="shared" si="60"/>
        <v>0.85605831878158845</v>
      </c>
      <c r="D405" s="2">
        <f t="shared" si="61"/>
        <v>-4.9674078797272392</v>
      </c>
      <c r="E405" s="2">
        <f t="shared" si="62"/>
        <v>-2.3060263870925337</v>
      </c>
      <c r="F405" s="2">
        <f t="shared" si="63"/>
        <v>-5.2962581243994862</v>
      </c>
      <c r="G405" s="2">
        <f t="shared" si="64"/>
        <v>5.3898376710498033</v>
      </c>
      <c r="H405" s="2">
        <f t="shared" si="65"/>
        <v>6.3982368676924763E-7</v>
      </c>
      <c r="K405">
        <v>3.7899999999999632</v>
      </c>
      <c r="L405" s="2">
        <f t="shared" si="66"/>
        <v>0.22859299374694209</v>
      </c>
      <c r="M405" s="2">
        <f t="shared" si="67"/>
        <v>-7.8559032649506486</v>
      </c>
      <c r="N405" s="2">
        <f t="shared" si="68"/>
        <v>-2.7584389078550147</v>
      </c>
      <c r="O405" s="2">
        <f t="shared" si="69"/>
        <v>-3.450592246984066</v>
      </c>
      <c r="P405" s="2">
        <f t="shared" si="70"/>
        <v>3.5925738482244931</v>
      </c>
      <c r="Q405" s="2">
        <f t="shared" si="71"/>
        <v>8.3955465383317657E-4</v>
      </c>
    </row>
    <row r="406" spans="2:17" x14ac:dyDescent="0.25">
      <c r="B406">
        <v>3.799999999999963</v>
      </c>
      <c r="C406">
        <f t="shared" si="60"/>
        <v>0.85605831878158845</v>
      </c>
      <c r="D406" s="2">
        <f t="shared" si="61"/>
        <v>-4.9469969067613144</v>
      </c>
      <c r="E406" s="2">
        <f t="shared" si="62"/>
        <v>-2.3019902476835696</v>
      </c>
      <c r="F406" s="2">
        <f t="shared" si="63"/>
        <v>-5.276475634885692</v>
      </c>
      <c r="G406" s="2">
        <f t="shared" si="64"/>
        <v>5.3703999036889574</v>
      </c>
      <c r="H406" s="2">
        <f t="shared" si="65"/>
        <v>7.1060285040708878E-7</v>
      </c>
      <c r="K406">
        <v>3.799999999999963</v>
      </c>
      <c r="L406" s="2">
        <f t="shared" si="66"/>
        <v>0.22859299374694209</v>
      </c>
      <c r="M406" s="2">
        <f t="shared" si="67"/>
        <v>-7.8204526903455278</v>
      </c>
      <c r="N406" s="2">
        <f t="shared" si="68"/>
        <v>-2.753952457589826</v>
      </c>
      <c r="O406" s="2">
        <f t="shared" si="69"/>
        <v>-3.4424804679998098</v>
      </c>
      <c r="P406" s="2">
        <f t="shared" si="70"/>
        <v>3.5847833648018663</v>
      </c>
      <c r="Q406" s="2">
        <f t="shared" si="71"/>
        <v>8.6532801625700156E-4</v>
      </c>
    </row>
    <row r="407" spans="2:17" x14ac:dyDescent="0.25">
      <c r="B407">
        <v>3.8099999999999632</v>
      </c>
      <c r="C407">
        <f t="shared" si="60"/>
        <v>0.85605831878158845</v>
      </c>
      <c r="D407" s="2">
        <f t="shared" si="61"/>
        <v>-4.9265859337953879</v>
      </c>
      <c r="E407" s="2">
        <f t="shared" si="62"/>
        <v>-2.2979380773792126</v>
      </c>
      <c r="F407" s="2">
        <f t="shared" si="63"/>
        <v>-5.2566863361684693</v>
      </c>
      <c r="G407" s="2">
        <f t="shared" si="64"/>
        <v>5.3509579737520161</v>
      </c>
      <c r="H407" s="2">
        <f t="shared" si="65"/>
        <v>7.8893219593878735E-7</v>
      </c>
      <c r="K407">
        <v>3.8099999999999632</v>
      </c>
      <c r="L407" s="2">
        <f t="shared" si="66"/>
        <v>0.22859299374694209</v>
      </c>
      <c r="M407" s="2">
        <f t="shared" si="67"/>
        <v>-7.7850021157404061</v>
      </c>
      <c r="N407" s="2">
        <f t="shared" si="68"/>
        <v>-2.7494459523737547</v>
      </c>
      <c r="O407" s="2">
        <f t="shared" si="69"/>
        <v>-3.4343501352319787</v>
      </c>
      <c r="P407" s="2">
        <f t="shared" si="70"/>
        <v>3.5769764957807468</v>
      </c>
      <c r="Q407" s="2">
        <f t="shared" si="71"/>
        <v>8.9189989002731881E-4</v>
      </c>
    </row>
    <row r="408" spans="2:17" x14ac:dyDescent="0.25">
      <c r="B408">
        <v>3.819999999999963</v>
      </c>
      <c r="C408">
        <f t="shared" si="60"/>
        <v>0.85605831878158845</v>
      </c>
      <c r="D408" s="2">
        <f t="shared" si="61"/>
        <v>-4.9061749608294631</v>
      </c>
      <c r="E408" s="2">
        <f t="shared" si="62"/>
        <v>-2.2938697509707033</v>
      </c>
      <c r="F408" s="2">
        <f t="shared" si="63"/>
        <v>-5.2368902022239094</v>
      </c>
      <c r="G408" s="2">
        <f t="shared" si="64"/>
        <v>5.3315118859615023</v>
      </c>
      <c r="H408" s="2">
        <f t="shared" si="65"/>
        <v>8.7558518414536046E-7</v>
      </c>
      <c r="K408">
        <v>3.819999999999963</v>
      </c>
      <c r="L408" s="2">
        <f t="shared" si="66"/>
        <v>0.22859299374694209</v>
      </c>
      <c r="M408" s="2">
        <f t="shared" si="67"/>
        <v>-7.7495515411352853</v>
      </c>
      <c r="N408" s="2">
        <f t="shared" si="68"/>
        <v>-2.7449192135978682</v>
      </c>
      <c r="O408" s="2">
        <f t="shared" si="69"/>
        <v>-3.4262011222336204</v>
      </c>
      <c r="P408" s="2">
        <f t="shared" si="70"/>
        <v>3.5691531390506235</v>
      </c>
      <c r="Q408" s="2">
        <f t="shared" si="71"/>
        <v>9.1929530233491609E-4</v>
      </c>
    </row>
    <row r="409" spans="2:17" x14ac:dyDescent="0.25">
      <c r="B409">
        <v>3.8299999999999619</v>
      </c>
      <c r="C409">
        <f t="shared" si="60"/>
        <v>0.85605831878158845</v>
      </c>
      <c r="D409" s="2">
        <f t="shared" si="61"/>
        <v>-4.8857639878635402</v>
      </c>
      <c r="E409" s="2">
        <f t="shared" si="62"/>
        <v>-2.2897851418093387</v>
      </c>
      <c r="F409" s="2">
        <f t="shared" si="63"/>
        <v>-5.2170872068662684</v>
      </c>
      <c r="G409" s="2">
        <f t="shared" si="64"/>
        <v>5.3120616453546248</v>
      </c>
      <c r="H409" s="2">
        <f t="shared" si="65"/>
        <v>9.714109723265201E-7</v>
      </c>
      <c r="K409">
        <v>3.8299999999999619</v>
      </c>
      <c r="L409" s="2">
        <f t="shared" si="66"/>
        <v>0.22859299374694209</v>
      </c>
      <c r="M409" s="2">
        <f t="shared" si="67"/>
        <v>-7.7141009665301681</v>
      </c>
      <c r="N409" s="2">
        <f t="shared" si="68"/>
        <v>-2.7403720602770356</v>
      </c>
      <c r="O409" s="2">
        <f t="shared" si="69"/>
        <v>-3.4180333011371355</v>
      </c>
      <c r="P409" s="2">
        <f t="shared" si="70"/>
        <v>3.5613131914621641</v>
      </c>
      <c r="Q409" s="2">
        <f t="shared" si="71"/>
        <v>9.4754007637728012E-4</v>
      </c>
    </row>
    <row r="410" spans="2:17" x14ac:dyDescent="0.25">
      <c r="B410">
        <v>3.8399999999999621</v>
      </c>
      <c r="C410">
        <f t="shared" ref="C410:C473" si="72">2/SINH(LN(2+SQRT(1+2^2))*$O$5)</f>
        <v>0.85605831878158845</v>
      </c>
      <c r="D410" s="2">
        <f t="shared" ref="D410:D473" si="73">(B410-$L$5)/($M$5)/C410</f>
        <v>-4.8653530148976136</v>
      </c>
      <c r="E410" s="2">
        <f t="shared" ref="E410:E473" si="74">LN(D410 + SQRT(1 + D410^2))</f>
        <v>-2.2856841217847448</v>
      </c>
      <c r="F410" s="2">
        <f t="shared" ref="F410:F473" si="75">SINH( -$N$5 + E410 * (1/$O$5))</f>
        <v>-5.1972773237464454</v>
      </c>
      <c r="G410" s="2">
        <f t="shared" ref="G410:G473" si="76">SQRT(F410^2 + 1)</f>
        <v>5.2926072572909675</v>
      </c>
      <c r="H410" s="2">
        <f t="shared" ref="H410:H473" si="77">(G410)/($O$5*$M$5*C410*(SQRT(2*PI()*(1+D410^2)))) * EXP(- (1/2) * F410^2)</f>
        <v>1.0773414427823273E-6</v>
      </c>
      <c r="K410">
        <v>3.8399999999999621</v>
      </c>
      <c r="L410" s="2">
        <f t="shared" ref="L410:L473" si="78">2/SINH(LN(2+SQRT(1+2^2))*$S$5)</f>
        <v>0.22859299374694209</v>
      </c>
      <c r="M410" s="2">
        <f t="shared" ref="M410:M473" si="79">(K410-$P$5)/($Q$5)/L410</f>
        <v>-7.6786503919250464</v>
      </c>
      <c r="N410" s="2">
        <f t="shared" ref="N410:N473" si="80">LN(M410 + SQRT(1 + M410^2))</f>
        <v>-2.7358043090080191</v>
      </c>
      <c r="O410" s="2">
        <f t="shared" ref="O410:O473" si="81">SINH( -$R$5 + N410 * (1/$S$5))</f>
        <v>-3.4098465426322799</v>
      </c>
      <c r="P410" s="2">
        <f t="shared" ref="P410:P473" si="82">SQRT(O410^2 + 1)</f>
        <v>3.5534565488129037</v>
      </c>
      <c r="Q410" s="2">
        <f t="shared" ref="Q410:Q473" si="83">(P410)/($S$5*$Q$5*L410*(SQRT(2*PI()*(1+M410^2)))) * EXP(- (1/2) * O410^2)</f>
        <v>9.7666085715443192E-4</v>
      </c>
    </row>
    <row r="411" spans="2:17" x14ac:dyDescent="0.25">
      <c r="B411">
        <v>3.8499999999999619</v>
      </c>
      <c r="C411">
        <f t="shared" si="72"/>
        <v>0.85605831878158845</v>
      </c>
      <c r="D411" s="2">
        <f t="shared" si="73"/>
        <v>-4.8449420419316889</v>
      </c>
      <c r="E411" s="2">
        <f t="shared" si="74"/>
        <v>-2.2815665613028924</v>
      </c>
      <c r="F411" s="2">
        <f t="shared" si="75"/>
        <v>-5.1774605263511528</v>
      </c>
      <c r="G411" s="2">
        <f t="shared" si="76"/>
        <v>5.2731487274610753</v>
      </c>
      <c r="H411" s="2">
        <f t="shared" si="77"/>
        <v>1.1943988445161427E-6</v>
      </c>
      <c r="K411">
        <v>3.8499999999999619</v>
      </c>
      <c r="L411" s="2">
        <f t="shared" si="78"/>
        <v>0.22859299374694209</v>
      </c>
      <c r="M411" s="2">
        <f t="shared" si="79"/>
        <v>-7.6431998173199256</v>
      </c>
      <c r="N411" s="2">
        <f t="shared" si="80"/>
        <v>-2.7312157739265852</v>
      </c>
      <c r="O411" s="2">
        <f t="shared" si="81"/>
        <v>-3.4016407159436395</v>
      </c>
      <c r="P411" s="2">
        <f t="shared" si="82"/>
        <v>3.5455831058326015</v>
      </c>
      <c r="Q411" s="2">
        <f t="shared" si="83"/>
        <v>1.0066851381211861E-3</v>
      </c>
    </row>
    <row r="412" spans="2:17" x14ac:dyDescent="0.25">
      <c r="B412">
        <v>3.8599999999999621</v>
      </c>
      <c r="C412">
        <f t="shared" si="72"/>
        <v>0.85605831878158845</v>
      </c>
      <c r="D412" s="2">
        <f t="shared" si="73"/>
        <v>-4.8245310689657623</v>
      </c>
      <c r="E412" s="2">
        <f t="shared" si="74"/>
        <v>-2.2774323292637315</v>
      </c>
      <c r="F412" s="2">
        <f t="shared" si="75"/>
        <v>-5.1576367880021898</v>
      </c>
      <c r="G412" s="2">
        <f t="shared" si="76"/>
        <v>5.2536860618953574</v>
      </c>
      <c r="H412" s="2">
        <f t="shared" si="77"/>
        <v>1.323704097724652E-6</v>
      </c>
      <c r="K412">
        <v>3.8599999999999621</v>
      </c>
      <c r="L412" s="2">
        <f t="shared" si="78"/>
        <v>0.22859299374694209</v>
      </c>
      <c r="M412" s="2">
        <f t="shared" si="79"/>
        <v>-7.6077492427148039</v>
      </c>
      <c r="N412" s="2">
        <f t="shared" si="80"/>
        <v>-2.7266062666636905</v>
      </c>
      <c r="O412" s="2">
        <f t="shared" si="81"/>
        <v>-3.3934156888076896</v>
      </c>
      <c r="P412" s="2">
        <f t="shared" si="82"/>
        <v>3.5376927561683713</v>
      </c>
      <c r="Q412" s="2">
        <f t="shared" si="83"/>
        <v>1.0376412887248049E-3</v>
      </c>
    </row>
    <row r="413" spans="2:17" x14ac:dyDescent="0.25">
      <c r="B413">
        <v>3.869999999999961</v>
      </c>
      <c r="C413">
        <f t="shared" si="72"/>
        <v>0.85605831878158845</v>
      </c>
      <c r="D413" s="2">
        <f t="shared" si="73"/>
        <v>-4.8041200959998394</v>
      </c>
      <c r="E413" s="2">
        <f t="shared" si="74"/>
        <v>-2.2732812930382735</v>
      </c>
      <c r="F413" s="2">
        <f t="shared" si="75"/>
        <v>-5.1378060818550635</v>
      </c>
      <c r="G413" s="2">
        <f t="shared" si="76"/>
        <v>5.2342192669725716</v>
      </c>
      <c r="H413" s="2">
        <f t="shared" si="77"/>
        <v>1.4664858142706279E-6</v>
      </c>
      <c r="K413">
        <v>3.869999999999961</v>
      </c>
      <c r="L413" s="2">
        <f t="shared" si="78"/>
        <v>0.22859299374694209</v>
      </c>
      <c r="M413" s="2">
        <f t="shared" si="79"/>
        <v>-7.5722986681096867</v>
      </c>
      <c r="N413" s="2">
        <f t="shared" si="80"/>
        <v>-2.7219755963006178</v>
      </c>
      <c r="O413" s="2">
        <f t="shared" si="81"/>
        <v>-3.3851713274492607</v>
      </c>
      <c r="P413" s="2">
        <f t="shared" si="82"/>
        <v>3.5297853923694271</v>
      </c>
      <c r="Q413" s="2">
        <f t="shared" si="83"/>
        <v>1.0695585828588928E-3</v>
      </c>
    </row>
    <row r="414" spans="2:17" x14ac:dyDescent="0.25">
      <c r="B414">
        <v>3.8799999999999608</v>
      </c>
      <c r="C414">
        <f t="shared" si="72"/>
        <v>0.85605831878158845</v>
      </c>
      <c r="D414" s="2">
        <f t="shared" si="73"/>
        <v>-4.7837091230339146</v>
      </c>
      <c r="E414" s="2">
        <f t="shared" si="74"/>
        <v>-2.2691133184453913</v>
      </c>
      <c r="F414" s="2">
        <f t="shared" si="75"/>
        <v>-5.1179683808982759</v>
      </c>
      <c r="G414" s="2">
        <f t="shared" si="76"/>
        <v>5.2147483494291951</v>
      </c>
      <c r="H414" s="2">
        <f t="shared" si="77"/>
        <v>1.6240900911781624E-6</v>
      </c>
      <c r="K414">
        <v>3.8799999999999608</v>
      </c>
      <c r="L414" s="2">
        <f t="shared" si="78"/>
        <v>0.22859299374694209</v>
      </c>
      <c r="M414" s="2">
        <f t="shared" si="79"/>
        <v>-7.5368480935045659</v>
      </c>
      <c r="N414" s="2">
        <f t="shared" si="80"/>
        <v>-2.7173235693232778</v>
      </c>
      <c r="O414" s="2">
        <f t="shared" si="81"/>
        <v>-3.3769074965578172</v>
      </c>
      <c r="P414" s="2">
        <f t="shared" si="82"/>
        <v>3.5218609058718355</v>
      </c>
      <c r="Q414" s="2">
        <f t="shared" si="83"/>
        <v>1.1024672282636239E-3</v>
      </c>
    </row>
    <row r="415" spans="2:17" x14ac:dyDescent="0.25">
      <c r="B415">
        <v>3.889999999999961</v>
      </c>
      <c r="C415">
        <f t="shared" si="72"/>
        <v>0.85605831878158845</v>
      </c>
      <c r="D415" s="2">
        <f t="shared" si="73"/>
        <v>-4.7632981500679881</v>
      </c>
      <c r="E415" s="2">
        <f t="shared" si="74"/>
        <v>-2.2649282697280975</v>
      </c>
      <c r="F415" s="2">
        <f t="shared" si="75"/>
        <v>-5.0981236579521845</v>
      </c>
      <c r="G415" s="2">
        <f t="shared" si="76"/>
        <v>5.1952733163686169</v>
      </c>
      <c r="H415" s="2">
        <f t="shared" si="77"/>
        <v>1.7979911383017777E-6</v>
      </c>
      <c r="K415">
        <v>3.889999999999961</v>
      </c>
      <c r="L415" s="2">
        <f t="shared" si="78"/>
        <v>0.22859299374694209</v>
      </c>
      <c r="M415" s="2">
        <f t="shared" si="79"/>
        <v>-7.5013975188994442</v>
      </c>
      <c r="N415" s="2">
        <f t="shared" si="80"/>
        <v>-2.7126499895753855</v>
      </c>
      <c r="O415" s="2">
        <f t="shared" si="81"/>
        <v>-3.3686240592630852</v>
      </c>
      <c r="P415" s="2">
        <f t="shared" si="82"/>
        <v>3.5139191869828346</v>
      </c>
      <c r="Q415" s="2">
        <f t="shared" si="83"/>
        <v>1.1363983969062217E-3</v>
      </c>
    </row>
    <row r="416" spans="2:17" x14ac:dyDescent="0.25">
      <c r="B416">
        <v>3.8999999999999608</v>
      </c>
      <c r="C416">
        <f t="shared" si="72"/>
        <v>0.85605831878158845</v>
      </c>
      <c r="D416" s="2">
        <f t="shared" si="73"/>
        <v>-4.7428871771020633</v>
      </c>
      <c r="E416" s="2">
        <f t="shared" si="74"/>
        <v>-2.2607260095294706</v>
      </c>
      <c r="F416" s="2">
        <f t="shared" si="75"/>
        <v>-5.0782718856683076</v>
      </c>
      <c r="G416" s="2">
        <f t="shared" si="76"/>
        <v>5.1757941752709939</v>
      </c>
      <c r="H416" s="2">
        <f t="shared" si="77"/>
        <v>1.9898028056591622E-6</v>
      </c>
      <c r="K416">
        <v>3.8999999999999608</v>
      </c>
      <c r="L416" s="2">
        <f t="shared" si="78"/>
        <v>0.22859299374694209</v>
      </c>
      <c r="M416" s="2">
        <f t="shared" si="79"/>
        <v>-7.4659469442943234</v>
      </c>
      <c r="N416" s="2">
        <f t="shared" si="80"/>
        <v>-2.7079546582105141</v>
      </c>
      <c r="O416" s="2">
        <f t="shared" si="81"/>
        <v>-3.3603208771100492</v>
      </c>
      <c r="P416" s="2">
        <f t="shared" si="82"/>
        <v>3.5059601248647496</v>
      </c>
      <c r="Q416" s="2">
        <f t="shared" si="83"/>
        <v>1.171384256375397E-3</v>
      </c>
    </row>
    <row r="417" spans="2:17" x14ac:dyDescent="0.25">
      <c r="B417">
        <v>3.9099999999999611</v>
      </c>
      <c r="C417">
        <f t="shared" si="72"/>
        <v>0.85605831878158845</v>
      </c>
      <c r="D417" s="2">
        <f t="shared" si="73"/>
        <v>-4.7224762041361377</v>
      </c>
      <c r="E417" s="2">
        <f t="shared" si="74"/>
        <v>-2.2565063988680159</v>
      </c>
      <c r="F417" s="2">
        <f t="shared" si="75"/>
        <v>-5.058413036528056</v>
      </c>
      <c r="G417" s="2">
        <f t="shared" si="76"/>
        <v>5.1563109340028159</v>
      </c>
      <c r="H417" s="2">
        <f t="shared" si="77"/>
        <v>2.2012910805472289E-6</v>
      </c>
      <c r="K417">
        <v>3.9099999999999611</v>
      </c>
      <c r="L417" s="2">
        <f t="shared" si="78"/>
        <v>0.22859299374694209</v>
      </c>
      <c r="M417" s="2">
        <f t="shared" si="79"/>
        <v>-7.4304963696892017</v>
      </c>
      <c r="N417" s="2">
        <f t="shared" si="80"/>
        <v>-2.7032373736432582</v>
      </c>
      <c r="O417" s="2">
        <f t="shared" si="81"/>
        <v>-3.3519978100337928</v>
      </c>
      <c r="P417" s="2">
        <f t="shared" si="82"/>
        <v>3.4979836075189579</v>
      </c>
      <c r="Q417" s="2">
        <f t="shared" si="83"/>
        <v>1.2074580023229116E-3</v>
      </c>
    </row>
    <row r="418" spans="2:17" x14ac:dyDescent="0.25">
      <c r="B418">
        <v>3.91999999999996</v>
      </c>
      <c r="C418">
        <f t="shared" si="72"/>
        <v>0.85605831878158845</v>
      </c>
      <c r="D418" s="2">
        <f t="shared" si="73"/>
        <v>-4.7020652311702147</v>
      </c>
      <c r="E418" s="2">
        <f t="shared" si="74"/>
        <v>-2.2522692971126861</v>
      </c>
      <c r="F418" s="2">
        <f t="shared" si="75"/>
        <v>-5.0385470828420642</v>
      </c>
      <c r="G418" s="2">
        <f t="shared" si="76"/>
        <v>5.1368236008272925</v>
      </c>
      <c r="H418" s="2">
        <f t="shared" si="77"/>
        <v>2.4343876294359948E-6</v>
      </c>
      <c r="K418">
        <v>3.91999999999996</v>
      </c>
      <c r="L418" s="2">
        <f t="shared" si="78"/>
        <v>0.22859299374694209</v>
      </c>
      <c r="M418" s="2">
        <f t="shared" si="79"/>
        <v>-7.3950457950840836</v>
      </c>
      <c r="N418" s="2">
        <f t="shared" si="80"/>
        <v>-2.6984979314991473</v>
      </c>
      <c r="O418" s="2">
        <f t="shared" si="81"/>
        <v>-3.3436547163335582</v>
      </c>
      <c r="P418" s="2">
        <f t="shared" si="82"/>
        <v>3.4899895217693198</v>
      </c>
      <c r="Q418" s="2">
        <f t="shared" si="83"/>
        <v>1.2446538919905297E-3</v>
      </c>
    </row>
    <row r="419" spans="2:17" x14ac:dyDescent="0.25">
      <c r="B419">
        <v>3.9299999999999602</v>
      </c>
      <c r="C419">
        <f t="shared" si="72"/>
        <v>0.85605831878158845</v>
      </c>
      <c r="D419" s="2">
        <f t="shared" si="73"/>
        <v>-4.6816542582042882</v>
      </c>
      <c r="E419" s="2">
        <f t="shared" si="74"/>
        <v>-2.2480145619573455</v>
      </c>
      <c r="F419" s="2">
        <f t="shared" si="75"/>
        <v>-5.0186739967491114</v>
      </c>
      <c r="G419" s="2">
        <f t="shared" si="76"/>
        <v>5.1173321844146198</v>
      </c>
      <c r="H419" s="2">
        <f t="shared" si="77"/>
        <v>2.6912044648355165E-6</v>
      </c>
      <c r="K419">
        <v>3.9299999999999602</v>
      </c>
      <c r="L419" s="2">
        <f t="shared" si="78"/>
        <v>0.22859299374694209</v>
      </c>
      <c r="M419" s="2">
        <f t="shared" si="79"/>
        <v>-7.3595952204789628</v>
      </c>
      <c r="N419" s="2">
        <f t="shared" si="80"/>
        <v>-2.693736124563435</v>
      </c>
      <c r="O419" s="2">
        <f t="shared" si="81"/>
        <v>-3.3352914526463082</v>
      </c>
      <c r="P419" s="2">
        <f t="shared" si="82"/>
        <v>3.481977753245348</v>
      </c>
      <c r="Q419" s="2">
        <f t="shared" si="83"/>
        <v>1.2830072788588042E-3</v>
      </c>
    </row>
    <row r="420" spans="2:17" x14ac:dyDescent="0.25">
      <c r="B420">
        <v>3.93999999999996</v>
      </c>
      <c r="C420">
        <f t="shared" si="72"/>
        <v>0.85605831878158845</v>
      </c>
      <c r="D420" s="2">
        <f t="shared" si="73"/>
        <v>-4.6612432852383634</v>
      </c>
      <c r="E420" s="2">
        <f t="shared" si="74"/>
        <v>-2.2437420493947964</v>
      </c>
      <c r="F420" s="2">
        <f t="shared" si="75"/>
        <v>-4.9987937502152553</v>
      </c>
      <c r="G420" s="2">
        <f t="shared" si="76"/>
        <v>5.0978366938527069</v>
      </c>
      <c r="H420" s="2">
        <f t="shared" si="77"/>
        <v>2.9740498228006142E-6</v>
      </c>
      <c r="K420">
        <v>3.93999999999996</v>
      </c>
      <c r="L420" s="2">
        <f t="shared" si="78"/>
        <v>0.22859299374694209</v>
      </c>
      <c r="M420" s="2">
        <f t="shared" si="79"/>
        <v>-7.3241446458738411</v>
      </c>
      <c r="N420" s="2">
        <f t="shared" si="80"/>
        <v>-2.6889517427287832</v>
      </c>
      <c r="O420" s="2">
        <f t="shared" si="81"/>
        <v>-3.326907873919859</v>
      </c>
      <c r="P420" s="2">
        <f t="shared" si="82"/>
        <v>3.4739481863651847</v>
      </c>
      <c r="Q420" s="2">
        <f t="shared" si="83"/>
        <v>1.3225546484561582E-3</v>
      </c>
    </row>
    <row r="421" spans="2:17" x14ac:dyDescent="0.25">
      <c r="B421">
        <v>3.9499999999999602</v>
      </c>
      <c r="C421">
        <f t="shared" si="72"/>
        <v>0.85605831878158845</v>
      </c>
      <c r="D421" s="2">
        <f t="shared" si="73"/>
        <v>-4.6408323122724369</v>
      </c>
      <c r="E421" s="2">
        <f t="shared" si="74"/>
        <v>-2.2394516136903091</v>
      </c>
      <c r="F421" s="2">
        <f t="shared" si="75"/>
        <v>-4.9789063150329307</v>
      </c>
      <c r="G421" s="2">
        <f t="shared" si="76"/>
        <v>5.0783371386581653</v>
      </c>
      <c r="H421" s="2">
        <f t="shared" si="77"/>
        <v>3.2854453425441461E-6</v>
      </c>
      <c r="K421">
        <v>3.9499999999999602</v>
      </c>
      <c r="L421" s="2">
        <f t="shared" si="78"/>
        <v>0.22859299374694209</v>
      </c>
      <c r="M421" s="2">
        <f t="shared" si="79"/>
        <v>-7.2886940712687203</v>
      </c>
      <c r="N421" s="2">
        <f t="shared" si="80"/>
        <v>-2.6841445729417228</v>
      </c>
      <c r="O421" s="2">
        <f t="shared" si="81"/>
        <v>-3.3185038333854147</v>
      </c>
      <c r="P421" s="2">
        <f t="shared" si="82"/>
        <v>3.4659007043182428</v>
      </c>
      <c r="Q421" s="2">
        <f t="shared" si="83"/>
        <v>1.3633336553689837E-3</v>
      </c>
    </row>
    <row r="422" spans="2:17" x14ac:dyDescent="0.25">
      <c r="B422">
        <v>3.95999999999996</v>
      </c>
      <c r="C422">
        <f t="shared" si="72"/>
        <v>0.85605831878158845</v>
      </c>
      <c r="D422" s="2">
        <f t="shared" si="73"/>
        <v>-4.6204213393065121</v>
      </c>
      <c r="E422" s="2">
        <f t="shared" si="74"/>
        <v>-2.2351431073546495</v>
      </c>
      <c r="F422" s="2">
        <f t="shared" si="75"/>
        <v>-4.9590116628200747</v>
      </c>
      <c r="G422" s="2">
        <f t="shared" si="76"/>
        <v>5.0588335287875923</v>
      </c>
      <c r="H422" s="2">
        <f t="shared" si="77"/>
        <v>3.6281446457518621E-6</v>
      </c>
      <c r="K422">
        <v>3.95999999999996</v>
      </c>
      <c r="L422" s="2">
        <f t="shared" si="78"/>
        <v>0.22859299374694209</v>
      </c>
      <c r="M422" s="2">
        <f t="shared" si="79"/>
        <v>-7.2532434966635986</v>
      </c>
      <c r="N422" s="2">
        <f t="shared" si="80"/>
        <v>-2.6793143991478527</v>
      </c>
      <c r="O422" s="2">
        <f t="shared" si="81"/>
        <v>-3.3100791825294844</v>
      </c>
      <c r="P422" s="2">
        <f t="shared" si="82"/>
        <v>3.4578351890474854</v>
      </c>
      <c r="Q422" s="2">
        <f t="shared" si="83"/>
        <v>1.405383161494465E-3</v>
      </c>
    </row>
    <row r="423" spans="2:17" x14ac:dyDescent="0.25">
      <c r="B423">
        <v>3.9699999999999589</v>
      </c>
      <c r="C423">
        <f t="shared" si="72"/>
        <v>0.85605831878158845</v>
      </c>
      <c r="D423" s="2">
        <f t="shared" si="73"/>
        <v>-4.6000103663405882</v>
      </c>
      <c r="E423" s="2">
        <f t="shared" si="74"/>
        <v>-2.2308163811166093</v>
      </c>
      <c r="F423" s="2">
        <f t="shared" si="75"/>
        <v>-4.9391097650193139</v>
      </c>
      <c r="G423" s="2">
        <f t="shared" si="76"/>
        <v>5.0393258746492213</v>
      </c>
      <c r="H423" s="2">
        <f t="shared" si="77"/>
        <v>4.0051534196564437E-6</v>
      </c>
      <c r="K423">
        <v>3.9699999999999589</v>
      </c>
      <c r="L423" s="2">
        <f t="shared" si="78"/>
        <v>0.22859299374694209</v>
      </c>
      <c r="M423" s="2">
        <f t="shared" si="79"/>
        <v>-7.2177929220584813</v>
      </c>
      <c r="N423" s="2">
        <f t="shared" si="80"/>
        <v>-2.6744610022358106</v>
      </c>
      <c r="O423" s="2">
        <f t="shared" si="81"/>
        <v>-3.3016337710652817</v>
      </c>
      <c r="P423" s="2">
        <f t="shared" si="82"/>
        <v>3.4497515212314571</v>
      </c>
      <c r="Q423" s="2">
        <f t="shared" si="83"/>
        <v>1.4487432755787943E-3</v>
      </c>
    </row>
    <row r="424" spans="2:17" x14ac:dyDescent="0.25">
      <c r="B424">
        <v>3.9799999999999591</v>
      </c>
      <c r="C424">
        <f t="shared" si="72"/>
        <v>0.85605831878158845</v>
      </c>
      <c r="D424" s="2">
        <f t="shared" si="73"/>
        <v>-4.5795993933746626</v>
      </c>
      <c r="E424" s="2">
        <f t="shared" si="74"/>
        <v>-2.2264712838949614</v>
      </c>
      <c r="F424" s="2">
        <f t="shared" si="75"/>
        <v>-4.9192005928969396</v>
      </c>
      <c r="G424" s="2">
        <f t="shared" si="76"/>
        <v>5.0198141871146582</v>
      </c>
      <c r="H424" s="2">
        <f t="shared" si="77"/>
        <v>4.41975111475107E-6</v>
      </c>
      <c r="K424">
        <v>3.9799999999999591</v>
      </c>
      <c r="L424" s="2">
        <f t="shared" si="78"/>
        <v>0.22859299374694209</v>
      </c>
      <c r="M424" s="2">
        <f t="shared" si="79"/>
        <v>-7.1823423474533605</v>
      </c>
      <c r="N424" s="2">
        <f t="shared" si="80"/>
        <v>-2.6695841599799017</v>
      </c>
      <c r="O424" s="2">
        <f t="shared" si="81"/>
        <v>-3.29316744690346</v>
      </c>
      <c r="P424" s="2">
        <f t="shared" si="82"/>
        <v>3.4416495802659304</v>
      </c>
      <c r="Q424" s="2">
        <f t="shared" si="83"/>
        <v>1.4934553940860111E-3</v>
      </c>
    </row>
    <row r="425" spans="2:17" x14ac:dyDescent="0.25">
      <c r="B425">
        <v>3.9899999999999589</v>
      </c>
      <c r="C425">
        <f t="shared" si="72"/>
        <v>0.85605831878158845</v>
      </c>
      <c r="D425" s="2">
        <f t="shared" si="73"/>
        <v>-4.5591884204087378</v>
      </c>
      <c r="E425" s="2">
        <f t="shared" si="74"/>
        <v>-2.2221076627699752</v>
      </c>
      <c r="F425" s="2">
        <f t="shared" si="75"/>
        <v>-4.8992841175423196</v>
      </c>
      <c r="G425" s="2">
        <f t="shared" si="76"/>
        <v>5.0002984775313593</v>
      </c>
      <c r="H425" s="2">
        <f t="shared" si="77"/>
        <v>4.8755143751872454E-6</v>
      </c>
      <c r="K425">
        <v>3.9899999999999589</v>
      </c>
      <c r="L425" s="2">
        <f t="shared" si="78"/>
        <v>0.22859299374694209</v>
      </c>
      <c r="M425" s="2">
        <f t="shared" si="79"/>
        <v>-7.1468917728482388</v>
      </c>
      <c r="N425" s="2">
        <f t="shared" si="80"/>
        <v>-2.6646836469814543</v>
      </c>
      <c r="O425" s="2">
        <f t="shared" si="81"/>
        <v>-3.2846800561223466</v>
      </c>
      <c r="P425" s="2">
        <f t="shared" si="82"/>
        <v>3.4335292442453293</v>
      </c>
      <c r="Q425" s="2">
        <f t="shared" si="83"/>
        <v>1.5395622434430331E-3</v>
      </c>
    </row>
    <row r="426" spans="2:17" x14ac:dyDescent="0.25">
      <c r="B426">
        <v>3.9999999999999591</v>
      </c>
      <c r="C426">
        <f t="shared" si="72"/>
        <v>0.85605831878158845</v>
      </c>
      <c r="D426" s="2">
        <f t="shared" si="73"/>
        <v>-4.5387774474428113</v>
      </c>
      <c r="E426" s="2">
        <f t="shared" si="74"/>
        <v>-2.2177253629542766</v>
      </c>
      <c r="F426" s="2">
        <f t="shared" si="75"/>
        <v>-4.8793603098668354</v>
      </c>
      <c r="G426" s="2">
        <f t="shared" si="76"/>
        <v>4.9807787577349565</v>
      </c>
      <c r="H426" s="2">
        <f t="shared" si="77"/>
        <v>5.3763423274890002E-6</v>
      </c>
      <c r="K426">
        <v>3.9999999999999591</v>
      </c>
      <c r="L426" s="2">
        <f t="shared" si="78"/>
        <v>0.22859299374694209</v>
      </c>
      <c r="M426" s="2">
        <f t="shared" si="79"/>
        <v>-7.111441198243118</v>
      </c>
      <c r="N426" s="2">
        <f t="shared" si="80"/>
        <v>-2.6597592346087437</v>
      </c>
      <c r="O426" s="2">
        <f t="shared" si="81"/>
        <v>-3.2761714429374513</v>
      </c>
      <c r="P426" s="2">
        <f t="shared" si="82"/>
        <v>3.4253903899437304</v>
      </c>
      <c r="Q426" s="2">
        <f t="shared" si="83"/>
        <v>1.5871079237097427E-3</v>
      </c>
    </row>
    <row r="427" spans="2:17" x14ac:dyDescent="0.25">
      <c r="B427">
        <v>4.0099999999999589</v>
      </c>
      <c r="C427">
        <f t="shared" si="72"/>
        <v>0.85605831878158845</v>
      </c>
      <c r="D427" s="2">
        <f t="shared" si="73"/>
        <v>-4.5183664744768866</v>
      </c>
      <c r="E427" s="2">
        <f t="shared" si="74"/>
        <v>-2.2133242277632439</v>
      </c>
      <c r="F427" s="2">
        <f t="shared" si="75"/>
        <v>-4.8594291406032637</v>
      </c>
      <c r="G427" s="2">
        <f t="shared" si="76"/>
        <v>4.9612550400623601</v>
      </c>
      <c r="H427" s="2">
        <f t="shared" si="77"/>
        <v>5.9264838611272808E-6</v>
      </c>
      <c r="K427">
        <v>4.0099999999999589</v>
      </c>
      <c r="L427" s="2">
        <f t="shared" si="78"/>
        <v>0.22859299374694209</v>
      </c>
      <c r="M427" s="2">
        <f t="shared" si="79"/>
        <v>-7.0759906236379972</v>
      </c>
      <c r="N427" s="2">
        <f t="shared" si="80"/>
        <v>-2.6548106909355229</v>
      </c>
      <c r="O427" s="2">
        <f t="shared" si="81"/>
        <v>-3.2676414496703661</v>
      </c>
      <c r="P427" s="2">
        <f t="shared" si="82"/>
        <v>3.4172328927955515</v>
      </c>
      <c r="Q427" s="2">
        <f t="shared" si="83"/>
        <v>1.6361379537233583E-3</v>
      </c>
    </row>
    <row r="428" spans="2:17" x14ac:dyDescent="0.25">
      <c r="B428">
        <v>4.0199999999999587</v>
      </c>
      <c r="C428">
        <f t="shared" si="72"/>
        <v>0.85605831878158845</v>
      </c>
      <c r="D428" s="2">
        <f t="shared" si="73"/>
        <v>-4.4979555015109618</v>
      </c>
      <c r="E428" s="2">
        <f t="shared" si="74"/>
        <v>-2.2089040985847883</v>
      </c>
      <c r="F428" s="2">
        <f t="shared" si="75"/>
        <v>-4.8394905803049726</v>
      </c>
      <c r="G428" s="2">
        <f t="shared" si="76"/>
        <v>4.9417273373649984</v>
      </c>
      <c r="H428" s="2">
        <f t="shared" si="77"/>
        <v>6.5305670428763838E-6</v>
      </c>
      <c r="K428">
        <v>4.0199999999999587</v>
      </c>
      <c r="L428" s="2">
        <f t="shared" si="78"/>
        <v>0.22859299374694209</v>
      </c>
      <c r="M428" s="2">
        <f t="shared" si="79"/>
        <v>-7.0405400490328764</v>
      </c>
      <c r="N428" s="2">
        <f t="shared" si="80"/>
        <v>-2.6498377806781424</v>
      </c>
      <c r="O428" s="2">
        <f t="shared" si="81"/>
        <v>-3.2590899167170764</v>
      </c>
      <c r="P428" s="2">
        <f t="shared" si="82"/>
        <v>3.4090566268759632</v>
      </c>
      <c r="Q428" s="2">
        <f t="shared" si="83"/>
        <v>1.6866993177683776E-3</v>
      </c>
    </row>
    <row r="429" spans="2:17" x14ac:dyDescent="0.25">
      <c r="B429">
        <v>4.0299999999999594</v>
      </c>
      <c r="C429">
        <f t="shared" si="72"/>
        <v>0.85605831878158845</v>
      </c>
      <c r="D429" s="2">
        <f t="shared" si="73"/>
        <v>-4.4775445285450344</v>
      </c>
      <c r="E429" s="2">
        <f t="shared" si="74"/>
        <v>-2.2044648148485395</v>
      </c>
      <c r="F429" s="2">
        <f t="shared" si="75"/>
        <v>-4.819544599345079</v>
      </c>
      <c r="G429" s="2">
        <f t="shared" si="76"/>
        <v>4.9221956630223795</v>
      </c>
      <c r="H429" s="2">
        <f t="shared" si="77"/>
        <v>7.193630815619318E-6</v>
      </c>
      <c r="K429">
        <v>4.0299999999999594</v>
      </c>
      <c r="L429" s="2">
        <f t="shared" si="78"/>
        <v>0.22859299374694209</v>
      </c>
      <c r="M429" s="2">
        <f t="shared" si="79"/>
        <v>-7.005089474427753</v>
      </c>
      <c r="N429" s="2">
        <f t="shared" si="80"/>
        <v>-2.6448402651310929</v>
      </c>
      <c r="O429" s="2">
        <f t="shared" si="81"/>
        <v>-3.2505166825154537</v>
      </c>
      <c r="P429" s="2">
        <f t="shared" si="82"/>
        <v>3.4008614648808133</v>
      </c>
      <c r="Q429" s="2">
        <f t="shared" si="83"/>
        <v>1.738840513826598E-3</v>
      </c>
    </row>
    <row r="430" spans="2:17" x14ac:dyDescent="0.25">
      <c r="B430">
        <v>4.0399999999999583</v>
      </c>
      <c r="C430">
        <f t="shared" si="72"/>
        <v>0.85605831878158845</v>
      </c>
      <c r="D430" s="2">
        <f t="shared" si="73"/>
        <v>-4.4571335555791114</v>
      </c>
      <c r="E430" s="2">
        <f t="shared" si="74"/>
        <v>-2.2000062139944845</v>
      </c>
      <c r="F430" s="2">
        <f t="shared" si="75"/>
        <v>-4.7995911679158754</v>
      </c>
      <c r="G430" s="2">
        <f t="shared" si="76"/>
        <v>4.9026600309562642</v>
      </c>
      <c r="H430" s="2">
        <f t="shared" si="77"/>
        <v>7.9211591414424515E-6</v>
      </c>
      <c r="K430">
        <v>4.0399999999999583</v>
      </c>
      <c r="L430" s="2">
        <f t="shared" si="78"/>
        <v>0.22859299374694209</v>
      </c>
      <c r="M430" s="2">
        <f t="shared" si="79"/>
        <v>-6.9696388998226357</v>
      </c>
      <c r="N430" s="2">
        <f t="shared" si="80"/>
        <v>-2.6398179021011003</v>
      </c>
      <c r="O430" s="2">
        <f t="shared" si="81"/>
        <v>-3.2419215835122079</v>
      </c>
      <c r="P430" s="2">
        <f t="shared" si="82"/>
        <v>3.3926472781063319</v>
      </c>
      <c r="Q430" s="2">
        <f t="shared" si="83"/>
        <v>1.7926116034611694E-3</v>
      </c>
    </row>
    <row r="431" spans="2:17" x14ac:dyDescent="0.25">
      <c r="B431">
        <v>4.0499999999999581</v>
      </c>
      <c r="C431">
        <f t="shared" si="72"/>
        <v>0.85605831878158845</v>
      </c>
      <c r="D431" s="2">
        <f t="shared" si="73"/>
        <v>-4.4367225826131866</v>
      </c>
      <c r="E431" s="2">
        <f t="shared" si="74"/>
        <v>-2.1955281314409332</v>
      </c>
      <c r="F431" s="2">
        <f t="shared" si="75"/>
        <v>-4.7796302560279456</v>
      </c>
      <c r="G431" s="2">
        <f t="shared" si="76"/>
        <v>4.883120455644911</v>
      </c>
      <c r="H431" s="2">
        <f t="shared" si="77"/>
        <v>8.7191177585003749E-6</v>
      </c>
      <c r="K431">
        <v>4.0499999999999581</v>
      </c>
      <c r="L431" s="2">
        <f t="shared" si="78"/>
        <v>0.22859299374694209</v>
      </c>
      <c r="M431" s="2">
        <f t="shared" si="79"/>
        <v>-6.9341883252175158</v>
      </c>
      <c r="N431" s="2">
        <f t="shared" si="80"/>
        <v>-2.6347704458395911</v>
      </c>
      <c r="O431" s="2">
        <f t="shared" si="81"/>
        <v>-3.2333044541290388</v>
      </c>
      <c r="P431" s="2">
        <f t="shared" si="82"/>
        <v>3.3844139364283858</v>
      </c>
      <c r="Q431" s="2">
        <f t="shared" si="83"/>
        <v>1.8480642633932599E-3</v>
      </c>
    </row>
    <row r="432" spans="2:17" x14ac:dyDescent="0.25">
      <c r="B432">
        <v>4.0599999999999579</v>
      </c>
      <c r="C432">
        <f t="shared" si="72"/>
        <v>0.85605831878158845</v>
      </c>
      <c r="D432" s="2">
        <f t="shared" si="73"/>
        <v>-4.416311609647261</v>
      </c>
      <c r="E432" s="2">
        <f t="shared" si="74"/>
        <v>-2.1910304005519379</v>
      </c>
      <c r="F432" s="2">
        <f t="shared" si="75"/>
        <v>-4.7596618335097132</v>
      </c>
      <c r="G432" s="2">
        <f t="shared" si="76"/>
        <v>4.8635769521381116</v>
      </c>
      <c r="H432" s="2">
        <f t="shared" si="77"/>
        <v>9.5939937311448733E-6</v>
      </c>
      <c r="K432">
        <v>4.0599999999999579</v>
      </c>
      <c r="L432" s="2">
        <f t="shared" si="78"/>
        <v>0.22859299374694209</v>
      </c>
      <c r="M432" s="2">
        <f t="shared" si="79"/>
        <v>-6.898737750612395</v>
      </c>
      <c r="N432" s="2">
        <f t="shared" si="80"/>
        <v>-2.6296976469735642</v>
      </c>
      <c r="O432" s="2">
        <f t="shared" si="81"/>
        <v>-3.2246651267281141</v>
      </c>
      <c r="P432" s="2">
        <f t="shared" si="82"/>
        <v>3.3761613082814104</v>
      </c>
      <c r="Q432" s="2">
        <f t="shared" si="83"/>
        <v>1.9052518388301455E-3</v>
      </c>
    </row>
    <row r="433" spans="2:17" x14ac:dyDescent="0.25">
      <c r="B433">
        <v>4.0699999999999577</v>
      </c>
      <c r="C433">
        <f t="shared" si="72"/>
        <v>0.85605831878158845</v>
      </c>
      <c r="D433" s="2">
        <f t="shared" si="73"/>
        <v>-4.3959006366813362</v>
      </c>
      <c r="E433" s="2">
        <f t="shared" si="74"/>
        <v>-2.1865128526039883</v>
      </c>
      <c r="F433" s="2">
        <f t="shared" si="75"/>
        <v>-4.7396858700065598</v>
      </c>
      <c r="G433" s="2">
        <f t="shared" si="76"/>
        <v>4.8440295360721981</v>
      </c>
      <c r="H433" s="2">
        <f t="shared" si="77"/>
        <v>1.0552837983371248E-5</v>
      </c>
      <c r="K433">
        <v>4.0699999999999577</v>
      </c>
      <c r="L433" s="2">
        <f t="shared" si="78"/>
        <v>0.22859299374694209</v>
      </c>
      <c r="M433" s="2">
        <f t="shared" si="79"/>
        <v>-6.8632871760072742</v>
      </c>
      <c r="N433" s="2">
        <f t="shared" si="80"/>
        <v>-2.6245992524347743</v>
      </c>
      <c r="O433" s="2">
        <f t="shared" si="81"/>
        <v>-3.216003431576766</v>
      </c>
      <c r="P433" s="2">
        <f t="shared" si="82"/>
        <v>3.3678892606369253</v>
      </c>
      <c r="Q433" s="2">
        <f t="shared" si="83"/>
        <v>1.9642293986068789E-3</v>
      </c>
    </row>
    <row r="434" spans="2:17" x14ac:dyDescent="0.25">
      <c r="B434">
        <v>4.0799999999999574</v>
      </c>
      <c r="C434">
        <f t="shared" si="72"/>
        <v>0.85605831878158845</v>
      </c>
      <c r="D434" s="2">
        <f t="shared" si="73"/>
        <v>-4.3754896637154115</v>
      </c>
      <c r="E434" s="2">
        <f t="shared" si="74"/>
        <v>-2.1819753167521556</v>
      </c>
      <c r="F434" s="2">
        <f t="shared" si="75"/>
        <v>-4.7197023349804672</v>
      </c>
      <c r="G434" s="2">
        <f t="shared" si="76"/>
        <v>4.824478223685964</v>
      </c>
      <c r="H434" s="2">
        <f t="shared" si="77"/>
        <v>1.1603311016528923E-5</v>
      </c>
      <c r="K434">
        <v>4.0799999999999574</v>
      </c>
      <c r="L434" s="2">
        <f t="shared" si="78"/>
        <v>0.22859299374694209</v>
      </c>
      <c r="M434" s="2">
        <f t="shared" si="79"/>
        <v>-6.8278366014021534</v>
      </c>
      <c r="N434" s="2">
        <f t="shared" si="80"/>
        <v>-2.619475005387204</v>
      </c>
      <c r="O434" s="2">
        <f t="shared" si="81"/>
        <v>-3.2073191968114387</v>
      </c>
      <c r="P434" s="2">
        <f t="shared" si="82"/>
        <v>3.3595976589816781</v>
      </c>
      <c r="Q434" s="2">
        <f t="shared" si="83"/>
        <v>2.0250537922052768E-3</v>
      </c>
    </row>
    <row r="435" spans="2:17" x14ac:dyDescent="0.25">
      <c r="B435">
        <v>4.0899999999999572</v>
      </c>
      <c r="C435">
        <f t="shared" si="72"/>
        <v>0.85605831878158845</v>
      </c>
      <c r="D435" s="2">
        <f t="shared" si="73"/>
        <v>-4.3550786907494858</v>
      </c>
      <c r="E435" s="2">
        <f t="shared" si="74"/>
        <v>-2.177417619995468</v>
      </c>
      <c r="F435" s="2">
        <f t="shared" si="75"/>
        <v>-4.6997111977092061</v>
      </c>
      <c r="G435" s="2">
        <f t="shared" si="76"/>
        <v>4.8049230318365455</v>
      </c>
      <c r="H435" s="2">
        <f t="shared" si="77"/>
        <v>1.2753732023744872E-5</v>
      </c>
      <c r="K435">
        <v>4.0899999999999572</v>
      </c>
      <c r="L435" s="2">
        <f t="shared" si="78"/>
        <v>0.22859299374694209</v>
      </c>
      <c r="M435" s="2">
        <f t="shared" si="79"/>
        <v>-6.7923860267970335</v>
      </c>
      <c r="N435" s="2">
        <f t="shared" si="80"/>
        <v>-2.6143246451527835</v>
      </c>
      <c r="O435" s="2">
        <f t="shared" si="81"/>
        <v>-3.1986122484008694</v>
      </c>
      <c r="P435" s="2">
        <f t="shared" si="82"/>
        <v>3.3512863672954101</v>
      </c>
      <c r="Q435" s="2">
        <f t="shared" si="83"/>
        <v>2.0877837087165197E-3</v>
      </c>
    </row>
    <row r="436" spans="2:17" x14ac:dyDescent="0.25">
      <c r="B436">
        <v>4.099999999999957</v>
      </c>
      <c r="C436">
        <f t="shared" si="72"/>
        <v>0.85605831878158845</v>
      </c>
      <c r="D436" s="2">
        <f t="shared" si="73"/>
        <v>-4.3346677177835611</v>
      </c>
      <c r="E436" s="2">
        <f t="shared" si="74"/>
        <v>-2.1728395871416826</v>
      </c>
      <c r="F436" s="2">
        <f t="shared" si="75"/>
        <v>-4.6797124272859145</v>
      </c>
      <c r="G436" s="2">
        <f t="shared" si="76"/>
        <v>4.7853639780161163</v>
      </c>
      <c r="H436" s="2">
        <f t="shared" si="77"/>
        <v>1.4013131625321932E-5</v>
      </c>
      <c r="K436">
        <v>4.099999999999957</v>
      </c>
      <c r="L436" s="2">
        <f t="shared" si="78"/>
        <v>0.22859299374694209</v>
      </c>
      <c r="M436" s="2">
        <f t="shared" si="79"/>
        <v>-6.7569354521919136</v>
      </c>
      <c r="N436" s="2">
        <f t="shared" si="80"/>
        <v>-2.6091479071352839</v>
      </c>
      <c r="O436" s="2">
        <f t="shared" si="81"/>
        <v>-3.1898824101084529</v>
      </c>
      <c r="P436" s="2">
        <f t="shared" si="82"/>
        <v>3.3429552480282041</v>
      </c>
      <c r="Q436" s="2">
        <f t="shared" si="83"/>
        <v>2.152479737816329E-3</v>
      </c>
    </row>
    <row r="437" spans="2:17" x14ac:dyDescent="0.25">
      <c r="B437">
        <v>4.1099999999999568</v>
      </c>
      <c r="C437">
        <f t="shared" si="72"/>
        <v>0.85605831878158845</v>
      </c>
      <c r="D437" s="2">
        <f t="shared" si="73"/>
        <v>-4.3142567448176363</v>
      </c>
      <c r="E437" s="2">
        <f t="shared" si="74"/>
        <v>-2.1682410407713579</v>
      </c>
      <c r="F437" s="2">
        <f t="shared" si="75"/>
        <v>-4.6597059926186786</v>
      </c>
      <c r="G437" s="2">
        <f t="shared" si="76"/>
        <v>4.7658010803690098</v>
      </c>
      <c r="H437" s="2">
        <f t="shared" si="77"/>
        <v>1.5391308461786857E-5</v>
      </c>
      <c r="K437">
        <v>4.1099999999999568</v>
      </c>
      <c r="L437" s="2">
        <f t="shared" si="78"/>
        <v>0.22859299374694209</v>
      </c>
      <c r="M437" s="2">
        <f t="shared" si="79"/>
        <v>-6.7214848775867928</v>
      </c>
      <c r="N437" s="2">
        <f t="shared" si="80"/>
        <v>-2.6039445227423106</v>
      </c>
      <c r="O437" s="2">
        <f t="shared" si="81"/>
        <v>-3.181129503453731</v>
      </c>
      <c r="P437" s="2">
        <f t="shared" si="82"/>
        <v>3.3346041620773792</v>
      </c>
      <c r="Q437" s="2">
        <f t="shared" si="83"/>
        <v>2.2192044328243135E-3</v>
      </c>
    </row>
    <row r="438" spans="2:17" x14ac:dyDescent="0.25">
      <c r="B438">
        <v>4.1199999999999566</v>
      </c>
      <c r="C438">
        <f t="shared" si="72"/>
        <v>0.85605831878158845</v>
      </c>
      <c r="D438" s="2">
        <f t="shared" si="73"/>
        <v>-4.2938457718517107</v>
      </c>
      <c r="E438" s="2">
        <f t="shared" si="74"/>
        <v>-2.1636218012011454</v>
      </c>
      <c r="F438" s="2">
        <f t="shared" si="75"/>
        <v>-4.6396918624298582</v>
      </c>
      <c r="G438" s="2">
        <f t="shared" si="76"/>
        <v>4.7462343577090511</v>
      </c>
      <c r="H438" s="2">
        <f t="shared" si="77"/>
        <v>1.6898889894101475E-5</v>
      </c>
      <c r="K438">
        <v>4.1199999999999566</v>
      </c>
      <c r="L438" s="2">
        <f t="shared" si="78"/>
        <v>0.22859299374694209</v>
      </c>
      <c r="M438" s="2">
        <f t="shared" si="79"/>
        <v>-6.6860343029816729</v>
      </c>
      <c r="N438" s="2">
        <f t="shared" si="80"/>
        <v>-2.5987142193054584</v>
      </c>
      <c r="O438" s="2">
        <f t="shared" si="81"/>
        <v>-3.1723533476731864</v>
      </c>
      <c r="P438" s="2">
        <f t="shared" si="82"/>
        <v>3.3262329687641055</v>
      </c>
      <c r="Q438" s="2">
        <f t="shared" si="83"/>
        <v>2.2880223759202413E-3</v>
      </c>
    </row>
    <row r="439" spans="2:17" x14ac:dyDescent="0.25">
      <c r="B439">
        <v>4.1299999999999564</v>
      </c>
      <c r="C439">
        <f t="shared" si="72"/>
        <v>0.85605831878158845</v>
      </c>
      <c r="D439" s="2">
        <f t="shared" si="73"/>
        <v>-4.2734347988857859</v>
      </c>
      <c r="E439" s="2">
        <f t="shared" si="74"/>
        <v>-2.1589816864464368</v>
      </c>
      <c r="F439" s="2">
        <f t="shared" si="75"/>
        <v>-4.619670005255812</v>
      </c>
      <c r="G439" s="2">
        <f t="shared" si="76"/>
        <v>4.726663829537725</v>
      </c>
      <c r="H439" s="2">
        <f t="shared" si="77"/>
        <v>1.8547397073795092E-5</v>
      </c>
      <c r="K439">
        <v>4.1299999999999564</v>
      </c>
      <c r="L439" s="2">
        <f t="shared" si="78"/>
        <v>0.22859299374694209</v>
      </c>
      <c r="M439" s="2">
        <f t="shared" si="79"/>
        <v>-6.6505837283765512</v>
      </c>
      <c r="N439" s="2">
        <f t="shared" si="80"/>
        <v>-2.5934567199983838</v>
      </c>
      <c r="O439" s="2">
        <f t="shared" si="81"/>
        <v>-3.163553759679985</v>
      </c>
      <c r="P439" s="2">
        <f t="shared" si="82"/>
        <v>3.3178415258094183</v>
      </c>
      <c r="Q439" s="2">
        <f t="shared" si="83"/>
        <v>2.3590002455960001E-3</v>
      </c>
    </row>
    <row r="440" spans="2:17" x14ac:dyDescent="0.25">
      <c r="B440">
        <v>4.1399999999999562</v>
      </c>
      <c r="C440">
        <f t="shared" si="72"/>
        <v>0.85605831878158845</v>
      </c>
      <c r="D440" s="2">
        <f t="shared" si="73"/>
        <v>-4.2530238259198603</v>
      </c>
      <c r="E440" s="2">
        <f t="shared" si="74"/>
        <v>-2.1543205121832365</v>
      </c>
      <c r="F440" s="2">
        <f t="shared" si="75"/>
        <v>-4.599640389446531</v>
      </c>
      <c r="G440" s="2">
        <f t="shared" si="76"/>
        <v>4.7070895160627479</v>
      </c>
      <c r="H440" s="2">
        <f t="shared" si="77"/>
        <v>2.0349314659616571E-5</v>
      </c>
      <c r="K440">
        <v>4.1399999999999562</v>
      </c>
      <c r="L440" s="2">
        <f t="shared" si="78"/>
        <v>0.22859299374694209</v>
      </c>
      <c r="M440" s="2">
        <f t="shared" si="79"/>
        <v>-6.6151331537714313</v>
      </c>
      <c r="N440" s="2">
        <f t="shared" si="80"/>
        <v>-2.5881717437528775</v>
      </c>
      <c r="O440" s="2">
        <f t="shared" si="81"/>
        <v>-3.1547305540229051</v>
      </c>
      <c r="P440" s="2">
        <f t="shared" si="82"/>
        <v>3.3094296893098765</v>
      </c>
      <c r="Q440" s="2">
        <f t="shared" si="83"/>
        <v>2.4322068864212967E-3</v>
      </c>
    </row>
    <row r="441" spans="2:17" x14ac:dyDescent="0.25">
      <c r="B441">
        <v>4.1499999999999559</v>
      </c>
      <c r="C441">
        <f t="shared" si="72"/>
        <v>0.85605831878158845</v>
      </c>
      <c r="D441" s="2">
        <f t="shared" si="73"/>
        <v>-4.2326128529539355</v>
      </c>
      <c r="E441" s="2">
        <f t="shared" si="74"/>
        <v>-2.1496380917092299</v>
      </c>
      <c r="F441" s="2">
        <f t="shared" si="75"/>
        <v>-4.5796029831651275</v>
      </c>
      <c r="G441" s="2">
        <f t="shared" si="76"/>
        <v>4.6875114382169709</v>
      </c>
      <c r="H441" s="2">
        <f t="shared" si="77"/>
        <v>2.2318165471525407E-5</v>
      </c>
      <c r="K441">
        <v>4.1499999999999559</v>
      </c>
      <c r="L441" s="2">
        <f t="shared" si="78"/>
        <v>0.22859299374694209</v>
      </c>
      <c r="M441" s="2">
        <f t="shared" si="79"/>
        <v>-6.5796825791663105</v>
      </c>
      <c r="N441" s="2">
        <f t="shared" si="80"/>
        <v>-2.5828590051729199</v>
      </c>
      <c r="O441" s="2">
        <f t="shared" si="81"/>
        <v>-3.1458835428444893</v>
      </c>
      <c r="P441" s="2">
        <f t="shared" si="82"/>
        <v>3.3009973137129021</v>
      </c>
      <c r="Q441" s="2">
        <f t="shared" si="83"/>
        <v>2.5077133812051338E-3</v>
      </c>
    </row>
    <row r="442" spans="2:17" x14ac:dyDescent="0.25">
      <c r="B442">
        <v>4.1599999999999557</v>
      </c>
      <c r="C442">
        <f t="shared" si="72"/>
        <v>0.85605831878158845</v>
      </c>
      <c r="D442" s="2">
        <f t="shared" si="73"/>
        <v>-4.2122018799880108</v>
      </c>
      <c r="E442" s="2">
        <f t="shared" si="74"/>
        <v>-2.144934235904159</v>
      </c>
      <c r="F442" s="2">
        <f t="shared" si="75"/>
        <v>-4.5595577543877353</v>
      </c>
      <c r="G442" s="2">
        <f t="shared" si="76"/>
        <v>4.6679296176781975</v>
      </c>
      <c r="H442" s="2">
        <f t="shared" si="77"/>
        <v>2.4468590387473325E-5</v>
      </c>
      <c r="K442">
        <v>4.1599999999999557</v>
      </c>
      <c r="L442" s="2">
        <f t="shared" si="78"/>
        <v>0.22859299374694209</v>
      </c>
      <c r="M442" s="2">
        <f t="shared" si="79"/>
        <v>-6.5442320045611906</v>
      </c>
      <c r="N442" s="2">
        <f t="shared" si="80"/>
        <v>-2.5775182144463593</v>
      </c>
      <c r="O442" s="2">
        <f t="shared" si="81"/>
        <v>-3.1370125358378878</v>
      </c>
      <c r="P442" s="2">
        <f t="shared" si="82"/>
        <v>3.2925442517913188</v>
      </c>
      <c r="Q442" s="2">
        <f t="shared" si="83"/>
        <v>2.5855931256422307E-3</v>
      </c>
    </row>
    <row r="443" spans="2:17" x14ac:dyDescent="0.25">
      <c r="B443">
        <v>4.1699999999999564</v>
      </c>
      <c r="C443">
        <f t="shared" si="72"/>
        <v>0.85605831878158845</v>
      </c>
      <c r="D443" s="2">
        <f t="shared" si="73"/>
        <v>-4.1917909070220833</v>
      </c>
      <c r="E443" s="2">
        <f t="shared" si="74"/>
        <v>-2.140208753189357</v>
      </c>
      <c r="F443" s="2">
        <f t="shared" si="75"/>
        <v>-4.5395046709032858</v>
      </c>
      <c r="G443" s="2">
        <f t="shared" si="76"/>
        <v>4.6483440768893978</v>
      </c>
      <c r="H443" s="2">
        <f t="shared" si="77"/>
        <v>2.6816433803655716E-5</v>
      </c>
      <c r="K443">
        <v>4.1699999999999564</v>
      </c>
      <c r="L443" s="2">
        <f t="shared" si="78"/>
        <v>0.22859299374694209</v>
      </c>
      <c r="M443" s="2">
        <f t="shared" si="79"/>
        <v>-6.5087814299560671</v>
      </c>
      <c r="N443" s="2">
        <f t="shared" si="80"/>
        <v>-2.5721490772546418</v>
      </c>
      <c r="O443" s="2">
        <f t="shared" si="81"/>
        <v>-3.1281173402032167</v>
      </c>
      <c r="P443" s="2">
        <f t="shared" si="82"/>
        <v>3.284070354617886</v>
      </c>
      <c r="Q443" s="2">
        <f t="shared" si="83"/>
        <v>2.6659219055273791E-3</v>
      </c>
    </row>
    <row r="444" spans="2:17" x14ac:dyDescent="0.25">
      <c r="B444">
        <v>4.1799999999999553</v>
      </c>
      <c r="C444">
        <f t="shared" si="72"/>
        <v>0.85605831878158845</v>
      </c>
      <c r="D444" s="2">
        <f t="shared" si="73"/>
        <v>-4.1713799340561604</v>
      </c>
      <c r="E444" s="2">
        <f t="shared" si="74"/>
        <v>-2.1354614494864417</v>
      </c>
      <c r="F444" s="2">
        <f t="shared" si="75"/>
        <v>-4.5194437003131789</v>
      </c>
      <c r="G444" s="2">
        <f t="shared" si="76"/>
        <v>4.628754839079348</v>
      </c>
      <c r="H444" s="2">
        <f t="shared" si="77"/>
        <v>2.9378834994447092E-5</v>
      </c>
      <c r="K444">
        <v>4.1799999999999553</v>
      </c>
      <c r="L444" s="2">
        <f t="shared" si="78"/>
        <v>0.22859299374694209</v>
      </c>
      <c r="M444" s="2">
        <f t="shared" si="79"/>
        <v>-6.4733308553509499</v>
      </c>
      <c r="N444" s="2">
        <f t="shared" si="80"/>
        <v>-2.5667512946800413</v>
      </c>
      <c r="O444" s="2">
        <f t="shared" si="81"/>
        <v>-3.1191977606025727</v>
      </c>
      <c r="P444" s="2">
        <f t="shared" si="82"/>
        <v>3.2755754715390251</v>
      </c>
      <c r="Q444" s="2">
        <f t="shared" si="83"/>
        <v>2.7487779766357263E-3</v>
      </c>
    </row>
    <row r="445" spans="2:17" x14ac:dyDescent="0.25">
      <c r="B445">
        <v>4.1899999999999551</v>
      </c>
      <c r="C445">
        <f t="shared" si="72"/>
        <v>0.85605831878158845</v>
      </c>
      <c r="D445" s="2">
        <f t="shared" si="73"/>
        <v>-4.1509689610902356</v>
      </c>
      <c r="E445" s="2">
        <f t="shared" si="74"/>
        <v>-2.1306921281752165</v>
      </c>
      <c r="F445" s="2">
        <f t="shared" si="75"/>
        <v>-4.4993748100312283</v>
      </c>
      <c r="G445" s="2">
        <f t="shared" si="76"/>
        <v>4.6091619282840943</v>
      </c>
      <c r="H445" s="2">
        <f t="shared" si="77"/>
        <v>3.2174325724175117E-5</v>
      </c>
      <c r="K445">
        <v>4.1899999999999551</v>
      </c>
      <c r="L445" s="2">
        <f t="shared" si="78"/>
        <v>0.22859299374694209</v>
      </c>
      <c r="M445" s="2">
        <f t="shared" si="79"/>
        <v>-6.4378802807458291</v>
      </c>
      <c r="N445" s="2">
        <f t="shared" si="80"/>
        <v>-2.5613245631106079</v>
      </c>
      <c r="O445" s="2">
        <f t="shared" si="81"/>
        <v>-3.1102535991141704</v>
      </c>
      <c r="P445" s="2">
        <f t="shared" si="82"/>
        <v>3.2670594501481984</v>
      </c>
      <c r="Q445" s="2">
        <f t="shared" si="83"/>
        <v>2.8342421473611947E-3</v>
      </c>
    </row>
    <row r="446" spans="2:17" x14ac:dyDescent="0.25">
      <c r="B446">
        <v>4.1999999999999549</v>
      </c>
      <c r="C446">
        <f t="shared" si="72"/>
        <v>0.85605831878158845</v>
      </c>
      <c r="D446" s="2">
        <f t="shared" si="73"/>
        <v>-4.13055798812431</v>
      </c>
      <c r="E446" s="2">
        <f t="shared" si="74"/>
        <v>-2.1259005900507186</v>
      </c>
      <c r="F446" s="2">
        <f t="shared" si="75"/>
        <v>-4.4792979672836299</v>
      </c>
      <c r="G446" s="2">
        <f t="shared" si="76"/>
        <v>4.5895653693690059</v>
      </c>
      <c r="H446" s="2">
        <f t="shared" si="77"/>
        <v>3.5222934479328373E-5</v>
      </c>
      <c r="K446">
        <v>4.1999999999999549</v>
      </c>
      <c r="L446" s="2">
        <f t="shared" si="78"/>
        <v>0.22859299374694209</v>
      </c>
      <c r="M446" s="2">
        <f t="shared" si="79"/>
        <v>-6.4024297061407083</v>
      </c>
      <c r="N446" s="2">
        <f t="shared" si="80"/>
        <v>-2.5558685741426563</v>
      </c>
      <c r="O446" s="2">
        <f t="shared" si="81"/>
        <v>-3.1012846551853919</v>
      </c>
      <c r="P446" s="2">
        <f t="shared" si="82"/>
        <v>3.2585221362587635</v>
      </c>
      <c r="Q446" s="2">
        <f t="shared" si="83"/>
        <v>2.9223978642136175E-3</v>
      </c>
    </row>
    <row r="447" spans="2:17" x14ac:dyDescent="0.25">
      <c r="B447">
        <v>4.2099999999999547</v>
      </c>
      <c r="C447">
        <f t="shared" si="72"/>
        <v>0.85605831878158845</v>
      </c>
      <c r="D447" s="2">
        <f t="shared" si="73"/>
        <v>-4.1101470151583852</v>
      </c>
      <c r="E447" s="2">
        <f t="shared" si="74"/>
        <v>-2.1210866332793876</v>
      </c>
      <c r="F447" s="2">
        <f t="shared" si="75"/>
        <v>-4.4592131391089618</v>
      </c>
      <c r="G447" s="2">
        <f t="shared" si="76"/>
        <v>4.5699651880514365</v>
      </c>
      <c r="H447" s="2">
        <f t="shared" si="77"/>
        <v>3.854629770652477E-5</v>
      </c>
      <c r="K447">
        <v>4.2099999999999547</v>
      </c>
      <c r="L447" s="2">
        <f t="shared" si="78"/>
        <v>0.22859299374694209</v>
      </c>
      <c r="M447" s="2">
        <f t="shared" si="79"/>
        <v>-6.3669791315355884</v>
      </c>
      <c r="N447" s="2">
        <f t="shared" si="80"/>
        <v>-2.5503830144807753</v>
      </c>
      <c r="O447" s="2">
        <f t="shared" si="81"/>
        <v>-3.092290725584812</v>
      </c>
      <c r="P447" s="2">
        <f t="shared" si="82"/>
        <v>3.2499633738763647</v>
      </c>
      <c r="Q447" s="2">
        <f t="shared" si="83"/>
        <v>3.0133313002769229E-3</v>
      </c>
    </row>
    <row r="448" spans="2:17" x14ac:dyDescent="0.25">
      <c r="B448">
        <v>4.2199999999999536</v>
      </c>
      <c r="C448">
        <f t="shared" si="72"/>
        <v>0.85605831878158845</v>
      </c>
      <c r="D448" s="2">
        <f t="shared" si="73"/>
        <v>-4.0897360421924613</v>
      </c>
      <c r="E448" s="2">
        <f t="shared" si="74"/>
        <v>-2.1162500533543112</v>
      </c>
      <c r="F448" s="2">
        <f t="shared" si="75"/>
        <v>-4.4391202923581234</v>
      </c>
      <c r="G448" s="2">
        <f t="shared" si="76"/>
        <v>4.5503614109239354</v>
      </c>
      <c r="H448" s="2">
        <f t="shared" si="77"/>
        <v>4.2167778458682069E-5</v>
      </c>
      <c r="K448">
        <v>4.2199999999999536</v>
      </c>
      <c r="L448" s="2">
        <f t="shared" si="78"/>
        <v>0.22859299374694209</v>
      </c>
      <c r="M448" s="2">
        <f t="shared" si="79"/>
        <v>-6.3315285569304711</v>
      </c>
      <c r="N448" s="2">
        <f t="shared" si="80"/>
        <v>-2.5448675658352204</v>
      </c>
      <c r="O448" s="2">
        <f t="shared" si="81"/>
        <v>-3.0832716043530723</v>
      </c>
      <c r="P448" s="2">
        <f t="shared" si="82"/>
        <v>3.2413830051707819</v>
      </c>
      <c r="Q448" s="2">
        <f t="shared" si="83"/>
        <v>3.1071314467360309E-3</v>
      </c>
    </row>
    <row r="449" spans="2:17" x14ac:dyDescent="0.25">
      <c r="B449">
        <v>4.2299999999999542</v>
      </c>
      <c r="C449">
        <f t="shared" si="72"/>
        <v>0.85605831878158845</v>
      </c>
      <c r="D449" s="2">
        <f t="shared" si="73"/>
        <v>-4.0693250692265348</v>
      </c>
      <c r="E449" s="2">
        <f t="shared" si="74"/>
        <v>-2.1113906430496505</v>
      </c>
      <c r="F449" s="2">
        <f t="shared" si="75"/>
        <v>-4.4190193936947137</v>
      </c>
      <c r="G449" s="2">
        <f t="shared" si="76"/>
        <v>4.5307540654785043</v>
      </c>
      <c r="H449" s="2">
        <f t="shared" si="77"/>
        <v>4.6112592869132858E-5</v>
      </c>
      <c r="K449">
        <v>4.2299999999999542</v>
      </c>
      <c r="L449" s="2">
        <f t="shared" si="78"/>
        <v>0.22859299374694209</v>
      </c>
      <c r="M449" s="2">
        <f t="shared" si="79"/>
        <v>-6.2960779823253477</v>
      </c>
      <c r="N449" s="2">
        <f t="shared" si="80"/>
        <v>-2.5393219048167022</v>
      </c>
      <c r="O449" s="2">
        <f t="shared" si="81"/>
        <v>-3.0742270827527189</v>
      </c>
      <c r="P449" s="2">
        <f t="shared" si="82"/>
        <v>3.2327808704473449</v>
      </c>
      <c r="Q449" s="2">
        <f t="shared" si="83"/>
        <v>3.2038902075821976E-3</v>
      </c>
    </row>
    <row r="450" spans="2:17" x14ac:dyDescent="0.25">
      <c r="B450">
        <v>4.239999999999954</v>
      </c>
      <c r="C450">
        <f t="shared" si="72"/>
        <v>0.85605831878158845</v>
      </c>
      <c r="D450" s="2">
        <f t="shared" si="73"/>
        <v>-4.0489140962606101</v>
      </c>
      <c r="E450" s="2">
        <f t="shared" si="74"/>
        <v>-2.1065081923740139</v>
      </c>
      <c r="F450" s="2">
        <f t="shared" si="75"/>
        <v>-4.3989104095949978</v>
      </c>
      <c r="G450" s="2">
        <f t="shared" si="76"/>
        <v>4.5111431801310884</v>
      </c>
      <c r="H450" s="2">
        <f t="shared" si="77"/>
        <v>5.0407944891329331E-5</v>
      </c>
      <c r="K450">
        <v>4.239999999999954</v>
      </c>
      <c r="L450" s="2">
        <f t="shared" si="78"/>
        <v>0.22859299374694209</v>
      </c>
      <c r="M450" s="2">
        <f t="shared" si="79"/>
        <v>-6.2606274077202277</v>
      </c>
      <c r="N450" s="2">
        <f t="shared" si="80"/>
        <v>-2.5337457028283223</v>
      </c>
      <c r="O450" s="2">
        <f t="shared" si="81"/>
        <v>-3.0651569492167043</v>
      </c>
      <c r="P450" s="2">
        <f t="shared" si="82"/>
        <v>3.2241568081176593</v>
      </c>
      <c r="Q450" s="2">
        <f t="shared" si="83"/>
        <v>3.3037024976143264E-3</v>
      </c>
    </row>
    <row r="451" spans="2:17" x14ac:dyDescent="0.25">
      <c r="B451">
        <v>4.2499999999999538</v>
      </c>
      <c r="C451">
        <f t="shared" si="72"/>
        <v>0.85605831878158845</v>
      </c>
      <c r="D451" s="2">
        <f t="shared" si="73"/>
        <v>-4.0285031232946853</v>
      </c>
      <c r="E451" s="2">
        <f t="shared" si="74"/>
        <v>-2.1016024885229738</v>
      </c>
      <c r="F451" s="2">
        <f t="shared" si="75"/>
        <v>-4.3787933063483377</v>
      </c>
      <c r="G451" s="2">
        <f t="shared" si="76"/>
        <v>4.491528784247186</v>
      </c>
      <c r="H451" s="2">
        <f t="shared" si="77"/>
        <v>5.5083169759408368E-5</v>
      </c>
      <c r="K451">
        <v>4.2499999999999538</v>
      </c>
      <c r="L451" s="2">
        <f t="shared" si="78"/>
        <v>0.22859299374694209</v>
      </c>
      <c r="M451" s="2">
        <f t="shared" si="79"/>
        <v>-6.2251768331151061</v>
      </c>
      <c r="N451" s="2">
        <f t="shared" si="80"/>
        <v>-2.5281386259548162</v>
      </c>
      <c r="O451" s="2">
        <f t="shared" si="81"/>
        <v>-3.0560609892959243</v>
      </c>
      <c r="P451" s="2">
        <f t="shared" si="82"/>
        <v>3.2155106546700143</v>
      </c>
      <c r="Q451" s="2">
        <f t="shared" si="83"/>
        <v>3.40666634385228E-3</v>
      </c>
    </row>
    <row r="452" spans="2:17" x14ac:dyDescent="0.25">
      <c r="B452">
        <v>4.2599999999999536</v>
      </c>
      <c r="C452">
        <f t="shared" si="72"/>
        <v>0.85605831878158845</v>
      </c>
      <c r="D452" s="2">
        <f t="shared" si="73"/>
        <v>-4.0080921503287597</v>
      </c>
      <c r="E452" s="2">
        <f t="shared" si="74"/>
        <v>-2.0966733158305573</v>
      </c>
      <c r="F452" s="2">
        <f t="shared" si="75"/>
        <v>-4.3586680500575099</v>
      </c>
      <c r="G452" s="2">
        <f t="shared" si="76"/>
        <v>4.4719109081680211</v>
      </c>
      <c r="H452" s="2">
        <f t="shared" si="77"/>
        <v>6.0169886643222776E-5</v>
      </c>
      <c r="K452">
        <v>4.2599999999999536</v>
      </c>
      <c r="L452" s="2">
        <f t="shared" si="78"/>
        <v>0.22859299374694209</v>
      </c>
      <c r="M452" s="2">
        <f t="shared" si="79"/>
        <v>-6.1897262585099861</v>
      </c>
      <c r="N452" s="2">
        <f t="shared" si="80"/>
        <v>-2.5225003348487123</v>
      </c>
      <c r="O452" s="2">
        <f t="shared" si="81"/>
        <v>-3.0469389856052529</v>
      </c>
      <c r="P452" s="2">
        <f t="shared" si="82"/>
        <v>3.2068422446389793</v>
      </c>
      <c r="Q452" s="2">
        <f t="shared" si="83"/>
        <v>3.5128829904907928E-3</v>
      </c>
    </row>
    <row r="453" spans="2:17" x14ac:dyDescent="0.25">
      <c r="B453">
        <v>4.2699999999999534</v>
      </c>
      <c r="C453">
        <f t="shared" si="72"/>
        <v>0.85605831878158845</v>
      </c>
      <c r="D453" s="2">
        <f t="shared" si="73"/>
        <v>-3.9876811773628349</v>
      </c>
      <c r="E453" s="2">
        <f t="shared" si="74"/>
        <v>-2.0917204557197597</v>
      </c>
      <c r="F453" s="2">
        <f t="shared" si="75"/>
        <v>-4.3385346066391968</v>
      </c>
      <c r="G453" s="2">
        <f t="shared" si="76"/>
        <v>4.4522895832375875</v>
      </c>
      <c r="H453" s="2">
        <f t="shared" si="77"/>
        <v>6.57021609895161E-5</v>
      </c>
      <c r="K453">
        <v>4.2699999999999534</v>
      </c>
      <c r="L453" s="2">
        <f t="shared" si="78"/>
        <v>0.22859299374694209</v>
      </c>
      <c r="M453" s="2">
        <f t="shared" si="79"/>
        <v>-6.1542756839048653</v>
      </c>
      <c r="N453" s="2">
        <f t="shared" si="80"/>
        <v>-2.5168304846136884</v>
      </c>
      <c r="O453" s="2">
        <f t="shared" si="81"/>
        <v>-3.0377907177686603</v>
      </c>
      <c r="P453" s="2">
        <f t="shared" si="82"/>
        <v>3.1981514105747766</v>
      </c>
      <c r="Q453" s="2">
        <f t="shared" si="83"/>
        <v>3.6224570075172012E-3</v>
      </c>
    </row>
    <row r="454" spans="2:17" x14ac:dyDescent="0.25">
      <c r="B454">
        <v>4.2799999999999532</v>
      </c>
      <c r="C454">
        <f t="shared" si="72"/>
        <v>0.85605831878158845</v>
      </c>
      <c r="D454" s="2">
        <f t="shared" si="73"/>
        <v>-3.9672702043969097</v>
      </c>
      <c r="E454" s="2">
        <f t="shared" si="74"/>
        <v>-2.0867436866520142</v>
      </c>
      <c r="F454" s="2">
        <f t="shared" si="75"/>
        <v>-4.3183929418244489</v>
      </c>
      <c r="G454" s="2">
        <f t="shared" si="76"/>
        <v>4.4326648418303876</v>
      </c>
      <c r="H454" s="2">
        <f t="shared" si="77"/>
        <v>7.1716677059315611E-5</v>
      </c>
      <c r="K454">
        <v>4.2799999999999532</v>
      </c>
      <c r="L454" s="2">
        <f t="shared" si="78"/>
        <v>0.22859299374694209</v>
      </c>
      <c r="M454" s="2">
        <f t="shared" si="79"/>
        <v>-6.1188251092997454</v>
      </c>
      <c r="N454" s="2">
        <f t="shared" si="80"/>
        <v>-2.5111287246846095</v>
      </c>
      <c r="O454" s="2">
        <f t="shared" si="81"/>
        <v>-3.0286159623626845</v>
      </c>
      <c r="P454" s="2">
        <f t="shared" si="82"/>
        <v>3.1894379830117483</v>
      </c>
      <c r="Q454" s="2">
        <f t="shared" si="83"/>
        <v>3.7354964031331745E-3</v>
      </c>
    </row>
    <row r="455" spans="2:17" x14ac:dyDescent="0.25">
      <c r="B455">
        <v>4.289999999999953</v>
      </c>
      <c r="C455">
        <f t="shared" si="72"/>
        <v>0.85605831878158845</v>
      </c>
      <c r="D455" s="2">
        <f t="shared" si="73"/>
        <v>-3.9468592314309845</v>
      </c>
      <c r="E455" s="2">
        <f t="shared" si="74"/>
        <v>-2.0817427840756424</v>
      </c>
      <c r="F455" s="2">
        <f t="shared" si="75"/>
        <v>-4.2982430211593954</v>
      </c>
      <c r="G455" s="2">
        <f t="shared" si="76"/>
        <v>4.4130367173801588</v>
      </c>
      <c r="H455" s="2">
        <f t="shared" si="77"/>
        <v>7.8252921189797263E-5</v>
      </c>
      <c r="K455">
        <v>4.289999999999953</v>
      </c>
      <c r="L455" s="2">
        <f t="shared" si="78"/>
        <v>0.22859299374694209</v>
      </c>
      <c r="M455" s="2">
        <f t="shared" si="79"/>
        <v>-6.0833745346946255</v>
      </c>
      <c r="N455" s="2">
        <f t="shared" si="80"/>
        <v>-2.5053946987045093</v>
      </c>
      <c r="O455" s="2">
        <f t="shared" si="81"/>
        <v>-3.0194144928588074</v>
      </c>
      <c r="P455" s="2">
        <f t="shared" si="82"/>
        <v>3.1807017904364767</v>
      </c>
      <c r="Q455" s="2">
        <f t="shared" si="83"/>
        <v>3.8521127401139632E-3</v>
      </c>
    </row>
    <row r="456" spans="2:17" x14ac:dyDescent="0.25">
      <c r="B456">
        <v>4.2999999999999527</v>
      </c>
      <c r="C456">
        <f t="shared" si="72"/>
        <v>0.85605831878158845</v>
      </c>
      <c r="D456" s="2">
        <f t="shared" si="73"/>
        <v>-3.9264482584650597</v>
      </c>
      <c r="E456" s="2">
        <f t="shared" si="74"/>
        <v>-2.076717520373224</v>
      </c>
      <c r="F456" s="2">
        <f t="shared" si="75"/>
        <v>-4.2780848100059563</v>
      </c>
      <c r="G456" s="2">
        <f t="shared" si="76"/>
        <v>4.3934052444093634</v>
      </c>
      <c r="H456" s="2">
        <f t="shared" si="77"/>
        <v>8.5353376327241499E-5</v>
      </c>
      <c r="K456">
        <v>4.2999999999999527</v>
      </c>
      <c r="L456" s="2">
        <f t="shared" si="78"/>
        <v>0.22859299374694209</v>
      </c>
      <c r="M456" s="2">
        <f t="shared" si="79"/>
        <v>-6.0479239600895038</v>
      </c>
      <c r="N456" s="2">
        <f t="shared" si="80"/>
        <v>-2.4996280443982477</v>
      </c>
      <c r="O456" s="2">
        <f t="shared" si="81"/>
        <v>-3.0101860795644306</v>
      </c>
      <c r="P456" s="2">
        <f t="shared" si="82"/>
        <v>3.1719426592552828</v>
      </c>
      <c r="Q456" s="2">
        <f t="shared" si="83"/>
        <v>3.9724212562517493E-3</v>
      </c>
    </row>
    <row r="457" spans="2:17" x14ac:dyDescent="0.25">
      <c r="B457">
        <v>4.3099999999999534</v>
      </c>
      <c r="C457">
        <f t="shared" si="72"/>
        <v>0.85605831878158845</v>
      </c>
      <c r="D457" s="2">
        <f t="shared" si="73"/>
        <v>-3.9060372854991323</v>
      </c>
      <c r="E457" s="2">
        <f t="shared" si="74"/>
        <v>-2.0716676648078853</v>
      </c>
      <c r="F457" s="2">
        <f t="shared" si="75"/>
        <v>-4.2579182735427494</v>
      </c>
      <c r="G457" s="2">
        <f t="shared" si="76"/>
        <v>4.3737704585596706</v>
      </c>
      <c r="H457" s="2">
        <f t="shared" si="77"/>
        <v>9.3063728395665086E-5</v>
      </c>
      <c r="K457">
        <v>4.3099999999999534</v>
      </c>
      <c r="L457" s="2">
        <f t="shared" si="78"/>
        <v>0.22859299374694209</v>
      </c>
      <c r="M457" s="2">
        <f t="shared" si="79"/>
        <v>-6.0124733854843804</v>
      </c>
      <c r="N457" s="2">
        <f t="shared" si="80"/>
        <v>-2.4938283934426821</v>
      </c>
      <c r="O457" s="2">
        <f t="shared" si="81"/>
        <v>-3.0009304895623155</v>
      </c>
      <c r="P457" s="2">
        <f t="shared" si="82"/>
        <v>3.163160413761009</v>
      </c>
      <c r="Q457" s="2">
        <f t="shared" si="83"/>
        <v>4.0965409890340978E-3</v>
      </c>
    </row>
    <row r="458" spans="2:17" x14ac:dyDescent="0.25">
      <c r="B458">
        <v>4.3199999999999523</v>
      </c>
      <c r="C458">
        <f t="shared" si="72"/>
        <v>0.85605831878158845</v>
      </c>
      <c r="D458" s="2">
        <f t="shared" si="73"/>
        <v>-3.8856263125332093</v>
      </c>
      <c r="E458" s="2">
        <f t="shared" si="74"/>
        <v>-2.0665929834684036</v>
      </c>
      <c r="F458" s="2">
        <f t="shared" si="75"/>
        <v>-4.237743376765823</v>
      </c>
      <c r="G458" s="2">
        <f t="shared" si="76"/>
        <v>4.3541323966230747</v>
      </c>
      <c r="H458" s="2">
        <f t="shared" si="77"/>
        <v>1.0143308508376083E-4</v>
      </c>
      <c r="K458">
        <v>4.3199999999999523</v>
      </c>
      <c r="L458" s="2">
        <f t="shared" si="78"/>
        <v>0.22859299374694209</v>
      </c>
      <c r="M458" s="2">
        <f t="shared" si="79"/>
        <v>-5.9770228108792631</v>
      </c>
      <c r="N458" s="2">
        <f t="shared" si="80"/>
        <v>-2.4879953713334069</v>
      </c>
      <c r="O458" s="2">
        <f t="shared" si="81"/>
        <v>-2.9916474866487173</v>
      </c>
      <c r="P458" s="2">
        <f t="shared" si="82"/>
        <v>3.1543548760993247</v>
      </c>
      <c r="Q458" s="2">
        <f t="shared" si="83"/>
        <v>4.2245949047102493E-3</v>
      </c>
    </row>
    <row r="459" spans="2:17" x14ac:dyDescent="0.25">
      <c r="B459">
        <v>4.3299999999999521</v>
      </c>
      <c r="C459">
        <f t="shared" si="72"/>
        <v>0.85605831878158845</v>
      </c>
      <c r="D459" s="2">
        <f t="shared" si="73"/>
        <v>-3.8652153395672846</v>
      </c>
      <c r="E459" s="2">
        <f t="shared" si="74"/>
        <v>-2.0614932392132901</v>
      </c>
      <c r="F459" s="2">
        <f t="shared" si="75"/>
        <v>-4.2175600844900183</v>
      </c>
      <c r="G459" s="2">
        <f t="shared" si="76"/>
        <v>4.3344910965744816</v>
      </c>
      <c r="H459" s="2">
        <f t="shared" si="77"/>
        <v>1.1051420764987881E-4</v>
      </c>
      <c r="K459">
        <v>4.3299999999999521</v>
      </c>
      <c r="L459" s="2">
        <f t="shared" si="78"/>
        <v>0.22859299374694209</v>
      </c>
      <c r="M459" s="2">
        <f t="shared" si="79"/>
        <v>-5.9415722362741432</v>
      </c>
      <c r="N459" s="2">
        <f t="shared" si="80"/>
        <v>-2.4821285972478404</v>
      </c>
      <c r="O459" s="2">
        <f t="shared" si="81"/>
        <v>-2.9823368312699978</v>
      </c>
      <c r="P459" s="2">
        <f t="shared" si="82"/>
        <v>3.1455258662343839</v>
      </c>
      <c r="Q459" s="2">
        <f t="shared" si="83"/>
        <v>4.3567100319086447E-3</v>
      </c>
    </row>
    <row r="460" spans="2:17" x14ac:dyDescent="0.25">
      <c r="B460">
        <v>4.3399999999999519</v>
      </c>
      <c r="C460">
        <f t="shared" si="72"/>
        <v>0.85605831878158845</v>
      </c>
      <c r="D460" s="2">
        <f t="shared" si="73"/>
        <v>-3.8448043666013594</v>
      </c>
      <c r="E460" s="2">
        <f t="shared" si="74"/>
        <v>-2.0563681916135725</v>
      </c>
      <c r="F460" s="2">
        <f t="shared" si="75"/>
        <v>-4.1973683613499286</v>
      </c>
      <c r="G460" s="2">
        <f t="shared" si="76"/>
        <v>4.3148465976047614</v>
      </c>
      <c r="H460" s="2">
        <f t="shared" si="77"/>
        <v>1.2036375636254963E-4</v>
      </c>
      <c r="K460">
        <v>4.3399999999999519</v>
      </c>
      <c r="L460" s="2">
        <f t="shared" si="78"/>
        <v>0.22859299374694209</v>
      </c>
      <c r="M460" s="2">
        <f t="shared" si="79"/>
        <v>-5.9061216616690224</v>
      </c>
      <c r="N460" s="2">
        <f t="shared" si="80"/>
        <v>-2.4762276839045194</v>
      </c>
      <c r="O460" s="2">
        <f t="shared" si="81"/>
        <v>-2.9729982804576269</v>
      </c>
      <c r="P460" s="2">
        <f t="shared" si="82"/>
        <v>3.1366732019137737</v>
      </c>
      <c r="Q460" s="2">
        <f t="shared" si="83"/>
        <v>4.4930175999741036E-3</v>
      </c>
    </row>
    <row r="461" spans="2:17" x14ac:dyDescent="0.25">
      <c r="B461">
        <v>4.3499999999999517</v>
      </c>
      <c r="C461">
        <f t="shared" si="72"/>
        <v>0.85605831878158845</v>
      </c>
      <c r="D461" s="2">
        <f t="shared" si="73"/>
        <v>-3.8243933936354342</v>
      </c>
      <c r="E461" s="2">
        <f t="shared" si="74"/>
        <v>-2.0512175968944595</v>
      </c>
      <c r="F461" s="2">
        <f t="shared" si="75"/>
        <v>-4.1771681718013118</v>
      </c>
      <c r="G461" s="2">
        <f t="shared" si="76"/>
        <v>4.2951989401551485</v>
      </c>
      <c r="H461" s="2">
        <f t="shared" si="77"/>
        <v>1.3104255020991989E-4</v>
      </c>
      <c r="K461">
        <v>4.3499999999999517</v>
      </c>
      <c r="L461" s="2">
        <f t="shared" si="78"/>
        <v>0.22859299374694209</v>
      </c>
      <c r="M461" s="2">
        <f t="shared" si="79"/>
        <v>-5.8706710870639025</v>
      </c>
      <c r="N461" s="2">
        <f t="shared" si="80"/>
        <v>-2.4702922374186453</v>
      </c>
      <c r="O461" s="2">
        <f t="shared" si="81"/>
        <v>-2.9636315877618151</v>
      </c>
      <c r="P461" s="2">
        <f t="shared" si="82"/>
        <v>3.1277966986330195</v>
      </c>
      <c r="Q461" s="2">
        <f t="shared" si="83"/>
        <v>4.6336531821956932E-3</v>
      </c>
    </row>
    <row r="462" spans="2:17" x14ac:dyDescent="0.25">
      <c r="B462">
        <v>4.3599999999999506</v>
      </c>
      <c r="C462">
        <f t="shared" si="72"/>
        <v>0.85605831878158845</v>
      </c>
      <c r="D462" s="2">
        <f t="shared" si="73"/>
        <v>-3.8039824206695108</v>
      </c>
      <c r="E462" s="2">
        <f t="shared" si="74"/>
        <v>-2.0460412078757355</v>
      </c>
      <c r="F462" s="2">
        <f t="shared" si="75"/>
        <v>-4.1569594801224801</v>
      </c>
      <c r="G462" s="2">
        <f t="shared" si="76"/>
        <v>4.2755481659525438</v>
      </c>
      <c r="H462" s="2">
        <f t="shared" si="77"/>
        <v>1.426158415278787E-4</v>
      </c>
      <c r="K462">
        <v>4.3599999999999506</v>
      </c>
      <c r="L462" s="2">
        <f t="shared" si="78"/>
        <v>0.22859299374694209</v>
      </c>
      <c r="M462" s="2">
        <f t="shared" si="79"/>
        <v>-5.8352205124587853</v>
      </c>
      <c r="N462" s="2">
        <f t="shared" si="80"/>
        <v>-2.4643218571534518</v>
      </c>
      <c r="O462" s="2">
        <f t="shared" si="81"/>
        <v>-2.9542365031832176</v>
      </c>
      <c r="P462" s="2">
        <f t="shared" si="82"/>
        <v>3.1188961695991431</v>
      </c>
      <c r="Q462" s="2">
        <f t="shared" si="83"/>
        <v>4.7787568441125155E-3</v>
      </c>
    </row>
    <row r="463" spans="2:17" x14ac:dyDescent="0.25">
      <c r="B463">
        <v>4.3699999999999513</v>
      </c>
      <c r="C463">
        <f t="shared" si="72"/>
        <v>0.85605831878158845</v>
      </c>
      <c r="D463" s="2">
        <f t="shared" si="73"/>
        <v>-3.7835714477035842</v>
      </c>
      <c r="E463" s="2">
        <f t="shared" si="74"/>
        <v>-2.0408387739109313</v>
      </c>
      <c r="F463" s="2">
        <f t="shared" si="75"/>
        <v>-4.1367422504159368</v>
      </c>
      <c r="G463" s="2">
        <f t="shared" si="76"/>
        <v>4.2558943180460096</v>
      </c>
      <c r="H463" s="2">
        <f t="shared" si="77"/>
        <v>1.5515360621146999E-4</v>
      </c>
      <c r="K463">
        <v>4.3699999999999513</v>
      </c>
      <c r="L463" s="2">
        <f t="shared" si="78"/>
        <v>0.22859299374694209</v>
      </c>
      <c r="M463" s="2">
        <f t="shared" si="79"/>
        <v>-5.7997699378536609</v>
      </c>
      <c r="N463" s="2">
        <f t="shared" si="80"/>
        <v>-2.4583161355676277</v>
      </c>
      <c r="O463" s="2">
        <f t="shared" si="81"/>
        <v>-2.9448127731032838</v>
      </c>
      <c r="P463" s="2">
        <f t="shared" si="82"/>
        <v>3.1099714256938524</v>
      </c>
      <c r="Q463" s="2">
        <f t="shared" si="83"/>
        <v>4.9284732970781781E-3</v>
      </c>
    </row>
    <row r="464" spans="2:17" x14ac:dyDescent="0.25">
      <c r="B464">
        <v>4.379999999999951</v>
      </c>
      <c r="C464">
        <f t="shared" si="72"/>
        <v>0.85605831878158845</v>
      </c>
      <c r="D464" s="2">
        <f t="shared" si="73"/>
        <v>-3.763160474737659</v>
      </c>
      <c r="E464" s="2">
        <f t="shared" si="74"/>
        <v>-2.0356100408251723</v>
      </c>
      <c r="F464" s="2">
        <f t="shared" si="75"/>
        <v>-4.1165164466100306</v>
      </c>
      <c r="G464" s="2">
        <f t="shared" si="76"/>
        <v>4.2362374408442776</v>
      </c>
      <c r="H464" s="2">
        <f t="shared" si="77"/>
        <v>1.6873085018862509E-4</v>
      </c>
      <c r="K464">
        <v>4.379999999999951</v>
      </c>
      <c r="L464" s="2">
        <f t="shared" si="78"/>
        <v>0.22859299374694209</v>
      </c>
      <c r="M464" s="2">
        <f t="shared" si="79"/>
        <v>-5.764319363248541</v>
      </c>
      <c r="N464" s="2">
        <f t="shared" si="80"/>
        <v>-2.4522746580583736</v>
      </c>
      <c r="O464" s="2">
        <f t="shared" si="81"/>
        <v>-2.9353601402126976</v>
      </c>
      <c r="P464" s="2">
        <f t="shared" si="82"/>
        <v>3.1010222754358776</v>
      </c>
      <c r="Q464" s="2">
        <f t="shared" si="83"/>
        <v>5.0829520572855079E-3</v>
      </c>
    </row>
    <row r="465" spans="2:17" x14ac:dyDescent="0.25">
      <c r="B465">
        <v>4.3899999999999508</v>
      </c>
      <c r="C465">
        <f t="shared" si="72"/>
        <v>0.85605831878158845</v>
      </c>
      <c r="D465" s="2">
        <f t="shared" si="73"/>
        <v>-3.7427495017717338</v>
      </c>
      <c r="E465" s="2">
        <f t="shared" si="74"/>
        <v>-2.0303547508517563</v>
      </c>
      <c r="F465" s="2">
        <f t="shared" si="75"/>
        <v>-4.0962820324609259</v>
      </c>
      <c r="G465" s="2">
        <f t="shared" si="76"/>
        <v>4.2165775801545751</v>
      </c>
      <c r="H465" s="2">
        <f t="shared" si="77"/>
        <v>1.8342793284810161E-4</v>
      </c>
      <c r="K465">
        <v>4.3899999999999508</v>
      </c>
      <c r="L465" s="2">
        <f t="shared" si="78"/>
        <v>0.22859299374694209</v>
      </c>
      <c r="M465" s="2">
        <f t="shared" si="79"/>
        <v>-5.7288687886434202</v>
      </c>
      <c r="N465" s="2">
        <f t="shared" si="80"/>
        <v>-2.4461970028001163</v>
      </c>
      <c r="O465" s="2">
        <f t="shared" si="81"/>
        <v>-2.9258783434381739</v>
      </c>
      <c r="P465" s="2">
        <f t="shared" si="82"/>
        <v>3.0920485249427299</v>
      </c>
      <c r="Q465" s="2">
        <f t="shared" si="83"/>
        <v>5.242347610450877E-3</v>
      </c>
    </row>
    <row r="466" spans="2:17" x14ac:dyDescent="0.25">
      <c r="B466">
        <v>4.3999999999999506</v>
      </c>
      <c r="C466">
        <f t="shared" si="72"/>
        <v>0.85605831878158845</v>
      </c>
      <c r="D466" s="2">
        <f t="shared" si="73"/>
        <v>-3.7223385288058091</v>
      </c>
      <c r="E466" s="2">
        <f t="shared" si="74"/>
        <v>-2.0250726425673284</v>
      </c>
      <c r="F466" s="2">
        <f t="shared" si="75"/>
        <v>-4.0760389715545289</v>
      </c>
      <c r="G466" s="2">
        <f t="shared" si="76"/>
        <v>4.1969147832224687</v>
      </c>
      <c r="H466" s="2">
        <f t="shared" si="77"/>
        <v>1.9933090812582205E-4</v>
      </c>
      <c r="K466">
        <v>4.3999999999999506</v>
      </c>
      <c r="L466" s="2">
        <f t="shared" si="78"/>
        <v>0.22859299374694209</v>
      </c>
      <c r="M466" s="2">
        <f t="shared" si="79"/>
        <v>-5.6934182140383003</v>
      </c>
      <c r="N466" s="2">
        <f t="shared" si="80"/>
        <v>-2.4400827405786156</v>
      </c>
      <c r="O466" s="2">
        <f t="shared" si="81"/>
        <v>-2.9163671178673289</v>
      </c>
      <c r="P466" s="2">
        <f t="shared" si="82"/>
        <v>3.083049977891664</v>
      </c>
      <c r="Q466" s="2">
        <f t="shared" si="83"/>
        <v>5.4068195823721629E-3</v>
      </c>
    </row>
    <row r="467" spans="2:17" x14ac:dyDescent="0.25">
      <c r="B467">
        <v>4.4099999999999504</v>
      </c>
      <c r="C467">
        <f t="shared" si="72"/>
        <v>0.85605831878158845</v>
      </c>
      <c r="D467" s="2">
        <f t="shared" si="73"/>
        <v>-3.7019275558398839</v>
      </c>
      <c r="E467" s="2">
        <f t="shared" si="74"/>
        <v>-2.0197634508257356</v>
      </c>
      <c r="F467" s="2">
        <f t="shared" si="75"/>
        <v>-4.0557872273087909</v>
      </c>
      <c r="G467" s="2">
        <f t="shared" si="76"/>
        <v>4.1772490987731539</v>
      </c>
      <c r="H467" s="2">
        <f t="shared" si="77"/>
        <v>2.1653188396384242E-4</v>
      </c>
      <c r="K467">
        <v>4.4099999999999504</v>
      </c>
      <c r="L467" s="2">
        <f t="shared" si="78"/>
        <v>0.22859299374694209</v>
      </c>
      <c r="M467" s="2">
        <f t="shared" si="79"/>
        <v>-5.6579676394331795</v>
      </c>
      <c r="N467" s="2">
        <f t="shared" si="80"/>
        <v>-2.4339314346204355</v>
      </c>
      <c r="O467" s="2">
        <f t="shared" si="81"/>
        <v>-2.9068261946717917</v>
      </c>
      <c r="P467" s="2">
        <f t="shared" si="82"/>
        <v>3.0740264354800351</v>
      </c>
      <c r="Q467" s="2">
        <f t="shared" si="83"/>
        <v>5.5765329155768248E-3</v>
      </c>
    </row>
    <row r="468" spans="2:17" x14ac:dyDescent="0.25">
      <c r="B468">
        <v>4.4199999999999502</v>
      </c>
      <c r="C468">
        <f t="shared" si="72"/>
        <v>0.85605831878158845</v>
      </c>
      <c r="D468" s="2">
        <f t="shared" si="73"/>
        <v>-3.6815165828739587</v>
      </c>
      <c r="E468" s="2">
        <f t="shared" si="74"/>
        <v>-2.0144269066904297</v>
      </c>
      <c r="F468" s="2">
        <f t="shared" si="75"/>
        <v>-4.0355267629760307</v>
      </c>
      <c r="G468" s="2">
        <f t="shared" si="76"/>
        <v>4.1575805770538956</v>
      </c>
      <c r="H468" s="2">
        <f t="shared" si="77"/>
        <v>2.3512940086567089E-4</v>
      </c>
      <c r="K468">
        <v>4.4199999999999502</v>
      </c>
      <c r="L468" s="2">
        <f t="shared" si="78"/>
        <v>0.22859299374694209</v>
      </c>
      <c r="M468" s="2">
        <f t="shared" si="79"/>
        <v>-5.6225170648280587</v>
      </c>
      <c r="N468" s="2">
        <f t="shared" si="80"/>
        <v>-2.4277426404175504</v>
      </c>
      <c r="O468" s="2">
        <f t="shared" si="81"/>
        <v>-2.8972553010283746</v>
      </c>
      <c r="P468" s="2">
        <f t="shared" si="82"/>
        <v>3.0649776963849211</v>
      </c>
      <c r="Q468" s="2">
        <f t="shared" si="83"/>
        <v>5.7516580522897461E-3</v>
      </c>
    </row>
    <row r="469" spans="2:17" x14ac:dyDescent="0.25">
      <c r="B469">
        <v>4.42999999999995</v>
      </c>
      <c r="C469">
        <f t="shared" si="72"/>
        <v>0.85605831878158845</v>
      </c>
      <c r="D469" s="2">
        <f t="shared" si="73"/>
        <v>-3.6611056099080335</v>
      </c>
      <c r="E469" s="2">
        <f t="shared" si="74"/>
        <v>-2.009062737365455</v>
      </c>
      <c r="F469" s="2">
        <f t="shared" si="75"/>
        <v>-4.0152575416455489</v>
      </c>
      <c r="G469" s="2">
        <f t="shared" si="76"/>
        <v>4.1379092698779001</v>
      </c>
      <c r="H469" s="2">
        <f t="shared" si="77"/>
        <v>2.5522883027844981E-4</v>
      </c>
      <c r="K469">
        <v>4.42999999999995</v>
      </c>
      <c r="L469" s="2">
        <f t="shared" si="78"/>
        <v>0.22859299374694209</v>
      </c>
      <c r="M469" s="2">
        <f t="shared" si="79"/>
        <v>-5.5870664902229388</v>
      </c>
      <c r="N469" s="2">
        <f t="shared" si="80"/>
        <v>-2.4215159055469018</v>
      </c>
      <c r="O469" s="2">
        <f t="shared" si="81"/>
        <v>-2.8876541600382222</v>
      </c>
      <c r="P469" s="2">
        <f t="shared" si="82"/>
        <v>3.0559035567219803</v>
      </c>
      <c r="Q469" s="2">
        <f t="shared" si="83"/>
        <v>5.9323711239582062E-3</v>
      </c>
    </row>
    <row r="470" spans="2:17" x14ac:dyDescent="0.25">
      <c r="B470">
        <v>4.4399999999999498</v>
      </c>
      <c r="C470">
        <f t="shared" si="72"/>
        <v>0.85605831878158845</v>
      </c>
      <c r="D470" s="2">
        <f t="shared" si="73"/>
        <v>-3.6406946369421087</v>
      </c>
      <c r="E470" s="2">
        <f t="shared" si="74"/>
        <v>-2.0036706661249273</v>
      </c>
      <c r="F470" s="2">
        <f t="shared" si="75"/>
        <v>-3.9949795262463188</v>
      </c>
      <c r="G470" s="2">
        <f t="shared" si="76"/>
        <v>4.1182352306694749</v>
      </c>
      <c r="H470" s="2">
        <f t="shared" si="77"/>
        <v>2.7694279353818397E-4</v>
      </c>
      <c r="K470">
        <v>4.4399999999999498</v>
      </c>
      <c r="L470" s="2">
        <f t="shared" si="78"/>
        <v>0.22859299374694209</v>
      </c>
      <c r="M470" s="2">
        <f t="shared" si="79"/>
        <v>-5.551615915617818</v>
      </c>
      <c r="N470" s="2">
        <f t="shared" si="80"/>
        <v>-2.4152507694847687</v>
      </c>
      <c r="O470" s="2">
        <f t="shared" si="81"/>
        <v>-2.8780224906439251</v>
      </c>
      <c r="P470" s="2">
        <f t="shared" si="82"/>
        <v>3.0468038100035684</v>
      </c>
      <c r="Q470" s="2">
        <f t="shared" si="83"/>
        <v>6.118854147579727E-3</v>
      </c>
    </row>
    <row r="471" spans="2:17" x14ac:dyDescent="0.25">
      <c r="B471">
        <v>4.4499999999999504</v>
      </c>
      <c r="C471">
        <f t="shared" si="72"/>
        <v>0.85605831878158845</v>
      </c>
      <c r="D471" s="2">
        <f t="shared" si="73"/>
        <v>-3.6202836639761813</v>
      </c>
      <c r="E471" s="2">
        <f t="shared" si="74"/>
        <v>-1.9982504122410383</v>
      </c>
      <c r="F471" s="2">
        <f t="shared" si="75"/>
        <v>-3.9746926795500048</v>
      </c>
      <c r="G471" s="2">
        <f t="shared" si="76"/>
        <v>4.0985585145107297</v>
      </c>
      <c r="H471" s="2">
        <f t="shared" si="77"/>
        <v>3.0039160211695938E-4</v>
      </c>
      <c r="K471">
        <v>4.4499999999999504</v>
      </c>
      <c r="L471" s="2">
        <f t="shared" si="78"/>
        <v>0.22859299374694209</v>
      </c>
      <c r="M471" s="2">
        <f t="shared" si="79"/>
        <v>-5.5161653410126945</v>
      </c>
      <c r="N471" s="2">
        <f t="shared" si="80"/>
        <v>-2.4089467634158526</v>
      </c>
      <c r="O471" s="2">
        <f t="shared" si="81"/>
        <v>-2.868360007544664</v>
      </c>
      <c r="P471" s="2">
        <f t="shared" si="82"/>
        <v>3.0376782470962298</v>
      </c>
      <c r="Q471" s="2">
        <f t="shared" si="83"/>
        <v>6.3112952290867927E-3</v>
      </c>
    </row>
    <row r="472" spans="2:17" x14ac:dyDescent="0.25">
      <c r="B472">
        <v>4.4599999999999493</v>
      </c>
      <c r="C472">
        <f t="shared" si="72"/>
        <v>0.85605831878158845</v>
      </c>
      <c r="D472" s="2">
        <f t="shared" si="73"/>
        <v>-3.5998726910102583</v>
      </c>
      <c r="E472" s="2">
        <f t="shared" si="74"/>
        <v>-1.9928016909104982</v>
      </c>
      <c r="F472" s="2">
        <f t="shared" si="75"/>
        <v>-3.9543969641741423</v>
      </c>
      <c r="G472" s="2">
        <f t="shared" si="76"/>
        <v>4.0788791781897231</v>
      </c>
      <c r="H472" s="2">
        <f t="shared" si="77"/>
        <v>3.2570371991224776E-4</v>
      </c>
      <c r="K472">
        <v>4.4599999999999493</v>
      </c>
      <c r="L472" s="2">
        <f t="shared" si="78"/>
        <v>0.22859299374694209</v>
      </c>
      <c r="M472" s="2">
        <f t="shared" si="79"/>
        <v>-5.4807147664075773</v>
      </c>
      <c r="N472" s="2">
        <f t="shared" si="80"/>
        <v>-2.4026034100367331</v>
      </c>
      <c r="O472" s="2">
        <f t="shared" si="81"/>
        <v>-2.8586664211090627</v>
      </c>
      <c r="P472" s="2">
        <f t="shared" si="82"/>
        <v>3.0285266561773065</v>
      </c>
      <c r="Q472" s="2">
        <f t="shared" si="83"/>
        <v>6.5098887740584997E-3</v>
      </c>
    </row>
    <row r="473" spans="2:17" x14ac:dyDescent="0.25">
      <c r="B473">
        <v>4.4699999999999491</v>
      </c>
      <c r="C473">
        <f t="shared" si="72"/>
        <v>0.85605831878158845</v>
      </c>
      <c r="D473" s="2">
        <f t="shared" si="73"/>
        <v>-3.5794617180443336</v>
      </c>
      <c r="E473" s="2">
        <f t="shared" si="74"/>
        <v>-1.9873242131793747</v>
      </c>
      <c r="F473" s="2">
        <f t="shared" si="75"/>
        <v>-3.9340923425854633</v>
      </c>
      <c r="G473" s="2">
        <f t="shared" si="76"/>
        <v>4.0591972802500713</v>
      </c>
      <c r="H473" s="2">
        <f t="shared" si="77"/>
        <v>3.530162483165385E-4</v>
      </c>
      <c r="K473">
        <v>4.4699999999999491</v>
      </c>
      <c r="L473" s="2">
        <f t="shared" si="78"/>
        <v>0.22859299374694209</v>
      </c>
      <c r="M473" s="2">
        <f t="shared" si="79"/>
        <v>-5.4452641918024574</v>
      </c>
      <c r="N473" s="2">
        <f t="shared" si="80"/>
        <v>-2.396220223353613</v>
      </c>
      <c r="O473" s="2">
        <f t="shared" si="81"/>
        <v>-2.848941437285867</v>
      </c>
      <c r="P473" s="2">
        <f t="shared" si="82"/>
        <v>3.0193488226908234</v>
      </c>
      <c r="Q473" s="2">
        <f t="shared" si="83"/>
        <v>6.7148357060331839E-3</v>
      </c>
    </row>
    <row r="474" spans="2:17" x14ac:dyDescent="0.25">
      <c r="B474">
        <v>4.4799999999999489</v>
      </c>
      <c r="C474">
        <f t="shared" ref="C474:C537" si="84">2/SINH(LN(2+SQRT(1+2^2))*$O$5)</f>
        <v>0.85605831878158845</v>
      </c>
      <c r="D474" s="2">
        <f t="shared" ref="D474:D537" si="85">(B474-$L$5)/($M$5)/C474</f>
        <v>-3.5590507450784084</v>
      </c>
      <c r="E474" s="2">
        <f t="shared" ref="E474:E537" si="86">LN(D474 + SQRT(1 + D474^2))</f>
        <v>-1.9818176858663537</v>
      </c>
      <c r="F474" s="2">
        <f t="shared" ref="F474:F537" si="87">SINH( -$N$5 + E474 * (1/$O$5))</f>
        <v>-3.9137787771036061</v>
      </c>
      <c r="G474" s="2">
        <f t="shared" ref="G474:G537" si="88">SQRT(F474^2 + 1)</f>
        <v>4.0395128810422927</v>
      </c>
      <c r="H474" s="2">
        <f t="shared" ref="H474:H537" si="89">(G474)/($O$5*$M$5*C474*(SQRT(2*PI()*(1+D474^2)))) * EXP(- (1/2) * F474^2)</f>
        <v>3.8247543480061512E-4</v>
      </c>
      <c r="K474">
        <v>4.4799999999999489</v>
      </c>
      <c r="L474" s="2">
        <f t="shared" ref="L474:L537" si="90">2/SINH(LN(2+SQRT(1+2^2))*$S$5)</f>
        <v>0.22859299374694209</v>
      </c>
      <c r="M474" s="2">
        <f t="shared" ref="M474:M537" si="91">(K474-$P$5)/($Q$5)/L474</f>
        <v>-5.4098136171973357</v>
      </c>
      <c r="N474" s="2">
        <f t="shared" ref="N474:N537" si="92">LN(M474 + SQRT(1 + M474^2))</f>
        <v>-2.3897967084741363</v>
      </c>
      <c r="O474" s="2">
        <f t="shared" ref="O474:O537" si="93">SINH( -$R$5 + N474 * (1/$S$5))</f>
        <v>-2.8391847575123452</v>
      </c>
      <c r="P474" s="2">
        <f t="shared" ref="P474:P537" si="94">SQRT(O474^2 + 1)</f>
        <v>3.0101445293026106</v>
      </c>
      <c r="Q474" s="2">
        <f t="shared" ref="Q474:Q537" si="95">(P474)/($S$5*$Q$5*L474*(SQRT(2*PI()*(1+M474^2)))) * EXP(- (1/2) * O474^2)</f>
        <v>6.9263436927101164E-3</v>
      </c>
    </row>
    <row r="475" spans="2:17" x14ac:dyDescent="0.25">
      <c r="B475">
        <v>4.4899999999999487</v>
      </c>
      <c r="C475">
        <f t="shared" si="84"/>
        <v>0.85605831878158845</v>
      </c>
      <c r="D475" s="2">
        <f t="shared" si="85"/>
        <v>-3.5386397721124832</v>
      </c>
      <c r="E475" s="2">
        <f t="shared" si="86"/>
        <v>-1.9762818114843119</v>
      </c>
      <c r="F475" s="2">
        <f t="shared" si="87"/>
        <v>-3.8934562299049418</v>
      </c>
      <c r="G475" s="2">
        <f t="shared" si="88"/>
        <v>4.0198260427766774</v>
      </c>
      <c r="H475" s="2">
        <f t="shared" si="89"/>
        <v>4.1423720573674722E-4</v>
      </c>
      <c r="K475">
        <v>4.4899999999999487</v>
      </c>
      <c r="L475" s="2">
        <f t="shared" si="90"/>
        <v>0.22859299374694209</v>
      </c>
      <c r="M475" s="2">
        <f t="shared" si="91"/>
        <v>-5.3743630425922158</v>
      </c>
      <c r="N475" s="2">
        <f t="shared" si="92"/>
        <v>-2.383332361393117</v>
      </c>
      <c r="O475" s="2">
        <f t="shared" si="93"/>
        <v>-2.8293960786204053</v>
      </c>
      <c r="P475" s="2">
        <f t="shared" si="94"/>
        <v>3.0009135558547047</v>
      </c>
      <c r="Q475" s="2">
        <f t="shared" si="95"/>
        <v>7.1446273803381834E-3</v>
      </c>
    </row>
    <row r="476" spans="2:17" x14ac:dyDescent="0.25">
      <c r="B476">
        <v>4.4999999999999476</v>
      </c>
      <c r="C476">
        <f t="shared" si="84"/>
        <v>0.85605831878158845</v>
      </c>
      <c r="D476" s="2">
        <f t="shared" si="85"/>
        <v>-3.5182287991465597</v>
      </c>
      <c r="E476" s="2">
        <f t="shared" si="86"/>
        <v>-1.9707162881602092</v>
      </c>
      <c r="F476" s="2">
        <f t="shared" si="87"/>
        <v>-3.8731246630267258</v>
      </c>
      <c r="G476" s="2">
        <f t="shared" si="88"/>
        <v>4.0001368295779445</v>
      </c>
      <c r="H476" s="2">
        <f t="shared" si="89"/>
        <v>4.4846772417656195E-4</v>
      </c>
      <c r="K476">
        <v>4.4999999999999476</v>
      </c>
      <c r="L476" s="2">
        <f t="shared" si="90"/>
        <v>0.22859299374694209</v>
      </c>
      <c r="M476" s="2">
        <f t="shared" si="91"/>
        <v>-5.3389124679870985</v>
      </c>
      <c r="N476" s="2">
        <f t="shared" si="92"/>
        <v>-2.3768266687718307</v>
      </c>
      <c r="O476" s="2">
        <f t="shared" si="93"/>
        <v>-2.8195750927401582</v>
      </c>
      <c r="P476" s="2">
        <f t="shared" si="94"/>
        <v>2.9916556793188405</v>
      </c>
      <c r="Q476" s="2">
        <f t="shared" si="95"/>
        <v>7.3699086366060826E-3</v>
      </c>
    </row>
    <row r="477" spans="2:17" x14ac:dyDescent="0.25">
      <c r="B477">
        <v>4.5099999999999483</v>
      </c>
      <c r="C477">
        <f t="shared" si="84"/>
        <v>0.85605831878158845</v>
      </c>
      <c r="D477" s="2">
        <f t="shared" si="85"/>
        <v>-3.4978178261806332</v>
      </c>
      <c r="E477" s="2">
        <f t="shared" si="86"/>
        <v>-1.9651208095532364</v>
      </c>
      <c r="F477" s="2">
        <f t="shared" si="87"/>
        <v>-3.8527840383714786</v>
      </c>
      <c r="G477" s="2">
        <f t="shared" si="88"/>
        <v>3.9804453075416122</v>
      </c>
      <c r="H477" s="2">
        <f t="shared" si="89"/>
        <v>4.8534397328422834E-4</v>
      </c>
      <c r="K477">
        <v>4.5099999999999483</v>
      </c>
      <c r="L477" s="2">
        <f t="shared" si="90"/>
        <v>0.22859299374694209</v>
      </c>
      <c r="M477" s="2">
        <f t="shared" si="91"/>
        <v>-5.303461893381975</v>
      </c>
      <c r="N477" s="2">
        <f t="shared" si="92"/>
        <v>-2.3702791077108163</v>
      </c>
      <c r="O477" s="2">
        <f t="shared" si="93"/>
        <v>-2.809721487201116</v>
      </c>
      <c r="P477" s="2">
        <f t="shared" si="94"/>
        <v>2.9823706737492657</v>
      </c>
      <c r="Q477" s="2">
        <f t="shared" si="95"/>
        <v>7.6024168023525567E-3</v>
      </c>
    </row>
    <row r="478" spans="2:17" x14ac:dyDescent="0.25">
      <c r="B478">
        <v>4.5199999999999481</v>
      </c>
      <c r="C478">
        <f t="shared" si="84"/>
        <v>0.85605831878158845</v>
      </c>
      <c r="D478" s="2">
        <f t="shared" si="85"/>
        <v>-3.477406853214708</v>
      </c>
      <c r="E478" s="2">
        <f t="shared" si="86"/>
        <v>-1.9594950647711988</v>
      </c>
      <c r="F478" s="2">
        <f t="shared" si="87"/>
        <v>-3.8324343177116762</v>
      </c>
      <c r="G478" s="2">
        <f t="shared" si="88"/>
        <v>3.9607515447922457</v>
      </c>
      <c r="H478" s="2">
        <f t="shared" si="89"/>
        <v>5.2505436610699092E-4</v>
      </c>
      <c r="K478">
        <v>4.5199999999999481</v>
      </c>
      <c r="L478" s="2">
        <f t="shared" si="90"/>
        <v>0.22859299374694209</v>
      </c>
      <c r="M478" s="2">
        <f t="shared" si="91"/>
        <v>-5.2680113187768551</v>
      </c>
      <c r="N478" s="2">
        <f t="shared" si="92"/>
        <v>-2.3636891455158011</v>
      </c>
      <c r="O478" s="2">
        <f t="shared" si="93"/>
        <v>-2.799834944430696</v>
      </c>
      <c r="P478" s="2">
        <f t="shared" si="94"/>
        <v>2.9730583102346375</v>
      </c>
      <c r="Q478" s="2">
        <f t="shared" si="95"/>
        <v>7.8423889524375911E-3</v>
      </c>
    </row>
    <row r="479" spans="2:17" x14ac:dyDescent="0.25">
      <c r="B479">
        <v>4.5299999999999478</v>
      </c>
      <c r="C479">
        <f t="shared" si="84"/>
        <v>0.85605831878158845</v>
      </c>
      <c r="D479" s="2">
        <f t="shared" si="85"/>
        <v>-3.4569958802487828</v>
      </c>
      <c r="E479" s="2">
        <f t="shared" si="86"/>
        <v>-1.9538387382850722</v>
      </c>
      <c r="F479" s="2">
        <f t="shared" si="87"/>
        <v>-3.8120754626947004</v>
      </c>
      <c r="G479" s="2">
        <f t="shared" si="88"/>
        <v>3.9410556115435638</v>
      </c>
      <c r="H479" s="2">
        <f t="shared" si="89"/>
        <v>5.6779938234283503E-4</v>
      </c>
      <c r="K479">
        <v>4.5299999999999478</v>
      </c>
      <c r="L479" s="2">
        <f t="shared" si="90"/>
        <v>0.22859299374694209</v>
      </c>
      <c r="M479" s="2">
        <f t="shared" si="91"/>
        <v>-5.2325607441717343</v>
      </c>
      <c r="N479" s="2">
        <f t="shared" si="92"/>
        <v>-2.3570562394567149</v>
      </c>
      <c r="O479" s="2">
        <f t="shared" si="93"/>
        <v>-2.7899151418502797</v>
      </c>
      <c r="P479" s="2">
        <f t="shared" si="94"/>
        <v>2.963718356849292</v>
      </c>
      <c r="Q479" s="2">
        <f t="shared" si="95"/>
        <v>8.0900701661179644E-3</v>
      </c>
    </row>
    <row r="480" spans="2:17" x14ac:dyDescent="0.25">
      <c r="B480">
        <v>4.5399999999999476</v>
      </c>
      <c r="C480">
        <f t="shared" si="84"/>
        <v>0.85605831878158845</v>
      </c>
      <c r="D480" s="2">
        <f t="shared" si="85"/>
        <v>-3.436584907282858</v>
      </c>
      <c r="E480" s="2">
        <f t="shared" si="86"/>
        <v>-1.9481515098417277</v>
      </c>
      <c r="F480" s="2">
        <f t="shared" si="87"/>
        <v>-3.7917074348481878</v>
      </c>
      <c r="G480" s="2">
        <f t="shared" si="88"/>
        <v>3.9213575801606035</v>
      </c>
      <c r="H480" s="2">
        <f t="shared" si="89"/>
        <v>6.1379223273786126E-4</v>
      </c>
      <c r="K480">
        <v>4.5399999999999476</v>
      </c>
      <c r="L480" s="2">
        <f t="shared" si="90"/>
        <v>0.22859299374694209</v>
      </c>
      <c r="M480" s="2">
        <f t="shared" si="91"/>
        <v>-5.1971101695666135</v>
      </c>
      <c r="N480" s="2">
        <f t="shared" si="92"/>
        <v>-2.3503798365192705</v>
      </c>
      <c r="O480" s="2">
        <f t="shared" si="93"/>
        <v>-2.7799617517683202</v>
      </c>
      <c r="P480" s="2">
        <f t="shared" si="94"/>
        <v>2.954350578603492</v>
      </c>
      <c r="Q480" s="2">
        <f t="shared" si="95"/>
        <v>8.345713807298703E-3</v>
      </c>
    </row>
    <row r="481" spans="2:17" x14ac:dyDescent="0.25">
      <c r="B481">
        <v>4.5499999999999474</v>
      </c>
      <c r="C481">
        <f t="shared" si="84"/>
        <v>0.85605831878158845</v>
      </c>
      <c r="D481" s="2">
        <f t="shared" si="85"/>
        <v>-3.4161739343169328</v>
      </c>
      <c r="E481" s="2">
        <f t="shared" si="86"/>
        <v>-1.9424330543747064</v>
      </c>
      <c r="F481" s="2">
        <f t="shared" si="87"/>
        <v>-3.7713301955855281</v>
      </c>
      <c r="G481" s="2">
        <f t="shared" si="88"/>
        <v>3.9016575252237575</v>
      </c>
      <c r="H481" s="2">
        <f t="shared" si="89"/>
        <v>6.6325955171516566E-4</v>
      </c>
      <c r="K481">
        <v>4.5499999999999474</v>
      </c>
      <c r="L481" s="2">
        <f t="shared" si="90"/>
        <v>0.22859299374694209</v>
      </c>
      <c r="M481" s="2">
        <f t="shared" si="91"/>
        <v>-5.1616595949614927</v>
      </c>
      <c r="N481" s="2">
        <f t="shared" si="92"/>
        <v>-2.3436593731490656</v>
      </c>
      <c r="O481" s="2">
        <f t="shared" si="93"/>
        <v>-2.7699744412707554</v>
      </c>
      <c r="P481" s="2">
        <f t="shared" si="94"/>
        <v>2.9449547373929592</v>
      </c>
      <c r="Q481" s="2">
        <f t="shared" si="95"/>
        <v>8.6095818150321753E-3</v>
      </c>
    </row>
    <row r="482" spans="2:17" x14ac:dyDescent="0.25">
      <c r="B482">
        <v>4.5599999999999472</v>
      </c>
      <c r="C482">
        <f t="shared" si="84"/>
        <v>0.85605831878158845</v>
      </c>
      <c r="D482" s="2">
        <f t="shared" si="85"/>
        <v>-3.3957629613510076</v>
      </c>
      <c r="E482" s="2">
        <f t="shared" si="86"/>
        <v>-1.9366830419131109</v>
      </c>
      <c r="F482" s="2">
        <f t="shared" si="87"/>
        <v>-3.7509437062119058</v>
      </c>
      <c r="G482" s="2">
        <f t="shared" si="88"/>
        <v>3.881955523595126</v>
      </c>
      <c r="H482" s="2">
        <f t="shared" si="89"/>
        <v>7.1644211879918834E-4</v>
      </c>
      <c r="K482">
        <v>4.5599999999999472</v>
      </c>
      <c r="L482" s="2">
        <f t="shared" si="90"/>
        <v>0.22859299374694209</v>
      </c>
      <c r="M482" s="2">
        <f t="shared" si="91"/>
        <v>-5.1262090203563728</v>
      </c>
      <c r="N482" s="2">
        <f t="shared" si="92"/>
        <v>-2.3368942749879205</v>
      </c>
      <c r="O482" s="2">
        <f t="shared" si="93"/>
        <v>-2.7599528721085944</v>
      </c>
      <c r="P482" s="2">
        <f t="shared" si="94"/>
        <v>2.9355305919476429</v>
      </c>
      <c r="Q482" s="2">
        <f t="shared" si="95"/>
        <v>8.8819450046586021E-3</v>
      </c>
    </row>
    <row r="483" spans="2:17" x14ac:dyDescent="0.25">
      <c r="B483">
        <v>4.569999999999947</v>
      </c>
      <c r="C483">
        <f t="shared" si="84"/>
        <v>0.85605831878158845</v>
      </c>
      <c r="D483" s="2">
        <f t="shared" si="85"/>
        <v>-3.3753519883850829</v>
      </c>
      <c r="E483" s="2">
        <f t="shared" si="86"/>
        <v>-1.9309011374884639</v>
      </c>
      <c r="F483" s="2">
        <f t="shared" si="87"/>
        <v>-3.7305479279305511</v>
      </c>
      <c r="G483" s="2">
        <f t="shared" si="88"/>
        <v>3.8622516544869172</v>
      </c>
      <c r="H483" s="2">
        <f t="shared" si="89"/>
        <v>7.7359560935916802E-4</v>
      </c>
      <c r="K483">
        <v>4.569999999999947</v>
      </c>
      <c r="L483" s="2">
        <f t="shared" si="90"/>
        <v>0.22859299374694209</v>
      </c>
      <c r="M483" s="2">
        <f t="shared" si="91"/>
        <v>-5.0907584457512529</v>
      </c>
      <c r="N483" s="2">
        <f t="shared" si="92"/>
        <v>-2.3300839566020346</v>
      </c>
      <c r="O483" s="2">
        <f t="shared" si="93"/>
        <v>-2.7498967005823989</v>
      </c>
      <c r="P483" s="2">
        <f t="shared" si="94"/>
        <v>2.9260778977795456</v>
      </c>
      <c r="Q483" s="2">
        <f t="shared" si="95"/>
        <v>9.1630833800008249E-3</v>
      </c>
    </row>
    <row r="484" spans="2:17" x14ac:dyDescent="0.25">
      <c r="B484">
        <v>4.5799999999999468</v>
      </c>
      <c r="C484">
        <f t="shared" si="84"/>
        <v>0.85605831878158845</v>
      </c>
      <c r="D484" s="2">
        <f t="shared" si="85"/>
        <v>-3.3549410154191577</v>
      </c>
      <c r="E484" s="2">
        <f t="shared" si="86"/>
        <v>-1.9250870010395555</v>
      </c>
      <c r="F484" s="2">
        <f t="shared" si="87"/>
        <v>-3.710142821849431</v>
      </c>
      <c r="G484" s="2">
        <f t="shared" si="88"/>
        <v>3.8425459995321929</v>
      </c>
      <c r="H484" s="2">
        <f t="shared" si="89"/>
        <v>8.3499137514673669E-4</v>
      </c>
      <c r="K484">
        <v>4.5799999999999468</v>
      </c>
      <c r="L484" s="2">
        <f t="shared" si="90"/>
        <v>0.22859299374694209</v>
      </c>
      <c r="M484" s="2">
        <f t="shared" si="91"/>
        <v>-5.0553078711461321</v>
      </c>
      <c r="N484" s="2">
        <f t="shared" si="92"/>
        <v>-2.3232278212018085</v>
      </c>
      <c r="O484" s="2">
        <f t="shared" si="93"/>
        <v>-2.7398055774237773</v>
      </c>
      <c r="P484" s="2">
        <f t="shared" si="94"/>
        <v>2.9165964071297963</v>
      </c>
      <c r="Q484" s="2">
        <f t="shared" si="95"/>
        <v>9.4532864570342646E-3</v>
      </c>
    </row>
    <row r="485" spans="2:17" x14ac:dyDescent="0.25">
      <c r="B485">
        <v>4.5899999999999466</v>
      </c>
      <c r="C485">
        <f t="shared" si="84"/>
        <v>0.85605831878158845</v>
      </c>
      <c r="D485" s="2">
        <f t="shared" si="85"/>
        <v>-3.3345300424532325</v>
      </c>
      <c r="E485" s="2">
        <f t="shared" si="86"/>
        <v>-1.919240287315199</v>
      </c>
      <c r="F485" s="2">
        <f t="shared" si="87"/>
        <v>-3.6897283489882864</v>
      </c>
      <c r="G485" s="2">
        <f t="shared" si="88"/>
        <v>3.8228386428579255</v>
      </c>
      <c r="H485" s="2">
        <f t="shared" si="89"/>
        <v>9.0091725505009215E-4</v>
      </c>
      <c r="K485">
        <v>4.5899999999999466</v>
      </c>
      <c r="L485" s="2">
        <f t="shared" si="90"/>
        <v>0.22859299374694209</v>
      </c>
      <c r="M485" s="2">
        <f t="shared" si="91"/>
        <v>-5.0198572965410113</v>
      </c>
      <c r="N485" s="2">
        <f t="shared" si="92"/>
        <v>-2.3163252603529547</v>
      </c>
      <c r="O485" s="2">
        <f t="shared" si="93"/>
        <v>-2.7296791476736715</v>
      </c>
      <c r="P485" s="2">
        <f t="shared" si="94"/>
        <v>2.9070858689148591</v>
      </c>
      <c r="Q485" s="2">
        <f t="shared" si="95"/>
        <v>9.752853599477038E-3</v>
      </c>
    </row>
    <row r="486" spans="2:17" x14ac:dyDescent="0.25">
      <c r="B486">
        <v>4.5999999999999464</v>
      </c>
      <c r="C486">
        <f t="shared" si="84"/>
        <v>0.85605831878158845</v>
      </c>
      <c r="D486" s="2">
        <f t="shared" si="85"/>
        <v>-3.3141190694873073</v>
      </c>
      <c r="E486" s="2">
        <f t="shared" si="86"/>
        <v>-1.9133606457748695</v>
      </c>
      <c r="F486" s="2">
        <f t="shared" si="87"/>
        <v>-3.6693044702861211</v>
      </c>
      <c r="G486" s="2">
        <f t="shared" si="88"/>
        <v>3.8031296711605447</v>
      </c>
      <c r="H486" s="2">
        <f t="shared" si="89"/>
        <v>9.7167841642715883E-4</v>
      </c>
      <c r="K486">
        <v>4.5999999999999464</v>
      </c>
      <c r="L486" s="2">
        <f t="shared" si="90"/>
        <v>0.22859299374694209</v>
      </c>
      <c r="M486" s="2">
        <f t="shared" si="91"/>
        <v>-4.9844067219358905</v>
      </c>
      <c r="N486" s="2">
        <f t="shared" si="92"/>
        <v>-2.3093756536786367</v>
      </c>
      <c r="O486" s="2">
        <f t="shared" si="93"/>
        <v>-2.7195170505574433</v>
      </c>
      <c r="P486" s="2">
        <f t="shared" si="94"/>
        <v>2.8975460286719614</v>
      </c>
      <c r="Q486" s="2">
        <f t="shared" si="95"/>
        <v>1.0062094366757828E-2</v>
      </c>
    </row>
    <row r="487" spans="2:17" x14ac:dyDescent="0.25">
      <c r="B487">
        <v>4.6099999999999461</v>
      </c>
      <c r="C487">
        <f t="shared" si="84"/>
        <v>0.85605831878158845</v>
      </c>
      <c r="D487" s="2">
        <f t="shared" si="85"/>
        <v>-3.2937080965213825</v>
      </c>
      <c r="E487" s="2">
        <f t="shared" si="86"/>
        <v>-1.9074477204871645</v>
      </c>
      <c r="F487" s="2">
        <f t="shared" si="87"/>
        <v>-3.6488711466090926</v>
      </c>
      <c r="G487" s="2">
        <f t="shared" si="88"/>
        <v>3.7834191737839933</v>
      </c>
      <c r="H487" s="2">
        <f t="shared" si="89"/>
        <v>1.047598227314485E-3</v>
      </c>
      <c r="K487">
        <v>4.6099999999999461</v>
      </c>
      <c r="L487" s="2">
        <f t="shared" si="90"/>
        <v>0.22859299374694209</v>
      </c>
      <c r="M487" s="2">
        <f t="shared" si="91"/>
        <v>-4.9489561473307706</v>
      </c>
      <c r="N487" s="2">
        <f t="shared" si="92"/>
        <v>-2.3023783685522812</v>
      </c>
      <c r="O487" s="2">
        <f t="shared" si="93"/>
        <v>-2.7093189193566021</v>
      </c>
      <c r="P487" s="2">
        <f t="shared" si="94"/>
        <v>2.8879766285037052</v>
      </c>
      <c r="Q487" s="2">
        <f t="shared" si="95"/>
        <v>1.0381328874841073E-2</v>
      </c>
    </row>
    <row r="488" spans="2:17" x14ac:dyDescent="0.25">
      <c r="B488">
        <v>4.6199999999999459</v>
      </c>
      <c r="C488">
        <f t="shared" si="84"/>
        <v>0.85605831878158845</v>
      </c>
      <c r="D488" s="2">
        <f t="shared" si="85"/>
        <v>-3.2732971235554573</v>
      </c>
      <c r="E488" s="2">
        <f t="shared" si="86"/>
        <v>-1.9015011500260455</v>
      </c>
      <c r="F488" s="2">
        <f t="shared" si="87"/>
        <v>-3.6284283387588681</v>
      </c>
      <c r="G488" s="2">
        <f t="shared" si="88"/>
        <v>3.7637072428004332</v>
      </c>
      <c r="H488" s="2">
        <f t="shared" si="89"/>
        <v>1.1290191597354304E-3</v>
      </c>
      <c r="K488">
        <v>4.6199999999999459</v>
      </c>
      <c r="L488" s="2">
        <f t="shared" si="90"/>
        <v>0.22859299374694209</v>
      </c>
      <c r="M488" s="2">
        <f t="shared" si="91"/>
        <v>-4.9135055727256498</v>
      </c>
      <c r="N488" s="2">
        <f t="shared" si="92"/>
        <v>-2.2953327597806377</v>
      </c>
      <c r="O488" s="2">
        <f t="shared" si="93"/>
        <v>-2.6990843812769567</v>
      </c>
      <c r="P488" s="2">
        <f t="shared" si="94"/>
        <v>2.8783774070217429</v>
      </c>
      <c r="Q488" s="2">
        <f t="shared" si="95"/>
        <v>1.0710888170409901E-2</v>
      </c>
    </row>
    <row r="489" spans="2:17" x14ac:dyDescent="0.25">
      <c r="B489">
        <v>4.6299999999999457</v>
      </c>
      <c r="C489">
        <f t="shared" si="84"/>
        <v>0.85605831878158845</v>
      </c>
      <c r="D489" s="2">
        <f t="shared" si="85"/>
        <v>-3.2528861505895321</v>
      </c>
      <c r="E489" s="2">
        <f t="shared" si="86"/>
        <v>-1.8955205673647928</v>
      </c>
      <c r="F489" s="2">
        <f t="shared" si="87"/>
        <v>-3.6079760074814096</v>
      </c>
      <c r="G489" s="2">
        <f t="shared" si="88"/>
        <v>3.7439939730936391</v>
      </c>
      <c r="H489" s="2">
        <f t="shared" si="89"/>
        <v>1.2163037242514728E-3</v>
      </c>
      <c r="K489">
        <v>4.6299999999999457</v>
      </c>
      <c r="L489" s="2">
        <f t="shared" si="90"/>
        <v>0.22859299374694209</v>
      </c>
      <c r="M489" s="2">
        <f t="shared" si="91"/>
        <v>-4.8780549981205299</v>
      </c>
      <c r="N489" s="2">
        <f t="shared" si="92"/>
        <v>-2.2882381692769109</v>
      </c>
      <c r="O489" s="2">
        <f t="shared" si="93"/>
        <v>-2.6888130573133555</v>
      </c>
      <c r="P489" s="2">
        <f t="shared" si="94"/>
        <v>2.868748099289792</v>
      </c>
      <c r="Q489" s="2">
        <f t="shared" si="95"/>
        <v>1.1051114618917675E-2</v>
      </c>
    </row>
    <row r="490" spans="2:17" x14ac:dyDescent="0.25">
      <c r="B490">
        <v>4.6399999999999464</v>
      </c>
      <c r="C490">
        <f t="shared" si="84"/>
        <v>0.85605831878158845</v>
      </c>
      <c r="D490" s="2">
        <f t="shared" si="85"/>
        <v>-3.2324751776236051</v>
      </c>
      <c r="E490" s="2">
        <f t="shared" si="86"/>
        <v>-1.8895055997676664</v>
      </c>
      <c r="F490" s="2">
        <f t="shared" si="87"/>
        <v>-3.5875141134763373</v>
      </c>
      <c r="G490" s="2">
        <f t="shared" si="88"/>
        <v>3.7242794624453079</v>
      </c>
      <c r="H490" s="2">
        <f t="shared" si="89"/>
        <v>1.3098354358122828E-3</v>
      </c>
      <c r="K490">
        <v>4.6399999999999464</v>
      </c>
      <c r="L490" s="2">
        <f t="shared" si="90"/>
        <v>0.22859299374694209</v>
      </c>
      <c r="M490" s="2">
        <f t="shared" si="91"/>
        <v>-4.8426044235154055</v>
      </c>
      <c r="N490" s="2">
        <f t="shared" si="92"/>
        <v>-2.2810939257234493</v>
      </c>
      <c r="O490" s="2">
        <f t="shared" si="93"/>
        <v>-2.6785045621106782</v>
      </c>
      <c r="P490" s="2">
        <f t="shared" si="94"/>
        <v>2.8590884367657665</v>
      </c>
      <c r="Q490" s="2">
        <f t="shared" si="95"/>
        <v>1.140236230705168E-2</v>
      </c>
    </row>
    <row r="491" spans="2:17" x14ac:dyDescent="0.25">
      <c r="B491">
        <v>4.6499999999999453</v>
      </c>
      <c r="C491">
        <f t="shared" si="84"/>
        <v>0.85605831878158845</v>
      </c>
      <c r="D491" s="2">
        <f t="shared" si="85"/>
        <v>-3.2120642046576822</v>
      </c>
      <c r="E491" s="2">
        <f t="shared" si="86"/>
        <v>-1.8834558686791578</v>
      </c>
      <c r="F491" s="2">
        <f t="shared" si="87"/>
        <v>-3.5670426174066971</v>
      </c>
      <c r="G491" s="2">
        <f t="shared" si="88"/>
        <v>3.7045638116242001</v>
      </c>
      <c r="H491" s="2">
        <f t="shared" si="89"/>
        <v>1.4100198108662266E-3</v>
      </c>
      <c r="K491">
        <v>4.6499999999999453</v>
      </c>
      <c r="L491" s="2">
        <f t="shared" si="90"/>
        <v>0.22859299374694209</v>
      </c>
      <c r="M491" s="2">
        <f t="shared" si="91"/>
        <v>-4.8071538489102883</v>
      </c>
      <c r="N491" s="2">
        <f t="shared" si="92"/>
        <v>-2.2738993442236639</v>
      </c>
      <c r="O491" s="2">
        <f t="shared" si="93"/>
        <v>-2.668158503821068</v>
      </c>
      <c r="P491" s="2">
        <f t="shared" si="94"/>
        <v>2.8493981472431473</v>
      </c>
      <c r="Q491" s="2">
        <f t="shared" si="95"/>
        <v>1.1764997460165972E-2</v>
      </c>
    </row>
    <row r="492" spans="2:17" x14ac:dyDescent="0.25">
      <c r="B492">
        <v>4.6599999999999451</v>
      </c>
      <c r="C492">
        <f t="shared" si="84"/>
        <v>0.85605831878158845</v>
      </c>
      <c r="D492" s="2">
        <f t="shared" si="85"/>
        <v>-3.191653231691757</v>
      </c>
      <c r="E492" s="2">
        <f t="shared" si="86"/>
        <v>-1.8773709896108393</v>
      </c>
      <c r="F492" s="2">
        <f t="shared" si="87"/>
        <v>-3.5465614799093457</v>
      </c>
      <c r="G492" s="2">
        <f t="shared" si="88"/>
        <v>3.6848471244784049</v>
      </c>
      <c r="H492" s="2">
        <f t="shared" si="89"/>
        <v>1.5172853955881845E-3</v>
      </c>
      <c r="K492">
        <v>4.6599999999999451</v>
      </c>
      <c r="L492" s="2">
        <f t="shared" si="90"/>
        <v>0.22859299374694209</v>
      </c>
      <c r="M492" s="2">
        <f t="shared" si="91"/>
        <v>-4.7717032743051684</v>
      </c>
      <c r="N492" s="2">
        <f t="shared" si="92"/>
        <v>-2.26665372594272</v>
      </c>
      <c r="O492" s="2">
        <f t="shared" si="93"/>
        <v>-2.6577744839571995</v>
      </c>
      <c r="P492" s="2">
        <f t="shared" si="94"/>
        <v>2.8396769547915057</v>
      </c>
      <c r="Q492" s="2">
        <f t="shared" si="95"/>
        <v>1.2139398875267816E-2</v>
      </c>
    </row>
    <row r="493" spans="2:17" x14ac:dyDescent="0.25">
      <c r="B493">
        <v>4.6699999999999449</v>
      </c>
      <c r="C493">
        <f t="shared" si="84"/>
        <v>0.85605831878158845</v>
      </c>
      <c r="D493" s="2">
        <f t="shared" si="85"/>
        <v>-3.1712422587258322</v>
      </c>
      <c r="E493" s="2">
        <f t="shared" si="86"/>
        <v>-1.8712505720257355</v>
      </c>
      <c r="F493" s="2">
        <f t="shared" si="87"/>
        <v>-3.5260706616059045</v>
      </c>
      <c r="G493" s="2">
        <f t="shared" si="88"/>
        <v>3.6651295080307738</v>
      </c>
      <c r="H493" s="2">
        <f t="shared" si="89"/>
        <v>1.6320848249709433E-3</v>
      </c>
      <c r="K493">
        <v>4.6699999999999449</v>
      </c>
      <c r="L493" s="2">
        <f t="shared" si="90"/>
        <v>0.22859299374694209</v>
      </c>
      <c r="M493" s="2">
        <f t="shared" si="91"/>
        <v>-4.7362526997000476</v>
      </c>
      <c r="N493" s="2">
        <f t="shared" si="92"/>
        <v>-2.2593563577366864</v>
      </c>
      <c r="O493" s="2">
        <f t="shared" si="93"/>
        <v>-2.6473520972416118</v>
      </c>
      <c r="P493" s="2">
        <f t="shared" si="94"/>
        <v>2.8299245796963497</v>
      </c>
      <c r="Q493" s="2">
        <f t="shared" si="95"/>
        <v>1.2525958370158626E-2</v>
      </c>
    </row>
    <row r="494" spans="2:17" x14ac:dyDescent="0.25">
      <c r="B494">
        <v>4.6799999999999446</v>
      </c>
      <c r="C494">
        <f t="shared" si="84"/>
        <v>0.85605831878158845</v>
      </c>
      <c r="D494" s="2">
        <f t="shared" si="85"/>
        <v>-3.150831285759907</v>
      </c>
      <c r="E494" s="2">
        <f t="shared" si="86"/>
        <v>-1.8650942192201454</v>
      </c>
      <c r="F494" s="2">
        <f t="shared" si="87"/>
        <v>-3.5055701231142455</v>
      </c>
      <c r="G494" s="2">
        <f t="shared" si="88"/>
        <v>3.6454110725775806</v>
      </c>
      <c r="H494" s="2">
        <f t="shared" si="89"/>
        <v>1.7548959124063783E-3</v>
      </c>
      <c r="K494">
        <v>4.6799999999999446</v>
      </c>
      <c r="L494" s="2">
        <f t="shared" si="90"/>
        <v>0.22859299374694209</v>
      </c>
      <c r="M494" s="2">
        <f t="shared" si="91"/>
        <v>-4.7008021250949277</v>
      </c>
      <c r="N494" s="2">
        <f t="shared" si="92"/>
        <v>-2.2520065117696153</v>
      </c>
      <c r="O494" s="2">
        <f t="shared" si="93"/>
        <v>-2.6368909314518554</v>
      </c>
      <c r="P494" s="2">
        <f t="shared" si="94"/>
        <v>2.8201407383981802</v>
      </c>
      <c r="Q494" s="2">
        <f t="shared" si="95"/>
        <v>1.2925081249362034E-2</v>
      </c>
    </row>
    <row r="495" spans="2:17" x14ac:dyDescent="0.25">
      <c r="B495">
        <v>4.6899999999999444</v>
      </c>
      <c r="C495">
        <f t="shared" si="84"/>
        <v>0.85605831878158845</v>
      </c>
      <c r="D495" s="2">
        <f t="shared" si="85"/>
        <v>-3.1304203127939818</v>
      </c>
      <c r="E495" s="2">
        <f t="shared" si="86"/>
        <v>-1.8589015282028982</v>
      </c>
      <c r="F495" s="2">
        <f t="shared" si="87"/>
        <v>-3.485059825060671</v>
      </c>
      <c r="G495" s="2">
        <f t="shared" si="88"/>
        <v>3.6256919317906635</v>
      </c>
      <c r="H495" s="2">
        <f t="shared" si="89"/>
        <v>1.8862227692525728E-3</v>
      </c>
      <c r="K495">
        <v>4.6899999999999444</v>
      </c>
      <c r="L495" s="2">
        <f t="shared" si="90"/>
        <v>0.22859299374694209</v>
      </c>
      <c r="M495" s="2">
        <f t="shared" si="91"/>
        <v>-4.6653515504898078</v>
      </c>
      <c r="N495" s="2">
        <f t="shared" si="92"/>
        <v>-2.2446034451181278</v>
      </c>
      <c r="O495" s="2">
        <f t="shared" si="93"/>
        <v>-2.6263905672613697</v>
      </c>
      <c r="P495" s="2">
        <f t="shared" si="94"/>
        <v>2.8103251434308274</v>
      </c>
      <c r="Q495" s="2">
        <f t="shared" si="95"/>
        <v>1.3337186787492107E-2</v>
      </c>
    </row>
    <row r="496" spans="2:17" x14ac:dyDescent="0.25">
      <c r="B496">
        <v>4.6999999999999442</v>
      </c>
      <c r="C496">
        <f t="shared" si="84"/>
        <v>0.85605831878158845</v>
      </c>
      <c r="D496" s="2">
        <f t="shared" si="85"/>
        <v>-3.1100093398280566</v>
      </c>
      <c r="E496" s="2">
        <f t="shared" si="86"/>
        <v>-1.8526720895719568</v>
      </c>
      <c r="F496" s="2">
        <f t="shared" si="87"/>
        <v>-3.4645397280927042</v>
      </c>
      <c r="G496" s="2">
        <f t="shared" si="88"/>
        <v>3.6059722028230707</v>
      </c>
      <c r="H496" s="2">
        <f t="shared" si="89"/>
        <v>2.0265969537462069E-3</v>
      </c>
      <c r="K496">
        <v>4.6999999999999442</v>
      </c>
      <c r="L496" s="2">
        <f t="shared" si="90"/>
        <v>0.22859299374694209</v>
      </c>
      <c r="M496" s="2">
        <f t="shared" si="91"/>
        <v>-4.629900975884687</v>
      </c>
      <c r="N496" s="2">
        <f t="shared" si="92"/>
        <v>-2.2371463993630085</v>
      </c>
      <c r="O496" s="2">
        <f t="shared" si="93"/>
        <v>-2.6158505780759205</v>
      </c>
      <c r="P496" s="2">
        <f t="shared" si="94"/>
        <v>2.8004775033590481</v>
      </c>
      <c r="Q496" s="2">
        <f t="shared" si="95"/>
        <v>1.3762708730742836E-2</v>
      </c>
    </row>
    <row r="497" spans="2:17" x14ac:dyDescent="0.25">
      <c r="B497">
        <v>4.709999999999944</v>
      </c>
      <c r="C497">
        <f t="shared" si="84"/>
        <v>0.85605831878158845</v>
      </c>
      <c r="D497" s="2">
        <f t="shared" si="85"/>
        <v>-3.0895983668621319</v>
      </c>
      <c r="E497" s="2">
        <f t="shared" si="86"/>
        <v>-1.8464054873883202</v>
      </c>
      <c r="F497" s="2">
        <f t="shared" si="87"/>
        <v>-3.4440097928925435</v>
      </c>
      <c r="G497" s="2">
        <f t="shared" si="88"/>
        <v>3.5862520064183641</v>
      </c>
      <c r="H497" s="2">
        <f t="shared" si="89"/>
        <v>2.1765786484715267E-3</v>
      </c>
      <c r="K497">
        <v>4.709999999999944</v>
      </c>
      <c r="L497" s="2">
        <f t="shared" si="90"/>
        <v>0.22859299374694209</v>
      </c>
      <c r="M497" s="2">
        <f t="shared" si="91"/>
        <v>-4.5944504012795662</v>
      </c>
      <c r="N497" s="2">
        <f t="shared" si="92"/>
        <v>-2.2296346001674001</v>
      </c>
      <c r="O497" s="2">
        <f t="shared" si="93"/>
        <v>-2.6052705298655874</v>
      </c>
      <c r="P497" s="2">
        <f t="shared" si="94"/>
        <v>2.790597522715542</v>
      </c>
      <c r="Q497" s="2">
        <f t="shared" si="95"/>
        <v>1.420209581720216E-2</v>
      </c>
    </row>
    <row r="498" spans="2:17" x14ac:dyDescent="0.25">
      <c r="B498">
        <v>4.7199999999999438</v>
      </c>
      <c r="C498">
        <f t="shared" si="84"/>
        <v>0.85605831878158845</v>
      </c>
      <c r="D498" s="2">
        <f t="shared" si="85"/>
        <v>-3.0691873938962067</v>
      </c>
      <c r="E498" s="2">
        <f t="shared" si="86"/>
        <v>-1.8401012990472017</v>
      </c>
      <c r="F498" s="2">
        <f t="shared" si="87"/>
        <v>-3.4234699801913315</v>
      </c>
      <c r="G498" s="2">
        <f t="shared" si="88"/>
        <v>3.5665314670238417</v>
      </c>
      <c r="H498" s="2">
        <f t="shared" si="89"/>
        <v>2.3367578654396324E-3</v>
      </c>
      <c r="K498">
        <v>4.7199999999999438</v>
      </c>
      <c r="L498" s="2">
        <f t="shared" si="90"/>
        <v>0.22859299374694209</v>
      </c>
      <c r="M498" s="2">
        <f t="shared" si="91"/>
        <v>-4.5589998266744454</v>
      </c>
      <c r="N498" s="2">
        <f t="shared" si="92"/>
        <v>-2.2220672568409574</v>
      </c>
      <c r="O498" s="2">
        <f t="shared" si="93"/>
        <v>-2.5946499809919805</v>
      </c>
      <c r="P498" s="2">
        <f t="shared" si="94"/>
        <v>2.7806849019372342</v>
      </c>
      <c r="Q498" s="2">
        <f t="shared" si="95"/>
        <v>1.4655812316730606E-2</v>
      </c>
    </row>
    <row r="499" spans="2:17" x14ac:dyDescent="0.25">
      <c r="B499">
        <v>4.7299999999999436</v>
      </c>
      <c r="C499">
        <f t="shared" si="84"/>
        <v>0.85605831878158845</v>
      </c>
      <c r="D499" s="2">
        <f t="shared" si="85"/>
        <v>-3.0487764209302814</v>
      </c>
      <c r="E499" s="2">
        <f t="shared" si="86"/>
        <v>-1.833759095146358</v>
      </c>
      <c r="F499" s="2">
        <f t="shared" si="87"/>
        <v>-3.4029202507840339</v>
      </c>
      <c r="G499" s="2">
        <f t="shared" si="88"/>
        <v>3.5468107129075936</v>
      </c>
      <c r="H499" s="2">
        <f t="shared" si="89"/>
        <v>2.5077556776676672E-3</v>
      </c>
      <c r="K499">
        <v>4.7299999999999436</v>
      </c>
      <c r="L499" s="2">
        <f t="shared" si="90"/>
        <v>0.22859299374694209</v>
      </c>
      <c r="M499" s="2">
        <f t="shared" si="91"/>
        <v>-4.5235492520693255</v>
      </c>
      <c r="N499" s="2">
        <f t="shared" si="92"/>
        <v>-2.2144435618895377</v>
      </c>
      <c r="O499" s="2">
        <f t="shared" si="93"/>
        <v>-2.5839884820307124</v>
      </c>
      <c r="P499" s="2">
        <f t="shared" si="94"/>
        <v>2.7707393373010363</v>
      </c>
      <c r="Q499" s="2">
        <f t="shared" si="95"/>
        <v>1.5124338591162965E-2</v>
      </c>
    </row>
    <row r="500" spans="2:17" x14ac:dyDescent="0.25">
      <c r="B500">
        <v>4.7399999999999434</v>
      </c>
      <c r="C500">
        <f t="shared" si="84"/>
        <v>0.85605831878158845</v>
      </c>
      <c r="D500" s="2">
        <f t="shared" si="85"/>
        <v>-3.0283654479643567</v>
      </c>
      <c r="E500" s="2">
        <f t="shared" si="86"/>
        <v>-1.8273784393515811</v>
      </c>
      <c r="F500" s="2">
        <f t="shared" si="87"/>
        <v>-3.3823605655452051</v>
      </c>
      <c r="G500" s="2">
        <f t="shared" si="88"/>
        <v>3.5270898762797751</v>
      </c>
      <c r="H500" s="2">
        <f t="shared" si="89"/>
        <v>2.6902254759680663E-3</v>
      </c>
      <c r="K500">
        <v>4.7399999999999434</v>
      </c>
      <c r="L500" s="2">
        <f t="shared" si="90"/>
        <v>0.22859299374694209</v>
      </c>
      <c r="M500" s="2">
        <f t="shared" si="91"/>
        <v>-4.4880986774642047</v>
      </c>
      <c r="N500" s="2">
        <f t="shared" si="92"/>
        <v>-2.2067626905497866</v>
      </c>
      <c r="O500" s="2">
        <f t="shared" si="93"/>
        <v>-2.5732855755888435</v>
      </c>
      <c r="P500" s="2">
        <f t="shared" si="94"/>
        <v>2.7607605208589909</v>
      </c>
      <c r="Q500" s="2">
        <f t="shared" si="95"/>
        <v>1.5608171675630644E-2</v>
      </c>
    </row>
    <row r="501" spans="2:17" x14ac:dyDescent="0.25">
      <c r="B501">
        <v>4.7499999999999432</v>
      </c>
      <c r="C501">
        <f t="shared" si="84"/>
        <v>0.85605831878158845</v>
      </c>
      <c r="D501" s="2">
        <f t="shared" si="85"/>
        <v>-3.0079544749984315</v>
      </c>
      <c r="E501" s="2">
        <f t="shared" si="86"/>
        <v>-1.820958888259272</v>
      </c>
      <c r="F501" s="2">
        <f t="shared" si="87"/>
        <v>-3.3617908854455858</v>
      </c>
      <c r="G501" s="2">
        <f t="shared" si="88"/>
        <v>3.5073690934181729</v>
      </c>
      <c r="H501" s="2">
        <f t="shared" si="89"/>
        <v>2.8848542494738891E-3</v>
      </c>
      <c r="K501">
        <v>4.7499999999999432</v>
      </c>
      <c r="L501" s="2">
        <f t="shared" si="90"/>
        <v>0.22859299374694209</v>
      </c>
      <c r="M501" s="2">
        <f t="shared" si="91"/>
        <v>-4.4526481028590847</v>
      </c>
      <c r="N501" s="2">
        <f t="shared" si="92"/>
        <v>-2.1990238003081179</v>
      </c>
      <c r="O501" s="2">
        <f t="shared" si="93"/>
        <v>-2.5625407961172817</v>
      </c>
      <c r="P501" s="2">
        <f t="shared" si="94"/>
        <v>2.750748140372977</v>
      </c>
      <c r="Q501" s="2">
        <f t="shared" si="95"/>
        <v>1.6107825881824377E-2</v>
      </c>
    </row>
    <row r="502" spans="2:17" x14ac:dyDescent="0.25">
      <c r="B502">
        <v>4.7599999999999429</v>
      </c>
      <c r="C502">
        <f t="shared" si="84"/>
        <v>0.85605831878158845</v>
      </c>
      <c r="D502" s="2">
        <f t="shared" si="85"/>
        <v>-2.9875435020325063</v>
      </c>
      <c r="E502" s="2">
        <f t="shared" si="86"/>
        <v>-1.814499991256002</v>
      </c>
      <c r="F502" s="2">
        <f t="shared" si="87"/>
        <v>-3.3412111715694675</v>
      </c>
      <c r="G502" s="2">
        <f t="shared" si="88"/>
        <v>3.4876485047981274</v>
      </c>
      <c r="H502" s="2">
        <f t="shared" si="89"/>
        <v>3.0923638882305298E-3</v>
      </c>
      <c r="K502">
        <v>4.7599999999999429</v>
      </c>
      <c r="L502" s="2">
        <f t="shared" si="90"/>
        <v>0.22859299374694209</v>
      </c>
      <c r="M502" s="2">
        <f t="shared" si="91"/>
        <v>-4.4171975282539648</v>
      </c>
      <c r="N502" s="2">
        <f t="shared" si="92"/>
        <v>-2.1912260304033464</v>
      </c>
      <c r="O502" s="2">
        <f t="shared" si="93"/>
        <v>-2.5517536697177872</v>
      </c>
      <c r="P502" s="2">
        <f t="shared" si="94"/>
        <v>2.7407018792488529</v>
      </c>
      <c r="Q502" s="2">
        <f t="shared" si="95"/>
        <v>1.6623833424060191E-2</v>
      </c>
    </row>
    <row r="503" spans="2:17" x14ac:dyDescent="0.25">
      <c r="B503">
        <v>4.7699999999999427</v>
      </c>
      <c r="C503">
        <f t="shared" si="84"/>
        <v>0.85605831878158845</v>
      </c>
      <c r="D503" s="2">
        <f t="shared" si="85"/>
        <v>-2.9671325290665815</v>
      </c>
      <c r="E503" s="2">
        <f t="shared" si="86"/>
        <v>-1.8080012903750804</v>
      </c>
      <c r="F503" s="2">
        <f t="shared" si="87"/>
        <v>-3.3206213851330952</v>
      </c>
      <c r="G503" s="2">
        <f t="shared" si="88"/>
        <v>3.4679282552272093</v>
      </c>
      <c r="H503" s="2">
        <f t="shared" si="89"/>
        <v>3.3135125059749965E-3</v>
      </c>
      <c r="K503">
        <v>4.7699999999999427</v>
      </c>
      <c r="L503" s="2">
        <f t="shared" si="90"/>
        <v>0.22859299374694209</v>
      </c>
      <c r="M503" s="2">
        <f t="shared" si="91"/>
        <v>-4.3817469536488431</v>
      </c>
      <c r="N503" s="2">
        <f t="shared" si="92"/>
        <v>-2.1833685013125264</v>
      </c>
      <c r="O503" s="2">
        <f t="shared" si="93"/>
        <v>-2.5409237139446832</v>
      </c>
      <c r="P503" s="2">
        <f t="shared" si="94"/>
        <v>2.7306214164703322</v>
      </c>
      <c r="Q503" s="2">
        <f t="shared" si="95"/>
        <v>1.7156745069028454E-2</v>
      </c>
    </row>
    <row r="504" spans="2:17" x14ac:dyDescent="0.25">
      <c r="B504">
        <v>4.7799999999999434</v>
      </c>
      <c r="C504">
        <f t="shared" si="84"/>
        <v>0.85605831878158845</v>
      </c>
      <c r="D504" s="2">
        <f t="shared" si="85"/>
        <v>-2.9467215561006541</v>
      </c>
      <c r="E504" s="2">
        <f t="shared" si="86"/>
        <v>-1.8014623201499806</v>
      </c>
      <c r="F504" s="2">
        <f t="shared" si="87"/>
        <v>-3.3000214875038916</v>
      </c>
      <c r="G504" s="2">
        <f t="shared" si="88"/>
        <v>3.4482084939845787</v>
      </c>
      <c r="H504" s="2">
        <f t="shared" si="89"/>
        <v>3.5490957810119755E-3</v>
      </c>
      <c r="K504">
        <v>4.7799999999999434</v>
      </c>
      <c r="L504" s="2">
        <f t="shared" si="90"/>
        <v>0.22859299374694209</v>
      </c>
      <c r="M504" s="2">
        <f t="shared" si="91"/>
        <v>-4.3462963790437197</v>
      </c>
      <c r="N504" s="2">
        <f t="shared" si="92"/>
        <v>-2.175450314219189</v>
      </c>
      <c r="O504" s="2">
        <f t="shared" si="93"/>
        <v>-2.530050437600901</v>
      </c>
      <c r="P504" s="2">
        <f t="shared" si="94"/>
        <v>2.7205064265324777</v>
      </c>
      <c r="Q504" s="2">
        <f t="shared" si="95"/>
        <v>1.7707130810155979E-2</v>
      </c>
    </row>
    <row r="505" spans="2:17" x14ac:dyDescent="0.25">
      <c r="B505">
        <v>4.7899999999999423</v>
      </c>
      <c r="C505">
        <f t="shared" si="84"/>
        <v>0.85605831878158845</v>
      </c>
      <c r="D505" s="2">
        <f t="shared" si="85"/>
        <v>-2.9263105831347311</v>
      </c>
      <c r="E505" s="2">
        <f t="shared" si="86"/>
        <v>-1.7948826074646669</v>
      </c>
      <c r="F505" s="2">
        <f t="shared" si="87"/>
        <v>-3.2794114402208234</v>
      </c>
      <c r="G505" s="2">
        <f t="shared" si="88"/>
        <v>3.4284893749654843</v>
      </c>
      <c r="H505" s="2">
        <f t="shared" si="89"/>
        <v>3.7999483128647264E-3</v>
      </c>
      <c r="K505">
        <v>4.7899999999999423</v>
      </c>
      <c r="L505" s="2">
        <f t="shared" si="90"/>
        <v>0.22859299374694209</v>
      </c>
      <c r="M505" s="2">
        <f t="shared" si="91"/>
        <v>-4.3108458044386024</v>
      </c>
      <c r="N505" s="2">
        <f t="shared" si="92"/>
        <v>-2.1674705504633058</v>
      </c>
      <c r="O505" s="2">
        <f t="shared" si="93"/>
        <v>-2.5191333405282195</v>
      </c>
      <c r="P505" s="2">
        <f t="shared" si="94"/>
        <v>2.7103565793749107</v>
      </c>
      <c r="Q505" s="2">
        <f t="shared" si="95"/>
        <v>1.8275580567538301E-2</v>
      </c>
    </row>
    <row r="506" spans="2:17" x14ac:dyDescent="0.25">
      <c r="B506">
        <v>4.7999999999999421</v>
      </c>
      <c r="C506">
        <f t="shared" si="84"/>
        <v>0.85605831878158845</v>
      </c>
      <c r="D506" s="2">
        <f t="shared" si="85"/>
        <v>-2.9058996101688059</v>
      </c>
      <c r="E506" s="2">
        <f t="shared" si="86"/>
        <v>-1.788261671400647</v>
      </c>
      <c r="F506" s="2">
        <f t="shared" si="87"/>
        <v>-3.2587912050156373</v>
      </c>
      <c r="G506" s="2">
        <f t="shared" si="88"/>
        <v>3.4087710568307852</v>
      </c>
      <c r="H506" s="2">
        <f t="shared" si="89"/>
        <v>4.0669449921488668E-3</v>
      </c>
      <c r="K506">
        <v>4.7999999999999421</v>
      </c>
      <c r="L506" s="2">
        <f t="shared" si="90"/>
        <v>0.22859299374694209</v>
      </c>
      <c r="M506" s="2">
        <f t="shared" si="91"/>
        <v>-4.2753952298334825</v>
      </c>
      <c r="N506" s="2">
        <f t="shared" si="92"/>
        <v>-2.1594282709723407</v>
      </c>
      <c r="O506" s="2">
        <f t="shared" si="93"/>
        <v>-2.5081719133916374</v>
      </c>
      <c r="P506" s="2">
        <f t="shared" si="94"/>
        <v>2.7001715403149236</v>
      </c>
      <c r="Q506" s="2">
        <f t="shared" si="95"/>
        <v>1.8862704914431944E-2</v>
      </c>
    </row>
    <row r="507" spans="2:17" x14ac:dyDescent="0.25">
      <c r="B507">
        <v>4.8099999999999419</v>
      </c>
      <c r="C507">
        <f t="shared" si="84"/>
        <v>0.85605831878158845</v>
      </c>
      <c r="D507" s="2">
        <f t="shared" si="85"/>
        <v>-2.8854886372028812</v>
      </c>
      <c r="E507" s="2">
        <f t="shared" si="86"/>
        <v>-1.7815990230808225</v>
      </c>
      <c r="F507" s="2">
        <f t="shared" si="87"/>
        <v>-3.2381607438353854</v>
      </c>
      <c r="G507" s="2">
        <f t="shared" si="88"/>
        <v>3.3890537031620696</v>
      </c>
      <c r="H507" s="2">
        <f t="shared" si="89"/>
        <v>4.3510023808637308E-3</v>
      </c>
      <c r="K507">
        <v>4.8099999999999419</v>
      </c>
      <c r="L507" s="2">
        <f t="shared" si="90"/>
        <v>0.22859299374694209</v>
      </c>
      <c r="M507" s="2">
        <f t="shared" si="91"/>
        <v>-4.2399446552283617</v>
      </c>
      <c r="N507" s="2">
        <f t="shared" si="92"/>
        <v>-2.1513225156725793</v>
      </c>
      <c r="O507" s="2">
        <f t="shared" si="93"/>
        <v>-2.4971656374576128</v>
      </c>
      <c r="P507" s="2">
        <f t="shared" si="94"/>
        <v>2.6899509699805098</v>
      </c>
      <c r="Q507" s="2">
        <f t="shared" si="95"/>
        <v>1.9469135831340127E-2</v>
      </c>
    </row>
    <row r="508" spans="2:17" x14ac:dyDescent="0.25">
      <c r="B508">
        <v>4.8199999999999417</v>
      </c>
      <c r="C508">
        <f t="shared" si="84"/>
        <v>0.85605831878158845</v>
      </c>
      <c r="D508" s="2">
        <f t="shared" si="85"/>
        <v>-2.865077664236956</v>
      </c>
      <c r="E508" s="2">
        <f t="shared" si="86"/>
        <v>-1.7748941655099633</v>
      </c>
      <c r="F508" s="2">
        <f t="shared" si="87"/>
        <v>-3.2175200188659381</v>
      </c>
      <c r="G508" s="2">
        <f t="shared" si="88"/>
        <v>3.3693374826222242</v>
      </c>
      <c r="H508" s="2">
        <f t="shared" si="89"/>
        <v>4.6530801000488446E-3</v>
      </c>
      <c r="K508">
        <v>4.8199999999999417</v>
      </c>
      <c r="L508" s="2">
        <f t="shared" si="90"/>
        <v>0.22859299374694209</v>
      </c>
      <c r="M508" s="2">
        <f t="shared" si="91"/>
        <v>-4.2044940806232409</v>
      </c>
      <c r="N508" s="2">
        <f t="shared" si="92"/>
        <v>-2.1431523028799355</v>
      </c>
      <c r="O508" s="2">
        <f t="shared" si="93"/>
        <v>-2.4861139843659652</v>
      </c>
      <c r="P508" s="2">
        <f t="shared" si="94"/>
        <v>2.6796945242433914</v>
      </c>
      <c r="Q508" s="2">
        <f t="shared" si="95"/>
        <v>2.0095527488762036E-2</v>
      </c>
    </row>
    <row r="509" spans="2:17" x14ac:dyDescent="0.25">
      <c r="B509">
        <v>4.8299999999999406</v>
      </c>
      <c r="C509">
        <f t="shared" si="84"/>
        <v>0.85605831878158845</v>
      </c>
      <c r="D509" s="2">
        <f t="shared" si="85"/>
        <v>-2.8446666912710326</v>
      </c>
      <c r="E509" s="2">
        <f t="shared" si="86"/>
        <v>-1.7681465934118239</v>
      </c>
      <c r="F509" s="2">
        <f t="shared" si="87"/>
        <v>-3.1968689925567841</v>
      </c>
      <c r="G509" s="2">
        <f t="shared" si="88"/>
        <v>3.3496225691219346</v>
      </c>
      <c r="H509" s="2">
        <f t="shared" si="89"/>
        <v>4.9741822214815065E-3</v>
      </c>
      <c r="K509">
        <v>4.8299999999999406</v>
      </c>
      <c r="L509" s="2">
        <f t="shared" si="90"/>
        <v>0.22859299374694209</v>
      </c>
      <c r="M509" s="2">
        <f t="shared" si="91"/>
        <v>-4.1690435060181237</v>
      </c>
      <c r="N509" s="2">
        <f t="shared" si="92"/>
        <v>-2.1349166286694752</v>
      </c>
      <c r="O509" s="2">
        <f t="shared" si="93"/>
        <v>-2.4750164158953303</v>
      </c>
      <c r="P509" s="2">
        <f t="shared" si="94"/>
        <v>2.6694018541522304</v>
      </c>
      <c r="Q509" s="2">
        <f t="shared" si="95"/>
        <v>2.0742557059710065E-2</v>
      </c>
    </row>
    <row r="510" spans="2:17" x14ac:dyDescent="0.25">
      <c r="B510">
        <v>4.8399999999999412</v>
      </c>
      <c r="C510">
        <f t="shared" si="84"/>
        <v>0.85605831878158845</v>
      </c>
      <c r="D510" s="2">
        <f t="shared" si="85"/>
        <v>-2.824255718305106</v>
      </c>
      <c r="E510" s="2">
        <f t="shared" si="86"/>
        <v>-1.7613557930628314</v>
      </c>
      <c r="F510" s="2">
        <f t="shared" si="87"/>
        <v>-3.1762076276471096</v>
      </c>
      <c r="G510" s="2">
        <f t="shared" si="88"/>
        <v>3.3299091419922675</v>
      </c>
      <c r="H510" s="2">
        <f t="shared" si="89"/>
        <v>5.315358659821294E-3</v>
      </c>
      <c r="K510">
        <v>4.8399999999999412</v>
      </c>
      <c r="L510" s="2">
        <f t="shared" si="90"/>
        <v>0.22859299374694209</v>
      </c>
      <c r="M510" s="2">
        <f t="shared" si="91"/>
        <v>-4.1335929314130002</v>
      </c>
      <c r="N510" s="2">
        <f t="shared" si="92"/>
        <v>-2.1266144662227724</v>
      </c>
      <c r="O510" s="2">
        <f t="shared" si="93"/>
        <v>-2.463872383721939</v>
      </c>
      <c r="P510" s="2">
        <f t="shared" si="94"/>
        <v>2.6590726058661183</v>
      </c>
      <c r="Q510" s="2">
        <f t="shared" si="95"/>
        <v>2.1410925563143494E-2</v>
      </c>
    </row>
    <row r="511" spans="2:17" x14ac:dyDescent="0.25">
      <c r="B511">
        <v>4.849999999999941</v>
      </c>
      <c r="C511">
        <f t="shared" si="84"/>
        <v>0.85605831878158845</v>
      </c>
      <c r="D511" s="2">
        <f t="shared" si="85"/>
        <v>-2.8038447453391808</v>
      </c>
      <c r="E511" s="2">
        <f t="shared" si="86"/>
        <v>-1.7545212421222711</v>
      </c>
      <c r="F511" s="2">
        <f t="shared" si="87"/>
        <v>-3.1555358871931736</v>
      </c>
      <c r="G511" s="2">
        <f t="shared" si="88"/>
        <v>3.3101973861635514</v>
      </c>
      <c r="H511" s="2">
        <f t="shared" si="89"/>
        <v>5.677706561324926E-3</v>
      </c>
      <c r="K511">
        <v>4.849999999999941</v>
      </c>
      <c r="L511" s="2">
        <f t="shared" si="90"/>
        <v>0.22859299374694209</v>
      </c>
      <c r="M511" s="2">
        <f t="shared" si="91"/>
        <v>-4.0981423568078803</v>
      </c>
      <c r="N511" s="2">
        <f t="shared" si="92"/>
        <v>-2.1182447651522351</v>
      </c>
      <c r="O511" s="2">
        <f t="shared" si="93"/>
        <v>-2.4526813291715408</v>
      </c>
      <c r="P511" s="2">
        <f t="shared" si="94"/>
        <v>2.6487064205884874</v>
      </c>
      <c r="Q511" s="2">
        <f t="shared" si="95"/>
        <v>2.2101358739505559E-2</v>
      </c>
    </row>
    <row r="512" spans="2:17" x14ac:dyDescent="0.25">
      <c r="B512">
        <v>4.8599999999999408</v>
      </c>
      <c r="C512">
        <f t="shared" si="84"/>
        <v>0.85605831878158845</v>
      </c>
      <c r="D512" s="2">
        <f t="shared" si="85"/>
        <v>-2.7834337723732556</v>
      </c>
      <c r="E512" s="2">
        <f t="shared" si="86"/>
        <v>-1.7476424094589194</v>
      </c>
      <c r="F512" s="2">
        <f t="shared" si="87"/>
        <v>-3.1348537345970406</v>
      </c>
      <c r="G512" s="2">
        <f t="shared" si="88"/>
        <v>3.2904874923507932</v>
      </c>
      <c r="H512" s="2">
        <f t="shared" si="89"/>
        <v>6.0623716849643201E-3</v>
      </c>
      <c r="K512">
        <v>4.8599999999999408</v>
      </c>
      <c r="L512" s="2">
        <f t="shared" si="90"/>
        <v>0.22859299374694209</v>
      </c>
      <c r="M512" s="2">
        <f t="shared" si="91"/>
        <v>-4.0626917822027595</v>
      </c>
      <c r="N512" s="2">
        <f t="shared" si="92"/>
        <v>-2.1098064508014098</v>
      </c>
      <c r="O512" s="2">
        <f t="shared" si="93"/>
        <v>-2.4414426829642086</v>
      </c>
      <c r="P512" s="2">
        <f t="shared" si="94"/>
        <v>2.6383029345015467</v>
      </c>
      <c r="Q512" s="2">
        <f t="shared" si="95"/>
        <v>2.2814607959596028E-2</v>
      </c>
    </row>
    <row r="513" spans="2:17" x14ac:dyDescent="0.25">
      <c r="B513">
        <v>4.8699999999999406</v>
      </c>
      <c r="C513">
        <f t="shared" si="84"/>
        <v>0.85605831878158845</v>
      </c>
      <c r="D513" s="2">
        <f t="shared" si="85"/>
        <v>-2.7630227994073304</v>
      </c>
      <c r="E513" s="2">
        <f t="shared" si="86"/>
        <v>-1.740718754974103</v>
      </c>
      <c r="F513" s="2">
        <f t="shared" si="87"/>
        <v>-3.1141611336368529</v>
      </c>
      <c r="G513" s="2">
        <f t="shared" si="88"/>
        <v>3.2707796572460164</v>
      </c>
      <c r="H513" s="2">
        <f t="shared" si="89"/>
        <v>6.4705497714803014E-3</v>
      </c>
      <c r="K513">
        <v>4.8699999999999406</v>
      </c>
      <c r="L513" s="2">
        <f t="shared" si="90"/>
        <v>0.22859299374694209</v>
      </c>
      <c r="M513" s="2">
        <f t="shared" si="91"/>
        <v>-4.0272412075976387</v>
      </c>
      <c r="N513" s="2">
        <f t="shared" si="92"/>
        <v>-2.1012984235204066</v>
      </c>
      <c r="O513" s="2">
        <f t="shared" si="93"/>
        <v>-2.4301558649519532</v>
      </c>
      <c r="P513" s="2">
        <f t="shared" si="94"/>
        <v>2.627861778701531</v>
      </c>
      <c r="Q513" s="2">
        <f t="shared" si="95"/>
        <v>2.3551451168043469E-2</v>
      </c>
    </row>
    <row r="514" spans="2:17" x14ac:dyDescent="0.25">
      <c r="B514">
        <v>4.8799999999999404</v>
      </c>
      <c r="C514">
        <f t="shared" si="84"/>
        <v>0.85605831878158845</v>
      </c>
      <c r="D514" s="2">
        <f t="shared" si="85"/>
        <v>-2.7426118264414057</v>
      </c>
      <c r="E514" s="2">
        <f t="shared" si="86"/>
        <v>-1.7337497294211113</v>
      </c>
      <c r="F514" s="2">
        <f t="shared" si="87"/>
        <v>-3.0934580484986083</v>
      </c>
      <c r="G514" s="2">
        <f t="shared" si="88"/>
        <v>3.2510740837176901</v>
      </c>
      <c r="H514" s="2">
        <f t="shared" si="89"/>
        <v>6.9034878956027281E-3</v>
      </c>
      <c r="K514">
        <v>4.8799999999999404</v>
      </c>
      <c r="L514" s="2">
        <f t="shared" si="90"/>
        <v>0.22859299374694209</v>
      </c>
      <c r="M514" s="2">
        <f t="shared" si="91"/>
        <v>-3.9917906329925188</v>
      </c>
      <c r="N514" s="2">
        <f t="shared" si="92"/>
        <v>-2.0927195579153368</v>
      </c>
      <c r="O514" s="2">
        <f t="shared" si="93"/>
        <v>-2.4188202838488126</v>
      </c>
      <c r="P514" s="2">
        <f t="shared" si="94"/>
        <v>2.6173825791348215</v>
      </c>
      <c r="Q514" s="2">
        <f t="shared" si="95"/>
        <v>2.4312693862696182E-2</v>
      </c>
    </row>
    <row r="515" spans="2:17" x14ac:dyDescent="0.25">
      <c r="B515">
        <v>4.8899999999999402</v>
      </c>
      <c r="C515">
        <f t="shared" si="84"/>
        <v>0.85605831878158845</v>
      </c>
      <c r="D515" s="2">
        <f t="shared" si="85"/>
        <v>-2.7222008534754805</v>
      </c>
      <c r="E515" s="2">
        <f t="shared" si="86"/>
        <v>-1.7267347742208992</v>
      </c>
      <c r="F515" s="2">
        <f t="shared" si="87"/>
        <v>-3.0727444438095102</v>
      </c>
      <c r="G515" s="2">
        <f t="shared" si="88"/>
        <v>3.2313709810175335</v>
      </c>
      <c r="H515" s="2">
        <f t="shared" si="89"/>
        <v>7.3624857963551105E-3</v>
      </c>
      <c r="K515">
        <v>4.8899999999999402</v>
      </c>
      <c r="L515" s="2">
        <f t="shared" si="90"/>
        <v>0.22859299374694209</v>
      </c>
      <c r="M515" s="2">
        <f t="shared" si="91"/>
        <v>-3.9563400583873984</v>
      </c>
      <c r="N515" s="2">
        <f t="shared" si="92"/>
        <v>-2.0840687020708071</v>
      </c>
      <c r="O515" s="2">
        <f t="shared" si="93"/>
        <v>-2.4074353369533332</v>
      </c>
      <c r="P515" s="2">
        <f t="shared" si="94"/>
        <v>2.6068649565352651</v>
      </c>
      <c r="Q515" s="2">
        <f t="shared" si="95"/>
        <v>2.5099170111280999E-2</v>
      </c>
    </row>
    <row r="516" spans="2:17" x14ac:dyDescent="0.25">
      <c r="B516">
        <v>4.89999999999994</v>
      </c>
      <c r="C516">
        <f t="shared" si="84"/>
        <v>0.85605831878158845</v>
      </c>
      <c r="D516" s="2">
        <f t="shared" si="85"/>
        <v>-2.7017898805095553</v>
      </c>
      <c r="E516" s="2">
        <f t="shared" si="86"/>
        <v>-1.7196733212740674</v>
      </c>
      <c r="F516" s="2">
        <f t="shared" si="87"/>
        <v>-3.0520202846730462</v>
      </c>
      <c r="G516" s="2">
        <f t="shared" si="88"/>
        <v>3.2116705649950683</v>
      </c>
      <c r="H516" s="2">
        <f t="shared" si="89"/>
        <v>7.8488971800426809E-3</v>
      </c>
      <c r="K516">
        <v>4.89999999999994</v>
      </c>
      <c r="L516" s="2">
        <f t="shared" si="90"/>
        <v>0.22859299374694209</v>
      </c>
      <c r="M516" s="2">
        <f t="shared" si="91"/>
        <v>-3.9208894837822776</v>
      </c>
      <c r="N516" s="2">
        <f t="shared" si="92"/>
        <v>-2.07534467674426</v>
      </c>
      <c r="O516" s="2">
        <f t="shared" si="93"/>
        <v>-2.3960004098630807</v>
      </c>
      <c r="P516" s="2">
        <f t="shared" si="94"/>
        <v>2.5963085263627761</v>
      </c>
      <c r="Q516" s="2">
        <f t="shared" si="95"/>
        <v>2.5911743606735146E-2</v>
      </c>
    </row>
    <row r="517" spans="2:17" x14ac:dyDescent="0.25">
      <c r="B517">
        <v>4.9099999999999397</v>
      </c>
      <c r="C517">
        <f t="shared" si="84"/>
        <v>0.85605831878158845</v>
      </c>
      <c r="D517" s="2">
        <f t="shared" si="85"/>
        <v>-2.6813789075436305</v>
      </c>
      <c r="E517" s="2">
        <f t="shared" si="86"/>
        <v>-1.7125647927690584</v>
      </c>
      <c r="F517" s="2">
        <f t="shared" si="87"/>
        <v>-3.0312855367058229</v>
      </c>
      <c r="G517" s="2">
        <f t="shared" si="88"/>
        <v>3.1919730583201842</v>
      </c>
      <c r="H517" s="2">
        <f t="shared" si="89"/>
        <v>8.3641309902033247E-3</v>
      </c>
      <c r="K517">
        <v>4.9099999999999397</v>
      </c>
      <c r="L517" s="2">
        <f t="shared" si="90"/>
        <v>0.22859299374694209</v>
      </c>
      <c r="M517" s="2">
        <f t="shared" si="91"/>
        <v>-3.8854389091771573</v>
      </c>
      <c r="N517" s="2">
        <f t="shared" si="92"/>
        <v>-2.0665462745311376</v>
      </c>
      <c r="O517" s="2">
        <f t="shared" si="93"/>
        <v>-2.3845148761811235</v>
      </c>
      <c r="P517" s="2">
        <f t="shared" si="94"/>
        <v>2.5857128987436093</v>
      </c>
      <c r="Q517" s="2">
        <f t="shared" si="95"/>
        <v>2.6751308762643942E-2</v>
      </c>
    </row>
    <row r="518" spans="2:17" x14ac:dyDescent="0.25">
      <c r="B518">
        <v>4.9199999999999404</v>
      </c>
      <c r="C518">
        <f t="shared" si="84"/>
        <v>0.85605831878158845</v>
      </c>
      <c r="D518" s="2">
        <f t="shared" si="85"/>
        <v>-2.6609679345777031</v>
      </c>
      <c r="E518" s="2">
        <f t="shared" si="86"/>
        <v>-1.7054086009865372</v>
      </c>
      <c r="F518" s="2">
        <f t="shared" si="87"/>
        <v>-3.0105401660762729</v>
      </c>
      <c r="G518" s="2">
        <f t="shared" si="88"/>
        <v>3.1722786907140668</v>
      </c>
      <c r="H518" s="2">
        <f t="shared" si="89"/>
        <v>8.9096526384730285E-3</v>
      </c>
      <c r="K518">
        <v>4.9199999999999404</v>
      </c>
      <c r="L518" s="2">
        <f t="shared" si="90"/>
        <v>0.22859299374694209</v>
      </c>
      <c r="M518" s="2">
        <f t="shared" si="91"/>
        <v>-3.8499883345720338</v>
      </c>
      <c r="N518" s="2">
        <f t="shared" si="92"/>
        <v>-2.0576722589995806</v>
      </c>
      <c r="O518" s="2">
        <f t="shared" si="93"/>
        <v>-2.3729780972141481</v>
      </c>
      <c r="P518" s="2">
        <f t="shared" si="94"/>
        <v>2.5750776784124549</v>
      </c>
      <c r="Q518" s="2">
        <f t="shared" si="95"/>
        <v>2.7618791850273286E-2</v>
      </c>
    </row>
    <row r="519" spans="2:17" x14ac:dyDescent="0.25">
      <c r="B519">
        <v>4.9299999999999393</v>
      </c>
      <c r="C519">
        <f t="shared" si="84"/>
        <v>0.85605831878158845</v>
      </c>
      <c r="D519" s="2">
        <f t="shared" si="85"/>
        <v>-2.6405569616117801</v>
      </c>
      <c r="E519" s="2">
        <f t="shared" si="86"/>
        <v>-1.6982041480999097</v>
      </c>
      <c r="F519" s="2">
        <f t="shared" si="87"/>
        <v>-2.9897841395452955</v>
      </c>
      <c r="G519" s="2">
        <f t="shared" si="88"/>
        <v>3.1525876991888113</v>
      </c>
      <c r="H519" s="2">
        <f t="shared" si="89"/>
        <v>9.4869851899897027E-3</v>
      </c>
      <c r="K519">
        <v>4.9299999999999393</v>
      </c>
      <c r="L519" s="2">
        <f t="shared" si="90"/>
        <v>0.22859299374694209</v>
      </c>
      <c r="M519" s="2">
        <f t="shared" si="91"/>
        <v>-3.8145377599669166</v>
      </c>
      <c r="N519" s="2">
        <f t="shared" si="92"/>
        <v>-2.0487213637935495</v>
      </c>
      <c r="O519" s="2">
        <f t="shared" si="93"/>
        <v>-2.3613894216621554</v>
      </c>
      <c r="P519" s="2">
        <f t="shared" si="94"/>
        <v>2.5644024646568115</v>
      </c>
      <c r="Q519" s="2">
        <f t="shared" si="95"/>
        <v>2.8515152178711908E-2</v>
      </c>
    </row>
    <row r="520" spans="2:17" x14ac:dyDescent="0.25">
      <c r="B520">
        <v>4.9399999999999391</v>
      </c>
      <c r="C520">
        <f t="shared" si="84"/>
        <v>0.85605831878158845</v>
      </c>
      <c r="D520" s="2">
        <f t="shared" si="85"/>
        <v>-2.6201459886458545</v>
      </c>
      <c r="E520" s="2">
        <f t="shared" si="86"/>
        <v>-1.6909508259719539</v>
      </c>
      <c r="F520" s="2">
        <f t="shared" si="87"/>
        <v>-2.9690174245089396</v>
      </c>
      <c r="G520" s="2">
        <f t="shared" si="88"/>
        <v>3.1329003282960817</v>
      </c>
      <c r="H520" s="2">
        <f t="shared" si="89"/>
        <v>1.0097710496627872E-2</v>
      </c>
      <c r="K520">
        <v>4.9399999999999391</v>
      </c>
      <c r="L520" s="2">
        <f t="shared" si="90"/>
        <v>0.22859299374694209</v>
      </c>
      <c r="M520" s="2">
        <f t="shared" si="91"/>
        <v>-3.7790871853617962</v>
      </c>
      <c r="N520" s="2">
        <f t="shared" si="92"/>
        <v>-2.0396922917028921</v>
      </c>
      <c r="O520" s="2">
        <f t="shared" si="93"/>
        <v>-2.3497481852992887</v>
      </c>
      <c r="P520" s="2">
        <f t="shared" si="94"/>
        <v>2.5536868512637372</v>
      </c>
      <c r="Q520" s="2">
        <f t="shared" si="95"/>
        <v>2.9441383319700674E-2</v>
      </c>
    </row>
    <row r="521" spans="2:17" x14ac:dyDescent="0.25">
      <c r="B521">
        <v>4.9499999999999389</v>
      </c>
      <c r="C521">
        <f t="shared" si="84"/>
        <v>0.85605831878158845</v>
      </c>
      <c r="D521" s="2">
        <f t="shared" si="85"/>
        <v>-2.5997350156799297</v>
      </c>
      <c r="E521" s="2">
        <f t="shared" si="86"/>
        <v>-1.6836480159475551</v>
      </c>
      <c r="F521" s="2">
        <f t="shared" si="87"/>
        <v>-2.9482399890432931</v>
      </c>
      <c r="G521" s="2">
        <f t="shared" si="88"/>
        <v>3.1132168303852521</v>
      </c>
      <c r="H521" s="2">
        <f t="shared" si="89"/>
        <v>1.0743470271022791E-2</v>
      </c>
      <c r="K521">
        <v>4.9499999999999389</v>
      </c>
      <c r="L521" s="2">
        <f t="shared" si="90"/>
        <v>0.22859299374694209</v>
      </c>
      <c r="M521" s="2">
        <f t="shared" si="91"/>
        <v>-3.7436366107566754</v>
      </c>
      <c r="N521" s="2">
        <f t="shared" si="92"/>
        <v>-2.0305837136991962</v>
      </c>
      <c r="O521" s="2">
        <f t="shared" si="93"/>
        <v>-2.3380537106458128</v>
      </c>
      <c r="P521" s="2">
        <f t="shared" si="94"/>
        <v>2.5429304264695594</v>
      </c>
      <c r="Q521" s="2">
        <f t="shared" si="95"/>
        <v>3.0398514378739E-2</v>
      </c>
    </row>
    <row r="522" spans="2:17" x14ac:dyDescent="0.25">
      <c r="B522">
        <v>4.9599999999999387</v>
      </c>
      <c r="C522">
        <f t="shared" si="84"/>
        <v>0.85605831878158845</v>
      </c>
      <c r="D522" s="2">
        <f t="shared" si="85"/>
        <v>-2.5793240427140045</v>
      </c>
      <c r="E522" s="2">
        <f t="shared" si="86"/>
        <v>-1.6762950886424772</v>
      </c>
      <c r="F522" s="2">
        <f t="shared" si="87"/>
        <v>-2.9274518019515439</v>
      </c>
      <c r="G522" s="2">
        <f t="shared" si="88"/>
        <v>3.0935374658712864</v>
      </c>
      <c r="H522" s="2">
        <f t="shared" si="89"/>
        <v>1.1425967094017667E-2</v>
      </c>
      <c r="K522">
        <v>4.9599999999999387</v>
      </c>
      <c r="L522" s="2">
        <f t="shared" si="90"/>
        <v>0.22859299374694209</v>
      </c>
      <c r="M522" s="2">
        <f t="shared" si="91"/>
        <v>-3.7081860361515551</v>
      </c>
      <c r="N522" s="2">
        <f t="shared" si="92"/>
        <v>-2.0213942679358889</v>
      </c>
      <c r="O522" s="2">
        <f t="shared" si="93"/>
        <v>-2.3263053066308612</v>
      </c>
      <c r="P522" s="2">
        <f t="shared" si="94"/>
        <v>2.5321327729127683</v>
      </c>
      <c r="Q522" s="2">
        <f t="shared" si="95"/>
        <v>3.1387611314118567E-2</v>
      </c>
    </row>
    <row r="523" spans="2:17" x14ac:dyDescent="0.25">
      <c r="B523">
        <v>4.9699999999999376</v>
      </c>
      <c r="C523">
        <f t="shared" si="84"/>
        <v>0.85605831878158845</v>
      </c>
      <c r="D523" s="2">
        <f t="shared" si="85"/>
        <v>-2.5589130697480815</v>
      </c>
      <c r="E523" s="2">
        <f t="shared" si="86"/>
        <v>-1.6688914037282112</v>
      </c>
      <c r="F523" s="2">
        <f t="shared" si="87"/>
        <v>-2.9066528328135033</v>
      </c>
      <c r="G523" s="2">
        <f t="shared" si="88"/>
        <v>3.0738625035129279</v>
      </c>
      <c r="H523" s="2">
        <f t="shared" si="89"/>
        <v>1.214696534782923E-2</v>
      </c>
      <c r="K523">
        <v>4.9699999999999376</v>
      </c>
      <c r="L523" s="2">
        <f t="shared" si="90"/>
        <v>0.22859299374694209</v>
      </c>
      <c r="M523" s="2">
        <f t="shared" si="91"/>
        <v>-3.6727354615464378</v>
      </c>
      <c r="N523" s="2">
        <f t="shared" si="92"/>
        <v>-2.0121225587112197</v>
      </c>
      <c r="O523" s="2">
        <f t="shared" si="93"/>
        <v>-2.31450226824587</v>
      </c>
      <c r="P523" s="2">
        <f t="shared" si="94"/>
        <v>2.5212934675906484</v>
      </c>
      <c r="Q523" s="2">
        <f t="shared" si="95"/>
        <v>3.2409778305551459E-2</v>
      </c>
    </row>
    <row r="524" spans="2:17" x14ac:dyDescent="0.25">
      <c r="B524">
        <v>4.9799999999999383</v>
      </c>
      <c r="C524">
        <f t="shared" si="84"/>
        <v>0.85605831878158845</v>
      </c>
      <c r="D524" s="2">
        <f t="shared" si="85"/>
        <v>-2.5385020967821545</v>
      </c>
      <c r="E524" s="2">
        <f t="shared" si="86"/>
        <v>-1.6614363097128289</v>
      </c>
      <c r="F524" s="2">
        <f t="shared" si="87"/>
        <v>-2.8858430520375169</v>
      </c>
      <c r="G524" s="2">
        <f t="shared" si="88"/>
        <v>3.0541922207014425</v>
      </c>
      <c r="H524" s="2">
        <f t="shared" si="89"/>
        <v>1.2908292066911565E-2</v>
      </c>
      <c r="K524">
        <v>4.9799999999999383</v>
      </c>
      <c r="L524" s="2">
        <f t="shared" si="90"/>
        <v>0.22859299374694209</v>
      </c>
      <c r="M524" s="2">
        <f t="shared" si="91"/>
        <v>-3.6372848869413139</v>
      </c>
      <c r="N524" s="2">
        <f t="shared" si="92"/>
        <v>-2.0027671553925264</v>
      </c>
      <c r="O524" s="2">
        <f t="shared" si="93"/>
        <v>-2.3026438761883705</v>
      </c>
      <c r="P524" s="2">
        <f t="shared" si="94"/>
        <v>2.5104120818199953</v>
      </c>
      <c r="Q524" s="2">
        <f t="shared" si="95"/>
        <v>3.3466159174106114E-2</v>
      </c>
    </row>
    <row r="525" spans="2:17" x14ac:dyDescent="0.25">
      <c r="B525">
        <v>4.989999999999938</v>
      </c>
      <c r="C525">
        <f t="shared" si="84"/>
        <v>0.85605831878158845</v>
      </c>
      <c r="D525" s="2">
        <f t="shared" si="85"/>
        <v>-2.5180911238162293</v>
      </c>
      <c r="E525" s="2">
        <f t="shared" si="86"/>
        <v>-1.653929143717908</v>
      </c>
      <c r="F525" s="2">
        <f t="shared" si="87"/>
        <v>-2.8650224309151002</v>
      </c>
      <c r="G525" s="2">
        <f t="shared" si="88"/>
        <v>3.0345269037605633</v>
      </c>
      <c r="H525" s="2">
        <f t="shared" si="89"/>
        <v>1.3711837698164697E-2</v>
      </c>
      <c r="K525">
        <v>4.989999999999938</v>
      </c>
      <c r="L525" s="2">
        <f t="shared" si="90"/>
        <v>0.22859299374694209</v>
      </c>
      <c r="M525" s="2">
        <f t="shared" si="91"/>
        <v>-3.601834312336194</v>
      </c>
      <c r="N525" s="2">
        <f t="shared" si="92"/>
        <v>-1.9933265913002811</v>
      </c>
      <c r="O525" s="2">
        <f t="shared" si="93"/>
        <v>-2.2907293964960704</v>
      </c>
      <c r="P525" s="2">
        <f t="shared" si="94"/>
        <v>2.4994881812025538</v>
      </c>
      <c r="Q525" s="2">
        <f t="shared" si="95"/>
        <v>3.4557938855176232E-2</v>
      </c>
    </row>
    <row r="526" spans="2:17" x14ac:dyDescent="0.25">
      <c r="B526">
        <v>4.9999999999999378</v>
      </c>
      <c r="C526">
        <f t="shared" si="84"/>
        <v>0.85605831878158845</v>
      </c>
      <c r="D526" s="2">
        <f t="shared" si="85"/>
        <v>-2.4976801508503041</v>
      </c>
      <c r="E526" s="2">
        <f t="shared" si="86"/>
        <v>-1.6463692312514608</v>
      </c>
      <c r="F526" s="2">
        <f t="shared" si="87"/>
        <v>-2.8441909416782072</v>
      </c>
      <c r="G526" s="2">
        <f t="shared" si="88"/>
        <v>3.0148668482578742</v>
      </c>
      <c r="H526" s="2">
        <f t="shared" si="89"/>
        <v>1.4559556761833539E-2</v>
      </c>
      <c r="K526">
        <v>4.9999999999999378</v>
      </c>
      <c r="L526" s="2">
        <f t="shared" si="90"/>
        <v>0.22859299374694209</v>
      </c>
      <c r="M526" s="2">
        <f t="shared" si="91"/>
        <v>-3.5663837377310736</v>
      </c>
      <c r="N526" s="2">
        <f t="shared" si="92"/>
        <v>-1.9837993625501951</v>
      </c>
      <c r="O526" s="2">
        <f t="shared" si="93"/>
        <v>-2.2787580801709004</v>
      </c>
      <c r="P526" s="2">
        <f t="shared" si="94"/>
        <v>2.4885213255956171</v>
      </c>
      <c r="Q526" s="2">
        <f t="shared" si="95"/>
        <v>3.5686344926247789E-2</v>
      </c>
    </row>
    <row r="527" spans="2:17" x14ac:dyDescent="0.25">
      <c r="B527">
        <v>5.0099999999999376</v>
      </c>
      <c r="C527">
        <f t="shared" si="84"/>
        <v>0.85605831878158845</v>
      </c>
      <c r="D527" s="2">
        <f t="shared" si="85"/>
        <v>-2.4772691778843789</v>
      </c>
      <c r="E527" s="2">
        <f t="shared" si="86"/>
        <v>-1.6387558859769531</v>
      </c>
      <c r="F527" s="2">
        <f t="shared" si="87"/>
        <v>-2.8233485575594903</v>
      </c>
      <c r="G527" s="2">
        <f t="shared" si="88"/>
        <v>2.9952123593283422</v>
      </c>
      <c r="H527" s="2">
        <f t="shared" si="89"/>
        <v>1.5453468404121144E-2</v>
      </c>
      <c r="K527">
        <v>5.0099999999999376</v>
      </c>
      <c r="L527" s="2">
        <f t="shared" si="90"/>
        <v>0.22859299374694209</v>
      </c>
      <c r="M527" s="2">
        <f t="shared" si="91"/>
        <v>-3.5309331631259528</v>
      </c>
      <c r="N527" s="2">
        <f t="shared" si="92"/>
        <v>-1.9741839268517276</v>
      </c>
      <c r="O527" s="2">
        <f t="shared" si="93"/>
        <v>-2.2667291627929376</v>
      </c>
      <c r="P527" s="2">
        <f t="shared" si="94"/>
        <v>2.4775110690884858</v>
      </c>
      <c r="Q527" s="2">
        <f t="shared" si="95"/>
        <v>3.685264919122995E-2</v>
      </c>
    </row>
    <row r="528" spans="2:17" x14ac:dyDescent="0.25">
      <c r="B528">
        <v>5.0199999999999374</v>
      </c>
      <c r="C528">
        <f t="shared" si="84"/>
        <v>0.85605831878158845</v>
      </c>
      <c r="D528" s="2">
        <f t="shared" si="85"/>
        <v>-2.4568582049184542</v>
      </c>
      <c r="E528" s="2">
        <f t="shared" si="86"/>
        <v>-1.6310884094783689</v>
      </c>
      <c r="F528" s="2">
        <f t="shared" si="87"/>
        <v>-2.8024952528554978</v>
      </c>
      <c r="G528" s="2">
        <f t="shared" si="88"/>
        <v>2.9755637520102978</v>
      </c>
      <c r="H528" s="2">
        <f t="shared" si="89"/>
        <v>1.6395656832257969E-2</v>
      </c>
      <c r="K528">
        <v>5.0199999999999374</v>
      </c>
      <c r="L528" s="2">
        <f t="shared" si="90"/>
        <v>0.22859299374694209</v>
      </c>
      <c r="M528" s="2">
        <f t="shared" si="91"/>
        <v>-3.4954825885208325</v>
      </c>
      <c r="N528" s="2">
        <f t="shared" si="92"/>
        <v>-1.9644787022612171</v>
      </c>
      <c r="O528" s="2">
        <f t="shared" si="93"/>
        <v>-2.2546418641240016</v>
      </c>
      <c r="P528" s="2">
        <f t="shared" si="94"/>
        <v>2.4664569599854267</v>
      </c>
      <c r="Q528" s="2">
        <f t="shared" si="95"/>
        <v>3.8058169323135653E-2</v>
      </c>
    </row>
    <row r="529" spans="2:17" x14ac:dyDescent="0.25">
      <c r="B529">
        <v>5.0299999999999372</v>
      </c>
      <c r="C529">
        <f t="shared" si="84"/>
        <v>0.85605831878158845</v>
      </c>
      <c r="D529" s="2">
        <f t="shared" si="85"/>
        <v>-2.436447231952529</v>
      </c>
      <c r="E529" s="2">
        <f t="shared" si="86"/>
        <v>-1.6233660910213974</v>
      </c>
      <c r="F529" s="2">
        <f t="shared" si="87"/>
        <v>-2.7816310029930786</v>
      </c>
      <c r="G529" s="2">
        <f t="shared" si="88"/>
        <v>2.9559213515945042</v>
      </c>
      <c r="H529" s="2">
        <f t="shared" si="89"/>
        <v>1.7388271622473087E-2</v>
      </c>
      <c r="K529">
        <v>5.0299999999999372</v>
      </c>
      <c r="L529" s="2">
        <f t="shared" si="90"/>
        <v>0.22859299374694209</v>
      </c>
      <c r="M529" s="2">
        <f t="shared" si="91"/>
        <v>-3.4600320139157121</v>
      </c>
      <c r="N529" s="2">
        <f t="shared" si="92"/>
        <v>-1.9546820658877364</v>
      </c>
      <c r="O529" s="2">
        <f t="shared" si="93"/>
        <v>-2.2424953877007221</v>
      </c>
      <c r="P529" s="2">
        <f t="shared" si="94"/>
        <v>2.4553585407958267</v>
      </c>
      <c r="Q529" s="2">
        <f t="shared" si="95"/>
        <v>3.9304270566899079E-2</v>
      </c>
    </row>
    <row r="530" spans="2:17" x14ac:dyDescent="0.25">
      <c r="B530">
        <v>5.039999999999937</v>
      </c>
      <c r="C530">
        <f t="shared" si="84"/>
        <v>0.85605831878158845</v>
      </c>
      <c r="D530" s="2">
        <f t="shared" si="85"/>
        <v>-2.4160362589866038</v>
      </c>
      <c r="E530" s="2">
        <f t="shared" si="86"/>
        <v>-1.6155882073107861</v>
      </c>
      <c r="F530" s="2">
        <f t="shared" si="87"/>
        <v>-2.7607557845991586</v>
      </c>
      <c r="G530" s="2">
        <f t="shared" si="88"/>
        <v>2.9362854939868694</v>
      </c>
      <c r="H530" s="2">
        <f t="shared" si="89"/>
        <v>1.8433527891045014E-2</v>
      </c>
      <c r="K530">
        <v>5.039999999999937</v>
      </c>
      <c r="L530" s="2">
        <f t="shared" si="90"/>
        <v>0.22859299374694209</v>
      </c>
      <c r="M530" s="2">
        <f t="shared" si="91"/>
        <v>-3.4245814393105913</v>
      </c>
      <c r="N530" s="2">
        <f t="shared" si="92"/>
        <v>-1.944792352549858</v>
      </c>
      <c r="O530" s="2">
        <f t="shared" si="93"/>
        <v>-2.2302889204170269</v>
      </c>
      <c r="P530" s="2">
        <f t="shared" si="94"/>
        <v>2.4442153482324236</v>
      </c>
      <c r="Q530" s="2">
        <f t="shared" si="95"/>
        <v>4.0592367504100307E-2</v>
      </c>
    </row>
    <row r="531" spans="2:17" x14ac:dyDescent="0.25">
      <c r="B531">
        <v>5.0499999999999368</v>
      </c>
      <c r="C531">
        <f t="shared" si="84"/>
        <v>0.85605831878158845</v>
      </c>
      <c r="D531" s="2">
        <f t="shared" si="85"/>
        <v>-2.395625286020679</v>
      </c>
      <c r="E531" s="2">
        <f t="shared" si="86"/>
        <v>-1.6077540222439</v>
      </c>
      <c r="F531" s="2">
        <f t="shared" si="87"/>
        <v>-2.7398695755739926</v>
      </c>
      <c r="G531" s="2">
        <f t="shared" si="88"/>
        <v>2.916656526085307</v>
      </c>
      <c r="H531" s="2">
        <f t="shared" si="89"/>
        <v>1.9533706318357633E-2</v>
      </c>
      <c r="K531">
        <v>5.0499999999999368</v>
      </c>
      <c r="L531" s="2">
        <f t="shared" si="90"/>
        <v>0.22859299374694209</v>
      </c>
      <c r="M531" s="2">
        <f t="shared" si="91"/>
        <v>-3.389130864705471</v>
      </c>
      <c r="N531" s="2">
        <f t="shared" si="92"/>
        <v>-1.9348078533812401</v>
      </c>
      <c r="O531" s="2">
        <f t="shared" si="93"/>
        <v>-2.2180216320958164</v>
      </c>
      <c r="P531" s="2">
        <f t="shared" si="94"/>
        <v>2.4330269132183862</v>
      </c>
      <c r="Q531" s="2">
        <f t="shared" si="95"/>
        <v>4.1923925881362276E-2</v>
      </c>
    </row>
    <row r="532" spans="2:17" x14ac:dyDescent="0.25">
      <c r="B532">
        <v>5.0599999999999374</v>
      </c>
      <c r="C532">
        <f t="shared" si="84"/>
        <v>0.85605831878158845</v>
      </c>
      <c r="D532" s="2">
        <f t="shared" si="85"/>
        <v>-2.3752143130547521</v>
      </c>
      <c r="E532" s="2">
        <f t="shared" si="86"/>
        <v>-1.599862786660563</v>
      </c>
      <c r="F532" s="2">
        <f t="shared" si="87"/>
        <v>-2.7189723551680935</v>
      </c>
      <c r="G532" s="2">
        <f t="shared" si="88"/>
        <v>2.89703480617136</v>
      </c>
      <c r="H532" s="2">
        <f t="shared" si="89"/>
        <v>2.0691153015645398E-2</v>
      </c>
      <c r="K532">
        <v>5.0599999999999374</v>
      </c>
      <c r="L532" s="2">
        <f t="shared" si="90"/>
        <v>0.22859299374694209</v>
      </c>
      <c r="M532" s="2">
        <f t="shared" si="91"/>
        <v>-3.3536802901003475</v>
      </c>
      <c r="N532" s="2">
        <f t="shared" si="92"/>
        <v>-1.9247268143830423</v>
      </c>
      <c r="O532" s="2">
        <f t="shared" si="93"/>
        <v>-2.2056926750497987</v>
      </c>
      <c r="P532" s="2">
        <f t="shared" si="94"/>
        <v>2.421792760904272</v>
      </c>
      <c r="Q532" s="2">
        <f t="shared" si="95"/>
        <v>4.3300464504139435E-2</v>
      </c>
    </row>
    <row r="533" spans="2:17" x14ac:dyDescent="0.25">
      <c r="B533">
        <v>5.0699999999999363</v>
      </c>
      <c r="C533">
        <f t="shared" si="84"/>
        <v>0.85605831878158845</v>
      </c>
      <c r="D533" s="2">
        <f t="shared" si="85"/>
        <v>-2.3548033400888286</v>
      </c>
      <c r="E533" s="2">
        <f t="shared" si="86"/>
        <v>-1.5919137380892885</v>
      </c>
      <c r="F533" s="2">
        <f t="shared" si="87"/>
        <v>-2.6980641040630613</v>
      </c>
      <c r="G533" s="2">
        <f t="shared" si="88"/>
        <v>2.8774207043172551</v>
      </c>
      <c r="H533" s="2">
        <f t="shared" si="89"/>
        <v>2.1908279223893257E-2</v>
      </c>
      <c r="K533">
        <v>5.0699999999999363</v>
      </c>
      <c r="L533" s="2">
        <f t="shared" si="90"/>
        <v>0.22859299374694209</v>
      </c>
      <c r="M533" s="2">
        <f t="shared" si="91"/>
        <v>-3.3182297154952303</v>
      </c>
      <c r="N533" s="2">
        <f t="shared" si="92"/>
        <v>-1.9145474349210485</v>
      </c>
      <c r="O533" s="2">
        <f t="shared" si="93"/>
        <v>-2.193301183631398</v>
      </c>
      <c r="P533" s="2">
        <f t="shared" si="94"/>
        <v>2.410512410695886</v>
      </c>
      <c r="Q533" s="2">
        <f t="shared" si="95"/>
        <v>4.4723557197574246E-2</v>
      </c>
    </row>
    <row r="534" spans="2:17" x14ac:dyDescent="0.25">
      <c r="B534">
        <v>5.0799999999999361</v>
      </c>
      <c r="C534">
        <f t="shared" si="84"/>
        <v>0.85605831878158845</v>
      </c>
      <c r="D534" s="2">
        <f t="shared" si="85"/>
        <v>-2.3343923671229039</v>
      </c>
      <c r="E534" s="2">
        <f t="shared" si="86"/>
        <v>-1.5839061004899739</v>
      </c>
      <c r="F534" s="2">
        <f t="shared" si="87"/>
        <v>-2.6771448044564399</v>
      </c>
      <c r="G534" s="2">
        <f t="shared" si="88"/>
        <v>2.8578146028089559</v>
      </c>
      <c r="H534" s="2">
        <f t="shared" si="89"/>
        <v>2.3187560834166381E-2</v>
      </c>
      <c r="K534">
        <v>5.0799999999999361</v>
      </c>
      <c r="L534" s="2">
        <f t="shared" si="90"/>
        <v>0.22859299374694209</v>
      </c>
      <c r="M534" s="2">
        <f t="shared" si="91"/>
        <v>-3.2827791408901099</v>
      </c>
      <c r="N534" s="2">
        <f t="shared" si="92"/>
        <v>-1.9042678661652399</v>
      </c>
      <c r="O534" s="2">
        <f t="shared" si="93"/>
        <v>-2.1808462737716394</v>
      </c>
      <c r="P534" s="2">
        <f t="shared" si="94"/>
        <v>2.3991853762941378</v>
      </c>
      <c r="Q534" s="2">
        <f t="shared" si="95"/>
        <v>4.619483483603639E-2</v>
      </c>
    </row>
    <row r="535" spans="2:17" x14ac:dyDescent="0.25">
      <c r="B535">
        <v>5.0899999999999359</v>
      </c>
      <c r="C535">
        <f t="shared" si="84"/>
        <v>0.85605831878158845</v>
      </c>
      <c r="D535" s="2">
        <f t="shared" si="85"/>
        <v>-2.3139813941569787</v>
      </c>
      <c r="E535" s="2">
        <f t="shared" si="86"/>
        <v>-1.5758390839932279</v>
      </c>
      <c r="F535" s="2">
        <f t="shared" si="87"/>
        <v>-2.6562144401509102</v>
      </c>
      <c r="G535" s="2">
        <f t="shared" si="88"/>
        <v>2.8382168965859909</v>
      </c>
      <c r="H535" s="2">
        <f t="shared" si="89"/>
        <v>2.4531537718464811E-2</v>
      </c>
      <c r="K535">
        <v>5.0899999999999359</v>
      </c>
      <c r="L535" s="2">
        <f t="shared" si="90"/>
        <v>0.22859299374694209</v>
      </c>
      <c r="M535" s="2">
        <f t="shared" si="91"/>
        <v>-3.2473285662849896</v>
      </c>
      <c r="N535" s="2">
        <f t="shared" si="92"/>
        <v>-1.8938862094696416</v>
      </c>
      <c r="O535" s="2">
        <f t="shared" si="93"/>
        <v>-2.1683270425080945</v>
      </c>
      <c r="P535" s="2">
        <f t="shared" si="94"/>
        <v>2.3878111657482255</v>
      </c>
      <c r="Q535" s="2">
        <f t="shared" si="95"/>
        <v>4.7715987442857377E-2</v>
      </c>
    </row>
    <row r="536" spans="2:17" x14ac:dyDescent="0.25">
      <c r="B536">
        <v>5.0999999999999357</v>
      </c>
      <c r="C536">
        <f t="shared" si="84"/>
        <v>0.85605831878158845</v>
      </c>
      <c r="D536" s="2">
        <f t="shared" si="85"/>
        <v>-2.2935704211910539</v>
      </c>
      <c r="E536" s="2">
        <f t="shared" si="86"/>
        <v>-1.5677118846364086</v>
      </c>
      <c r="F536" s="2">
        <f t="shared" si="87"/>
        <v>-2.6352729966478878</v>
      </c>
      <c r="G536" s="2">
        <f t="shared" si="88"/>
        <v>2.8186279936986254</v>
      </c>
      <c r="H536" s="2">
        <f t="shared" si="89"/>
        <v>2.5942812860067759E-2</v>
      </c>
      <c r="K536">
        <v>5.0999999999999357</v>
      </c>
      <c r="L536" s="2">
        <f t="shared" si="90"/>
        <v>0.22859299374694209</v>
      </c>
      <c r="M536" s="2">
        <f t="shared" si="91"/>
        <v>-3.2118779916798688</v>
      </c>
      <c r="N536" s="2">
        <f t="shared" si="92"/>
        <v>-1.8834005146900008</v>
      </c>
      <c r="O536" s="2">
        <f t="shared" si="93"/>
        <v>-2.1557425675018136</v>
      </c>
      <c r="P536" s="2">
        <f t="shared" si="94"/>
        <v>2.376389281523402</v>
      </c>
      <c r="Q536" s="2">
        <f t="shared" si="95"/>
        <v>4.928876636168001E-2</v>
      </c>
    </row>
    <row r="537" spans="2:17" x14ac:dyDescent="0.25">
      <c r="B537">
        <v>5.1099999999999346</v>
      </c>
      <c r="C537">
        <f t="shared" si="84"/>
        <v>0.85605831878158845</v>
      </c>
      <c r="D537" s="2">
        <f t="shared" si="85"/>
        <v>-2.2731594482251305</v>
      </c>
      <c r="E537" s="2">
        <f t="shared" si="86"/>
        <v>-1.5595236840966171</v>
      </c>
      <c r="F537" s="2">
        <f t="shared" si="87"/>
        <v>-2.6143204612459288</v>
      </c>
      <c r="G537" s="2">
        <f t="shared" si="88"/>
        <v>2.799048315783264</v>
      </c>
      <c r="H537" s="2">
        <f t="shared" si="89"/>
        <v>2.7424051272199459E-2</v>
      </c>
      <c r="K537">
        <v>5.1099999999999346</v>
      </c>
      <c r="L537" s="2">
        <f t="shared" si="90"/>
        <v>0.22859299374694209</v>
      </c>
      <c r="M537" s="2">
        <f t="shared" si="91"/>
        <v>-3.1764274170747515</v>
      </c>
      <c r="N537" s="2">
        <f t="shared" si="92"/>
        <v>-1.8728087784369853</v>
      </c>
      <c r="O537" s="2">
        <f t="shared" si="93"/>
        <v>-2.1430919065434217</v>
      </c>
      <c r="P537" s="2">
        <f t="shared" si="94"/>
        <v>2.3649192205849059</v>
      </c>
      <c r="Q537" s="2">
        <f t="shared" si="95"/>
        <v>5.0914986500682914E-2</v>
      </c>
    </row>
    <row r="538" spans="2:17" x14ac:dyDescent="0.25">
      <c r="B538">
        <v>5.1199999999999353</v>
      </c>
      <c r="C538">
        <f t="shared" ref="C538:C601" si="96">2/SINH(LN(2+SQRT(1+2^2))*$O$5)</f>
        <v>0.85605831878158845</v>
      </c>
      <c r="D538" s="2">
        <f t="shared" ref="D538:D601" si="97">(B538-$L$5)/($M$5)/C538</f>
        <v>-2.2527484752592035</v>
      </c>
      <c r="E538" s="2">
        <f t="shared" ref="E538:E601" si="98">LN(D538 + SQRT(1 + D538^2))</f>
        <v>-1.5512736494207569</v>
      </c>
      <c r="F538" s="2">
        <f t="shared" ref="F538:F601" si="99">SINH( -$N$5 + E538 * (1/$O$5))</f>
        <v>-2.5933568231439916</v>
      </c>
      <c r="G538" s="2">
        <f t="shared" ref="G538:G601" si="100">SQRT(F538^2 + 1)</f>
        <v>2.7794782985566728</v>
      </c>
      <c r="H538" s="2">
        <f t="shared" ref="H538:H601" si="101">(G538)/($O$5*$M$5*C538*(SQRT(2*PI()*(1+D538^2)))) * EXP(- (1/2) * F538^2)</f>
        <v>2.8977978693786099E-2</v>
      </c>
      <c r="K538">
        <v>5.1199999999999353</v>
      </c>
      <c r="L538" s="2">
        <f t="shared" ref="L538:L601" si="102">2/SINH(LN(2+SQRT(1+2^2))*$S$5)</f>
        <v>0.22859299374694209</v>
      </c>
      <c r="M538" s="2">
        <f t="shared" ref="M538:M601" si="103">(K538-$P$5)/($Q$5)/L538</f>
        <v>-3.1409768424696285</v>
      </c>
      <c r="N538" s="2">
        <f t="shared" ref="N538:N601" si="104">LN(M538 + SQRT(1 + M538^2))</f>
        <v>-1.8621089422623727</v>
      </c>
      <c r="O538" s="2">
        <f t="shared" ref="O538:O601" si="105">SINH( -$R$5 + N538 * (1/$S$5))</f>
        <v>-2.1303740970484548</v>
      </c>
      <c r="P538" s="2">
        <f t="shared" ref="P538:P601" si="106">SQRT(O538^2 + 1)</f>
        <v>2.3534004744996162</v>
      </c>
      <c r="Q538" s="2">
        <f t="shared" ref="Q538:Q601" si="107">(P538)/($S$5*$Q$5*L538*(SQRT(2*PI()*(1+M538^2)))) * EXP(- (1/2) * O538^2)</f>
        <v>5.259652865078121E-2</v>
      </c>
    </row>
    <row r="539" spans="2:17" x14ac:dyDescent="0.25">
      <c r="B539">
        <v>5.1299999999999351</v>
      </c>
      <c r="C539">
        <f t="shared" si="96"/>
        <v>0.85605831878158845</v>
      </c>
      <c r="D539" s="2">
        <f t="shared" si="97"/>
        <v>-2.2323375022932788</v>
      </c>
      <c r="E539" s="2">
        <f t="shared" si="98"/>
        <v>-1.5429609327529572</v>
      </c>
      <c r="F539" s="2">
        <f t="shared" si="99"/>
        <v>-2.5723820735500178</v>
      </c>
      <c r="G539" s="2">
        <f t="shared" si="100"/>
        <v>2.7599183923300141</v>
      </c>
      <c r="H539" s="2">
        <f t="shared" si="101"/>
        <v>3.0607380051000829E-2</v>
      </c>
      <c r="K539">
        <v>5.1299999999999351</v>
      </c>
      <c r="L539" s="2">
        <f t="shared" si="102"/>
        <v>0.22859299374694209</v>
      </c>
      <c r="M539" s="2">
        <f t="shared" si="103"/>
        <v>-3.1055262678645077</v>
      </c>
      <c r="N539" s="2">
        <f t="shared" si="104"/>
        <v>-1.8512988907757109</v>
      </c>
      <c r="O539" s="2">
        <f t="shared" si="105"/>
        <v>-2.1175881555421587</v>
      </c>
      <c r="P539" s="2">
        <f t="shared" si="106"/>
        <v>2.341832529557236</v>
      </c>
      <c r="Q539" s="2">
        <f t="shared" si="107"/>
        <v>5.4335341878685287E-2</v>
      </c>
    </row>
    <row r="540" spans="2:17" x14ac:dyDescent="0.25">
      <c r="B540">
        <v>5.1399999999999348</v>
      </c>
      <c r="C540">
        <f t="shared" si="96"/>
        <v>0.85605831878158845</v>
      </c>
      <c r="D540" s="2">
        <f t="shared" si="97"/>
        <v>-2.2119265293273536</v>
      </c>
      <c r="E540" s="2">
        <f t="shared" si="98"/>
        <v>-1.5345846710595312</v>
      </c>
      <c r="F540" s="2">
        <f t="shared" si="99"/>
        <v>-2.5513962057948882</v>
      </c>
      <c r="G540" s="2">
        <f t="shared" si="100"/>
        <v>2.7403690625433197</v>
      </c>
      <c r="H540" s="2">
        <f t="shared" si="101"/>
        <v>3.2315097673307015E-2</v>
      </c>
      <c r="K540">
        <v>5.1399999999999348</v>
      </c>
      <c r="L540" s="2">
        <f t="shared" si="102"/>
        <v>0.22859299374694209</v>
      </c>
      <c r="M540" s="2">
        <f t="shared" si="103"/>
        <v>-3.0700756932593873</v>
      </c>
      <c r="N540" s="2">
        <f t="shared" si="104"/>
        <v>-1.8403764496888777</v>
      </c>
      <c r="O540" s="2">
        <f t="shared" si="105"/>
        <v>-2.1047330771340289</v>
      </c>
      <c r="P540" s="2">
        <f t="shared" si="106"/>
        <v>2.3302148669129372</v>
      </c>
      <c r="Q540" s="2">
        <f t="shared" si="107"/>
        <v>5.6133445995449421E-2</v>
      </c>
    </row>
    <row r="541" spans="2:17" x14ac:dyDescent="0.25">
      <c r="B541">
        <v>5.1499999999999346</v>
      </c>
      <c r="C541">
        <f t="shared" si="96"/>
        <v>0.85605831878158845</v>
      </c>
      <c r="D541" s="2">
        <f t="shared" si="97"/>
        <v>-2.1915155563614284</v>
      </c>
      <c r="E541" s="2">
        <f t="shared" si="98"/>
        <v>-1.5261439858518018</v>
      </c>
      <c r="F541" s="2">
        <f t="shared" si="99"/>
        <v>-2.5303992154521882</v>
      </c>
      <c r="G541" s="2">
        <f t="shared" si="100"/>
        <v>2.720830790321414</v>
      </c>
      <c r="H541" s="2">
        <f t="shared" si="101"/>
        <v>3.4104029252713761E-2</v>
      </c>
      <c r="K541">
        <v>5.1499999999999346</v>
      </c>
      <c r="L541" s="2">
        <f t="shared" si="102"/>
        <v>0.22859299374694209</v>
      </c>
      <c r="M541" s="2">
        <f t="shared" si="103"/>
        <v>-3.034625118654267</v>
      </c>
      <c r="N541" s="2">
        <f t="shared" si="104"/>
        <v>-1.8293393837858707</v>
      </c>
      <c r="O541" s="2">
        <f t="shared" si="105"/>
        <v>-2.0918078349824305</v>
      </c>
      <c r="P541" s="2">
        <f t="shared" si="106"/>
        <v>2.3185469627535871</v>
      </c>
      <c r="Q541" s="2">
        <f t="shared" si="107"/>
        <v>5.7992934100837099E-2</v>
      </c>
    </row>
    <row r="542" spans="2:17" x14ac:dyDescent="0.25">
      <c r="B542">
        <v>5.1599999999999344</v>
      </c>
      <c r="C542">
        <f t="shared" si="96"/>
        <v>0.85605831878158845</v>
      </c>
      <c r="D542" s="2">
        <f t="shared" si="97"/>
        <v>-2.1711045833955032</v>
      </c>
      <c r="E542" s="2">
        <f t="shared" si="98"/>
        <v>-1.5176379829070794</v>
      </c>
      <c r="F542" s="2">
        <f t="shared" si="99"/>
        <v>-2.5093911004639984</v>
      </c>
      <c r="G542" s="2">
        <f t="shared" si="100"/>
        <v>2.7013040730521096</v>
      </c>
      <c r="H542" s="2">
        <f t="shared" si="101"/>
        <v>3.5977125535041406E-2</v>
      </c>
      <c r="K542">
        <v>5.1599999999999344</v>
      </c>
      <c r="L542" s="2">
        <f t="shared" si="102"/>
        <v>0.22859299374694209</v>
      </c>
      <c r="M542" s="2">
        <f t="shared" si="103"/>
        <v>-2.9991745440491462</v>
      </c>
      <c r="N542" s="2">
        <f t="shared" si="104"/>
        <v>-1.8181853948151694</v>
      </c>
      <c r="O542" s="2">
        <f t="shared" si="105"/>
        <v>-2.0788113797497716</v>
      </c>
      <c r="P542" s="2">
        <f t="shared" si="106"/>
        <v>2.3068282884898803</v>
      </c>
      <c r="Q542" s="2">
        <f t="shared" si="107"/>
        <v>5.9915975203468301E-2</v>
      </c>
    </row>
    <row r="543" spans="2:17" x14ac:dyDescent="0.25">
      <c r="B543">
        <v>5.1699999999999342</v>
      </c>
      <c r="C543">
        <f t="shared" si="96"/>
        <v>0.85605831878158845</v>
      </c>
      <c r="D543" s="2">
        <f t="shared" si="97"/>
        <v>-2.1506936104295784</v>
      </c>
      <c r="E543" s="2">
        <f t="shared" si="98"/>
        <v>-1.5090657519881472</v>
      </c>
      <c r="F543" s="2">
        <f t="shared" si="99"/>
        <v>-2.4883718612730297</v>
      </c>
      <c r="G543" s="2">
        <f t="shared" si="100"/>
        <v>2.6817894249876146</v>
      </c>
      <c r="H543" s="2">
        <f t="shared" si="101"/>
        <v>3.7937387732101285E-2</v>
      </c>
      <c r="K543">
        <v>5.1699999999999342</v>
      </c>
      <c r="L543" s="2">
        <f t="shared" si="102"/>
        <v>0.22859299374694209</v>
      </c>
      <c r="M543" s="2">
        <f t="shared" si="103"/>
        <v>-2.9637239694440258</v>
      </c>
      <c r="N543" s="2">
        <f t="shared" si="104"/>
        <v>-1.806912119301922</v>
      </c>
      <c r="O543" s="2">
        <f t="shared" si="105"/>
        <v>-2.0657426390487541</v>
      </c>
      <c r="P543" s="2">
        <f t="shared" si="106"/>
        <v>2.2950583109768936</v>
      </c>
      <c r="Q543" s="2">
        <f t="shared" si="107"/>
        <v>6.1904816916291315E-2</v>
      </c>
    </row>
    <row r="544" spans="2:17" x14ac:dyDescent="0.25">
      <c r="B544">
        <v>5.179999999999934</v>
      </c>
      <c r="C544">
        <f t="shared" si="96"/>
        <v>0.85605831878158845</v>
      </c>
      <c r="D544" s="2">
        <f t="shared" si="97"/>
        <v>-2.1302826374636532</v>
      </c>
      <c r="E544" s="2">
        <f t="shared" si="98"/>
        <v>-1.5004263665616497</v>
      </c>
      <c r="F544" s="2">
        <f t="shared" si="99"/>
        <v>-2.4673415009614517</v>
      </c>
      <c r="G544" s="2">
        <f t="shared" si="100"/>
        <v>2.6622873778701481</v>
      </c>
      <c r="H544" s="2">
        <f t="shared" si="101"/>
        <v>3.9987864643852254E-2</v>
      </c>
      <c r="K544">
        <v>5.179999999999934</v>
      </c>
      <c r="L544" s="2">
        <f t="shared" si="102"/>
        <v>0.22859299374694209</v>
      </c>
      <c r="M544" s="2">
        <f t="shared" si="103"/>
        <v>-2.9282733948389055</v>
      </c>
      <c r="N544" s="2">
        <f t="shared" si="104"/>
        <v>-1.7955171262772631</v>
      </c>
      <c r="O544" s="2">
        <f t="shared" si="105"/>
        <v>-2.0526005168804446</v>
      </c>
      <c r="P544" s="2">
        <f t="shared" si="106"/>
        <v>2.2832364927658868</v>
      </c>
      <c r="Q544" s="2">
        <f t="shared" si="107"/>
        <v>6.3961788226413199E-2</v>
      </c>
    </row>
    <row r="545" spans="2:17" x14ac:dyDescent="0.25">
      <c r="B545">
        <v>5.1899999999999338</v>
      </c>
      <c r="C545">
        <f t="shared" si="96"/>
        <v>0.85605831878158845</v>
      </c>
      <c r="D545" s="2">
        <f t="shared" si="97"/>
        <v>-2.109871664497728</v>
      </c>
      <c r="E545" s="2">
        <f t="shared" si="98"/>
        <v>-1.4917188835158044</v>
      </c>
      <c r="F545" s="2">
        <f t="shared" si="99"/>
        <v>-2.4463000253967033</v>
      </c>
      <c r="G545" s="2">
        <f t="shared" si="100"/>
        <v>2.6427984815827164</v>
      </c>
      <c r="H545" s="2">
        <f t="shared" si="101"/>
        <v>4.2131649479810206E-2</v>
      </c>
      <c r="K545">
        <v>5.1899999999999338</v>
      </c>
      <c r="L545" s="2">
        <f t="shared" si="102"/>
        <v>0.22859299374694209</v>
      </c>
      <c r="M545" s="2">
        <f t="shared" si="103"/>
        <v>-2.8928228202337851</v>
      </c>
      <c r="N545" s="2">
        <f t="shared" si="104"/>
        <v>-1.783997914921966</v>
      </c>
      <c r="O545" s="2">
        <f t="shared" si="105"/>
        <v>-2.0393838930649184</v>
      </c>
      <c r="P545" s="2">
        <f t="shared" si="106"/>
        <v>2.2713622923903229</v>
      </c>
      <c r="Q545" s="2">
        <f t="shared" si="107"/>
        <v>6.6089302337747041E-2</v>
      </c>
    </row>
    <row r="546" spans="2:17" x14ac:dyDescent="0.25">
      <c r="B546">
        <v>5.1999999999999336</v>
      </c>
      <c r="C546">
        <f t="shared" si="96"/>
        <v>0.85605831878158845</v>
      </c>
      <c r="D546" s="2">
        <f t="shared" si="97"/>
        <v>-2.0894606915318032</v>
      </c>
      <c r="E546" s="2">
        <f t="shared" si="98"/>
        <v>-1.482942342877932</v>
      </c>
      <c r="F546" s="2">
        <f t="shared" si="99"/>
        <v>-2.4252474433846927</v>
      </c>
      <c r="G546" s="2">
        <f t="shared" si="100"/>
        <v>2.6233233048261488</v>
      </c>
      <c r="H546" s="2">
        <f t="shared" si="101"/>
        <v>4.4371876369239255E-2</v>
      </c>
      <c r="K546">
        <v>5.1999999999999336</v>
      </c>
      <c r="L546" s="2">
        <f t="shared" si="102"/>
        <v>0.22859299374694209</v>
      </c>
      <c r="M546" s="2">
        <f t="shared" si="103"/>
        <v>-2.8573722456286648</v>
      </c>
      <c r="N546" s="2">
        <f t="shared" si="104"/>
        <v>-1.772351912121696</v>
      </c>
      <c r="O546" s="2">
        <f t="shared" si="105"/>
        <v>-2.0260916226654802</v>
      </c>
      <c r="P546" s="2">
        <f t="shared" si="106"/>
        <v>2.2594351646894495</v>
      </c>
      <c r="Q546" s="2">
        <f t="shared" si="107"/>
        <v>6.8289859584243107E-2</v>
      </c>
    </row>
    <row r="547" spans="2:17" x14ac:dyDescent="0.25">
      <c r="B547">
        <v>5.2099999999999334</v>
      </c>
      <c r="C547">
        <f t="shared" si="96"/>
        <v>0.85605831878158845</v>
      </c>
      <c r="D547" s="2">
        <f t="shared" si="97"/>
        <v>-2.069049718565878</v>
      </c>
      <c r="E547" s="2">
        <f t="shared" si="98"/>
        <v>-1.4740957675323436</v>
      </c>
      <c r="F547" s="2">
        <f t="shared" si="99"/>
        <v>-2.4041837668307551</v>
      </c>
      <c r="G547" s="2">
        <f t="shared" si="100"/>
        <v>2.603862435823467</v>
      </c>
      <c r="H547" s="2">
        <f t="shared" si="101"/>
        <v>4.671171654997032E-2</v>
      </c>
      <c r="K547">
        <v>5.2099999999999334</v>
      </c>
      <c r="L547" s="2">
        <f t="shared" si="102"/>
        <v>0.22859299374694209</v>
      </c>
      <c r="M547" s="2">
        <f t="shared" si="103"/>
        <v>-2.821921671023544</v>
      </c>
      <c r="N547" s="2">
        <f t="shared" si="104"/>
        <v>-1.7605764699311983</v>
      </c>
      <c r="O547" s="2">
        <f t="shared" si="105"/>
        <v>-2.0127225354076534</v>
      </c>
      <c r="P547" s="2">
        <f t="shared" si="106"/>
        <v>2.2474545611731092</v>
      </c>
      <c r="Q547" s="2">
        <f t="shared" si="107"/>
        <v>7.0566050410671322E-2</v>
      </c>
    </row>
    <row r="548" spans="2:17" x14ac:dyDescent="0.25">
      <c r="B548">
        <v>5.2199999999999331</v>
      </c>
      <c r="C548">
        <f t="shared" si="96"/>
        <v>0.85605831878158845</v>
      </c>
      <c r="D548" s="2">
        <f t="shared" si="97"/>
        <v>-2.0486387455999528</v>
      </c>
      <c r="E548" s="2">
        <f t="shared" si="98"/>
        <v>-1.4651781629391445</v>
      </c>
      <c r="F548" s="2">
        <f t="shared" si="99"/>
        <v>-2.3831090109086968</v>
      </c>
      <c r="G548" s="2">
        <f t="shared" si="100"/>
        <v>2.5844164830526499</v>
      </c>
      <c r="H548" s="2">
        <f t="shared" si="101"/>
        <v>4.9154374226067929E-2</v>
      </c>
      <c r="K548">
        <v>5.2199999999999331</v>
      </c>
      <c r="L548" s="2">
        <f t="shared" si="102"/>
        <v>0.22859299374694209</v>
      </c>
      <c r="M548" s="2">
        <f t="shared" si="103"/>
        <v>-2.7864710964184236</v>
      </c>
      <c r="N548" s="2">
        <f t="shared" si="104"/>
        <v>-1.7486688629446838</v>
      </c>
      <c r="O548" s="2">
        <f t="shared" si="105"/>
        <v>-1.999275435094215</v>
      </c>
      <c r="P548" s="2">
        <f t="shared" si="106"/>
        <v>2.2354199304316769</v>
      </c>
      <c r="Q548" s="2">
        <f t="shared" si="107"/>
        <v>7.2920558417012976E-2</v>
      </c>
    </row>
    <row r="549" spans="2:17" x14ac:dyDescent="0.25">
      <c r="B549">
        <v>5.2299999999999329</v>
      </c>
      <c r="C549">
        <f t="shared" si="96"/>
        <v>0.85605831878158845</v>
      </c>
      <c r="D549" s="2">
        <f t="shared" si="97"/>
        <v>-2.0282277726340276</v>
      </c>
      <c r="E549" s="2">
        <f t="shared" si="98"/>
        <v>-1.4561885168546422</v>
      </c>
      <c r="F549" s="2">
        <f t="shared" si="99"/>
        <v>-2.3620231942384282</v>
      </c>
      <c r="G549" s="2">
        <f t="shared" si="100"/>
        <v>2.5649860760090508</v>
      </c>
      <c r="H549" s="2">
        <f t="shared" si="101"/>
        <v>5.1703082084980936E-2</v>
      </c>
      <c r="K549">
        <v>5.2299999999999329</v>
      </c>
      <c r="L549" s="2">
        <f t="shared" si="102"/>
        <v>0.22859299374694209</v>
      </c>
      <c r="M549" s="2">
        <f t="shared" si="103"/>
        <v>-2.7510205218133033</v>
      </c>
      <c r="N549" s="2">
        <f t="shared" si="104"/>
        <v>-1.7366262855699148</v>
      </c>
      <c r="O549" s="2">
        <f t="shared" si="105"/>
        <v>-1.9857490990179612</v>
      </c>
      <c r="P549" s="2">
        <f t="shared" si="106"/>
        <v>2.2233307185955589</v>
      </c>
      <c r="Q549" s="2">
        <f t="shared" si="107"/>
        <v>7.5356163461428941E-2</v>
      </c>
    </row>
    <row r="550" spans="2:17" x14ac:dyDescent="0.25">
      <c r="B550">
        <v>5.2399999999999327</v>
      </c>
      <c r="C550">
        <f t="shared" si="96"/>
        <v>0.85605831878158845</v>
      </c>
      <c r="D550" s="2">
        <f t="shared" si="97"/>
        <v>-2.0078167996681029</v>
      </c>
      <c r="E550" s="2">
        <f t="shared" si="98"/>
        <v>-1.4471257990540656</v>
      </c>
      <c r="F550" s="2">
        <f t="shared" si="99"/>
        <v>-2.3409263390725785</v>
      </c>
      <c r="G550" s="2">
        <f t="shared" si="100"/>
        <v>2.5455718659986295</v>
      </c>
      <c r="H550" s="2">
        <f t="shared" si="101"/>
        <v>5.4361096465311072E-2</v>
      </c>
      <c r="K550">
        <v>5.2399999999999327</v>
      </c>
      <c r="L550" s="2">
        <f t="shared" si="102"/>
        <v>0.22859299374694209</v>
      </c>
      <c r="M550" s="2">
        <f t="shared" si="103"/>
        <v>-2.7155699472081825</v>
      </c>
      <c r="N550" s="2">
        <f t="shared" si="104"/>
        <v>-1.7244458492034338</v>
      </c>
      <c r="O550" s="2">
        <f t="shared" si="105"/>
        <v>-1.9721422773739385</v>
      </c>
      <c r="P550" s="2">
        <f t="shared" si="106"/>
        <v>2.2111863698489245</v>
      </c>
      <c r="Q550" s="2">
        <f t="shared" si="107"/>
        <v>7.787574481556063E-2</v>
      </c>
    </row>
    <row r="551" spans="2:17" x14ac:dyDescent="0.25">
      <c r="B551">
        <v>5.2499999999999316</v>
      </c>
      <c r="C551">
        <f t="shared" si="96"/>
        <v>0.85605831878158845</v>
      </c>
      <c r="D551" s="2">
        <f t="shared" si="97"/>
        <v>-1.9874058267021795</v>
      </c>
      <c r="E551" s="2">
        <f t="shared" si="98"/>
        <v>-1.4379889610573551</v>
      </c>
      <c r="F551" s="2">
        <f t="shared" si="99"/>
        <v>-2.3198184714924932</v>
      </c>
      <c r="G551" s="2">
        <f t="shared" si="100"/>
        <v>2.5261745269632039</v>
      </c>
      <c r="H551" s="2">
        <f t="shared" si="101"/>
        <v>5.7131692166887196E-2</v>
      </c>
      <c r="K551">
        <v>5.2499999999999316</v>
      </c>
      <c r="L551" s="2">
        <f t="shared" si="102"/>
        <v>0.22859299374694209</v>
      </c>
      <c r="M551" s="2">
        <f t="shared" si="103"/>
        <v>-2.6801193726030657</v>
      </c>
      <c r="N551" s="2">
        <f t="shared" si="104"/>
        <v>-1.7121245793047077</v>
      </c>
      <c r="O551" s="2">
        <f t="shared" si="105"/>
        <v>-1.9584536926733822</v>
      </c>
      <c r="P551" s="2">
        <f t="shared" si="106"/>
        <v>2.1989863270029684</v>
      </c>
      <c r="Q551" s="2">
        <f t="shared" si="107"/>
        <v>8.0482284364469539E-2</v>
      </c>
    </row>
    <row r="552" spans="2:17" x14ac:dyDescent="0.25">
      <c r="B552">
        <v>5.2599999999999323</v>
      </c>
      <c r="C552">
        <f t="shared" si="96"/>
        <v>0.85605831878158845</v>
      </c>
      <c r="D552" s="2">
        <f t="shared" si="97"/>
        <v>-1.9669948537362527</v>
      </c>
      <c r="E552" s="2">
        <f t="shared" si="98"/>
        <v>-1.4287769358589408</v>
      </c>
      <c r="F552" s="2">
        <f t="shared" si="99"/>
        <v>-2.2986996216141935</v>
      </c>
      <c r="G552" s="2">
        <f t="shared" si="100"/>
        <v>2.5067947563391058</v>
      </c>
      <c r="H552" s="2">
        <f t="shared" si="101"/>
        <v>6.0018156895431503E-2</v>
      </c>
      <c r="K552">
        <v>5.2599999999999323</v>
      </c>
      <c r="L552" s="2">
        <f t="shared" si="102"/>
        <v>0.22859299374694209</v>
      </c>
      <c r="M552" s="2">
        <f t="shared" si="103"/>
        <v>-2.6446687979979422</v>
      </c>
      <c r="N552" s="2">
        <f t="shared" si="104"/>
        <v>-1.6996594123669801</v>
      </c>
      <c r="O552" s="2">
        <f t="shared" si="105"/>
        <v>-1.944682039161709</v>
      </c>
      <c r="P552" s="2">
        <f t="shared" si="106"/>
        <v>2.186730032134315</v>
      </c>
      <c r="Q552" s="2">
        <f t="shared" si="107"/>
        <v>8.31788698419067E-2</v>
      </c>
    </row>
    <row r="553" spans="2:17" x14ac:dyDescent="0.25">
      <c r="B553">
        <v>5.2699999999999321</v>
      </c>
      <c r="C553">
        <f t="shared" si="96"/>
        <v>0.85605831878158845</v>
      </c>
      <c r="D553" s="2">
        <f t="shared" si="97"/>
        <v>-1.9465838807703275</v>
      </c>
      <c r="E553" s="2">
        <f t="shared" si="98"/>
        <v>-1.4194886376624285</v>
      </c>
      <c r="F553" s="2">
        <f t="shared" si="99"/>
        <v>-2.2775698238047353</v>
      </c>
      <c r="G553" s="2">
        <f t="shared" si="100"/>
        <v>2.4874332759505196</v>
      </c>
      <c r="H553" s="2">
        <f t="shared" si="101"/>
        <v>6.3023785334800922E-2</v>
      </c>
      <c r="K553">
        <v>5.2699999999999321</v>
      </c>
      <c r="L553" s="2">
        <f t="shared" si="102"/>
        <v>0.22859299374694209</v>
      </c>
      <c r="M553" s="2">
        <f t="shared" si="103"/>
        <v>-2.6092182233928214</v>
      </c>
      <c r="N553" s="2">
        <f t="shared" si="104"/>
        <v>-1.6870471927830544</v>
      </c>
      <c r="O553" s="2">
        <f t="shared" si="105"/>
        <v>-1.930825982243519</v>
      </c>
      <c r="P553" s="2">
        <f t="shared" si="106"/>
        <v>2.1744169272949128</v>
      </c>
      <c r="Q553" s="2">
        <f t="shared" si="107"/>
        <v>8.5968698089687628E-2</v>
      </c>
    </row>
    <row r="554" spans="2:17" x14ac:dyDescent="0.25">
      <c r="B554">
        <v>5.2799999999999319</v>
      </c>
      <c r="C554">
        <f t="shared" si="96"/>
        <v>0.85605831878158845</v>
      </c>
      <c r="D554" s="2">
        <f t="shared" si="97"/>
        <v>-1.9261729078044025</v>
      </c>
      <c r="E554" s="2">
        <f t="shared" si="98"/>
        <v>-1.410122961621227</v>
      </c>
      <c r="F554" s="2">
        <f t="shared" si="99"/>
        <v>-2.2564291169094588</v>
      </c>
      <c r="G554" s="2">
        <f t="shared" si="100"/>
        <v>2.4680908329388527</v>
      </c>
      <c r="H554" s="2">
        <f t="shared" si="101"/>
        <v>6.6151872840535142E-2</v>
      </c>
      <c r="K554">
        <v>5.2799999999999319</v>
      </c>
      <c r="L554" s="2">
        <f t="shared" si="102"/>
        <v>0.22859299374694209</v>
      </c>
      <c r="M554" s="2">
        <f t="shared" si="103"/>
        <v>-2.573767648787701</v>
      </c>
      <c r="N554" s="2">
        <f t="shared" si="104"/>
        <v>-1.6742846696043465</v>
      </c>
      <c r="O554" s="2">
        <f t="shared" si="105"/>
        <v>-1.9168841579177258</v>
      </c>
      <c r="P554" s="2">
        <f t="shared" si="106"/>
        <v>2.162046455300151</v>
      </c>
      <c r="Q554" s="2">
        <f t="shared" si="107"/>
        <v>8.8855078327816001E-2</v>
      </c>
    </row>
    <row r="555" spans="2:17" x14ac:dyDescent="0.25">
      <c r="B555">
        <v>5.2899999999999316</v>
      </c>
      <c r="C555">
        <f t="shared" si="96"/>
        <v>0.85605831878158845</v>
      </c>
      <c r="D555" s="2">
        <f t="shared" si="97"/>
        <v>-1.9057619348384773</v>
      </c>
      <c r="E555" s="2">
        <f t="shared" si="98"/>
        <v>-1.400678783586278</v>
      </c>
      <c r="F555" s="2">
        <f t="shared" si="99"/>
        <v>-2.23527754449074</v>
      </c>
      <c r="G555" s="2">
        <f t="shared" si="100"/>
        <v>2.4487682007296141</v>
      </c>
      <c r="H555" s="2">
        <f t="shared" si="101"/>
        <v>6.9405708749248202E-2</v>
      </c>
      <c r="K555">
        <v>5.2899999999999316</v>
      </c>
      <c r="L555" s="2">
        <f t="shared" si="102"/>
        <v>0.22859299374694209</v>
      </c>
      <c r="M555" s="2">
        <f t="shared" si="103"/>
        <v>-2.5383170741825807</v>
      </c>
      <c r="N555" s="2">
        <f t="shared" si="104"/>
        <v>-1.6613684931921138</v>
      </c>
      <c r="O555" s="2">
        <f t="shared" si="105"/>
        <v>-1.9028551722266249</v>
      </c>
      <c r="P555" s="2">
        <f t="shared" si="106"/>
        <v>2.1496180606027711</v>
      </c>
      <c r="Q555" s="2">
        <f t="shared" si="107"/>
        <v>9.1841435419484127E-2</v>
      </c>
    </row>
    <row r="556" spans="2:17" x14ac:dyDescent="0.25">
      <c r="B556">
        <v>5.2999999999999314</v>
      </c>
      <c r="C556">
        <f t="shared" si="96"/>
        <v>0.85605831878158845</v>
      </c>
      <c r="D556" s="2">
        <f t="shared" si="97"/>
        <v>-1.8853509618725524</v>
      </c>
      <c r="E556" s="2">
        <f t="shared" si="98"/>
        <v>-1.3911549598621296</v>
      </c>
      <c r="F556" s="2">
        <f t="shared" si="99"/>
        <v>-2.2141151550787903</v>
      </c>
      <c r="G556" s="2">
        <f t="shared" si="100"/>
        <v>2.4294661800382356</v>
      </c>
      <c r="H556" s="2">
        <f t="shared" si="101"/>
        <v>7.278856929929936E-2</v>
      </c>
      <c r="K556">
        <v>5.2999999999999314</v>
      </c>
      <c r="L556" s="2">
        <f t="shared" si="102"/>
        <v>0.22859299374694209</v>
      </c>
      <c r="M556" s="2">
        <f t="shared" si="103"/>
        <v>-2.5028664995774599</v>
      </c>
      <c r="N556" s="2">
        <f t="shared" si="104"/>
        <v>-1.6482952117601177</v>
      </c>
      <c r="O556" s="2">
        <f t="shared" si="105"/>
        <v>-1.8887376007231025</v>
      </c>
      <c r="P556" s="2">
        <f t="shared" si="106"/>
        <v>2.1371311902607339</v>
      </c>
      <c r="Q556" s="2">
        <f t="shared" si="107"/>
        <v>9.4931313112252433E-2</v>
      </c>
    </row>
    <row r="557" spans="2:17" x14ac:dyDescent="0.25">
      <c r="B557">
        <v>5.3099999999999312</v>
      </c>
      <c r="C557">
        <f t="shared" si="96"/>
        <v>0.85605831878158845</v>
      </c>
      <c r="D557" s="2">
        <f t="shared" si="97"/>
        <v>-1.8649399889066274</v>
      </c>
      <c r="E557" s="2">
        <f t="shared" si="98"/>
        <v>-1.3815503269727032</v>
      </c>
      <c r="F557" s="2">
        <f t="shared" si="99"/>
        <v>-2.1929420024350903</v>
      </c>
      <c r="G557" s="2">
        <f t="shared" si="100"/>
        <v>2.4101855999163266</v>
      </c>
      <c r="H557" s="2">
        <f t="shared" si="101"/>
        <v>7.6303710159139962E-2</v>
      </c>
      <c r="K557">
        <v>5.3099999999999312</v>
      </c>
      <c r="L557" s="2">
        <f t="shared" si="102"/>
        <v>0.22859299374694209</v>
      </c>
      <c r="M557" s="2">
        <f t="shared" si="103"/>
        <v>-2.4674159249723395</v>
      </c>
      <c r="N557" s="2">
        <f t="shared" si="104"/>
        <v>-1.6350612678085439</v>
      </c>
      <c r="O557" s="2">
        <f t="shared" si="105"/>
        <v>-1.8745299879608053</v>
      </c>
      <c r="P557" s="2">
        <f t="shared" si="106"/>
        <v>2.1245852950080248</v>
      </c>
      <c r="Q557" s="2">
        <f t="shared" si="107"/>
        <v>9.8128377233450428E-2</v>
      </c>
    </row>
    <row r="558" spans="2:17" x14ac:dyDescent="0.25">
      <c r="B558">
        <v>5.319999999999931</v>
      </c>
      <c r="C558">
        <f t="shared" si="96"/>
        <v>0.85605831878158845</v>
      </c>
      <c r="D558" s="2">
        <f t="shared" si="97"/>
        <v>-1.8445290159407022</v>
      </c>
      <c r="E558" s="2">
        <f t="shared" si="98"/>
        <v>-1.3718637014382407</v>
      </c>
      <c r="F558" s="2">
        <f t="shared" si="99"/>
        <v>-2.1717581458290893</v>
      </c>
      <c r="G558" s="2">
        <f t="shared" si="100"/>
        <v>2.3909273188399109</v>
      </c>
      <c r="H558" s="2">
        <f t="shared" si="101"/>
        <v>7.9954358560762273E-2</v>
      </c>
      <c r="K558">
        <v>5.319999999999931</v>
      </c>
      <c r="L558" s="2">
        <f t="shared" si="102"/>
        <v>0.22859299374694209</v>
      </c>
      <c r="M558" s="2">
        <f t="shared" si="103"/>
        <v>-2.4319653503672196</v>
      </c>
      <c r="N558" s="2">
        <f t="shared" si="104"/>
        <v>-1.6216629944497605</v>
      </c>
      <c r="O558" s="2">
        <f t="shared" si="105"/>
        <v>-1.8602308470128111</v>
      </c>
      <c r="P558" s="2">
        <f t="shared" si="106"/>
        <v>2.1119798304382549</v>
      </c>
      <c r="Q558" s="2">
        <f t="shared" si="107"/>
        <v>0.10143641881411211</v>
      </c>
    </row>
    <row r="559" spans="2:17" x14ac:dyDescent="0.25">
      <c r="B559">
        <v>5.3299999999999308</v>
      </c>
      <c r="C559">
        <f t="shared" si="96"/>
        <v>0.85605831878158845</v>
      </c>
      <c r="D559" s="2">
        <f t="shared" si="97"/>
        <v>-1.8241180429747772</v>
      </c>
      <c r="E559" s="2">
        <f t="shared" si="98"/>
        <v>-1.3620938795650546</v>
      </c>
      <c r="F559" s="2">
        <f t="shared" si="99"/>
        <v>-2.1505636503288326</v>
      </c>
      <c r="G559" s="2">
        <f t="shared" si="100"/>
        <v>2.3716922258412185</v>
      </c>
      <c r="H559" s="2">
        <f t="shared" si="101"/>
        <v>8.3743705036784466E-2</v>
      </c>
      <c r="K559">
        <v>5.3299999999999308</v>
      </c>
      <c r="L559" s="2">
        <f t="shared" si="102"/>
        <v>0.22859299374694209</v>
      </c>
      <c r="M559" s="2">
        <f t="shared" si="103"/>
        <v>-2.3965147757620988</v>
      </c>
      <c r="N559" s="2">
        <f t="shared" si="104"/>
        <v>-1.6080966116271898</v>
      </c>
      <c r="O559" s="2">
        <f t="shared" si="105"/>
        <v>-1.8458386590250251</v>
      </c>
      <c r="P559" s="2">
        <f t="shared" si="106"/>
        <v>2.0993142583118192</v>
      </c>
      <c r="Q559" s="2">
        <f t="shared" si="107"/>
        <v>0.10485935711151477</v>
      </c>
    </row>
    <row r="560" spans="2:17" x14ac:dyDescent="0.25">
      <c r="B560">
        <v>5.3399999999999306</v>
      </c>
      <c r="C560">
        <f t="shared" si="96"/>
        <v>0.85605831878158845</v>
      </c>
      <c r="D560" s="2">
        <f t="shared" si="97"/>
        <v>-1.803707070008852</v>
      </c>
      <c r="E560" s="2">
        <f t="shared" si="98"/>
        <v>-1.3522396372498311</v>
      </c>
      <c r="F560" s="2">
        <f t="shared" si="99"/>
        <v>-2.1293585871061902</v>
      </c>
      <c r="G560" s="2">
        <f t="shared" si="100"/>
        <v>2.3524812416856529</v>
      </c>
      <c r="H560" s="2">
        <f t="shared" si="101"/>
        <v>8.7674894760889618E-2</v>
      </c>
      <c r="K560">
        <v>5.3399999999999306</v>
      </c>
      <c r="L560" s="2">
        <f t="shared" si="102"/>
        <v>0.22859299374694209</v>
      </c>
      <c r="M560" s="2">
        <f t="shared" si="103"/>
        <v>-2.3610642011569785</v>
      </c>
      <c r="N560" s="2">
        <f t="shared" si="104"/>
        <v>-1.594358222229614</v>
      </c>
      <c r="O560" s="2">
        <f t="shared" si="105"/>
        <v>-1.8313518728114278</v>
      </c>
      <c r="P560" s="2">
        <f t="shared" si="106"/>
        <v>2.0865880479984362</v>
      </c>
      <c r="Q560" s="2">
        <f t="shared" si="107"/>
        <v>0.10840124249553221</v>
      </c>
    </row>
    <row r="561" spans="2:17" x14ac:dyDescent="0.25">
      <c r="B561">
        <v>5.3499999999999304</v>
      </c>
      <c r="C561">
        <f t="shared" si="96"/>
        <v>0.85605831878158845</v>
      </c>
      <c r="D561" s="2">
        <f t="shared" si="97"/>
        <v>-1.783296097042927</v>
      </c>
      <c r="E561" s="2">
        <f t="shared" si="98"/>
        <v>-1.3422997298004107</v>
      </c>
      <c r="F561" s="2">
        <f t="shared" si="99"/>
        <v>-2.1081430337574125</v>
      </c>
      <c r="G561" s="2">
        <f t="shared" si="100"/>
        <v>2.3332953200955742</v>
      </c>
      <c r="H561" s="2">
        <f t="shared" si="101"/>
        <v>9.1751018492590139E-2</v>
      </c>
      <c r="K561">
        <v>5.3499999999999304</v>
      </c>
      <c r="L561" s="2">
        <f t="shared" si="102"/>
        <v>0.22859299374694209</v>
      </c>
      <c r="M561" s="2">
        <f t="shared" si="103"/>
        <v>-2.3256136265518581</v>
      </c>
      <c r="N561" s="2">
        <f t="shared" si="104"/>
        <v>-1.5804438081042602</v>
      </c>
      <c r="O561" s="2">
        <f t="shared" si="105"/>
        <v>-1.8167689044991697</v>
      </c>
      <c r="P561" s="2">
        <f t="shared" si="106"/>
        <v>2.0738006780679559</v>
      </c>
      <c r="Q561" s="2">
        <f t="shared" si="107"/>
        <v>0.11206625915849051</v>
      </c>
    </row>
    <row r="562" spans="2:17" x14ac:dyDescent="0.25">
      <c r="B562">
        <v>5.3599999999999302</v>
      </c>
      <c r="C562">
        <f t="shared" si="96"/>
        <v>0.85605831878158845</v>
      </c>
      <c r="D562" s="2">
        <f t="shared" si="97"/>
        <v>-1.762885124077002</v>
      </c>
      <c r="E562" s="2">
        <f t="shared" si="98"/>
        <v>-1.3322728917750875</v>
      </c>
      <c r="F562" s="2">
        <f t="shared" si="99"/>
        <v>-2.0869170746396732</v>
      </c>
      <c r="G562" s="2">
        <f t="shared" si="100"/>
        <v>2.3141354490225092</v>
      </c>
      <c r="H562" s="2">
        <f t="shared" si="101"/>
        <v>9.5975103128636746E-2</v>
      </c>
      <c r="K562">
        <v>5.3599999999999302</v>
      </c>
      <c r="L562" s="2">
        <f t="shared" si="102"/>
        <v>0.22859299374694209</v>
      </c>
      <c r="M562" s="2">
        <f t="shared" si="103"/>
        <v>-2.2901630519467373</v>
      </c>
      <c r="N562" s="2">
        <f t="shared" si="104"/>
        <v>-1.5663492259734313</v>
      </c>
      <c r="O562" s="2">
        <f t="shared" si="105"/>
        <v>-1.8020881372326829</v>
      </c>
      <c r="P562" s="2">
        <f t="shared" si="106"/>
        <v>2.0609516380436395</v>
      </c>
      <c r="Q562" s="2">
        <f t="shared" si="107"/>
        <v>0.11585872760189742</v>
      </c>
    </row>
    <row r="563" spans="2:17" x14ac:dyDescent="0.25">
      <c r="B563">
        <v>5.3699999999999299</v>
      </c>
      <c r="C563">
        <f t="shared" si="96"/>
        <v>0.85605831878158845</v>
      </c>
      <c r="D563" s="2">
        <f t="shared" si="97"/>
        <v>-1.7424741511110768</v>
      </c>
      <c r="E563" s="2">
        <f t="shared" si="98"/>
        <v>-1.3221578368427571</v>
      </c>
      <c r="F563" s="2">
        <f t="shared" si="99"/>
        <v>-2.0656808012245365</v>
      </c>
      <c r="G563" s="2">
        <f t="shared" si="100"/>
        <v>2.2950026519696318</v>
      </c>
      <c r="H563" s="2">
        <f t="shared" si="101"/>
        <v>0.10035010186476089</v>
      </c>
      <c r="K563">
        <v>5.3699999999999299</v>
      </c>
      <c r="L563" s="2">
        <f t="shared" si="102"/>
        <v>0.22859299374694209</v>
      </c>
      <c r="M563" s="2">
        <f t="shared" si="103"/>
        <v>-2.2547124773416169</v>
      </c>
      <c r="N563" s="2">
        <f t="shared" si="104"/>
        <v>-1.5520702032609059</v>
      </c>
      <c r="O563" s="2">
        <f t="shared" si="105"/>
        <v>-1.7873079209470695</v>
      </c>
      <c r="P563" s="2">
        <f t="shared" si="106"/>
        <v>2.0480404303333799</v>
      </c>
      <c r="Q563" s="2">
        <f t="shared" si="107"/>
        <v>0.11978310684625955</v>
      </c>
    </row>
    <row r="564" spans="2:17" x14ac:dyDescent="0.25">
      <c r="B564">
        <v>5.3799999999999297</v>
      </c>
      <c r="C564">
        <f t="shared" si="96"/>
        <v>0.85605831878158845</v>
      </c>
      <c r="D564" s="2">
        <f t="shared" si="97"/>
        <v>-1.7220631781451519</v>
      </c>
      <c r="E564" s="2">
        <f t="shared" si="98"/>
        <v>-1.311953257666276</v>
      </c>
      <c r="F564" s="2">
        <f t="shared" si="99"/>
        <v>-2.0444343124689537</v>
      </c>
      <c r="G564" s="2">
        <f t="shared" si="100"/>
        <v>2.2758979893660443</v>
      </c>
      <c r="H564" s="2">
        <f t="shared" si="101"/>
        <v>0.10487888397298017</v>
      </c>
      <c r="K564">
        <v>5.3799999999999297</v>
      </c>
      <c r="L564" s="2">
        <f t="shared" si="102"/>
        <v>0.22859299374694209</v>
      </c>
      <c r="M564" s="2">
        <f t="shared" si="103"/>
        <v>-2.219261902736497</v>
      </c>
      <c r="N564" s="2">
        <f t="shared" si="104"/>
        <v>-1.5376023338361822</v>
      </c>
      <c r="O564" s="2">
        <f t="shared" si="105"/>
        <v>-1.7724265722224304</v>
      </c>
      <c r="P564" s="2">
        <f t="shared" si="106"/>
        <v>2.0350665723558419</v>
      </c>
      <c r="Q564" s="2">
        <f t="shared" si="107"/>
        <v>0.1238439963020353</v>
      </c>
    </row>
    <row r="565" spans="2:17" x14ac:dyDescent="0.25">
      <c r="B565">
        <v>5.3899999999999304</v>
      </c>
      <c r="C565">
        <f t="shared" si="96"/>
        <v>0.85605831878158845</v>
      </c>
      <c r="D565" s="2">
        <f t="shared" si="97"/>
        <v>-1.7016522051792249</v>
      </c>
      <c r="E565" s="2">
        <f t="shared" si="98"/>
        <v>-1.3016578258117417</v>
      </c>
      <c r="F565" s="2">
        <f t="shared" si="99"/>
        <v>-2.0231777152047612</v>
      </c>
      <c r="G565" s="2">
        <f t="shared" si="100"/>
        <v>2.256822559994728</v>
      </c>
      <c r="H565" s="2">
        <f t="shared" si="101"/>
        <v>0.10956422420120404</v>
      </c>
      <c r="K565">
        <v>5.3899999999999304</v>
      </c>
      <c r="L565" s="2">
        <f t="shared" si="102"/>
        <v>0.22859299374694209</v>
      </c>
      <c r="M565" s="2">
        <f t="shared" si="103"/>
        <v>-2.1838113281313731</v>
      </c>
      <c r="N565" s="2">
        <f t="shared" si="104"/>
        <v>-1.5229410736867077</v>
      </c>
      <c r="O565" s="2">
        <f t="shared" si="105"/>
        <v>-1.7574423742322665</v>
      </c>
      <c r="P565" s="2">
        <f t="shared" si="106"/>
        <v>2.0220295988800823</v>
      </c>
      <c r="Q565" s="2">
        <f t="shared" si="107"/>
        <v>0.12804613723051209</v>
      </c>
    </row>
    <row r="566" spans="2:17" x14ac:dyDescent="0.25">
      <c r="B566">
        <v>5.3999999999999293</v>
      </c>
      <c r="C566">
        <f t="shared" si="96"/>
        <v>0.85605831878158845</v>
      </c>
      <c r="D566" s="2">
        <f t="shared" si="97"/>
        <v>-1.6812412322133017</v>
      </c>
      <c r="E566" s="2">
        <f t="shared" si="98"/>
        <v>-1.2912701916865508</v>
      </c>
      <c r="F566" s="2">
        <f t="shared" si="99"/>
        <v>-2.0019111245474819</v>
      </c>
      <c r="G566" s="2">
        <f t="shared" si="100"/>
        <v>2.2377775024758302</v>
      </c>
      <c r="H566" s="2">
        <f t="shared" si="101"/>
        <v>0.11440879180354269</v>
      </c>
      <c r="K566">
        <v>5.3999999999999293</v>
      </c>
      <c r="L566" s="2">
        <f t="shared" si="102"/>
        <v>0.22859299374694209</v>
      </c>
      <c r="M566" s="2">
        <f t="shared" si="103"/>
        <v>-2.1483607535262559</v>
      </c>
      <c r="N566" s="2">
        <f t="shared" si="104"/>
        <v>-1.5080817365307355</v>
      </c>
      <c r="O566" s="2">
        <f t="shared" si="105"/>
        <v>-1.7423535768008183</v>
      </c>
      <c r="P566" s="2">
        <f t="shared" si="106"/>
        <v>2.0089290645989979</v>
      </c>
      <c r="Q566" s="2">
        <f t="shared" si="107"/>
        <v>0.13239441371287108</v>
      </c>
    </row>
    <row r="567" spans="2:17" x14ac:dyDescent="0.25">
      <c r="B567">
        <v>5.4099999999999291</v>
      </c>
      <c r="C567">
        <f t="shared" si="96"/>
        <v>0.85605831878158845</v>
      </c>
      <c r="D567" s="2">
        <f t="shared" si="97"/>
        <v>-1.6608302592473767</v>
      </c>
      <c r="E567" s="2">
        <f t="shared" si="98"/>
        <v>-1.280788984509321</v>
      </c>
      <c r="F567" s="2">
        <f t="shared" si="99"/>
        <v>-1.9806346643253085</v>
      </c>
      <c r="G567" s="2">
        <f t="shared" si="100"/>
        <v>2.2187639968070121</v>
      </c>
      <c r="H567" s="2">
        <f t="shared" si="101"/>
        <v>0.11941513921143043</v>
      </c>
      <c r="K567">
        <v>5.4099999999999291</v>
      </c>
      <c r="L567" s="2">
        <f t="shared" si="102"/>
        <v>0.22859299374694209</v>
      </c>
      <c r="M567" s="2">
        <f t="shared" si="103"/>
        <v>-2.1129101789211351</v>
      </c>
      <c r="N567" s="2">
        <f t="shared" si="104"/>
        <v>-1.4930194893861566</v>
      </c>
      <c r="O567" s="2">
        <f t="shared" si="105"/>
        <v>-1.7271583965859851</v>
      </c>
      <c r="P567" s="2">
        <f t="shared" si="106"/>
        <v>1.9957645469587517</v>
      </c>
      <c r="Q567" s="2">
        <f t="shared" si="107"/>
        <v>0.13689385303380433</v>
      </c>
    </row>
    <row r="568" spans="2:17" x14ac:dyDescent="0.25">
      <c r="B568">
        <v>5.4199999999999289</v>
      </c>
      <c r="C568">
        <f t="shared" si="96"/>
        <v>0.85605831878158845</v>
      </c>
      <c r="D568" s="2">
        <f t="shared" si="97"/>
        <v>-1.6404192862814515</v>
      </c>
      <c r="E568" s="2">
        <f t="shared" si="98"/>
        <v>-1.2702128123150775</v>
      </c>
      <c r="F568" s="2">
        <f t="shared" si="99"/>
        <v>-1.9593484675292474</v>
      </c>
      <c r="G568" s="2">
        <f t="shared" si="100"/>
        <v>2.1997832659626293</v>
      </c>
      <c r="H568" s="2">
        <f t="shared" si="101"/>
        <v>0.12458569035744166</v>
      </c>
      <c r="K568">
        <v>5.4199999999999289</v>
      </c>
      <c r="L568" s="2">
        <f t="shared" si="102"/>
        <v>0.22859299374694209</v>
      </c>
      <c r="M568" s="2">
        <f t="shared" si="103"/>
        <v>-2.0774596043160147</v>
      </c>
      <c r="N568" s="2">
        <f t="shared" si="104"/>
        <v>-1.4777493481141111</v>
      </c>
      <c r="O568" s="2">
        <f t="shared" si="105"/>
        <v>-1.7118550174067526</v>
      </c>
      <c r="P568" s="2">
        <f t="shared" si="106"/>
        <v>1.9825356492685506</v>
      </c>
      <c r="Q568" s="2">
        <f t="shared" si="107"/>
        <v>0.14154962537251115</v>
      </c>
    </row>
    <row r="569" spans="2:17" x14ac:dyDescent="0.25">
      <c r="B569">
        <v>5.4299999999999287</v>
      </c>
      <c r="C569">
        <f t="shared" si="96"/>
        <v>0.85605831878158845</v>
      </c>
      <c r="D569" s="2">
        <f t="shared" si="97"/>
        <v>-1.6200083133155263</v>
      </c>
      <c r="E569" s="2">
        <f t="shared" si="98"/>
        <v>-1.2595402619992924</v>
      </c>
      <c r="F569" s="2">
        <f t="shared" si="99"/>
        <v>-1.938052676785309</v>
      </c>
      <c r="G569" s="2">
        <f t="shared" si="100"/>
        <v>2.1808365775533711</v>
      </c>
      <c r="H569" s="2">
        <f t="shared" si="101"/>
        <v>0.12992272866556578</v>
      </c>
      <c r="K569">
        <v>5.4299999999999287</v>
      </c>
      <c r="L569" s="2">
        <f t="shared" si="102"/>
        <v>0.22859299374694209</v>
      </c>
      <c r="M569" s="2">
        <f t="shared" si="103"/>
        <v>-2.0420090297108944</v>
      </c>
      <c r="N569" s="2">
        <f t="shared" si="104"/>
        <v>-1.4622661729597854</v>
      </c>
      <c r="O569" s="2">
        <f t="shared" si="105"/>
        <v>-1.6964415907362258</v>
      </c>
      <c r="P569" s="2">
        <f t="shared" si="106"/>
        <v>1.9692420041172329</v>
      </c>
      <c r="Q569" s="2">
        <f t="shared" si="107"/>
        <v>0.14636704267867645</v>
      </c>
    </row>
    <row r="570" spans="2:17" x14ac:dyDescent="0.25">
      <c r="B570">
        <v>5.4399999999999276</v>
      </c>
      <c r="C570">
        <f t="shared" si="96"/>
        <v>0.85605831878158845</v>
      </c>
      <c r="D570" s="2">
        <f t="shared" si="97"/>
        <v>-1.5995973403496029</v>
      </c>
      <c r="E570" s="2">
        <f t="shared" si="98"/>
        <v>-1.2487698994047114</v>
      </c>
      <c r="F570" s="2">
        <f t="shared" si="99"/>
        <v>-1.9167474448497579</v>
      </c>
      <c r="G570" s="2">
        <f t="shared" si="100"/>
        <v>2.1619252455480682</v>
      </c>
      <c r="H570" s="2">
        <f t="shared" si="101"/>
        <v>0.13542838472362195</v>
      </c>
      <c r="K570">
        <v>5.4399999999999276</v>
      </c>
      <c r="L570" s="2">
        <f t="shared" si="102"/>
        <v>0.22859299374694209</v>
      </c>
      <c r="M570" s="2">
        <f t="shared" si="103"/>
        <v>-2.0065584551057771</v>
      </c>
      <c r="N570" s="2">
        <f t="shared" si="104"/>
        <v>-1.4465646641172687</v>
      </c>
      <c r="O570" s="2">
        <f t="shared" si="105"/>
        <v>-1.6809162363841312</v>
      </c>
      <c r="P570" s="2">
        <f t="shared" si="106"/>
        <v>1.9558832771256551</v>
      </c>
      <c r="Q570" s="2">
        <f t="shared" si="107"/>
        <v>0.15135155659376121</v>
      </c>
    </row>
    <row r="571" spans="2:17" x14ac:dyDescent="0.25">
      <c r="B571">
        <v>5.4499999999999282</v>
      </c>
      <c r="C571">
        <f t="shared" si="96"/>
        <v>0.85605831878158845</v>
      </c>
      <c r="D571" s="2">
        <f t="shared" si="97"/>
        <v>-1.5791863673836761</v>
      </c>
      <c r="E571" s="2">
        <f t="shared" si="98"/>
        <v>-1.2379002694551848</v>
      </c>
      <c r="F571" s="2">
        <f t="shared" si="99"/>
        <v>-1.8954329351284187</v>
      </c>
      <c r="G571" s="2">
        <f t="shared" si="100"/>
        <v>2.1430506320592455</v>
      </c>
      <c r="H571" s="2">
        <f t="shared" si="101"/>
        <v>0.14110462365550913</v>
      </c>
      <c r="K571">
        <v>5.4499999999999282</v>
      </c>
      <c r="L571" s="2">
        <f t="shared" si="102"/>
        <v>0.22859299374694209</v>
      </c>
      <c r="M571" s="2">
        <f t="shared" si="103"/>
        <v>-1.9711078805006534</v>
      </c>
      <c r="N571" s="2">
        <f t="shared" si="104"/>
        <v>-1.4306393573503406</v>
      </c>
      <c r="O571" s="2">
        <f t="shared" si="105"/>
        <v>-1.6652770433955486</v>
      </c>
      <c r="P571" s="2">
        <f t="shared" si="106"/>
        <v>1.9424591710664654</v>
      </c>
      <c r="Q571" s="2">
        <f t="shared" si="107"/>
        <v>0.15650875525850438</v>
      </c>
    </row>
    <row r="572" spans="2:17" x14ac:dyDescent="0.25">
      <c r="B572">
        <v>5.459999999999928</v>
      </c>
      <c r="C572">
        <f t="shared" si="96"/>
        <v>0.85605831878158845</v>
      </c>
      <c r="D572" s="2">
        <f t="shared" si="97"/>
        <v>-1.5587753944177509</v>
      </c>
      <c r="E572" s="2">
        <f t="shared" si="98"/>
        <v>-1.2269298963410546</v>
      </c>
      <c r="F572" s="2">
        <f t="shared" si="99"/>
        <v>-1.8741093222210741</v>
      </c>
      <c r="G572" s="2">
        <f t="shared" si="100"/>
        <v>2.1242141491939872</v>
      </c>
      <c r="H572" s="2">
        <f t="shared" si="101"/>
        <v>0.14695323221306653</v>
      </c>
      <c r="K572">
        <v>5.459999999999928</v>
      </c>
      <c r="L572" s="2">
        <f t="shared" si="102"/>
        <v>0.22859299374694209</v>
      </c>
      <c r="M572" s="2">
        <f t="shared" si="103"/>
        <v>-1.9356573058955331</v>
      </c>
      <c r="N572" s="2">
        <f t="shared" si="104"/>
        <v>-1.414484619706837</v>
      </c>
      <c r="O572" s="2">
        <f t="shared" si="105"/>
        <v>-1.6495220711959275</v>
      </c>
      <c r="P572" s="2">
        <f t="shared" si="106"/>
        <v>1.9289694303856924</v>
      </c>
      <c r="Q572" s="2">
        <f t="shared" si="107"/>
        <v>0.16184435882564346</v>
      </c>
    </row>
    <row r="573" spans="2:17" x14ac:dyDescent="0.25">
      <c r="B573">
        <v>5.4699999999999278</v>
      </c>
      <c r="C573">
        <f t="shared" si="96"/>
        <v>0.85605831878158845</v>
      </c>
      <c r="D573" s="2">
        <f t="shared" si="97"/>
        <v>-1.5383644214518259</v>
      </c>
      <c r="E573" s="2">
        <f t="shared" si="98"/>
        <v>-1.2158572837609742</v>
      </c>
      <c r="F573" s="2">
        <f t="shared" si="99"/>
        <v>-1.8527767924919785</v>
      </c>
      <c r="G573" s="2">
        <f t="shared" si="100"/>
        <v>2.1054172609715311</v>
      </c>
      <c r="H573" s="2">
        <f t="shared" si="101"/>
        <v>0.15297580560948099</v>
      </c>
      <c r="K573">
        <v>5.4699999999999278</v>
      </c>
      <c r="L573" s="2">
        <f t="shared" si="102"/>
        <v>0.22859299374694209</v>
      </c>
      <c r="M573" s="2">
        <f t="shared" si="103"/>
        <v>-1.9002067312904127</v>
      </c>
      <c r="N573" s="2">
        <f t="shared" si="104"/>
        <v>-1.3980946453708036</v>
      </c>
      <c r="O573" s="2">
        <f t="shared" si="105"/>
        <v>-1.6336493510160475</v>
      </c>
      <c r="P573" s="2">
        <f t="shared" si="106"/>
        <v>1.9154138461635786</v>
      </c>
      <c r="Q573" s="2">
        <f t="shared" si="107"/>
        <v>0.1673642134722908</v>
      </c>
    </row>
    <row r="574" spans="2:17" x14ac:dyDescent="0.25">
      <c r="B574">
        <v>5.4799999999999276</v>
      </c>
      <c r="C574">
        <f t="shared" si="96"/>
        <v>0.85605831878158845</v>
      </c>
      <c r="D574" s="2">
        <f t="shared" si="97"/>
        <v>-1.517953448485901</v>
      </c>
      <c r="E574" s="2">
        <f t="shared" si="98"/>
        <v>-1.204680915225433</v>
      </c>
      <c r="F574" s="2">
        <f t="shared" si="99"/>
        <v>-1.8314355446675807</v>
      </c>
      <c r="G574" s="2">
        <f t="shared" si="100"/>
        <v>2.0866614853089702</v>
      </c>
      <c r="H574" s="2">
        <f t="shared" si="101"/>
        <v>0.15917373411839203</v>
      </c>
      <c r="K574">
        <v>5.4799999999999276</v>
      </c>
      <c r="L574" s="2">
        <f t="shared" si="102"/>
        <v>0.22859299374694209</v>
      </c>
      <c r="M574" s="2">
        <f t="shared" si="103"/>
        <v>-1.8647561566852922</v>
      </c>
      <c r="N574" s="2">
        <f t="shared" si="104"/>
        <v>-1.3814634517043198</v>
      </c>
      <c r="O574" s="2">
        <f t="shared" si="105"/>
        <v>-1.6176568876347241</v>
      </c>
      <c r="P574" s="2">
        <f t="shared" si="106"/>
        <v>1.9017922615554157</v>
      </c>
      <c r="Q574" s="2">
        <f t="shared" si="107"/>
        <v>0.1730742836788145</v>
      </c>
    </row>
    <row r="575" spans="2:17" x14ac:dyDescent="0.25">
      <c r="B575">
        <v>5.4899999999999274</v>
      </c>
      <c r="C575">
        <f t="shared" si="96"/>
        <v>0.85605831878158845</v>
      </c>
      <c r="D575" s="2">
        <f t="shared" si="97"/>
        <v>-1.4975424755199758</v>
      </c>
      <c r="E575" s="2">
        <f t="shared" si="98"/>
        <v>-1.1933992544276384</v>
      </c>
      <c r="F575" s="2">
        <f t="shared" si="99"/>
        <v>-1.8100857904625438</v>
      </c>
      <c r="G575" s="2">
        <f t="shared" si="100"/>
        <v>2.0679483960762686</v>
      </c>
      <c r="H575" s="2">
        <f t="shared" si="101"/>
        <v>0.16554818946514738</v>
      </c>
      <c r="K575">
        <v>5.4899999999999274</v>
      </c>
      <c r="L575" s="2">
        <f t="shared" si="102"/>
        <v>0.22859299374694209</v>
      </c>
      <c r="M575" s="2">
        <f t="shared" si="103"/>
        <v>-1.8293055820801718</v>
      </c>
      <c r="N575" s="2">
        <f t="shared" si="104"/>
        <v>-1.3645848755394694</v>
      </c>
      <c r="O575" s="2">
        <f t="shared" si="105"/>
        <v>-1.6015426614815054</v>
      </c>
      <c r="P575" s="2">
        <f t="shared" si="106"/>
        <v>1.8881045777565562</v>
      </c>
      <c r="Q575" s="2">
        <f t="shared" si="107"/>
        <v>0.1789806425102799</v>
      </c>
    </row>
    <row r="576" spans="2:17" x14ac:dyDescent="0.25">
      <c r="B576">
        <v>5.4999999999999272</v>
      </c>
      <c r="C576">
        <f t="shared" si="96"/>
        <v>0.85605831878158845</v>
      </c>
      <c r="D576" s="2">
        <f t="shared" si="97"/>
        <v>-1.4771315025540508</v>
      </c>
      <c r="E576" s="2">
        <f t="shared" si="98"/>
        <v>-1.1820107456877911</v>
      </c>
      <c r="F576" s="2">
        <f t="shared" si="99"/>
        <v>-1.7887277552351208</v>
      </c>
      <c r="G576" s="2">
        <f t="shared" si="100"/>
        <v>2.0492796252216228</v>
      </c>
      <c r="H576" s="2">
        <f t="shared" si="101"/>
        <v>0.17210011103904155</v>
      </c>
      <c r="K576">
        <v>5.4999999999999272</v>
      </c>
      <c r="L576" s="2">
        <f t="shared" si="102"/>
        <v>0.22859299374694209</v>
      </c>
      <c r="M576" s="2">
        <f t="shared" si="103"/>
        <v>-1.7938550074750514</v>
      </c>
      <c r="N576" s="2">
        <f t="shared" si="104"/>
        <v>-1.3474525697908251</v>
      </c>
      <c r="O576" s="2">
        <f t="shared" si="105"/>
        <v>-1.5853046311465959</v>
      </c>
      <c r="P576" s="2">
        <f t="shared" si="106"/>
        <v>1.874350760539458</v>
      </c>
      <c r="Q576" s="2">
        <f t="shared" si="107"/>
        <v>0.18508945960214751</v>
      </c>
    </row>
    <row r="577" spans="2:17" x14ac:dyDescent="0.25">
      <c r="B577">
        <v>5.509999999999927</v>
      </c>
      <c r="C577">
        <f t="shared" si="96"/>
        <v>0.85605831878158845</v>
      </c>
      <c r="D577" s="2">
        <f t="shared" si="97"/>
        <v>-1.4567205295881256</v>
      </c>
      <c r="E577" s="2">
        <f t="shared" si="98"/>
        <v>-1.1705138144772735</v>
      </c>
      <c r="F577" s="2">
        <f t="shared" si="99"/>
        <v>-1.7673616786730297</v>
      </c>
      <c r="G577" s="2">
        <f t="shared" si="100"/>
        <v>2.0306568649680701</v>
      </c>
      <c r="H577" s="2">
        <f t="shared" si="101"/>
        <v>0.17883019195779415</v>
      </c>
      <c r="K577">
        <v>5.509999999999927</v>
      </c>
      <c r="L577" s="2">
        <f t="shared" si="102"/>
        <v>0.22859299374694209</v>
      </c>
      <c r="M577" s="2">
        <f t="shared" si="103"/>
        <v>-1.7584044328699309</v>
      </c>
      <c r="N577" s="2">
        <f t="shared" si="104"/>
        <v>-1.3300600004701264</v>
      </c>
      <c r="O577" s="2">
        <f t="shared" si="105"/>
        <v>-1.5689407363508066</v>
      </c>
      <c r="P577" s="2">
        <f t="shared" si="106"/>
        <v>1.8605308474145252</v>
      </c>
      <c r="Q577" s="2">
        <f t="shared" si="107"/>
        <v>0.1914069865137471</v>
      </c>
    </row>
    <row r="578" spans="2:17" x14ac:dyDescent="0.25">
      <c r="B578">
        <v>5.5199999999999267</v>
      </c>
      <c r="C578">
        <f t="shared" si="96"/>
        <v>0.85605831878158845</v>
      </c>
      <c r="D578" s="2">
        <f t="shared" si="97"/>
        <v>-1.4363095566222006</v>
      </c>
      <c r="E578" s="2">
        <f t="shared" si="98"/>
        <v>-1.158906868029677</v>
      </c>
      <c r="F578" s="2">
        <f t="shared" si="99"/>
        <v>-1.7459878155108892</v>
      </c>
      <c r="G578" s="2">
        <f t="shared" si="100"/>
        <v>2.0120818700819525</v>
      </c>
      <c r="H578" s="2">
        <f t="shared" si="101"/>
        <v>0.18573886501805648</v>
      </c>
      <c r="K578">
        <v>5.5199999999999267</v>
      </c>
      <c r="L578" s="2">
        <f t="shared" si="102"/>
        <v>0.22859299374694209</v>
      </c>
      <c r="M578" s="2">
        <f t="shared" si="103"/>
        <v>-1.7229538582648103</v>
      </c>
      <c r="N578" s="2">
        <f t="shared" si="104"/>
        <v>-1.3124004441975454</v>
      </c>
      <c r="O578" s="2">
        <f t="shared" si="105"/>
        <v>-1.5524489014343366</v>
      </c>
      <c r="P578" s="2">
        <f t="shared" si="106"/>
        <v>1.8466449554705091</v>
      </c>
      <c r="Q578" s="2">
        <f t="shared" si="107"/>
        <v>0.19793953907081599</v>
      </c>
    </row>
    <row r="579" spans="2:17" x14ac:dyDescent="0.25">
      <c r="B579">
        <v>5.5299999999999274</v>
      </c>
      <c r="C579">
        <f t="shared" si="96"/>
        <v>0.85605831878158845</v>
      </c>
      <c r="D579" s="2">
        <f t="shared" si="97"/>
        <v>-1.4158985836562736</v>
      </c>
      <c r="E579" s="2">
        <f t="shared" si="98"/>
        <v>-1.1471882960461028</v>
      </c>
      <c r="F579" s="2">
        <f t="shared" si="99"/>
        <v>-1.7246064362803202</v>
      </c>
      <c r="G579" s="2">
        <f t="shared" si="100"/>
        <v>1.993556460213632</v>
      </c>
      <c r="H579" s="2">
        <f t="shared" si="101"/>
        <v>0.19282628856831296</v>
      </c>
      <c r="K579">
        <v>5.5299999999999274</v>
      </c>
      <c r="L579" s="2">
        <f t="shared" si="102"/>
        <v>0.22859299374694209</v>
      </c>
      <c r="M579" s="2">
        <f t="shared" si="103"/>
        <v>-1.6875032836596868</v>
      </c>
      <c r="N579" s="2">
        <f t="shared" si="104"/>
        <v>-1.2944669863185245</v>
      </c>
      <c r="O579" s="2">
        <f t="shared" si="105"/>
        <v>-1.5358270394299387</v>
      </c>
      <c r="P579" s="2">
        <f t="shared" si="106"/>
        <v>1.8326932899544677</v>
      </c>
      <c r="Q579" s="2">
        <f t="shared" si="107"/>
        <v>0.20469347627184103</v>
      </c>
    </row>
    <row r="580" spans="2:17" x14ac:dyDescent="0.25">
      <c r="B580">
        <v>5.5399999999999263</v>
      </c>
      <c r="C580">
        <f t="shared" si="96"/>
        <v>0.85605831878158845</v>
      </c>
      <c r="D580" s="2">
        <f t="shared" si="97"/>
        <v>-1.3954876106903504</v>
      </c>
      <c r="E580" s="2">
        <f t="shared" si="98"/>
        <v>-1.1353564715026723</v>
      </c>
      <c r="F580" s="2">
        <f t="shared" si="99"/>
        <v>-1.7032178280938015</v>
      </c>
      <c r="G580" s="2">
        <f t="shared" si="100"/>
        <v>1.9750825223105404</v>
      </c>
      <c r="H580" s="2">
        <f t="shared" si="101"/>
        <v>0.20009233234320031</v>
      </c>
      <c r="K580">
        <v>5.5399999999999263</v>
      </c>
      <c r="L580" s="2">
        <f t="shared" si="102"/>
        <v>0.22859299374694209</v>
      </c>
      <c r="M580" s="2">
        <f t="shared" si="103"/>
        <v>-1.6520527090545696</v>
      </c>
      <c r="N580" s="2">
        <f t="shared" si="104"/>
        <v>-1.2762525197515473</v>
      </c>
      <c r="O580" s="2">
        <f t="shared" si="105"/>
        <v>-1.5190730567932875</v>
      </c>
      <c r="P580" s="2">
        <f t="shared" si="106"/>
        <v>1.8186761536555383</v>
      </c>
      <c r="Q580" s="2">
        <f t="shared" si="107"/>
        <v>0.21167517528195146</v>
      </c>
    </row>
    <row r="581" spans="2:17" x14ac:dyDescent="0.25">
      <c r="B581">
        <v>5.5499999999999261</v>
      </c>
      <c r="C581">
        <f t="shared" si="96"/>
        <v>0.85605831878158845</v>
      </c>
      <c r="D581" s="2">
        <f t="shared" si="97"/>
        <v>-1.3750766377244255</v>
      </c>
      <c r="E581" s="2">
        <f t="shared" si="98"/>
        <v>-1.1234097515686616</v>
      </c>
      <c r="F581" s="2">
        <f t="shared" si="99"/>
        <v>-1.6818222954632651</v>
      </c>
      <c r="G581" s="2">
        <f t="shared" si="100"/>
        <v>1.9566620131022441</v>
      </c>
      <c r="H581" s="2">
        <f t="shared" si="101"/>
        <v>0.20753656330103365</v>
      </c>
      <c r="K581">
        <v>5.5499999999999261</v>
      </c>
      <c r="L581" s="2">
        <f t="shared" si="102"/>
        <v>0.22859299374694209</v>
      </c>
      <c r="M581" s="2">
        <f t="shared" si="103"/>
        <v>-1.616602134449449</v>
      </c>
      <c r="N581" s="2">
        <f t="shared" si="104"/>
        <v>-1.257749744710682</v>
      </c>
      <c r="O581" s="2">
        <f t="shared" si="105"/>
        <v>-1.5021848588713242</v>
      </c>
      <c r="P581" s="2">
        <f t="shared" si="106"/>
        <v>1.804593957161073</v>
      </c>
      <c r="Q581" s="2">
        <f t="shared" si="107"/>
        <v>0.21889100198260389</v>
      </c>
    </row>
    <row r="582" spans="2:17" x14ac:dyDescent="0.25">
      <c r="B582">
        <v>5.5599999999999259</v>
      </c>
      <c r="C582">
        <f t="shared" si="96"/>
        <v>0.85605831878158845</v>
      </c>
      <c r="D582" s="2">
        <f t="shared" si="97"/>
        <v>-1.3546656647585003</v>
      </c>
      <c r="E582" s="2">
        <f t="shared" si="98"/>
        <v>-1.1113464786443035</v>
      </c>
      <c r="F582" s="2">
        <f t="shared" si="99"/>
        <v>-1.6604201611545237</v>
      </c>
      <c r="G582" s="2">
        <f t="shared" si="100"/>
        <v>1.9382969616569115</v>
      </c>
      <c r="H582" s="2">
        <f t="shared" si="101"/>
        <v>0.21515823150908969</v>
      </c>
      <c r="K582">
        <v>5.5599999999999259</v>
      </c>
      <c r="L582" s="2">
        <f t="shared" si="102"/>
        <v>0.22859299374694209</v>
      </c>
      <c r="M582" s="2">
        <f t="shared" si="103"/>
        <v>-1.5811515598443286</v>
      </c>
      <c r="N582" s="2">
        <f t="shared" si="104"/>
        <v>-1.2389511694676802</v>
      </c>
      <c r="O582" s="2">
        <f t="shared" si="105"/>
        <v>-1.4851603561980813</v>
      </c>
      <c r="P582" s="2">
        <f t="shared" si="106"/>
        <v>1.7904472300580132</v>
      </c>
      <c r="Q582" s="2">
        <f t="shared" si="107"/>
        <v>0.22634727648528172</v>
      </c>
    </row>
    <row r="583" spans="2:17" x14ac:dyDescent="0.25">
      <c r="B583">
        <v>5.5699999999999257</v>
      </c>
      <c r="C583">
        <f t="shared" si="96"/>
        <v>0.85605831878158845</v>
      </c>
      <c r="D583" s="2">
        <f t="shared" si="97"/>
        <v>-1.3342546917925753</v>
      </c>
      <c r="E583" s="2">
        <f t="shared" si="98"/>
        <v>-1.0991649815277547</v>
      </c>
      <c r="F583" s="2">
        <f t="shared" si="99"/>
        <v>-1.6390117670784017</v>
      </c>
      <c r="G583" s="2">
        <f t="shared" si="100"/>
        <v>1.9199894720079755</v>
      </c>
      <c r="H583" s="2">
        <f t="shared" si="101"/>
        <v>0.22295625612415218</v>
      </c>
      <c r="K583">
        <v>5.5699999999999257</v>
      </c>
      <c r="L583" s="2">
        <f t="shared" si="102"/>
        <v>0.22859299374694209</v>
      </c>
      <c r="M583" s="2">
        <f t="shared" si="103"/>
        <v>-1.5457009852392083</v>
      </c>
      <c r="N583" s="2">
        <f t="shared" si="104"/>
        <v>-1.2198491123416102</v>
      </c>
      <c r="O583" s="2">
        <f t="shared" si="105"/>
        <v>-1.4679974717166973</v>
      </c>
      <c r="P583" s="2">
        <f t="shared" si="106"/>
        <v>1.7762366331563526</v>
      </c>
      <c r="Q583" s="2">
        <f t="shared" si="107"/>
        <v>0.2340502329532741</v>
      </c>
    </row>
    <row r="584" spans="2:17" x14ac:dyDescent="0.25">
      <c r="B584">
        <v>5.5799999999999246</v>
      </c>
      <c r="C584">
        <f t="shared" si="96"/>
        <v>0.85605831878158845</v>
      </c>
      <c r="D584" s="2">
        <f t="shared" si="97"/>
        <v>-1.3138437188266521</v>
      </c>
      <c r="E584" s="2">
        <f t="shared" si="98"/>
        <v>-1.0868635767213941</v>
      </c>
      <c r="F584" s="2">
        <f t="shared" si="99"/>
        <v>-1.6175974752195075</v>
      </c>
      <c r="G584" s="2">
        <f t="shared" si="100"/>
        <v>1.9017417258493658</v>
      </c>
      <c r="H584" s="2">
        <f t="shared" si="101"/>
        <v>0.23092921151874946</v>
      </c>
      <c r="K584">
        <v>5.5799999999999246</v>
      </c>
      <c r="L584" s="2">
        <f t="shared" si="102"/>
        <v>0.22859299374694209</v>
      </c>
      <c r="M584" s="2">
        <f t="shared" si="103"/>
        <v>-1.5102504106340908</v>
      </c>
      <c r="N584" s="2">
        <f t="shared" si="104"/>
        <v>-1.2004357051301775</v>
      </c>
      <c r="O584" s="2">
        <f t="shared" si="105"/>
        <v>-1.450694149036414</v>
      </c>
      <c r="P584" s="2">
        <f t="shared" si="106"/>
        <v>1.76196297181538</v>
      </c>
      <c r="Q584" s="2">
        <f t="shared" si="107"/>
        <v>0.24200597300763896</v>
      </c>
    </row>
    <row r="585" spans="2:17" x14ac:dyDescent="0.25">
      <c r="B585">
        <v>5.5899999999999253</v>
      </c>
      <c r="C585">
        <f t="shared" si="96"/>
        <v>0.85605831878158845</v>
      </c>
      <c r="D585" s="2">
        <f t="shared" si="97"/>
        <v>-1.2934327458607251</v>
      </c>
      <c r="E585" s="2">
        <f t="shared" si="98"/>
        <v>-1.0744405698881523</v>
      </c>
      <c r="F585" s="2">
        <f t="shared" si="99"/>
        <v>-1.5961776686034201</v>
      </c>
      <c r="G585" s="2">
        <f t="shared" si="100"/>
        <v>1.8835559852970258</v>
      </c>
      <c r="H585" s="2">
        <f t="shared" si="101"/>
        <v>0.23907531360660214</v>
      </c>
      <c r="K585">
        <v>5.5899999999999253</v>
      </c>
      <c r="L585" s="2">
        <f t="shared" si="102"/>
        <v>0.22859299374694209</v>
      </c>
      <c r="M585" s="2">
        <f t="shared" si="103"/>
        <v>-1.4747998360289674</v>
      </c>
      <c r="N585" s="2">
        <f t="shared" si="104"/>
        <v>-1.1807028982258057</v>
      </c>
      <c r="O585" s="2">
        <f t="shared" si="105"/>
        <v>-1.4332483618439191</v>
      </c>
      <c r="P585" s="2">
        <f t="shared" si="106"/>
        <v>1.7476272104565886</v>
      </c>
      <c r="Q585" s="2">
        <f t="shared" si="107"/>
        <v>0.25022041192265276</v>
      </c>
    </row>
    <row r="586" spans="2:17" x14ac:dyDescent="0.25">
      <c r="B586">
        <v>5.599999999999925</v>
      </c>
      <c r="C586">
        <f t="shared" si="96"/>
        <v>0.85605831878158845</v>
      </c>
      <c r="D586" s="2">
        <f t="shared" si="97"/>
        <v>-1.2730217728948001</v>
      </c>
      <c r="E586" s="2">
        <f t="shared" si="98"/>
        <v>-1.0618942574692207</v>
      </c>
      <c r="F586" s="2">
        <f t="shared" si="99"/>
        <v>-1.5747527523030254</v>
      </c>
      <c r="G586" s="2">
        <f t="shared" si="100"/>
        <v>1.8654345957138121</v>
      </c>
      <c r="H586" s="2">
        <f t="shared" si="101"/>
        <v>0.24739240642391691</v>
      </c>
      <c r="K586">
        <v>5.599999999999925</v>
      </c>
      <c r="L586" s="2">
        <f t="shared" si="102"/>
        <v>0.22859299374694209</v>
      </c>
      <c r="M586" s="2">
        <f t="shared" si="103"/>
        <v>-1.439349261423847</v>
      </c>
      <c r="N586" s="2">
        <f t="shared" si="104"/>
        <v>-1.1606424676916121</v>
      </c>
      <c r="O586" s="2">
        <f t="shared" si="105"/>
        <v>-1.415658124599555</v>
      </c>
      <c r="P586" s="2">
        <f t="shared" si="106"/>
        <v>1.7332304883496392</v>
      </c>
      <c r="Q586" s="2">
        <f t="shared" si="107"/>
        <v>0.25869921674358692</v>
      </c>
    </row>
    <row r="587" spans="2:17" x14ac:dyDescent="0.25">
      <c r="B587">
        <v>5.6099999999999248</v>
      </c>
      <c r="C587">
        <f t="shared" si="96"/>
        <v>0.85605831878158845</v>
      </c>
      <c r="D587" s="2">
        <f t="shared" si="97"/>
        <v>-1.2526107999288749</v>
      </c>
      <c r="E587" s="2">
        <f t="shared" si="98"/>
        <v>-1.0492229284750394</v>
      </c>
      <c r="F587" s="2">
        <f t="shared" si="99"/>
        <v>-1.5533231544845234</v>
      </c>
      <c r="G587" s="2">
        <f t="shared" si="100"/>
        <v>1.8473799885940496</v>
      </c>
      <c r="H587" s="2">
        <f t="shared" si="101"/>
        <v>0.2558779490264329</v>
      </c>
      <c r="K587">
        <v>5.6099999999999248</v>
      </c>
      <c r="L587" s="2">
        <f t="shared" si="102"/>
        <v>0.22859299374694209</v>
      </c>
      <c r="M587" s="2">
        <f t="shared" si="103"/>
        <v>-1.4038986868187264</v>
      </c>
      <c r="N587" s="2">
        <f t="shared" si="104"/>
        <v>-1.1402460246075807</v>
      </c>
      <c r="O587" s="2">
        <f t="shared" si="105"/>
        <v>-1.3979215046604494</v>
      </c>
      <c r="P587" s="2">
        <f t="shared" si="106"/>
        <v>1.7187741367591423</v>
      </c>
      <c r="Q587" s="2">
        <f t="shared" si="107"/>
        <v>0.26744773538742289</v>
      </c>
    </row>
    <row r="588" spans="2:17" x14ac:dyDescent="0.25">
      <c r="B588">
        <v>5.6199999999999246</v>
      </c>
      <c r="C588">
        <f t="shared" si="96"/>
        <v>0.85605831878158845</v>
      </c>
      <c r="D588" s="2">
        <f t="shared" si="97"/>
        <v>-1.2321998269629499</v>
      </c>
      <c r="E588" s="2">
        <f t="shared" si="98"/>
        <v>-1.0364248664621354</v>
      </c>
      <c r="F588" s="2">
        <f t="shared" si="99"/>
        <v>-1.5318893274935745</v>
      </c>
      <c r="G588" s="2">
        <f t="shared" si="100"/>
        <v>1.8293946845032418</v>
      </c>
      <c r="H588" s="2">
        <f t="shared" si="101"/>
        <v>0.26452900276540614</v>
      </c>
      <c r="K588">
        <v>5.6199999999999246</v>
      </c>
      <c r="L588" s="2">
        <f t="shared" si="102"/>
        <v>0.22859299374694209</v>
      </c>
      <c r="M588" s="2">
        <f t="shared" si="103"/>
        <v>-1.3684481122136061</v>
      </c>
      <c r="N588" s="2">
        <f t="shared" si="104"/>
        <v>-1.1195050270357354</v>
      </c>
      <c r="O588" s="2">
        <f t="shared" si="105"/>
        <v>-1.38003663598447</v>
      </c>
      <c r="P588" s="2">
        <f t="shared" si="106"/>
        <v>1.7042596975400588</v>
      </c>
      <c r="Q588" s="2">
        <f t="shared" si="107"/>
        <v>0.27647091571757154</v>
      </c>
    </row>
    <row r="589" spans="2:17" x14ac:dyDescent="0.25">
      <c r="B589">
        <v>5.6299999999999244</v>
      </c>
      <c r="C589">
        <f t="shared" si="96"/>
        <v>0.85605831878158845</v>
      </c>
      <c r="D589" s="2">
        <f t="shared" si="97"/>
        <v>-1.2117888539970247</v>
      </c>
      <c r="E589" s="2">
        <f t="shared" si="98"/>
        <v>-1.0234983517089566</v>
      </c>
      <c r="F589" s="2">
        <f t="shared" si="99"/>
        <v>-1.5104517489818252</v>
      </c>
      <c r="G589" s="2">
        <f t="shared" si="100"/>
        <v>1.8114812960674627</v>
      </c>
      <c r="H589" s="2">
        <f t="shared" si="101"/>
        <v>0.27334221900916827</v>
      </c>
      <c r="K589">
        <v>5.6299999999999244</v>
      </c>
      <c r="L589" s="2">
        <f t="shared" si="102"/>
        <v>0.22859299374694209</v>
      </c>
      <c r="M589" s="2">
        <f t="shared" si="103"/>
        <v>-1.3329975376084857</v>
      </c>
      <c r="N589" s="2">
        <f t="shared" si="104"/>
        <v>-1.0984107949946846</v>
      </c>
      <c r="O589" s="2">
        <f t="shared" si="105"/>
        <v>-1.3620017345806639</v>
      </c>
      <c r="P589" s="2">
        <f t="shared" si="106"/>
        <v>1.6896889432675877</v>
      </c>
      <c r="Q589" s="2">
        <f t="shared" si="107"/>
        <v>0.28577321352035628</v>
      </c>
    </row>
    <row r="590" spans="2:17" x14ac:dyDescent="0.25">
      <c r="B590">
        <v>5.6399999999999242</v>
      </c>
      <c r="C590">
        <f t="shared" si="96"/>
        <v>0.85605831878158845</v>
      </c>
      <c r="D590" s="2">
        <f t="shared" si="97"/>
        <v>-1.1913778810310998</v>
      </c>
      <c r="E590" s="2">
        <f t="shared" si="98"/>
        <v>-1.0104416636044289</v>
      </c>
      <c r="F590" s="2">
        <f t="shared" si="99"/>
        <v>-1.4890109230738318</v>
      </c>
      <c r="G590" s="2">
        <f t="shared" si="100"/>
        <v>1.7936425310058814</v>
      </c>
      <c r="H590" s="2">
        <f t="shared" si="101"/>
        <v>0.28231382738039934</v>
      </c>
      <c r="K590">
        <v>5.6399999999999242</v>
      </c>
      <c r="L590" s="2">
        <f t="shared" si="102"/>
        <v>0.22859299374694209</v>
      </c>
      <c r="M590" s="2">
        <f t="shared" si="103"/>
        <v>-1.2975469630033651</v>
      </c>
      <c r="N590" s="2">
        <f t="shared" si="104"/>
        <v>-1.076954528878483</v>
      </c>
      <c r="O590" s="2">
        <f t="shared" si="105"/>
        <v>-1.3438151158832103</v>
      </c>
      <c r="P590" s="2">
        <f t="shared" si="106"/>
        <v>1.6750638989830227</v>
      </c>
      <c r="Q590" s="2">
        <f t="shared" si="107"/>
        <v>0.29535848825842792</v>
      </c>
    </row>
    <row r="591" spans="2:17" x14ac:dyDescent="0.25">
      <c r="B591">
        <v>5.649999999999924</v>
      </c>
      <c r="C591">
        <f t="shared" si="96"/>
        <v>0.85605831878158845</v>
      </c>
      <c r="D591" s="2">
        <f t="shared" si="97"/>
        <v>-1.1709669080651748</v>
      </c>
      <c r="E591" s="2">
        <f t="shared" si="98"/>
        <v>-0.9972530832635681</v>
      </c>
      <c r="F591" s="2">
        <f t="shared" si="99"/>
        <v>-1.4675673815742138</v>
      </c>
      <c r="G591" s="2">
        <f t="shared" si="100"/>
        <v>1.775881195198765</v>
      </c>
      <c r="H591" s="2">
        <f t="shared" si="101"/>
        <v>0.29143962458285466</v>
      </c>
      <c r="K591">
        <v>5.649999999999924</v>
      </c>
      <c r="L591" s="2">
        <f t="shared" si="102"/>
        <v>0.22859299374694209</v>
      </c>
      <c r="M591" s="2">
        <f t="shared" si="103"/>
        <v>-1.2620963883982446</v>
      </c>
      <c r="N591" s="2">
        <f t="shared" si="104"/>
        <v>-1.0551273318019507</v>
      </c>
      <c r="O591" s="2">
        <f t="shared" si="105"/>
        <v>-1.325475214236546</v>
      </c>
      <c r="P591" s="2">
        <f t="shared" si="106"/>
        <v>1.6603868656296392</v>
      </c>
      <c r="Q591" s="2">
        <f t="shared" si="107"/>
        <v>0.3052298854403433</v>
      </c>
    </row>
    <row r="592" spans="2:17" x14ac:dyDescent="0.25">
      <c r="B592">
        <v>5.6599999999999238</v>
      </c>
      <c r="C592">
        <f t="shared" si="96"/>
        <v>0.85605831878158845</v>
      </c>
      <c r="D592" s="2">
        <f t="shared" si="97"/>
        <v>-1.1505559350992498</v>
      </c>
      <c r="E592" s="2">
        <f t="shared" si="98"/>
        <v>-0.9839308963849922</v>
      </c>
      <c r="F592" s="2">
        <f t="shared" si="99"/>
        <v>-1.446121685214542</v>
      </c>
      <c r="G592" s="2">
        <f t="shared" si="100"/>
        <v>1.7582001957819668</v>
      </c>
      <c r="H592" s="2">
        <f t="shared" si="101"/>
        <v>0.30071496389500202</v>
      </c>
      <c r="K592">
        <v>5.6599999999999238</v>
      </c>
      <c r="L592" s="2">
        <f t="shared" si="102"/>
        <v>0.22859299374694209</v>
      </c>
      <c r="M592" s="2">
        <f t="shared" si="103"/>
        <v>-1.2266458137931242</v>
      </c>
      <c r="N592" s="2">
        <f t="shared" si="104"/>
        <v>-1.0329202364036953</v>
      </c>
      <c r="O592" s="2">
        <f t="shared" si="105"/>
        <v>-1.3069806046883592</v>
      </c>
      <c r="P592" s="2">
        <f t="shared" si="106"/>
        <v>1.6456604452412258</v>
      </c>
      <c r="Q592" s="2">
        <f t="shared" si="107"/>
        <v>0.31538970443384262</v>
      </c>
    </row>
    <row r="593" spans="2:17" x14ac:dyDescent="0.25">
      <c r="B593">
        <v>5.6699999999999244</v>
      </c>
      <c r="C593">
        <f t="shared" si="96"/>
        <v>0.85605831878158845</v>
      </c>
      <c r="D593" s="2">
        <f t="shared" si="97"/>
        <v>-1.1301449621333228</v>
      </c>
      <c r="E593" s="2">
        <f t="shared" si="98"/>
        <v>-0.97047339636568453</v>
      </c>
      <c r="F593" s="2">
        <f t="shared" si="99"/>
        <v>-1.4246744249391665</v>
      </c>
      <c r="G593" s="2">
        <f t="shared" si="100"/>
        <v>1.7406025442575179</v>
      </c>
      <c r="H593" s="2">
        <f t="shared" si="101"/>
        <v>0.31013474541181318</v>
      </c>
      <c r="K593">
        <v>5.6699999999999244</v>
      </c>
      <c r="L593" s="2">
        <f t="shared" si="102"/>
        <v>0.22859299374694209</v>
      </c>
      <c r="M593" s="2">
        <f t="shared" si="103"/>
        <v>-1.1911952391880007</v>
      </c>
      <c r="N593" s="2">
        <f t="shared" si="104"/>
        <v>-1.0103242366883054</v>
      </c>
      <c r="O593" s="2">
        <f t="shared" si="105"/>
        <v>-1.2883300272941434</v>
      </c>
      <c r="P593" s="2">
        <f t="shared" si="106"/>
        <v>1.6308875679297232</v>
      </c>
      <c r="Q593" s="2">
        <f t="shared" si="107"/>
        <v>0.32583925057233559</v>
      </c>
    </row>
    <row r="594" spans="2:17" x14ac:dyDescent="0.25">
      <c r="B594">
        <v>5.6799999999999233</v>
      </c>
      <c r="C594">
        <f t="shared" si="96"/>
        <v>0.85605831878158845</v>
      </c>
      <c r="D594" s="2">
        <f t="shared" si="97"/>
        <v>-1.1097339891673994</v>
      </c>
      <c r="E594" s="2">
        <f t="shared" si="98"/>
        <v>-0.95687888768880824</v>
      </c>
      <c r="F594" s="2">
        <f t="shared" si="99"/>
        <v>-1.4032262232288533</v>
      </c>
      <c r="G594" s="2">
        <f t="shared" si="100"/>
        <v>1.7230913596083963</v>
      </c>
      <c r="H594" s="2">
        <f t="shared" si="101"/>
        <v>0.31969340711983069</v>
      </c>
      <c r="K594">
        <v>5.6799999999999233</v>
      </c>
      <c r="L594" s="2">
        <f t="shared" si="102"/>
        <v>0.22859299374694209</v>
      </c>
      <c r="M594" s="2">
        <f t="shared" si="103"/>
        <v>-1.1557446645828833</v>
      </c>
      <c r="N594" s="2">
        <f t="shared" si="104"/>
        <v>-0.98733032553902289</v>
      </c>
      <c r="O594" s="2">
        <f t="shared" si="105"/>
        <v>-1.2695224141406327</v>
      </c>
      <c r="P594" s="2">
        <f t="shared" si="106"/>
        <v>1.6160715206962408</v>
      </c>
      <c r="Q594" s="2">
        <f t="shared" si="107"/>
        <v>0.33657867047154016</v>
      </c>
    </row>
    <row r="595" spans="2:17" x14ac:dyDescent="0.25">
      <c r="B595">
        <v>5.6899999999999231</v>
      </c>
      <c r="C595">
        <f t="shared" si="96"/>
        <v>0.85605831878158845</v>
      </c>
      <c r="D595" s="2">
        <f t="shared" si="97"/>
        <v>-1.0893230162014744</v>
      </c>
      <c r="E595" s="2">
        <f t="shared" si="98"/>
        <v>-0.94314568960069745</v>
      </c>
      <c r="F595" s="2">
        <f t="shared" si="99"/>
        <v>-1.3817777354606016</v>
      </c>
      <c r="G595" s="2">
        <f t="shared" si="100"/>
        <v>1.7056698714037919</v>
      </c>
      <c r="H595" s="2">
        <f t="shared" si="101"/>
        <v>0.32938491689461535</v>
      </c>
      <c r="K595">
        <v>5.6899999999999231</v>
      </c>
      <c r="L595" s="2">
        <f t="shared" si="102"/>
        <v>0.22859299374694209</v>
      </c>
      <c r="M595" s="2">
        <f t="shared" si="103"/>
        <v>-1.1202940899777629</v>
      </c>
      <c r="N595" s="2">
        <f t="shared" si="104"/>
        <v>-0.96392953857989561</v>
      </c>
      <c r="O595" s="2">
        <f t="shared" si="105"/>
        <v>-1.2505569192947692</v>
      </c>
      <c r="P595" s="2">
        <f t="shared" si="106"/>
        <v>1.6012159780604314</v>
      </c>
      <c r="Q595" s="2">
        <f t="shared" si="107"/>
        <v>0.34760676960032166</v>
      </c>
    </row>
    <row r="596" spans="2:17" x14ac:dyDescent="0.25">
      <c r="B596">
        <v>5.6999999999999229</v>
      </c>
      <c r="C596">
        <f t="shared" si="96"/>
        <v>0.85605831878158845</v>
      </c>
      <c r="D596" s="2">
        <f t="shared" si="97"/>
        <v>-1.0689120432355492</v>
      </c>
      <c r="E596" s="2">
        <f t="shared" si="98"/>
        <v>-0.92927214009349957</v>
      </c>
      <c r="F596" s="2">
        <f t="shared" si="99"/>
        <v>-1.360329651301702</v>
      </c>
      <c r="G596" s="2">
        <f t="shared" si="100"/>
        <v>1.6883414228794513</v>
      </c>
      <c r="H596" s="2">
        <f t="shared" si="101"/>
        <v>0.33920276551365197</v>
      </c>
      <c r="K596">
        <v>5.6999999999999229</v>
      </c>
      <c r="L596" s="2">
        <f t="shared" si="102"/>
        <v>0.22859299374694209</v>
      </c>
      <c r="M596" s="2">
        <f t="shared" si="103"/>
        <v>-1.0848435153726426</v>
      </c>
      <c r="N596" s="2">
        <f t="shared" si="104"/>
        <v>-0.94011300510967954</v>
      </c>
      <c r="O596" s="2">
        <f t="shared" si="105"/>
        <v>-1.23143295187837</v>
      </c>
      <c r="P596" s="2">
        <f t="shared" si="106"/>
        <v>1.5863250344654705</v>
      </c>
      <c r="Q596" s="2">
        <f t="shared" si="107"/>
        <v>0.35892081135350012</v>
      </c>
    </row>
    <row r="597" spans="2:17" x14ac:dyDescent="0.25">
      <c r="B597">
        <v>5.7099999999999227</v>
      </c>
      <c r="C597">
        <f t="shared" si="96"/>
        <v>0.85605831878158845</v>
      </c>
      <c r="D597" s="2">
        <f t="shared" si="97"/>
        <v>-1.0485010702696242</v>
      </c>
      <c r="E597" s="2">
        <f t="shared" si="98"/>
        <v>-0.91525660021000577</v>
      </c>
      <c r="F597" s="2">
        <f t="shared" si="99"/>
        <v>-1.3388826961353859</v>
      </c>
      <c r="G597" s="2">
        <f t="shared" si="100"/>
        <v>1.6711094739755261</v>
      </c>
      <c r="H597" s="2">
        <f t="shared" si="101"/>
        <v>0.34913996078192383</v>
      </c>
      <c r="K597">
        <v>5.7099999999999227</v>
      </c>
      <c r="L597" s="2">
        <f t="shared" si="102"/>
        <v>0.22859299374694209</v>
      </c>
      <c r="M597" s="2">
        <f t="shared" si="103"/>
        <v>-1.049392940767522</v>
      </c>
      <c r="N597" s="2">
        <f t="shared" si="104"/>
        <v>-0.91587200686496861</v>
      </c>
      <c r="O597" s="2">
        <f t="shared" si="105"/>
        <v>-1.2121502124543377</v>
      </c>
      <c r="P597" s="2">
        <f t="shared" si="106"/>
        <v>1.5714032383678913</v>
      </c>
      <c r="Q597" s="2">
        <f t="shared" si="107"/>
        <v>0.37051629717476464</v>
      </c>
    </row>
    <row r="598" spans="2:17" x14ac:dyDescent="0.25">
      <c r="B598">
        <v>5.7199999999999216</v>
      </c>
      <c r="C598">
        <f t="shared" si="96"/>
        <v>0.85605831878158845</v>
      </c>
      <c r="D598" s="2">
        <f t="shared" si="97"/>
        <v>-1.028090097303701</v>
      </c>
      <c r="E598" s="2">
        <f t="shared" si="98"/>
        <v>-0.9010974586873205</v>
      </c>
      <c r="F598" s="2">
        <f t="shared" si="99"/>
        <v>-1.3174376325150055</v>
      </c>
      <c r="G598" s="2">
        <f t="shared" si="100"/>
        <v>1.6539776043123264</v>
      </c>
      <c r="H598" s="2">
        <f t="shared" si="101"/>
        <v>0.35918902287139748</v>
      </c>
      <c r="K598">
        <v>5.7199999999999216</v>
      </c>
      <c r="L598" s="2">
        <f t="shared" si="102"/>
        <v>0.22859299374694209</v>
      </c>
      <c r="M598" s="2">
        <f t="shared" si="103"/>
        <v>-1.0139423661624047</v>
      </c>
      <c r="N598" s="2">
        <f t="shared" si="104"/>
        <v>-0.89119804539374636</v>
      </c>
      <c r="O598" s="2">
        <f t="shared" si="105"/>
        <v>-1.1927087328864769</v>
      </c>
      <c r="P598" s="2">
        <f t="shared" si="106"/>
        <v>1.5564556278621198</v>
      </c>
      <c r="Q598" s="2">
        <f t="shared" si="107"/>
        <v>0.38238672769728882</v>
      </c>
    </row>
    <row r="599" spans="2:17" x14ac:dyDescent="0.25">
      <c r="B599">
        <v>5.7299999999999223</v>
      </c>
      <c r="C599">
        <f t="shared" si="96"/>
        <v>0.85605831878158845</v>
      </c>
      <c r="D599" s="2">
        <f t="shared" si="97"/>
        <v>-1.0076791243377741</v>
      </c>
      <c r="E599" s="2">
        <f t="shared" si="98"/>
        <v>-0.88679313695581308</v>
      </c>
      <c r="F599" s="2">
        <f t="shared" si="99"/>
        <v>-1.2959952616429053</v>
      </c>
      <c r="G599" s="2">
        <f t="shared" si="100"/>
        <v>1.6369495160819294</v>
      </c>
      <c r="H599" s="2">
        <f t="shared" si="101"/>
        <v>0.36934198097977611</v>
      </c>
      <c r="K599">
        <v>5.7299999999999223</v>
      </c>
      <c r="L599" s="2">
        <f t="shared" si="102"/>
        <v>0.22859299374694209</v>
      </c>
      <c r="M599" s="2">
        <f t="shared" si="103"/>
        <v>-0.97849179155728117</v>
      </c>
      <c r="N599" s="2">
        <f t="shared" si="104"/>
        <v>-0.86608291882718047</v>
      </c>
      <c r="O599" s="2">
        <f t="shared" si="105"/>
        <v>-1.1731089197988298</v>
      </c>
      <c r="P599" s="2">
        <f t="shared" si="106"/>
        <v>1.5414877676165897</v>
      </c>
      <c r="Q599" s="2">
        <f t="shared" si="107"/>
        <v>0.39452334543354778</v>
      </c>
    </row>
    <row r="600" spans="2:17" x14ac:dyDescent="0.25">
      <c r="B600">
        <v>5.7399999999999221</v>
      </c>
      <c r="C600">
        <f t="shared" si="96"/>
        <v>0.85605831878158845</v>
      </c>
      <c r="D600" s="2">
        <f t="shared" si="97"/>
        <v>-0.98726815137184909</v>
      </c>
      <c r="E600" s="2">
        <f t="shared" si="98"/>
        <v>-0.87234209450953593</v>
      </c>
      <c r="F600" s="2">
        <f t="shared" si="99"/>
        <v>-1.2745564248695551</v>
      </c>
      <c r="G600" s="2">
        <f t="shared" si="100"/>
        <v>1.6200290368312111</v>
      </c>
      <c r="H600" s="2">
        <f t="shared" si="101"/>
        <v>0.37959037141785057</v>
      </c>
      <c r="K600">
        <v>5.7399999999999221</v>
      </c>
      <c r="L600" s="2">
        <f t="shared" si="102"/>
        <v>0.22859299374694209</v>
      </c>
      <c r="M600" s="2">
        <f t="shared" si="103"/>
        <v>-0.9430412169521607</v>
      </c>
      <c r="N600" s="2">
        <f t="shared" si="104"/>
        <v>-0.84051880882134022</v>
      </c>
      <c r="O600" s="2">
        <f t="shared" si="105"/>
        <v>-1.153351601709633</v>
      </c>
      <c r="P600" s="2">
        <f t="shared" si="106"/>
        <v>1.526505786810576</v>
      </c>
      <c r="Q600" s="2">
        <f t="shared" si="107"/>
        <v>0.40691486028078239</v>
      </c>
    </row>
    <row r="601" spans="2:17" x14ac:dyDescent="0.25">
      <c r="B601">
        <v>5.7499999999999218</v>
      </c>
      <c r="C601">
        <f t="shared" si="96"/>
        <v>0.85605831878158845</v>
      </c>
      <c r="D601" s="2">
        <f t="shared" si="97"/>
        <v>-0.966857178405924</v>
      </c>
      <c r="E601" s="2">
        <f t="shared" si="98"/>
        <v>-0.85774283466365986</v>
      </c>
      <c r="F601" s="2">
        <f t="shared" si="99"/>
        <v>-1.2531220052075769</v>
      </c>
      <c r="G601" s="2">
        <f t="shared" si="100"/>
        <v>1.6032201221090816</v>
      </c>
      <c r="H601" s="2">
        <f t="shared" si="101"/>
        <v>0.38992523723874539</v>
      </c>
      <c r="K601">
        <v>5.7499999999999218</v>
      </c>
      <c r="L601" s="2">
        <f t="shared" si="102"/>
        <v>0.22859299374694209</v>
      </c>
      <c r="M601" s="2">
        <f t="shared" si="103"/>
        <v>-0.90759064234704023</v>
      </c>
      <c r="N601" s="2">
        <f t="shared" si="104"/>
        <v>-0.81449837839383266</v>
      </c>
      <c r="O601" s="2">
        <f t="shared" si="105"/>
        <v>-1.1334380798461003</v>
      </c>
      <c r="P601" s="2">
        <f t="shared" si="106"/>
        <v>1.5115164176565252</v>
      </c>
      <c r="Q601" s="2">
        <f t="shared" si="107"/>
        <v>0.41954716004185127</v>
      </c>
    </row>
    <row r="602" spans="2:17" x14ac:dyDescent="0.25">
      <c r="B602">
        <v>5.7599999999999216</v>
      </c>
      <c r="C602">
        <f t="shared" ref="C602:C665" si="108">2/SINH(LN(2+SQRT(1+2^2))*$O$5)</f>
        <v>0.85605831878158845</v>
      </c>
      <c r="D602" s="2">
        <f t="shared" ref="D602:D665" si="109">(B602-$L$5)/($M$5)/C602</f>
        <v>-0.94644620543999891</v>
      </c>
      <c r="E602" s="2">
        <f t="shared" ref="E602:E665" si="110">LN(D602 + SQRT(1 + D602^2))</f>
        <v>-0.84299391071376251</v>
      </c>
      <c r="F602" s="2">
        <f t="shared" ref="F602:F665" si="111">SINH( -$N$5 + E602 * (1/$O$5))</f>
        <v>-1.2316929288545964</v>
      </c>
      <c r="G602" s="2">
        <f t="shared" ref="G602:G665" si="112">SQRT(F602^2 + 1)</f>
        <v>1.586526857948019</v>
      </c>
      <c r="H602" s="2">
        <f t="shared" ref="H602:H665" si="113">(G602)/($O$5*$M$5*C602*(SQRT(2*PI()*(1+D602^2)))) * EXP(- (1/2) * F602^2)</f>
        <v>0.40033712952600686</v>
      </c>
      <c r="K602">
        <v>5.7599999999999216</v>
      </c>
      <c r="L602" s="2">
        <f t="shared" ref="L602:L665" si="114">2/SINH(LN(2+SQRT(1+2^2))*$S$5)</f>
        <v>0.22859299374694209</v>
      </c>
      <c r="M602" s="2">
        <f t="shared" ref="M602:M665" si="115">(K602-$P$5)/($Q$5)/L602</f>
        <v>-0.87214006774191988</v>
      </c>
      <c r="N602" s="2">
        <f t="shared" ref="N602:N665" si="116">LN(M602 + SQRT(1 + M602^2))</f>
        <v>-0.78801488129514852</v>
      </c>
      <c r="O602" s="2">
        <f t="shared" ref="O602:O665" si="117">SINH( -$R$5 + N602 * (1/$S$5))</f>
        <v>-1.1133701825564895</v>
      </c>
      <c r="P602" s="2">
        <f t="shared" ref="P602:P665" si="118">SQRT(O602^2 + 1)</f>
        <v>1.4965270339709438</v>
      </c>
      <c r="Q602" s="2">
        <f t="shared" ref="Q602:Q665" si="119">(P602)/($S$5*$Q$5*L602*(SQRT(2*PI()*(1+M602^2)))) * EXP(- (1/2) * O602^2)</f>
        <v>0.43240300931787035</v>
      </c>
    </row>
    <row r="603" spans="2:17" x14ac:dyDescent="0.25">
      <c r="B603">
        <v>5.7699999999999214</v>
      </c>
      <c r="C603">
        <f t="shared" si="108"/>
        <v>0.85605831878158845</v>
      </c>
      <c r="D603" s="2">
        <f t="shared" si="109"/>
        <v>-0.92603523247407382</v>
      </c>
      <c r="E603" s="2">
        <f t="shared" si="110"/>
        <v>-0.82809393251063357</v>
      </c>
      <c r="F603" s="2">
        <f t="shared" si="111"/>
        <v>-1.2102701667177831</v>
      </c>
      <c r="G603" s="2">
        <f t="shared" si="112"/>
        <v>1.5699534631469465</v>
      </c>
      <c r="H603" s="2">
        <f t="shared" si="113"/>
        <v>0.41081611046100031</v>
      </c>
      <c r="K603">
        <v>5.7699999999999214</v>
      </c>
      <c r="L603" s="2">
        <f t="shared" si="114"/>
        <v>0.22859299374694209</v>
      </c>
      <c r="M603" s="2">
        <f t="shared" si="115"/>
        <v>-0.83668949313679941</v>
      </c>
      <c r="N603" s="2">
        <f t="shared" si="116"/>
        <v>-0.76106228342058402</v>
      </c>
      <c r="O603" s="2">
        <f t="shared" si="117"/>
        <v>-1.0931503231216522</v>
      </c>
      <c r="P603" s="2">
        <f t="shared" si="118"/>
        <v>1.4815456891169347</v>
      </c>
      <c r="Q603" s="2">
        <f t="shared" si="119"/>
        <v>0.44546174152963341</v>
      </c>
    </row>
    <row r="604" spans="2:17" x14ac:dyDescent="0.25">
      <c r="B604">
        <v>5.7799999999999212</v>
      </c>
      <c r="C604">
        <f t="shared" si="108"/>
        <v>0.85605831878158845</v>
      </c>
      <c r="D604" s="2">
        <f t="shared" si="109"/>
        <v>-0.90562425950814873</v>
      </c>
      <c r="E604" s="2">
        <f t="shared" si="110"/>
        <v>-0.81304157346287342</v>
      </c>
      <c r="F604" s="2">
        <f t="shared" si="111"/>
        <v>-1.1888547359319974</v>
      </c>
      <c r="G604" s="2">
        <f t="shared" si="112"/>
        <v>1.5535042913194477</v>
      </c>
      <c r="H604" s="2">
        <f t="shared" si="113"/>
        <v>0.42135175829314236</v>
      </c>
      <c r="K604">
        <v>5.7799999999999212</v>
      </c>
      <c r="L604" s="2">
        <f t="shared" si="114"/>
        <v>0.22859299374694209</v>
      </c>
      <c r="M604" s="2">
        <f t="shared" si="115"/>
        <v>-0.80123891853167895</v>
      </c>
      <c r="N604" s="2">
        <f t="shared" si="116"/>
        <v>-0.73363539657581489</v>
      </c>
      <c r="O604" s="2">
        <f t="shared" si="117"/>
        <v>-1.0727815606267388</v>
      </c>
      <c r="P604" s="2">
        <f t="shared" si="118"/>
        <v>1.4665811524838104</v>
      </c>
      <c r="Q604" s="2">
        <f t="shared" si="119"/>
        <v>0.45869895048017439</v>
      </c>
    </row>
    <row r="605" spans="2:17" x14ac:dyDescent="0.25">
      <c r="B605">
        <v>5.789999999999921</v>
      </c>
      <c r="C605">
        <f t="shared" si="108"/>
        <v>0.85605831878158845</v>
      </c>
      <c r="D605" s="2">
        <f t="shared" si="109"/>
        <v>-0.88521328654222375</v>
      </c>
      <c r="E605" s="2">
        <f t="shared" si="110"/>
        <v>-0.79783557797773297</v>
      </c>
      <c r="F605" s="2">
        <f t="shared" si="111"/>
        <v>-1.1674477013623332</v>
      </c>
      <c r="G605" s="2">
        <f t="shared" si="112"/>
        <v>1.537183832668102</v>
      </c>
      <c r="H605" s="2">
        <f t="shared" si="113"/>
        <v>0.43193317433911782</v>
      </c>
      <c r="K605">
        <v>5.789999999999921</v>
      </c>
      <c r="L605" s="2">
        <f t="shared" si="114"/>
        <v>0.22859299374694209</v>
      </c>
      <c r="M605" s="2">
        <f t="shared" si="115"/>
        <v>-0.76578834392655859</v>
      </c>
      <c r="N605" s="2">
        <f t="shared" si="116"/>
        <v>-0.70573002464625967</v>
      </c>
      <c r="O605" s="2">
        <f t="shared" si="117"/>
        <v>-1.0522676633821226</v>
      </c>
      <c r="P605" s="2">
        <f t="shared" si="118"/>
        <v>1.4516429434952909</v>
      </c>
      <c r="Q605" s="2">
        <f t="shared" si="119"/>
        <v>0.47208618977728473</v>
      </c>
    </row>
    <row r="606" spans="2:17" x14ac:dyDescent="0.25">
      <c r="B606">
        <v>5.7999999999999208</v>
      </c>
      <c r="C606">
        <f t="shared" si="108"/>
        <v>0.85605831878158845</v>
      </c>
      <c r="D606" s="2">
        <f t="shared" si="109"/>
        <v>-0.86480231357629866</v>
      </c>
      <c r="E606" s="2">
        <f t="shared" si="110"/>
        <v>-0.78247476934842985</v>
      </c>
      <c r="F606" s="2">
        <f t="shared" si="111"/>
        <v>-1.1460501770806899</v>
      </c>
      <c r="G606" s="2">
        <f t="shared" si="112"/>
        <v>1.5209967154424366</v>
      </c>
      <c r="H606" s="2">
        <f t="shared" si="113"/>
        <v>0.44254899213920046</v>
      </c>
      <c r="K606">
        <v>5.7999999999999208</v>
      </c>
      <c r="L606" s="2">
        <f t="shared" si="114"/>
        <v>0.22859299374694209</v>
      </c>
      <c r="M606" s="2">
        <f t="shared" si="115"/>
        <v>-0.73033776932143801</v>
      </c>
      <c r="N606" s="2">
        <f t="shared" si="116"/>
        <v>-0.67734312187650159</v>
      </c>
      <c r="O606" s="2">
        <f t="shared" si="117"/>
        <v>-1.0316131741794163</v>
      </c>
      <c r="P606" s="2">
        <f t="shared" si="118"/>
        <v>1.4367413619509013</v>
      </c>
      <c r="Q606" s="2">
        <f t="shared" si="119"/>
        <v>0.48559069056664655</v>
      </c>
    </row>
    <row r="607" spans="2:17" x14ac:dyDescent="0.25">
      <c r="B607">
        <v>5.8099999999999206</v>
      </c>
      <c r="C607">
        <f t="shared" si="108"/>
        <v>0.85605831878158845</v>
      </c>
      <c r="D607" s="2">
        <f t="shared" si="109"/>
        <v>-0.84439134061037358</v>
      </c>
      <c r="E607" s="2">
        <f t="shared" si="110"/>
        <v>-0.76695805809348228</v>
      </c>
      <c r="F607" s="2">
        <f t="shared" si="111"/>
        <v>-1.1246633278047498</v>
      </c>
      <c r="G607" s="2">
        <f t="shared" si="112"/>
        <v>1.5049477070346511</v>
      </c>
      <c r="H607" s="2">
        <f t="shared" si="113"/>
        <v>0.453187388899981</v>
      </c>
      <c r="K607">
        <v>5.8099999999999206</v>
      </c>
      <c r="L607" s="2">
        <f t="shared" si="114"/>
        <v>0.22859299374694209</v>
      </c>
      <c r="M607" s="2">
        <f t="shared" si="115"/>
        <v>-0.69488719471631766</v>
      </c>
      <c r="N607" s="2">
        <f t="shared" si="116"/>
        <v>-0.648472962531361</v>
      </c>
      <c r="O607" s="2">
        <f t="shared" si="117"/>
        <v>-1.0108234764332837</v>
      </c>
      <c r="P607" s="2">
        <f t="shared" si="118"/>
        <v>1.4218875133106237</v>
      </c>
      <c r="Q607" s="2">
        <f t="shared" si="119"/>
        <v>0.49917511032794054</v>
      </c>
    </row>
    <row r="608" spans="2:17" x14ac:dyDescent="0.25">
      <c r="B608">
        <v>5.8199999999999203</v>
      </c>
      <c r="C608">
        <f t="shared" si="108"/>
        <v>0.85605831878158845</v>
      </c>
      <c r="D608" s="2">
        <f t="shared" si="109"/>
        <v>-0.82398036764444849</v>
      </c>
      <c r="E608" s="2">
        <f t="shared" si="110"/>
        <v>-0.75128445075040973</v>
      </c>
      <c r="F608" s="2">
        <f t="shared" si="111"/>
        <v>-1.1032883702864331</v>
      </c>
      <c r="G608" s="2">
        <f t="shared" si="112"/>
        <v>1.4890417146639288</v>
      </c>
      <c r="H608" s="2">
        <f t="shared" si="113"/>
        <v>0.4638360993529973</v>
      </c>
      <c r="K608">
        <v>5.8199999999999203</v>
      </c>
      <c r="L608" s="2">
        <f t="shared" si="114"/>
        <v>0.22859299374694209</v>
      </c>
      <c r="M608" s="2">
        <f t="shared" si="115"/>
        <v>-0.65943662011119719</v>
      </c>
      <c r="N608" s="2">
        <f t="shared" si="116"/>
        <v>-0.61911932067751096</v>
      </c>
      <c r="O608" s="2">
        <f t="shared" si="117"/>
        <v>-0.98990485999461963</v>
      </c>
      <c r="P608" s="2">
        <f t="shared" si="118"/>
        <v>1.407093327338655</v>
      </c>
      <c r="Q608" s="2">
        <f t="shared" si="119"/>
        <v>0.51279732786351495</v>
      </c>
    </row>
    <row r="609" spans="2:17" x14ac:dyDescent="0.25">
      <c r="B609">
        <v>5.8299999999999201</v>
      </c>
      <c r="C609">
        <f t="shared" si="108"/>
        <v>0.85605831878158845</v>
      </c>
      <c r="D609" s="2">
        <f t="shared" si="109"/>
        <v>-0.8035693946785234</v>
      </c>
      <c r="E609" s="2">
        <f t="shared" si="110"/>
        <v>-0.73545305912239478</v>
      </c>
      <c r="F609" s="2">
        <f t="shared" si="111"/>
        <v>-1.0819265746355047</v>
      </c>
      <c r="G609" s="2">
        <f t="shared" si="112"/>
        <v>1.4732837855968268</v>
      </c>
      <c r="H609" s="2">
        <f t="shared" si="113"/>
        <v>0.47448243215774555</v>
      </c>
      <c r="K609">
        <v>5.8299999999999201</v>
      </c>
      <c r="L609" s="2">
        <f t="shared" si="114"/>
        <v>0.22859299374694209</v>
      </c>
      <c r="M609" s="2">
        <f t="shared" si="115"/>
        <v>-0.62398604550607673</v>
      </c>
      <c r="N609" s="2">
        <f t="shared" si="116"/>
        <v>-0.5892836581905968</v>
      </c>
      <c r="O609" s="2">
        <f t="shared" si="117"/>
        <v>-0.96886458513023666</v>
      </c>
      <c r="P609" s="2">
        <f t="shared" si="118"/>
        <v>1.3923715683392797</v>
      </c>
      <c r="Q609" s="2">
        <f t="shared" si="119"/>
        <v>0.52641030192034921</v>
      </c>
    </row>
    <row r="610" spans="2:17" x14ac:dyDescent="0.25">
      <c r="B610">
        <v>5.8399999999999199</v>
      </c>
      <c r="C610">
        <f t="shared" si="108"/>
        <v>0.85605831878158845</v>
      </c>
      <c r="D610" s="2">
        <f t="shared" si="109"/>
        <v>-0.78315842171259831</v>
      </c>
      <c r="E610" s="2">
        <f t="shared" si="110"/>
        <v>-0.71946310997216301</v>
      </c>
      <c r="F610" s="2">
        <f t="shared" si="111"/>
        <v>-1.0605792655626196</v>
      </c>
      <c r="G610" s="2">
        <f t="shared" si="112"/>
        <v>1.4576791068480559</v>
      </c>
      <c r="H610" s="2">
        <f t="shared" si="113"/>
        <v>0.48511328897506883</v>
      </c>
      <c r="K610">
        <v>5.8399999999999199</v>
      </c>
      <c r="L610" s="2">
        <f t="shared" si="114"/>
        <v>0.22859299374694209</v>
      </c>
      <c r="M610" s="2">
        <f t="shared" si="115"/>
        <v>-0.58853547090095637</v>
      </c>
      <c r="N610" s="2">
        <f t="shared" si="116"/>
        <v>-0.55896931836084096</v>
      </c>
      <c r="O610" s="2">
        <f t="shared" si="117"/>
        <v>-0.94771094285693136</v>
      </c>
      <c r="P610" s="2">
        <f t="shared" si="118"/>
        <v>1.377735835060834</v>
      </c>
      <c r="Q610" s="2">
        <f t="shared" si="119"/>
        <v>0.53996201293537738</v>
      </c>
    </row>
    <row r="611" spans="2:17" x14ac:dyDescent="0.25">
      <c r="B611">
        <v>5.8499999999999197</v>
      </c>
      <c r="C611">
        <f t="shared" si="108"/>
        <v>0.85605831878158845</v>
      </c>
      <c r="D611" s="2">
        <f t="shared" si="109"/>
        <v>-0.76274744874667333</v>
      </c>
      <c r="E611" s="2">
        <f t="shared" si="110"/>
        <v>-0.70331395515235628</v>
      </c>
      <c r="F611" s="2">
        <f t="shared" si="111"/>
        <v>-1.0392478235245965</v>
      </c>
      <c r="G611" s="2">
        <f t="shared" si="112"/>
        <v>1.4422330043029146</v>
      </c>
      <c r="H611" s="2">
        <f t="shared" si="113"/>
        <v>0.49571518633272177</v>
      </c>
      <c r="K611">
        <v>5.8499999999999197</v>
      </c>
      <c r="L611" s="2">
        <f t="shared" si="114"/>
        <v>0.22859299374694209</v>
      </c>
      <c r="M611" s="2">
        <f t="shared" si="115"/>
        <v>-0.55308489629583579</v>
      </c>
      <c r="N611" s="2">
        <f t="shared" si="116"/>
        <v>-0.52818172165181432</v>
      </c>
      <c r="O611" s="2">
        <f t="shared" si="117"/>
        <v>-0.92645330950653726</v>
      </c>
      <c r="P611" s="2">
        <f t="shared" si="118"/>
        <v>1.3632005482303826</v>
      </c>
      <c r="Q611" s="2">
        <f t="shared" si="119"/>
        <v>0.5533955089287943</v>
      </c>
    </row>
    <row r="612" spans="2:17" x14ac:dyDescent="0.25">
      <c r="B612">
        <v>5.8599999999999186</v>
      </c>
      <c r="C612">
        <f t="shared" si="108"/>
        <v>0.85605831878158845</v>
      </c>
      <c r="D612" s="2">
        <f t="shared" si="109"/>
        <v>-0.74233647578075002</v>
      </c>
      <c r="E612" s="2">
        <f t="shared" si="110"/>
        <v>-0.68700508215602241</v>
      </c>
      <c r="F612" s="2">
        <f t="shared" si="111"/>
        <v>-1.0179336857532633</v>
      </c>
      <c r="G612" s="2">
        <f t="shared" si="112"/>
        <v>1.42695094119988</v>
      </c>
      <c r="H612" s="2">
        <f t="shared" si="113"/>
        <v>0.50627428039865918</v>
      </c>
      <c r="K612">
        <v>5.8599999999999186</v>
      </c>
      <c r="L612" s="2">
        <f t="shared" si="114"/>
        <v>0.22859299374694209</v>
      </c>
      <c r="M612" s="2">
        <f t="shared" si="115"/>
        <v>-0.51763432169071855</v>
      </c>
      <c r="N612" s="2">
        <f t="shared" si="116"/>
        <v>-0.49692855928542917</v>
      </c>
      <c r="O612" s="2">
        <f t="shared" si="117"/>
        <v>-0.90510219310128814</v>
      </c>
      <c r="P612" s="2">
        <f t="shared" si="118"/>
        <v>1.3487809236331754</v>
      </c>
      <c r="Q612" s="2">
        <f t="shared" si="119"/>
        <v>0.56664907728307989</v>
      </c>
    </row>
    <row r="613" spans="2:17" x14ac:dyDescent="0.25">
      <c r="B613">
        <v>5.8699999999999193</v>
      </c>
      <c r="C613">
        <f t="shared" si="108"/>
        <v>0.85605831878158845</v>
      </c>
      <c r="D613" s="2">
        <f t="shared" si="109"/>
        <v>-0.72192550281482315</v>
      </c>
      <c r="E613" s="2">
        <f t="shared" si="110"/>
        <v>-0.67053612506449456</v>
      </c>
      <c r="F613" s="2">
        <f t="shared" si="111"/>
        <v>-0.99663834714769473</v>
      </c>
      <c r="G613" s="2">
        <f t="shared" si="112"/>
        <v>1.4118385159094113</v>
      </c>
      <c r="H613" s="2">
        <f t="shared" si="113"/>
        <v>0.51677639476900494</v>
      </c>
      <c r="K613">
        <v>5.8699999999999193</v>
      </c>
      <c r="L613" s="2">
        <f t="shared" si="114"/>
        <v>0.22859299374694209</v>
      </c>
      <c r="M613" s="2">
        <f t="shared" si="115"/>
        <v>-0.48218374708559497</v>
      </c>
      <c r="N613" s="2">
        <f t="shared" si="116"/>
        <v>-0.46521997941741328</v>
      </c>
      <c r="O613" s="2">
        <f t="shared" si="117"/>
        <v>-0.88366926885874419</v>
      </c>
      <c r="P613" s="2">
        <f t="shared" si="118"/>
        <v>1.3344929286906497</v>
      </c>
      <c r="Q613" s="2">
        <f t="shared" si="119"/>
        <v>0.57965656368960239</v>
      </c>
    </row>
    <row r="614" spans="2:17" x14ac:dyDescent="0.25">
      <c r="B614">
        <v>5.8799999999999191</v>
      </c>
      <c r="C614">
        <f t="shared" si="108"/>
        <v>0.85605831878158845</v>
      </c>
      <c r="D614" s="2">
        <f t="shared" si="109"/>
        <v>-0.70151452984889806</v>
      </c>
      <c r="E614" s="2">
        <f t="shared" si="110"/>
        <v>-0.65390687586292562</v>
      </c>
      <c r="F614" s="2">
        <f t="shared" si="111"/>
        <v>-0.97536336100832521</v>
      </c>
      <c r="G614" s="2">
        <f t="shared" si="112"/>
        <v>1.3969014589431341</v>
      </c>
      <c r="H614" s="2">
        <f t="shared" si="113"/>
        <v>0.52720705136631674</v>
      </c>
      <c r="K614">
        <v>5.8799999999999191</v>
      </c>
      <c r="L614" s="2">
        <f t="shared" si="114"/>
        <v>0.22859299374694209</v>
      </c>
      <c r="M614" s="2">
        <f t="shared" si="115"/>
        <v>-0.44673317248047451</v>
      </c>
      <c r="N614" s="2">
        <f t="shared" si="116"/>
        <v>-0.43306875978317771</v>
      </c>
      <c r="O614" s="2">
        <f t="shared" si="117"/>
        <v>-0.86216740095123756</v>
      </c>
      <c r="P614" s="2">
        <f t="shared" si="118"/>
        <v>1.3203532206432536</v>
      </c>
      <c r="Q614" s="2">
        <f t="shared" si="119"/>
        <v>0.59234785755679953</v>
      </c>
    </row>
    <row r="615" spans="2:17" x14ac:dyDescent="0.25">
      <c r="B615">
        <v>5.8899999999999189</v>
      </c>
      <c r="C615">
        <f t="shared" si="108"/>
        <v>0.85605831878158845</v>
      </c>
      <c r="D615" s="2">
        <f t="shared" si="109"/>
        <v>-0.68110355688297297</v>
      </c>
      <c r="E615" s="2">
        <f t="shared" si="110"/>
        <v>-0.63711729608587997</v>
      </c>
      <c r="F615" s="2">
        <f t="shared" si="111"/>
        <v>-0.95411033958987357</v>
      </c>
      <c r="G615" s="2">
        <f t="shared" si="112"/>
        <v>1.3821456291260714</v>
      </c>
      <c r="H615" s="2">
        <f t="shared" si="113"/>
        <v>0.53755150452944567</v>
      </c>
      <c r="K615">
        <v>5.8899999999999189</v>
      </c>
      <c r="L615" s="2">
        <f t="shared" si="114"/>
        <v>0.22859299374694209</v>
      </c>
      <c r="M615" s="2">
        <f t="shared" si="115"/>
        <v>-0.41128259787535409</v>
      </c>
      <c r="N615" s="2">
        <f t="shared" si="116"/>
        <v>-0.40049045990043636</v>
      </c>
      <c r="O615" s="2">
        <f t="shared" si="117"/>
        <v>-0.84061064754853632</v>
      </c>
      <c r="P615" s="2">
        <f t="shared" si="118"/>
        <v>1.3063790647327327</v>
      </c>
      <c r="Q615" s="2">
        <f t="shared" si="119"/>
        <v>0.60464955931567421</v>
      </c>
    </row>
    <row r="616" spans="2:17" x14ac:dyDescent="0.25">
      <c r="B616">
        <v>5.8999999999999186</v>
      </c>
      <c r="C616">
        <f t="shared" si="108"/>
        <v>0.85605831878158845</v>
      </c>
      <c r="D616" s="2">
        <f t="shared" si="109"/>
        <v>-0.66069258391704799</v>
      </c>
      <c r="E616" s="2">
        <f t="shared" si="110"/>
        <v>-0.62016752874702763</v>
      </c>
      <c r="F616" s="2">
        <f t="shared" si="111"/>
        <v>-0.93288095444891039</v>
      </c>
      <c r="G616" s="2">
        <f t="shared" si="112"/>
        <v>1.3675770088640384</v>
      </c>
      <c r="H616" s="2">
        <f t="shared" si="113"/>
        <v>0.54779477835841273</v>
      </c>
      <c r="K616">
        <v>5.8999999999999186</v>
      </c>
      <c r="L616" s="2">
        <f t="shared" si="114"/>
        <v>0.22859299374694209</v>
      </c>
      <c r="M616" s="2">
        <f t="shared" si="115"/>
        <v>-0.37583202327023368</v>
      </c>
      <c r="N616" s="2">
        <f t="shared" si="116"/>
        <v>-0.367503545293767</v>
      </c>
      <c r="O616" s="2">
        <f t="shared" si="117"/>
        <v>-0.81901424620937968</v>
      </c>
      <c r="P616" s="2">
        <f t="shared" si="118"/>
        <v>1.292588231222116</v>
      </c>
      <c r="Q616" s="2">
        <f t="shared" si="119"/>
        <v>0.61648583906994547</v>
      </c>
    </row>
    <row r="617" spans="2:17" x14ac:dyDescent="0.25">
      <c r="B617">
        <v>5.9099999999999184</v>
      </c>
      <c r="C617">
        <f t="shared" si="108"/>
        <v>0.85605831878158845</v>
      </c>
      <c r="D617" s="2">
        <f t="shared" si="109"/>
        <v>-0.6402816109511229</v>
      </c>
      <c r="E617" s="2">
        <f t="shared" si="110"/>
        <v>-0.60305791049775737</v>
      </c>
      <c r="F617" s="2">
        <f t="shared" si="111"/>
        <v>-0.91167693656063076</v>
      </c>
      <c r="G617" s="2">
        <f t="shared" si="112"/>
        <v>1.3532016984384021</v>
      </c>
      <c r="H617" s="2">
        <f t="shared" si="113"/>
        <v>0.55792170735618563</v>
      </c>
      <c r="K617">
        <v>5.9099999999999184</v>
      </c>
      <c r="L617" s="2">
        <f t="shared" si="114"/>
        <v>0.22859299374694209</v>
      </c>
      <c r="M617" s="2">
        <f t="shared" si="115"/>
        <v>-0.34038144866511322</v>
      </c>
      <c r="N617" s="2">
        <f t="shared" si="116"/>
        <v>-0.33412947584793118</v>
      </c>
      <c r="O617" s="2">
        <f t="shared" si="117"/>
        <v>-0.7973945768910693</v>
      </c>
      <c r="P617" s="2">
        <f t="shared" si="118"/>
        <v>1.2789988707013338</v>
      </c>
      <c r="Q617" s="2">
        <f t="shared" si="119"/>
        <v>0.62777948780574533</v>
      </c>
    </row>
    <row r="618" spans="2:17" x14ac:dyDescent="0.25">
      <c r="B618">
        <v>5.9199999999999182</v>
      </c>
      <c r="C618">
        <f t="shared" si="108"/>
        <v>0.85605831878158845</v>
      </c>
      <c r="D618" s="2">
        <f t="shared" si="109"/>
        <v>-0.61987063798519781</v>
      </c>
      <c r="E618" s="2">
        <f t="shared" si="110"/>
        <v>-0.58578898394981427</v>
      </c>
      <c r="F618" s="2">
        <f t="shared" si="111"/>
        <v>-0.89050007617849247</v>
      </c>
      <c r="G618" s="2">
        <f t="shared" si="112"/>
        <v>1.3390259092616172</v>
      </c>
      <c r="H618" s="2">
        <f t="shared" si="113"/>
        <v>0.56791698038350469</v>
      </c>
      <c r="K618">
        <v>5.9199999999999182</v>
      </c>
      <c r="L618" s="2">
        <f t="shared" si="114"/>
        <v>0.22859299374694209</v>
      </c>
      <c r="M618" s="2">
        <f t="shared" si="115"/>
        <v>-0.30493087405999275</v>
      </c>
      <c r="N618" s="2">
        <f t="shared" si="116"/>
        <v>-0.30039275039633634</v>
      </c>
      <c r="O618" s="2">
        <f t="shared" si="117"/>
        <v>-0.77576910024566004</v>
      </c>
      <c r="P618" s="2">
        <f t="shared" si="118"/>
        <v>1.2656293679019783</v>
      </c>
      <c r="Q618" s="2">
        <f t="shared" si="119"/>
        <v>0.63845315200108199</v>
      </c>
    </row>
    <row r="619" spans="2:17" x14ac:dyDescent="0.25">
      <c r="B619">
        <v>5.929999999999918</v>
      </c>
      <c r="C619">
        <f t="shared" si="108"/>
        <v>0.85605831878158845</v>
      </c>
      <c r="D619" s="2">
        <f t="shared" si="109"/>
        <v>-0.59945966501927272</v>
      </c>
      <c r="E619" s="2">
        <f t="shared" si="110"/>
        <v>-0.56836151008675251</v>
      </c>
      <c r="F619" s="2">
        <f t="shared" si="111"/>
        <v>-0.86935222240964782</v>
      </c>
      <c r="G619" s="2">
        <f t="shared" si="112"/>
        <v>1.3250559560292516</v>
      </c>
      <c r="H619" s="2">
        <f t="shared" si="113"/>
        <v>0.57776518791277132</v>
      </c>
      <c r="K619">
        <v>5.929999999999918</v>
      </c>
      <c r="L619" s="2">
        <f t="shared" si="114"/>
        <v>0.22859299374694209</v>
      </c>
      <c r="M619" s="2">
        <f t="shared" si="115"/>
        <v>-0.26948029945487234</v>
      </c>
      <c r="N619" s="2">
        <f t="shared" si="116"/>
        <v>-0.26632090009659509</v>
      </c>
      <c r="O619" s="2">
        <f t="shared" si="117"/>
        <v>-0.75415626948523207</v>
      </c>
      <c r="P619" s="2">
        <f t="shared" si="118"/>
        <v>1.2524981751698809</v>
      </c>
      <c r="Q619" s="2">
        <f t="shared" si="119"/>
        <v>0.64843073034048804</v>
      </c>
    </row>
    <row r="620" spans="2:17" x14ac:dyDescent="0.25">
      <c r="B620">
        <v>5.9399999999999178</v>
      </c>
      <c r="C620">
        <f t="shared" si="108"/>
        <v>0.85605831878158845</v>
      </c>
      <c r="D620" s="2">
        <f t="shared" si="109"/>
        <v>-0.57904869205334764</v>
      </c>
      <c r="E620" s="2">
        <f t="shared" si="110"/>
        <v>-0.55077648067828366</v>
      </c>
      <c r="F620" s="2">
        <f t="shared" si="111"/>
        <v>-0.84823528247866353</v>
      </c>
      <c r="G620" s="2">
        <f t="shared" si="112"/>
        <v>1.3112982477078423</v>
      </c>
      <c r="H620" s="2">
        <f t="shared" si="113"/>
        <v>0.58745087253222905</v>
      </c>
      <c r="K620">
        <v>5.9399999999999178</v>
      </c>
      <c r="L620" s="2">
        <f t="shared" si="114"/>
        <v>0.22859299374694209</v>
      </c>
      <c r="M620" s="2">
        <f t="shared" si="115"/>
        <v>-0.2340297248497519</v>
      </c>
      <c r="N620" s="2">
        <f t="shared" si="116"/>
        <v>-0.23194442410646984</v>
      </c>
      <c r="O620" s="2">
        <f t="shared" si="117"/>
        <v>-0.73257541493097378</v>
      </c>
      <c r="P620" s="2">
        <f t="shared" si="118"/>
        <v>1.2396236277843724</v>
      </c>
      <c r="Q620" s="2">
        <f t="shared" si="119"/>
        <v>0.6576388980479333</v>
      </c>
    </row>
    <row r="621" spans="2:17" x14ac:dyDescent="0.25">
      <c r="B621">
        <v>5.9499999999999176</v>
      </c>
      <c r="C621">
        <f t="shared" si="108"/>
        <v>0.85605831878158845</v>
      </c>
      <c r="D621" s="2">
        <f t="shared" si="109"/>
        <v>-0.55863771908742255</v>
      </c>
      <c r="E621" s="2">
        <f t="shared" si="110"/>
        <v>-0.53303513060058338</v>
      </c>
      <c r="F621" s="2">
        <f t="shared" si="111"/>
        <v>-0.82715122065194857</v>
      </c>
      <c r="G621" s="2">
        <f t="shared" si="112"/>
        <v>1.2977592773030013</v>
      </c>
      <c r="H621" s="2">
        <f t="shared" si="113"/>
        <v>0.59695858261206081</v>
      </c>
      <c r="K621">
        <v>5.9499999999999176</v>
      </c>
      <c r="L621" s="2">
        <f t="shared" si="114"/>
        <v>0.22859299374694209</v>
      </c>
      <c r="M621" s="2">
        <f t="shared" si="115"/>
        <v>-0.19857915024463144</v>
      </c>
      <c r="N621" s="2">
        <f t="shared" si="116"/>
        <v>-0.1972966625879557</v>
      </c>
      <c r="O621" s="2">
        <f t="shared" si="117"/>
        <v>-0.71104660139494025</v>
      </c>
      <c r="P621" s="2">
        <f t="shared" si="118"/>
        <v>1.2270237444138135</v>
      </c>
      <c r="Q621" s="2">
        <f t="shared" si="119"/>
        <v>0.66600871112455373</v>
      </c>
    </row>
    <row r="622" spans="2:17" x14ac:dyDescent="0.25">
      <c r="B622">
        <v>5.9599999999999174</v>
      </c>
      <c r="C622">
        <f t="shared" si="108"/>
        <v>0.85605831878158845</v>
      </c>
      <c r="D622" s="2">
        <f t="shared" si="109"/>
        <v>-0.53822674612149757</v>
      </c>
      <c r="E622" s="2">
        <f t="shared" si="110"/>
        <v>-0.51513894995451404</v>
      </c>
      <c r="F622" s="2">
        <f t="shared" si="111"/>
        <v>-0.8061020567956515</v>
      </c>
      <c r="G622" s="2">
        <f t="shared" si="112"/>
        <v>1.2844456103588737</v>
      </c>
      <c r="H622" s="2">
        <f t="shared" si="113"/>
        <v>0.6062729289995582</v>
      </c>
      <c r="K622">
        <v>5.9599999999999174</v>
      </c>
      <c r="L622" s="2">
        <f t="shared" si="114"/>
        <v>0.22859299374694209</v>
      </c>
      <c r="M622" s="2">
        <f t="shared" si="115"/>
        <v>-0.163128575639511</v>
      </c>
      <c r="N622" s="2">
        <f t="shared" si="116"/>
        <v>-0.1624136041266806</v>
      </c>
      <c r="O622" s="2">
        <f t="shared" si="117"/>
        <v>-0.68959045973943089</v>
      </c>
      <c r="P622" s="2">
        <f t="shared" si="118"/>
        <v>1.2147160170853266</v>
      </c>
      <c r="Q622" s="2">
        <f t="shared" si="119"/>
        <v>0.67347723080535149</v>
      </c>
    </row>
    <row r="623" spans="2:17" x14ac:dyDescent="0.25">
      <c r="B623">
        <v>5.9699999999999172</v>
      </c>
      <c r="C623">
        <f t="shared" si="108"/>
        <v>0.85605831878158845</v>
      </c>
      <c r="D623" s="2">
        <f t="shared" si="109"/>
        <v>-0.51781577315557248</v>
      </c>
      <c r="E623" s="2">
        <f t="shared" si="110"/>
        <v>-0.49708969586268986</v>
      </c>
      <c r="F623" s="2">
        <f t="shared" si="111"/>
        <v>-0.78508986454057883</v>
      </c>
      <c r="G623" s="2">
        <f t="shared" si="112"/>
        <v>1.2713638721484672</v>
      </c>
      <c r="H623" s="2">
        <f t="shared" si="113"/>
        <v>0.61537864456130142</v>
      </c>
      <c r="K623">
        <v>5.9699999999999172</v>
      </c>
      <c r="L623" s="2">
        <f t="shared" si="114"/>
        <v>0.22859299374694209</v>
      </c>
      <c r="M623" s="2">
        <f t="shared" si="115"/>
        <v>-0.12767800103439056</v>
      </c>
      <c r="N623" s="2">
        <f t="shared" si="116"/>
        <v>-0.12733362719421235</v>
      </c>
      <c r="O623" s="2">
        <f t="shared" si="117"/>
        <v>-0.66822799525251586</v>
      </c>
      <c r="P623" s="2">
        <f t="shared" si="118"/>
        <v>1.2027171960353757</v>
      </c>
      <c r="Q623" s="2">
        <f t="shared" si="119"/>
        <v>0.67998909926405082</v>
      </c>
    </row>
    <row r="624" spans="2:17" x14ac:dyDescent="0.25">
      <c r="B624">
        <v>5.9799999999999169</v>
      </c>
      <c r="C624">
        <f t="shared" si="108"/>
        <v>0.85605831878158845</v>
      </c>
      <c r="D624" s="2">
        <f t="shared" si="109"/>
        <v>-0.49740480018964739</v>
      </c>
      <c r="E624" s="2">
        <f t="shared" si="110"/>
        <v>-0.4788894038156567</v>
      </c>
      <c r="F624" s="2">
        <f t="shared" si="111"/>
        <v>-0.76411676902904602</v>
      </c>
      <c r="G624" s="2">
        <f t="shared" si="112"/>
        <v>1.2585207335246362</v>
      </c>
      <c r="H624" s="2">
        <f t="shared" si="113"/>
        <v>0.62426064633654177</v>
      </c>
      <c r="K624">
        <v>5.9799999999999169</v>
      </c>
      <c r="L624" s="2">
        <f t="shared" si="114"/>
        <v>0.22859299374694209</v>
      </c>
      <c r="M624" s="2">
        <f t="shared" si="115"/>
        <v>-9.2227426429270107E-2</v>
      </c>
      <c r="N624" s="2">
        <f t="shared" si="116"/>
        <v>-9.2097178178029246E-2</v>
      </c>
      <c r="O624" s="2">
        <f t="shared" si="117"/>
        <v>-0.64698037678296882</v>
      </c>
      <c r="P624" s="2">
        <f t="shared" si="118"/>
        <v>1.1910430756031589</v>
      </c>
      <c r="Q624" s="2">
        <f t="shared" si="119"/>
        <v>0.6854979923970711</v>
      </c>
    </row>
    <row r="625" spans="2:17" x14ac:dyDescent="0.25">
      <c r="B625">
        <v>5.9899999999999167</v>
      </c>
      <c r="C625">
        <f t="shared" si="108"/>
        <v>0.85605831878158845</v>
      </c>
      <c r="D625" s="2">
        <f t="shared" si="109"/>
        <v>-0.4769938272237223</v>
      </c>
      <c r="E625" s="2">
        <f t="shared" si="110"/>
        <v>-0.460540398427429</v>
      </c>
      <c r="F625" s="2">
        <f t="shared" si="111"/>
        <v>-0.7431849442205023</v>
      </c>
      <c r="G625" s="2">
        <f t="shared" si="112"/>
        <v>1.2459228954136894</v>
      </c>
      <c r="H625" s="2">
        <f t="shared" si="113"/>
        <v>0.6329041000081852</v>
      </c>
      <c r="K625">
        <v>5.9899999999999167</v>
      </c>
      <c r="L625" s="2">
        <f t="shared" si="114"/>
        <v>0.22859299374694209</v>
      </c>
      <c r="M625" s="2">
        <f t="shared" si="115"/>
        <v>-5.6776851824149682E-2</v>
      </c>
      <c r="N625" s="2">
        <f t="shared" si="116"/>
        <v>-5.6746391576791413E-2</v>
      </c>
      <c r="O625" s="2">
        <f t="shared" si="117"/>
        <v>-0.62586871179176373</v>
      </c>
      <c r="P625" s="2">
        <f t="shared" si="118"/>
        <v>1.1797082878406346</v>
      </c>
      <c r="Q625" s="2">
        <f t="shared" si="119"/>
        <v>0.68996787555346784</v>
      </c>
    </row>
    <row r="626" spans="2:17" x14ac:dyDescent="0.25">
      <c r="B626">
        <v>5.9999999999999174</v>
      </c>
      <c r="C626">
        <f t="shared" si="108"/>
        <v>0.85605831878158845</v>
      </c>
      <c r="D626" s="2">
        <f t="shared" si="109"/>
        <v>-0.45658285425779543</v>
      </c>
      <c r="E626" s="2">
        <f t="shared" si="110"/>
        <v>-0.44204530345155202</v>
      </c>
      <c r="F626" s="2">
        <f t="shared" si="111"/>
        <v>-0.72229660973535204</v>
      </c>
      <c r="G626" s="2">
        <f t="shared" si="112"/>
        <v>1.2335770719477497</v>
      </c>
      <c r="H626" s="2">
        <f t="shared" si="113"/>
        <v>0.6412944863366058</v>
      </c>
      <c r="K626">
        <v>5.9999999999999174</v>
      </c>
      <c r="L626" s="2">
        <f t="shared" si="114"/>
        <v>0.22859299374694209</v>
      </c>
      <c r="M626" s="2">
        <f t="shared" si="115"/>
        <v>-2.1326277219026087E-2</v>
      </c>
      <c r="N626" s="2">
        <f t="shared" si="116"/>
        <v>-2.1324660982078178E-2</v>
      </c>
      <c r="O626" s="2">
        <f t="shared" si="117"/>
        <v>-0.60491381349275741</v>
      </c>
      <c r="P626" s="2">
        <f t="shared" si="118"/>
        <v>1.1687261106668023</v>
      </c>
      <c r="Q626" s="2">
        <f t="shared" si="119"/>
        <v>0.69337399402282929</v>
      </c>
    </row>
    <row r="627" spans="2:17" x14ac:dyDescent="0.25">
      <c r="B627">
        <v>6.0099999999999163</v>
      </c>
      <c r="C627">
        <f t="shared" si="108"/>
        <v>0.85605831878158845</v>
      </c>
      <c r="D627" s="2">
        <f t="shared" si="109"/>
        <v>-0.43617188129187218</v>
      </c>
      <c r="E627" s="2">
        <f t="shared" si="110"/>
        <v>-0.42340705090110142</v>
      </c>
      <c r="F627" s="2">
        <f t="shared" si="111"/>
        <v>-0.70145402721967975</v>
      </c>
      <c r="G627" s="2">
        <f t="shared" si="112"/>
        <v>1.2214899722481176</v>
      </c>
      <c r="H627" s="2">
        <f t="shared" si="113"/>
        <v>0.64941766913787158</v>
      </c>
      <c r="K627">
        <v>6.0099999999999163</v>
      </c>
      <c r="L627" s="2">
        <f t="shared" si="114"/>
        <v>0.22859299374694209</v>
      </c>
      <c r="M627" s="2">
        <f t="shared" si="115"/>
        <v>1.4124297386091203E-2</v>
      </c>
      <c r="N627" s="2">
        <f t="shared" si="116"/>
        <v>1.4123827805299411E-2</v>
      </c>
      <c r="O627" s="2">
        <f t="shared" si="117"/>
        <v>-0.58413596697173098</v>
      </c>
      <c r="P627" s="2">
        <f t="shared" si="118"/>
        <v>1.1581082971423697</v>
      </c>
      <c r="Q627" s="2">
        <f t="shared" si="119"/>
        <v>0.69570354197340578</v>
      </c>
    </row>
    <row r="628" spans="2:17" x14ac:dyDescent="0.25">
      <c r="B628">
        <v>6.0199999999999161</v>
      </c>
      <c r="C628">
        <f t="shared" si="108"/>
        <v>0.85605831878158845</v>
      </c>
      <c r="D628" s="2">
        <f t="shared" si="109"/>
        <v>-0.41576090832594709</v>
      </c>
      <c r="E628" s="2">
        <f t="shared" si="110"/>
        <v>-0.40462888910990735</v>
      </c>
      <c r="F628" s="2">
        <f t="shared" si="111"/>
        <v>-0.68065949621753341</v>
      </c>
      <c r="G628" s="2">
        <f t="shared" si="112"/>
        <v>1.209668280889892</v>
      </c>
      <c r="H628" s="2">
        <f t="shared" si="113"/>
        <v>0.65725996432307121</v>
      </c>
      <c r="K628">
        <v>6.0199999999999161</v>
      </c>
      <c r="L628" s="2">
        <f t="shared" si="114"/>
        <v>0.22859299374694209</v>
      </c>
      <c r="M628" s="2">
        <f t="shared" si="115"/>
        <v>4.9574871991211647E-2</v>
      </c>
      <c r="N628" s="2">
        <f t="shared" si="116"/>
        <v>4.9554587987457335E-2</v>
      </c>
      <c r="O628" s="2">
        <f t="shared" si="117"/>
        <v>-0.56355470151036369</v>
      </c>
      <c r="P628" s="2">
        <f t="shared" si="118"/>
        <v>1.1478649317730876</v>
      </c>
      <c r="Q628" s="2">
        <f t="shared" si="119"/>
        <v>0.69695597063687476</v>
      </c>
    </row>
    <row r="629" spans="2:17" x14ac:dyDescent="0.25">
      <c r="B629">
        <v>6.0299999999999159</v>
      </c>
      <c r="C629">
        <f t="shared" si="108"/>
        <v>0.85605831878158845</v>
      </c>
      <c r="D629" s="2">
        <f t="shared" si="109"/>
        <v>-0.39534993536002205</v>
      </c>
      <c r="E629" s="2">
        <f t="shared" si="110"/>
        <v>-0.38571438956835041</v>
      </c>
      <c r="F629" s="2">
        <f t="shared" si="111"/>
        <v>-0.65991534954225051</v>
      </c>
      <c r="G629" s="2">
        <f t="shared" si="112"/>
        <v>1.1981186370979591</v>
      </c>
      <c r="H629" s="2">
        <f t="shared" si="113"/>
        <v>0.66480820945063313</v>
      </c>
      <c r="K629">
        <v>6.0299999999999159</v>
      </c>
      <c r="L629" s="2">
        <f t="shared" si="114"/>
        <v>0.22859299374694209</v>
      </c>
      <c r="M629" s="2">
        <f t="shared" si="115"/>
        <v>8.5025446596332085E-2</v>
      </c>
      <c r="N629" s="2">
        <f t="shared" si="116"/>
        <v>8.4923332326588219E-2</v>
      </c>
      <c r="O629" s="2">
        <f t="shared" si="117"/>
        <v>-0.54318857625244976</v>
      </c>
      <c r="P629" s="2">
        <f t="shared" si="118"/>
        <v>1.138004318696183</v>
      </c>
      <c r="Q629" s="2">
        <f t="shared" si="119"/>
        <v>0.69714291744837997</v>
      </c>
    </row>
    <row r="630" spans="2:17" x14ac:dyDescent="0.25">
      <c r="B630">
        <v>6.0399999999999157</v>
      </c>
      <c r="C630">
        <f t="shared" si="108"/>
        <v>0.85605831878158845</v>
      </c>
      <c r="D630" s="2">
        <f t="shared" si="109"/>
        <v>-0.37493896239409691</v>
      </c>
      <c r="E630" s="2">
        <f t="shared" si="110"/>
        <v>-0.36666745236538834</v>
      </c>
      <c r="F630" s="2">
        <f t="shared" si="111"/>
        <v>-0.63922394814364802</v>
      </c>
      <c r="G630" s="2">
        <f t="shared" si="112"/>
        <v>1.1868476127457785</v>
      </c>
      <c r="H630" s="2">
        <f t="shared" si="113"/>
        <v>0.67204983318070866</v>
      </c>
      <c r="K630">
        <v>6.0399999999999157</v>
      </c>
      <c r="L630" s="2">
        <f t="shared" si="114"/>
        <v>0.22859299374694209</v>
      </c>
      <c r="M630" s="2">
        <f t="shared" si="115"/>
        <v>0.12047602120145252</v>
      </c>
      <c r="N630" s="2">
        <f t="shared" si="116"/>
        <v>0.12018646750018287</v>
      </c>
      <c r="O630" s="2">
        <f t="shared" si="117"/>
        <v>-0.52305498582597898</v>
      </c>
      <c r="P630" s="2">
        <f t="shared" si="118"/>
        <v>1.1285329052346746</v>
      </c>
      <c r="Q630" s="2">
        <f t="shared" si="119"/>
        <v>0.6962877606120299</v>
      </c>
    </row>
    <row r="631" spans="2:17" x14ac:dyDescent="0.25">
      <c r="B631">
        <v>6.0499999999999146</v>
      </c>
      <c r="C631">
        <f t="shared" si="108"/>
        <v>0.85605831878158845</v>
      </c>
      <c r="D631" s="2">
        <f t="shared" si="109"/>
        <v>-0.35452798942817365</v>
      </c>
      <c r="E631" s="2">
        <f t="shared" si="110"/>
        <v>-0.34749231006983949</v>
      </c>
      <c r="F631" s="2">
        <f t="shared" si="111"/>
        <v>-0.6185876754741837</v>
      </c>
      <c r="G631" s="2">
        <f t="shared" si="112"/>
        <v>1.175861689251144</v>
      </c>
      <c r="H631" s="2">
        <f t="shared" si="113"/>
        <v>0.67897292396158704</v>
      </c>
      <c r="K631">
        <v>6.0499999999999146</v>
      </c>
      <c r="L631" s="2">
        <f t="shared" si="114"/>
        <v>0.22859299374694209</v>
      </c>
      <c r="M631" s="2">
        <f t="shared" si="115"/>
        <v>0.15592659580656981</v>
      </c>
      <c r="N631" s="2">
        <f t="shared" si="116"/>
        <v>0.1553015670817961</v>
      </c>
      <c r="O631" s="2">
        <f t="shared" si="117"/>
        <v>-0.50316999161275477</v>
      </c>
      <c r="P631" s="2">
        <f t="shared" si="118"/>
        <v>1.1194552427228075</v>
      </c>
      <c r="Q631" s="2">
        <f t="shared" si="119"/>
        <v>0.69442482593792587</v>
      </c>
    </row>
    <row r="632" spans="2:17" x14ac:dyDescent="0.25">
      <c r="B632">
        <v>6.0599999999999152</v>
      </c>
      <c r="C632">
        <f t="shared" si="108"/>
        <v>0.85605831878158845</v>
      </c>
      <c r="D632" s="2">
        <f t="shared" si="109"/>
        <v>-0.33411701646224679</v>
      </c>
      <c r="E632" s="2">
        <f t="shared" si="110"/>
        <v>-0.32819352988831613</v>
      </c>
      <c r="F632" s="2">
        <f t="shared" si="111"/>
        <v>-0.59800893136396738</v>
      </c>
      <c r="G632" s="2">
        <f t="shared" si="112"/>
        <v>1.1651672334867103</v>
      </c>
      <c r="H632" s="2">
        <f t="shared" si="113"/>
        <v>0.68556629722506546</v>
      </c>
      <c r="K632">
        <v>6.0599999999999152</v>
      </c>
      <c r="L632" s="2">
        <f t="shared" si="114"/>
        <v>0.22859299374694209</v>
      </c>
      <c r="M632" s="2">
        <f t="shared" si="115"/>
        <v>0.19137717041169341</v>
      </c>
      <c r="N632" s="2">
        <f t="shared" si="116"/>
        <v>0.1902278092507963</v>
      </c>
      <c r="O632" s="2">
        <f t="shared" si="117"/>
        <v>-0.4835481831116033</v>
      </c>
      <c r="P632" s="2">
        <f t="shared" si="118"/>
        <v>1.1107739848369391</v>
      </c>
      <c r="Q632" s="2">
        <f t="shared" si="119"/>
        <v>0.69159829259928018</v>
      </c>
    </row>
    <row r="633" spans="2:17" x14ac:dyDescent="0.25">
      <c r="B633">
        <v>6.069999999999915</v>
      </c>
      <c r="C633">
        <f t="shared" si="108"/>
        <v>0.85605831878158845</v>
      </c>
      <c r="D633" s="2">
        <f t="shared" si="109"/>
        <v>-0.3137060434963217</v>
      </c>
      <c r="E633" s="2">
        <f t="shared" si="110"/>
        <v>-0.30877601394521303</v>
      </c>
      <c r="F633" s="2">
        <f t="shared" si="111"/>
        <v>-0.57749012542200107</v>
      </c>
      <c r="G633" s="2">
        <f t="shared" si="112"/>
        <v>1.1547704728472747</v>
      </c>
      <c r="H633" s="2">
        <f t="shared" si="113"/>
        <v>0.69181956032287828</v>
      </c>
      <c r="K633">
        <v>6.069999999999915</v>
      </c>
      <c r="L633" s="2">
        <f t="shared" si="114"/>
        <v>0.22859299374694209</v>
      </c>
      <c r="M633" s="2">
        <f t="shared" si="115"/>
        <v>0.22682774501681385</v>
      </c>
      <c r="N633" s="2">
        <f t="shared" si="116"/>
        <v>0.22492636738733354</v>
      </c>
      <c r="O633" s="2">
        <f t="shared" si="117"/>
        <v>-0.46420257237718221</v>
      </c>
      <c r="P633" s="2">
        <f t="shared" si="118"/>
        <v>1.1024899220408289</v>
      </c>
      <c r="Q633" s="2">
        <f t="shared" si="119"/>
        <v>0.68786085986243828</v>
      </c>
    </row>
    <row r="634" spans="2:17" x14ac:dyDescent="0.25">
      <c r="B634">
        <v>6.0799999999999148</v>
      </c>
      <c r="C634">
        <f t="shared" si="108"/>
        <v>0.85605831878158845</v>
      </c>
      <c r="D634" s="2">
        <f t="shared" si="109"/>
        <v>-0.29329507053039661</v>
      </c>
      <c r="E634" s="2">
        <f t="shared" si="110"/>
        <v>-0.28924499754171279</v>
      </c>
      <c r="F634" s="2">
        <f t="shared" si="111"/>
        <v>-0.55703366998881687</v>
      </c>
      <c r="G634" s="2">
        <f t="shared" si="112"/>
        <v>1.1446774696399027</v>
      </c>
      <c r="H634" s="2">
        <f t="shared" si="113"/>
        <v>0.69772317440219267</v>
      </c>
      <c r="K634">
        <v>6.0799999999999148</v>
      </c>
      <c r="L634" s="2">
        <f t="shared" si="114"/>
        <v>0.22859299374694209</v>
      </c>
      <c r="M634" s="2">
        <f t="shared" si="115"/>
        <v>0.26227831962193432</v>
      </c>
      <c r="N634" s="2">
        <f t="shared" si="116"/>
        <v>0.25936074434534551</v>
      </c>
      <c r="O634" s="2">
        <f t="shared" si="117"/>
        <v>-0.44514452295503482</v>
      </c>
      <c r="P634" s="2">
        <f t="shared" si="118"/>
        <v>1.0946020492931967</v>
      </c>
      <c r="Q634" s="2">
        <f t="shared" si="119"/>
        <v>0.6832722466314427</v>
      </c>
    </row>
    <row r="635" spans="2:17" x14ac:dyDescent="0.25">
      <c r="B635">
        <v>6.0899999999999146</v>
      </c>
      <c r="C635">
        <f t="shared" si="108"/>
        <v>0.85605831878158845</v>
      </c>
      <c r="D635" s="2">
        <f t="shared" si="109"/>
        <v>-0.27288409756447157</v>
      </c>
      <c r="E635" s="2">
        <f t="shared" si="110"/>
        <v>-0.26960604526646481</v>
      </c>
      <c r="F635" s="2">
        <f t="shared" si="111"/>
        <v>-0.53664197267408564</v>
      </c>
      <c r="G635" s="2">
        <f t="shared" si="112"/>
        <v>1.1348940949866353</v>
      </c>
      <c r="H635" s="2">
        <f t="shared" si="113"/>
        <v>0.70326851239703159</v>
      </c>
      <c r="K635">
        <v>6.0899999999999146</v>
      </c>
      <c r="L635" s="2">
        <f t="shared" si="114"/>
        <v>0.22859299374694209</v>
      </c>
      <c r="M635" s="2">
        <f t="shared" si="115"/>
        <v>0.29772889422705473</v>
      </c>
      <c r="N635" s="2">
        <f t="shared" si="116"/>
        <v>0.29349704417974942</v>
      </c>
      <c r="O635" s="2">
        <f t="shared" si="117"/>
        <v>-0.42638371319800406</v>
      </c>
      <c r="P635" s="2">
        <f t="shared" si="118"/>
        <v>1.0871076629665148</v>
      </c>
      <c r="Q635" s="2">
        <f t="shared" si="119"/>
        <v>0.67789759934283533</v>
      </c>
    </row>
    <row r="636" spans="2:17" x14ac:dyDescent="0.25">
      <c r="B636">
        <v>6.0999999999999144</v>
      </c>
      <c r="C636">
        <f t="shared" si="108"/>
        <v>0.85605831878158845</v>
      </c>
      <c r="D636" s="2">
        <f t="shared" si="109"/>
        <v>-0.25247312459854648</v>
      </c>
      <c r="E636" s="2">
        <f t="shared" si="110"/>
        <v>-0.24986504485000616</v>
      </c>
      <c r="F636" s="2">
        <f t="shared" si="111"/>
        <v>-0.51631742852108453</v>
      </c>
      <c r="G636" s="2">
        <f t="shared" si="112"/>
        <v>1.1254260024517939</v>
      </c>
      <c r="H636" s="2">
        <f t="shared" si="113"/>
        <v>0.70844791230666981</v>
      </c>
      <c r="K636">
        <v>6.0999999999999144</v>
      </c>
      <c r="L636" s="2">
        <f t="shared" si="114"/>
        <v>0.22859299374694209</v>
      </c>
      <c r="M636" s="2">
        <f t="shared" si="115"/>
        <v>0.3331794688321752</v>
      </c>
      <c r="N636" s="2">
        <f t="shared" si="116"/>
        <v>0.32730417818629987</v>
      </c>
      <c r="O636" s="2">
        <f t="shared" si="117"/>
        <v>-0.40792813244897663</v>
      </c>
      <c r="P636" s="2">
        <f t="shared" si="118"/>
        <v>1.0800024820542358</v>
      </c>
      <c r="Q636" s="2">
        <f t="shared" si="119"/>
        <v>0.67180588160243404</v>
      </c>
    </row>
    <row r="637" spans="2:17" x14ac:dyDescent="0.25">
      <c r="B637">
        <v>6.1099999999999142</v>
      </c>
      <c r="C637">
        <f t="shared" si="108"/>
        <v>0.85605831878158845</v>
      </c>
      <c r="D637" s="2">
        <f t="shared" si="109"/>
        <v>-0.23206215163262142</v>
      </c>
      <c r="E637" s="2">
        <f t="shared" si="110"/>
        <v>-0.23002819867846705</v>
      </c>
      <c r="F637" s="2">
        <f t="shared" si="111"/>
        <v>-0.4960624118484227</v>
      </c>
      <c r="G637" s="2">
        <f t="shared" si="112"/>
        <v>1.1162786016263477</v>
      </c>
      <c r="H637" s="2">
        <f t="shared" si="113"/>
        <v>0.71325472494343489</v>
      </c>
      <c r="K637">
        <v>6.1099999999999142</v>
      </c>
      <c r="L637" s="2">
        <f t="shared" si="114"/>
        <v>0.22859299374694209</v>
      </c>
      <c r="M637" s="2">
        <f t="shared" si="115"/>
        <v>0.36863004343729566</v>
      </c>
      <c r="N637" s="2">
        <f t="shared" si="116"/>
        <v>0.36075400506169597</v>
      </c>
      <c r="O637" s="2">
        <f t="shared" si="117"/>
        <v>-0.38978410739677949</v>
      </c>
      <c r="P637" s="2">
        <f t="shared" si="118"/>
        <v>1.073280788227901</v>
      </c>
      <c r="Q637" s="2">
        <f t="shared" si="119"/>
        <v>0.66506831184814219</v>
      </c>
    </row>
    <row r="638" spans="2:17" x14ac:dyDescent="0.25">
      <c r="B638">
        <v>6.119999999999914</v>
      </c>
      <c r="C638">
        <f t="shared" si="108"/>
        <v>0.85605831878158845</v>
      </c>
      <c r="D638" s="2">
        <f t="shared" si="109"/>
        <v>-0.21165117866669633</v>
      </c>
      <c r="E638" s="2">
        <f t="shared" si="110"/>
        <v>-0.21010201290919414</v>
      </c>
      <c r="F638" s="2">
        <f t="shared" si="111"/>
        <v>-0.47587926782760337</v>
      </c>
      <c r="G638" s="2">
        <f t="shared" si="112"/>
        <v>1.1074570319195847</v>
      </c>
      <c r="H638" s="2">
        <f t="shared" si="113"/>
        <v>0.71768335536262517</v>
      </c>
      <c r="K638">
        <v>6.119999999999914</v>
      </c>
      <c r="L638" s="2">
        <f t="shared" si="114"/>
        <v>0.22859299374694209</v>
      </c>
      <c r="M638" s="2">
        <f t="shared" si="115"/>
        <v>0.40408061804241602</v>
      </c>
      <c r="N638" s="2">
        <f t="shared" si="116"/>
        <v>0.39382140761644779</v>
      </c>
      <c r="O638" s="2">
        <f t="shared" si="117"/>
        <v>-0.37195635501167174</v>
      </c>
      <c r="P638" s="2">
        <f t="shared" si="118"/>
        <v>1.0669355791394195</v>
      </c>
      <c r="Q638" s="2">
        <f t="shared" si="119"/>
        <v>0.65775690454389635</v>
      </c>
    </row>
    <row r="639" spans="2:17" x14ac:dyDescent="0.25">
      <c r="B639">
        <v>6.1299999999999137</v>
      </c>
      <c r="C639">
        <f t="shared" si="108"/>
        <v>0.85605831878158845</v>
      </c>
      <c r="D639" s="2">
        <f t="shared" si="109"/>
        <v>-0.19124020570077127</v>
      </c>
      <c r="E639" s="2">
        <f t="shared" si="110"/>
        <v>-0.19009328416144028</v>
      </c>
      <c r="F639" s="2">
        <f t="shared" si="111"/>
        <v>-0.45577030386280515</v>
      </c>
      <c r="G639" s="2">
        <f t="shared" si="112"/>
        <v>1.0989661368227839</v>
      </c>
      <c r="H639" s="2">
        <f t="shared" si="113"/>
        <v>0.72172929723749979</v>
      </c>
      <c r="K639">
        <v>6.1299999999999137</v>
      </c>
      <c r="L639" s="2">
        <f t="shared" si="114"/>
        <v>0.22859299374694209</v>
      </c>
      <c r="M639" s="2">
        <f t="shared" si="115"/>
        <v>0.43953119264753648</v>
      </c>
      <c r="N639" s="2">
        <f t="shared" si="116"/>
        <v>0.42648431063726389</v>
      </c>
      <c r="O639" s="2">
        <f t="shared" si="117"/>
        <v>-0.35444805786844963</v>
      </c>
      <c r="P639" s="2">
        <f t="shared" si="118"/>
        <v>1.0609587295115281</v>
      </c>
      <c r="Q639" s="2">
        <f t="shared" si="119"/>
        <v>0.649943157438991</v>
      </c>
    </row>
    <row r="640" spans="2:17" x14ac:dyDescent="0.25">
      <c r="B640">
        <v>6.1399999999999144</v>
      </c>
      <c r="C640">
        <f t="shared" si="108"/>
        <v>0.85605831878158845</v>
      </c>
      <c r="D640" s="2">
        <f t="shared" si="109"/>
        <v>-0.17082923273484438</v>
      </c>
      <c r="E640" s="2">
        <f t="shared" si="110"/>
        <v>-0.17000908378863563</v>
      </c>
      <c r="F640" s="2">
        <f t="shared" si="111"/>
        <v>-0.43573778084632575</v>
      </c>
      <c r="G640" s="2">
        <f t="shared" si="112"/>
        <v>1.0908104389200173</v>
      </c>
      <c r="H640" s="2">
        <f t="shared" si="113"/>
        <v>0.72538915951301075</v>
      </c>
      <c r="K640">
        <v>6.1399999999999144</v>
      </c>
      <c r="L640" s="2">
        <f t="shared" si="114"/>
        <v>0.22859299374694209</v>
      </c>
      <c r="M640" s="2">
        <f t="shared" si="115"/>
        <v>0.47498176725266011</v>
      </c>
      <c r="N640" s="2">
        <f t="shared" si="116"/>
        <v>0.45872364612324629</v>
      </c>
      <c r="O640" s="2">
        <f t="shared" si="117"/>
        <v>-0.33726095736358325</v>
      </c>
      <c r="P640" s="2">
        <f t="shared" si="118"/>
        <v>1.055341154964498</v>
      </c>
      <c r="Q640" s="2">
        <f t="shared" si="119"/>
        <v>0.6416969137129479</v>
      </c>
    </row>
    <row r="641" spans="2:17" x14ac:dyDescent="0.25">
      <c r="B641">
        <v>6.1499999999999133</v>
      </c>
      <c r="C641">
        <f t="shared" si="108"/>
        <v>0.85605831878158845</v>
      </c>
      <c r="D641" s="2">
        <f t="shared" si="109"/>
        <v>-0.15041825976892115</v>
      </c>
      <c r="E641" s="2">
        <f t="shared" si="110"/>
        <v>-0.14985673977446334</v>
      </c>
      <c r="F641" s="2">
        <f t="shared" si="111"/>
        <v>-0.41578390436934798</v>
      </c>
      <c r="G641" s="2">
        <f t="shared" si="112"/>
        <v>1.0829941159270531</v>
      </c>
      <c r="H641" s="2">
        <f t="shared" si="113"/>
        <v>0.72866068476290968</v>
      </c>
      <c r="K641">
        <v>6.1499999999999133</v>
      </c>
      <c r="L641" s="2">
        <f t="shared" si="114"/>
        <v>0.22859299374694209</v>
      </c>
      <c r="M641" s="2">
        <f t="shared" si="115"/>
        <v>0.51043234185777742</v>
      </c>
      <c r="N641" s="2">
        <f t="shared" si="116"/>
        <v>0.49052327319214328</v>
      </c>
      <c r="O641" s="2">
        <f t="shared" si="117"/>
        <v>-0.32039546029942745</v>
      </c>
      <c r="P641" s="2">
        <f t="shared" si="118"/>
        <v>1.0500729741215522</v>
      </c>
      <c r="Q641" s="2">
        <f t="shared" si="119"/>
        <v>0.63308541461729129</v>
      </c>
    </row>
    <row r="642" spans="2:17" x14ac:dyDescent="0.25">
      <c r="B642">
        <v>6.1599999999999131</v>
      </c>
      <c r="C642">
        <f t="shared" si="108"/>
        <v>0.85605831878158845</v>
      </c>
      <c r="D642" s="2">
        <f t="shared" si="109"/>
        <v>-0.13000728680299606</v>
      </c>
      <c r="E642" s="2">
        <f t="shared" si="110"/>
        <v>-0.12964381633208807</v>
      </c>
      <c r="F642" s="2">
        <f t="shared" si="111"/>
        <v>-0.39591081597262423</v>
      </c>
      <c r="G642" s="2">
        <f t="shared" si="112"/>
        <v>1.0755209780399959</v>
      </c>
      <c r="H642" s="2">
        <f t="shared" si="113"/>
        <v>0.7315427587850466</v>
      </c>
      <c r="K642">
        <v>6.1599999999999131</v>
      </c>
      <c r="L642" s="2">
        <f t="shared" si="114"/>
        <v>0.22859299374694209</v>
      </c>
      <c r="M642" s="2">
        <f t="shared" si="115"/>
        <v>0.54588291646289788</v>
      </c>
      <c r="N642" s="2">
        <f t="shared" si="116"/>
        <v>0.52186986049854811</v>
      </c>
      <c r="O642" s="2">
        <f t="shared" si="117"/>
        <v>-0.30385075449864513</v>
      </c>
      <c r="P642" s="2">
        <f t="shared" si="118"/>
        <v>1.0451436652486565</v>
      </c>
      <c r="Q642" s="2">
        <f t="shared" si="119"/>
        <v>0.62417254646563503</v>
      </c>
    </row>
    <row r="643" spans="2:17" x14ac:dyDescent="0.25">
      <c r="B643">
        <v>6.1699999999999129</v>
      </c>
      <c r="C643">
        <f t="shared" si="108"/>
        <v>0.85605831878158845</v>
      </c>
      <c r="D643" s="2">
        <f t="shared" si="109"/>
        <v>-0.109596313837071</v>
      </c>
      <c r="E643" s="2">
        <f t="shared" si="110"/>
        <v>-0.10937809132385683</v>
      </c>
      <c r="F643" s="2">
        <f t="shared" si="111"/>
        <v>-0.3761205845254455</v>
      </c>
      <c r="G643" s="2">
        <f t="shared" si="112"/>
        <v>1.0683944468705193</v>
      </c>
      <c r="H643" s="2">
        <f t="shared" si="113"/>
        <v>0.73403541109720083</v>
      </c>
      <c r="K643">
        <v>6.1699999999999129</v>
      </c>
      <c r="L643" s="2">
        <f t="shared" si="114"/>
        <v>0.22859299374694209</v>
      </c>
      <c r="M643" s="2">
        <f t="shared" si="115"/>
        <v>0.58133349106801824</v>
      </c>
      <c r="N643" s="2">
        <f t="shared" si="116"/>
        <v>0.55275273908916522</v>
      </c>
      <c r="O643" s="2">
        <f t="shared" si="117"/>
        <v>-0.287624929472581</v>
      </c>
      <c r="P643" s="2">
        <f t="shared" si="118"/>
        <v>1.0405422144507674</v>
      </c>
      <c r="Q643" s="2">
        <f t="shared" si="119"/>
        <v>0.61501827611301452</v>
      </c>
    </row>
    <row r="644" spans="2:17" x14ac:dyDescent="0.25">
      <c r="B644">
        <v>6.1799999999999127</v>
      </c>
      <c r="C644">
        <f t="shared" si="108"/>
        <v>0.85605831878158845</v>
      </c>
      <c r="D644" s="2">
        <f t="shared" si="109"/>
        <v>-8.9185340871145935E-2</v>
      </c>
      <c r="E644" s="2">
        <f t="shared" si="110"/>
        <v>-8.9067531656227467E-2</v>
      </c>
      <c r="F644" s="2">
        <f t="shared" si="111"/>
        <v>-0.35641519782322423</v>
      </c>
      <c r="G644" s="2">
        <f t="shared" si="112"/>
        <v>1.0616175362339151</v>
      </c>
      <c r="H644" s="2">
        <f t="shared" si="113"/>
        <v>0.73613980613805452</v>
      </c>
      <c r="K644">
        <v>6.1799999999999127</v>
      </c>
      <c r="L644" s="2">
        <f t="shared" si="114"/>
        <v>0.22859299374694209</v>
      </c>
      <c r="M644" s="2">
        <f t="shared" si="115"/>
        <v>0.61678406567313881</v>
      </c>
      <c r="N644" s="2">
        <f t="shared" si="116"/>
        <v>0.58316373332730165</v>
      </c>
      <c r="O644" s="2">
        <f t="shared" si="117"/>
        <v>-0.27171509864332788</v>
      </c>
      <c r="P644" s="2">
        <f t="shared" si="118"/>
        <v>1.0362572532102023</v>
      </c>
      <c r="Q644" s="2">
        <f t="shared" si="119"/>
        <v>0.60567826167798855</v>
      </c>
    </row>
    <row r="645" spans="2:17" x14ac:dyDescent="0.25">
      <c r="B645">
        <v>6.1899999999999116</v>
      </c>
      <c r="C645">
        <f t="shared" si="108"/>
        <v>0.85605831878158845</v>
      </c>
      <c r="D645" s="2">
        <f t="shared" si="109"/>
        <v>-6.8774367905222664E-2</v>
      </c>
      <c r="E645" s="2">
        <f t="shared" si="110"/>
        <v>-6.8720266841042016E-2</v>
      </c>
      <c r="F645" s="2">
        <f t="shared" si="111"/>
        <v>-0.33679655449452295</v>
      </c>
      <c r="G645" s="2">
        <f t="shared" si="112"/>
        <v>1.0551928350398245</v>
      </c>
      <c r="H645" s="2">
        <f t="shared" si="113"/>
        <v>0.73785822513138211</v>
      </c>
      <c r="K645">
        <v>6.1899999999999116</v>
      </c>
      <c r="L645" s="2">
        <f t="shared" si="114"/>
        <v>0.22859299374694209</v>
      </c>
      <c r="M645" s="2">
        <f t="shared" si="115"/>
        <v>0.65223464027825606</v>
      </c>
      <c r="N645" s="2">
        <f t="shared" si="116"/>
        <v>0.61309697694304965</v>
      </c>
      <c r="O645" s="2">
        <f t="shared" si="117"/>
        <v>-0.25611752015991823</v>
      </c>
      <c r="P645" s="2">
        <f t="shared" si="118"/>
        <v>1.0322771837703602</v>
      </c>
      <c r="Q645" s="2">
        <f t="shared" si="119"/>
        <v>0.59620362019799999</v>
      </c>
    </row>
    <row r="646" spans="2:17" x14ac:dyDescent="0.25">
      <c r="B646">
        <v>6.1999999999999122</v>
      </c>
      <c r="C646">
        <f t="shared" si="108"/>
        <v>0.85605831878158845</v>
      </c>
      <c r="D646" s="2">
        <f t="shared" si="109"/>
        <v>-4.836339493929577E-2</v>
      </c>
      <c r="E646" s="2">
        <f t="shared" si="110"/>
        <v>-4.8344560948129639E-2</v>
      </c>
      <c r="F646" s="2">
        <f t="shared" si="111"/>
        <v>-0.31726645630690198</v>
      </c>
      <c r="G646" s="2">
        <f t="shared" si="112"/>
        <v>1.0491224925134048</v>
      </c>
      <c r="H646" s="2">
        <f t="shared" si="113"/>
        <v>0.73919403873218048</v>
      </c>
      <c r="K646">
        <v>6.1999999999999122</v>
      </c>
      <c r="L646" s="2">
        <f t="shared" si="114"/>
        <v>0.22859299374694209</v>
      </c>
      <c r="M646" s="2">
        <f t="shared" si="115"/>
        <v>0.68768521488337953</v>
      </c>
      <c r="N646" s="2">
        <f t="shared" si="116"/>
        <v>0.64254872050036227</v>
      </c>
      <c r="O646" s="2">
        <f t="shared" si="117"/>
        <v>-0.24082771391021937</v>
      </c>
      <c r="P646" s="2">
        <f t="shared" si="118"/>
        <v>1.0285902915093175</v>
      </c>
      <c r="Q646" s="2">
        <f t="shared" si="119"/>
        <v>0.58664083097049791</v>
      </c>
    </row>
    <row r="647" spans="2:17" x14ac:dyDescent="0.25">
      <c r="B647">
        <v>6.209999999999912</v>
      </c>
      <c r="C647">
        <f t="shared" si="108"/>
        <v>0.85605831878158845</v>
      </c>
      <c r="D647" s="2">
        <f t="shared" si="109"/>
        <v>-2.7952421973370702E-2</v>
      </c>
      <c r="E647" s="2">
        <f t="shared" si="110"/>
        <v>-2.794878320487032E-2</v>
      </c>
      <c r="F647" s="2">
        <f t="shared" si="111"/>
        <v>-0.29782660095778174</v>
      </c>
      <c r="G647" s="2">
        <f t="shared" si="112"/>
        <v>1.0434082059472534</v>
      </c>
      <c r="H647" s="2">
        <f t="shared" si="113"/>
        <v>0.74015167073661492</v>
      </c>
      <c r="K647">
        <v>6.209999999999912</v>
      </c>
      <c r="L647" s="2">
        <f t="shared" si="114"/>
        <v>0.22859299374694209</v>
      </c>
      <c r="M647" s="2">
        <f t="shared" si="115"/>
        <v>0.7231357894885001</v>
      </c>
      <c r="N647" s="2">
        <f t="shared" si="116"/>
        <v>0.67151713570024729</v>
      </c>
      <c r="O647" s="2">
        <f t="shared" si="117"/>
        <v>-0.22584057287718276</v>
      </c>
      <c r="P647" s="2">
        <f t="shared" si="118"/>
        <v>1.0251848439952154</v>
      </c>
      <c r="Q647" s="2">
        <f t="shared" si="119"/>
        <v>0.57703175219580594</v>
      </c>
    </row>
    <row r="648" spans="2:17" x14ac:dyDescent="0.25">
      <c r="B648">
        <v>6.2199999999999118</v>
      </c>
      <c r="C648">
        <f t="shared" si="108"/>
        <v>0.85605831878158845</v>
      </c>
      <c r="D648" s="2">
        <f t="shared" si="109"/>
        <v>-7.5414490074456313E-3</v>
      </c>
      <c r="E648" s="2">
        <f t="shared" si="110"/>
        <v>-7.5413775245671884E-3</v>
      </c>
      <c r="F648" s="2">
        <f t="shared" si="111"/>
        <v>-0.27847857543136506</v>
      </c>
      <c r="G648" s="2">
        <f t="shared" si="112"/>
        <v>1.0380512111520714</v>
      </c>
      <c r="H648" s="2">
        <f t="shared" si="113"/>
        <v>0.74073655329841659</v>
      </c>
      <c r="K648">
        <v>6.2199999999999118</v>
      </c>
      <c r="L648" s="2">
        <f t="shared" si="114"/>
        <v>0.22859299374694209</v>
      </c>
      <c r="M648" s="2">
        <f t="shared" si="115"/>
        <v>0.75858636409362046</v>
      </c>
      <c r="N648" s="2">
        <f t="shared" si="116"/>
        <v>0.70000212103100756</v>
      </c>
      <c r="O648" s="2">
        <f t="shared" si="117"/>
        <v>-0.21115046749554583</v>
      </c>
      <c r="P648" s="2">
        <f t="shared" si="118"/>
        <v>1.0220491768616555</v>
      </c>
      <c r="Q648" s="2">
        <f t="shared" si="119"/>
        <v>0.56741372882135321</v>
      </c>
    </row>
    <row r="649" spans="2:17" x14ac:dyDescent="0.25">
      <c r="B649">
        <v>6.2299999999999116</v>
      </c>
      <c r="C649">
        <f t="shared" si="108"/>
        <v>0.85605831878158845</v>
      </c>
      <c r="D649" s="2">
        <f t="shared" si="109"/>
        <v>1.2869523958479441E-2</v>
      </c>
      <c r="E649" s="2">
        <f t="shared" si="110"/>
        <v>1.2869168733227243E-2</v>
      </c>
      <c r="F649" s="2">
        <f t="shared" si="111"/>
        <v>-0.25922384999595871</v>
      </c>
      <c r="G649" s="2">
        <f t="shared" si="112"/>
        <v>1.033052275737645</v>
      </c>
      <c r="H649" s="2">
        <f t="shared" si="113"/>
        <v>0.74095507424763551</v>
      </c>
      <c r="K649">
        <v>6.2299999999999116</v>
      </c>
      <c r="L649" s="2">
        <f t="shared" si="114"/>
        <v>0.22859299374694209</v>
      </c>
      <c r="M649" s="2">
        <f t="shared" si="115"/>
        <v>0.79403693869874081</v>
      </c>
      <c r="N649" s="2">
        <f t="shared" si="116"/>
        <v>0.72800511238569476</v>
      </c>
      <c r="O649" s="2">
        <f t="shared" si="117"/>
        <v>-0.19675134211689185</v>
      </c>
      <c r="P649" s="2">
        <f t="shared" si="118"/>
        <v>1.0191717669876841</v>
      </c>
      <c r="Q649" s="2">
        <f t="shared" si="119"/>
        <v>0.55781977080503076</v>
      </c>
    </row>
    <row r="650" spans="2:17" x14ac:dyDescent="0.25">
      <c r="B650">
        <v>6.2399999999999114</v>
      </c>
      <c r="C650">
        <f t="shared" si="108"/>
        <v>0.85605831878158845</v>
      </c>
      <c r="D650" s="2">
        <f t="shared" si="109"/>
        <v>3.3280496924404511E-2</v>
      </c>
      <c r="E650" s="2">
        <f t="shared" si="110"/>
        <v>3.3274356451973928E-2</v>
      </c>
      <c r="F650" s="2">
        <f t="shared" si="111"/>
        <v>-0.24006377290753167</v>
      </c>
      <c r="G650" s="2">
        <f t="shared" si="112"/>
        <v>1.0284116953159366</v>
      </c>
      <c r="H650" s="2">
        <f t="shared" si="113"/>
        <v>0.74081451724859204</v>
      </c>
      <c r="K650">
        <v>6.2399999999999114</v>
      </c>
      <c r="L650" s="2">
        <f t="shared" si="114"/>
        <v>0.22859299374694209</v>
      </c>
      <c r="M650" s="2">
        <f t="shared" si="115"/>
        <v>0.82948751330386139</v>
      </c>
      <c r="N650" s="2">
        <f t="shared" si="116"/>
        <v>0.75552890143367391</v>
      </c>
      <c r="O650" s="2">
        <f t="shared" si="117"/>
        <v>-0.18263680307810598</v>
      </c>
      <c r="P650" s="2">
        <f t="shared" si="118"/>
        <v>1.0165412937203244</v>
      </c>
      <c r="Q650" s="2">
        <f t="shared" si="119"/>
        <v>0.5482787830138891</v>
      </c>
    </row>
    <row r="651" spans="2:17" x14ac:dyDescent="0.25">
      <c r="B651">
        <v>6.2499999999999112</v>
      </c>
      <c r="C651">
        <f t="shared" si="108"/>
        <v>0.85605831878158845</v>
      </c>
      <c r="D651" s="2">
        <f t="shared" si="109"/>
        <v>5.369146989032958E-2</v>
      </c>
      <c r="E651" s="2">
        <f t="shared" si="110"/>
        <v>5.3665706569422038E-2</v>
      </c>
      <c r="F651" s="2">
        <f t="shared" si="111"/>
        <v>-0.22099956587554931</v>
      </c>
      <c r="G651" s="2">
        <f t="shared" si="112"/>
        <v>1.024129292676067</v>
      </c>
      <c r="H651" s="2">
        <f t="shared" si="113"/>
        <v>0.74032299565788795</v>
      </c>
      <c r="K651">
        <v>6.2499999999999112</v>
      </c>
      <c r="L651" s="2">
        <f t="shared" si="114"/>
        <v>0.22859299374694209</v>
      </c>
      <c r="M651" s="2">
        <f t="shared" si="115"/>
        <v>0.86493808790898175</v>
      </c>
      <c r="N651" s="2">
        <f t="shared" si="116"/>
        <v>0.7825774637823274</v>
      </c>
      <c r="O651" s="2">
        <f t="shared" si="117"/>
        <v>-0.1688001981884773</v>
      </c>
      <c r="P651" s="2">
        <f t="shared" si="118"/>
        <v>1.0141466890487141</v>
      </c>
      <c r="Q651" s="2">
        <f t="shared" si="119"/>
        <v>0.53881583035244807</v>
      </c>
    </row>
    <row r="652" spans="2:17" x14ac:dyDescent="0.25">
      <c r="B652">
        <v>6.259999999999911</v>
      </c>
      <c r="C652">
        <f t="shared" si="108"/>
        <v>0.85605831878158845</v>
      </c>
      <c r="D652" s="2">
        <f t="shared" si="109"/>
        <v>7.4102442856254655E-2</v>
      </c>
      <c r="E652" s="2">
        <f t="shared" si="110"/>
        <v>7.4034791680853196E-2</v>
      </c>
      <c r="F652" s="2">
        <f t="shared" si="111"/>
        <v>-0.2020323203360985</v>
      </c>
      <c r="G652" s="2">
        <f t="shared" si="112"/>
        <v>1.0202044199376847</v>
      </c>
      <c r="H652" s="2">
        <f t="shared" si="113"/>
        <v>0.7394893810465264</v>
      </c>
      <c r="K652">
        <v>6.259999999999911</v>
      </c>
      <c r="L652" s="2">
        <f t="shared" si="114"/>
        <v>0.22859299374694209</v>
      </c>
      <c r="M652" s="2">
        <f t="shared" si="115"/>
        <v>0.90038866251410232</v>
      </c>
      <c r="N652" s="2">
        <f t="shared" si="116"/>
        <v>0.80915579831060747</v>
      </c>
      <c r="O652" s="2">
        <f t="shared" si="117"/>
        <v>-0.1552346877058321</v>
      </c>
      <c r="P652" s="2">
        <f t="shared" si="118"/>
        <v>1.0119771777402529</v>
      </c>
      <c r="Q652" s="2">
        <f t="shared" si="119"/>
        <v>0.52945242423347505</v>
      </c>
    </row>
    <row r="653" spans="2:17" x14ac:dyDescent="0.25">
      <c r="B653">
        <v>6.2699999999999108</v>
      </c>
      <c r="C653">
        <f t="shared" si="108"/>
        <v>0.85605831878158845</v>
      </c>
      <c r="D653" s="2">
        <f t="shared" si="109"/>
        <v>9.451341582217973E-2</v>
      </c>
      <c r="E653" s="2">
        <f t="shared" si="110"/>
        <v>9.4373267108464581E-2</v>
      </c>
      <c r="F653" s="2">
        <f t="shared" si="111"/>
        <v>-0.18316299456542609</v>
      </c>
      <c r="G653" s="2">
        <f t="shared" si="112"/>
        <v>1.0166359636458737</v>
      </c>
      <c r="H653" s="2">
        <f t="shared" si="113"/>
        <v>0.73832322742942658</v>
      </c>
      <c r="K653">
        <v>6.2699999999999108</v>
      </c>
      <c r="L653" s="2">
        <f t="shared" si="114"/>
        <v>0.22859299374694209</v>
      </c>
      <c r="M653" s="2">
        <f t="shared" si="115"/>
        <v>0.93583923711922268</v>
      </c>
      <c r="N653" s="2">
        <f t="shared" si="116"/>
        <v>0.83526977850293693</v>
      </c>
      <c r="O653" s="2">
        <f t="shared" si="117"/>
        <v>-0.14193330706727858</v>
      </c>
      <c r="P653" s="2">
        <f t="shared" si="118"/>
        <v>1.0100223084937552</v>
      </c>
      <c r="Q653" s="2">
        <f t="shared" si="119"/>
        <v>0.52020681898609367</v>
      </c>
    </row>
    <row r="654" spans="2:17" x14ac:dyDescent="0.25">
      <c r="B654">
        <v>6.2799999999999114</v>
      </c>
      <c r="C654">
        <f t="shared" si="108"/>
        <v>0.85605831878158845</v>
      </c>
      <c r="D654" s="2">
        <f t="shared" si="109"/>
        <v>0.11492438878810661</v>
      </c>
      <c r="E654" s="2">
        <f t="shared" si="110"/>
        <v>0.11467290112184338</v>
      </c>
      <c r="F654" s="2">
        <f t="shared" si="111"/>
        <v>-0.16439241165452614</v>
      </c>
      <c r="G654" s="2">
        <f t="shared" si="112"/>
        <v>1.0134223527284127</v>
      </c>
      <c r="H654" s="2">
        <f t="shared" si="113"/>
        <v>0.73683469229865073</v>
      </c>
      <c r="K654">
        <v>6.2799999999999114</v>
      </c>
      <c r="L654" s="2">
        <f t="shared" si="114"/>
        <v>0.22859299374694209</v>
      </c>
      <c r="M654" s="2">
        <f t="shared" si="115"/>
        <v>0.97128981172434625</v>
      </c>
      <c r="N654" s="2">
        <f t="shared" si="116"/>
        <v>0.86092601615788555</v>
      </c>
      <c r="O654" s="2">
        <f t="shared" si="117"/>
        <v>-0.12888902178224432</v>
      </c>
      <c r="P654" s="2">
        <f t="shared" si="118"/>
        <v>1.0082719771648838</v>
      </c>
      <c r="Q654" s="2">
        <f t="shared" si="119"/>
        <v>0.5110943091201573</v>
      </c>
    </row>
    <row r="655" spans="2:17" x14ac:dyDescent="0.25">
      <c r="B655">
        <v>6.2899999999999103</v>
      </c>
      <c r="C655">
        <f t="shared" si="108"/>
        <v>0.85605831878158845</v>
      </c>
      <c r="D655" s="2">
        <f t="shared" si="109"/>
        <v>0.13533536175402988</v>
      </c>
      <c r="E655" s="2">
        <f t="shared" si="110"/>
        <v>0.13492560401140985</v>
      </c>
      <c r="F655" s="2">
        <f t="shared" si="111"/>
        <v>-0.14572125835272631</v>
      </c>
      <c r="G655" s="2">
        <f t="shared" si="112"/>
        <v>1.0105615691960099</v>
      </c>
      <c r="H655" s="2">
        <f t="shared" si="113"/>
        <v>0.73503445558240599</v>
      </c>
      <c r="K655">
        <v>6.2899999999999103</v>
      </c>
      <c r="L655" s="2">
        <f t="shared" si="114"/>
        <v>0.22859299374694209</v>
      </c>
      <c r="M655" s="2">
        <f t="shared" si="115"/>
        <v>1.0067403863294635</v>
      </c>
      <c r="N655" s="2">
        <f t="shared" si="116"/>
        <v>0.88613173748442264</v>
      </c>
      <c r="O655" s="2">
        <f t="shared" si="117"/>
        <v>-0.11609477499225121</v>
      </c>
      <c r="P655" s="2">
        <f t="shared" si="118"/>
        <v>1.0067164430863844</v>
      </c>
      <c r="Q655" s="2">
        <f t="shared" si="119"/>
        <v>0.50212752045757092</v>
      </c>
    </row>
    <row r="656" spans="2:17" x14ac:dyDescent="0.25">
      <c r="B656">
        <v>6.2999999999999101</v>
      </c>
      <c r="C656">
        <f t="shared" si="108"/>
        <v>0.85605831878158845</v>
      </c>
      <c r="D656" s="2">
        <f t="shared" si="109"/>
        <v>0.15574633471995494</v>
      </c>
      <c r="E656" s="2">
        <f t="shared" si="110"/>
        <v>0.15512345573938233</v>
      </c>
      <c r="F656" s="2">
        <f t="shared" si="111"/>
        <v>-0.12715008477552425</v>
      </c>
      <c r="G656" s="2">
        <f t="shared" si="112"/>
        <v>1.0080511614290333</v>
      </c>
      <c r="H656" s="2">
        <f t="shared" si="113"/>
        <v>0.73293363765017905</v>
      </c>
      <c r="K656">
        <v>6.2999999999999101</v>
      </c>
      <c r="L656" s="2">
        <f t="shared" si="114"/>
        <v>0.22859299374694209</v>
      </c>
      <c r="M656" s="2">
        <f t="shared" si="115"/>
        <v>1.0421909609345841</v>
      </c>
      <c r="N656" s="2">
        <f t="shared" si="116"/>
        <v>0.91089467132010993</v>
      </c>
      <c r="O656" s="2">
        <f t="shared" si="117"/>
        <v>-0.10354352826103724</v>
      </c>
      <c r="P656" s="2">
        <f t="shared" si="118"/>
        <v>1.0053463394496167</v>
      </c>
      <c r="Q656" s="2">
        <f t="shared" si="119"/>
        <v>0.49331668996321726</v>
      </c>
    </row>
    <row r="657" spans="2:17" x14ac:dyDescent="0.25">
      <c r="B657">
        <v>6.3099999999999099</v>
      </c>
      <c r="C657">
        <f t="shared" si="108"/>
        <v>0.85605831878158845</v>
      </c>
      <c r="D657" s="2">
        <f t="shared" si="109"/>
        <v>0.17615730768588</v>
      </c>
      <c r="E657" s="2">
        <f t="shared" si="110"/>
        <v>0.17525873192020525</v>
      </c>
      <c r="F657" s="2">
        <f t="shared" si="111"/>
        <v>-0.10867930495981483</v>
      </c>
      <c r="G657" s="2">
        <f t="shared" si="112"/>
        <v>1.0058882598611778</v>
      </c>
      <c r="H657" s="2">
        <f t="shared" si="113"/>
        <v>0.73054371745623425</v>
      </c>
      <c r="K657">
        <v>6.3099999999999099</v>
      </c>
      <c r="L657" s="2">
        <f t="shared" si="114"/>
        <v>0.22859299374694209</v>
      </c>
      <c r="M657" s="2">
        <f t="shared" si="115"/>
        <v>1.0776415355397044</v>
      </c>
      <c r="N657" s="2">
        <f t="shared" si="116"/>
        <v>0.93522294899929592</v>
      </c>
      <c r="O657" s="2">
        <f t="shared" si="117"/>
        <v>-9.1228296187770078E-2</v>
      </c>
      <c r="P657" s="2">
        <f t="shared" si="118"/>
        <v>1.0041526786427071</v>
      </c>
      <c r="Q657" s="2">
        <f t="shared" si="119"/>
        <v>0.48466993065039354</v>
      </c>
    </row>
    <row r="658" spans="2:17" x14ac:dyDescent="0.25">
      <c r="B658">
        <v>6.3199999999999097</v>
      </c>
      <c r="C658">
        <f t="shared" si="108"/>
        <v>0.85605831878158845</v>
      </c>
      <c r="D658" s="2">
        <f t="shared" si="109"/>
        <v>0.19656828065180507</v>
      </c>
      <c r="E658" s="2">
        <f t="shared" si="110"/>
        <v>0.19532392791407532</v>
      </c>
      <c r="F658" s="2">
        <f t="shared" si="111"/>
        <v>-9.0309198238008037E-2</v>
      </c>
      <c r="G658" s="2">
        <f t="shared" si="112"/>
        <v>1.0040695948421066</v>
      </c>
      <c r="H658" s="2">
        <f t="shared" si="113"/>
        <v>0.72787645186105587</v>
      </c>
      <c r="K658">
        <v>6.3199999999999097</v>
      </c>
      <c r="L658" s="2">
        <f t="shared" si="114"/>
        <v>0.22859299374694209</v>
      </c>
      <c r="M658" s="2">
        <f t="shared" si="115"/>
        <v>1.113092110144825</v>
      </c>
      <c r="N658" s="2">
        <f t="shared" si="116"/>
        <v>0.95912501525460525</v>
      </c>
      <c r="O658" s="2">
        <f t="shared" si="117"/>
        <v>-7.9142175441674942E-2</v>
      </c>
      <c r="P658" s="2">
        <f t="shared" si="118"/>
        <v>1.0031268533608504</v>
      </c>
      <c r="Q658" s="2">
        <f t="shared" si="119"/>
        <v>0.4761934792070403</v>
      </c>
    </row>
    <row r="659" spans="2:17" x14ac:dyDescent="0.25">
      <c r="B659">
        <v>6.3299999999999086</v>
      </c>
      <c r="C659">
        <f t="shared" si="108"/>
        <v>0.85605831878158845</v>
      </c>
      <c r="D659" s="2">
        <f t="shared" si="109"/>
        <v>0.21697925361772835</v>
      </c>
      <c r="E659" s="2">
        <f t="shared" si="110"/>
        <v>0.21531178085172573</v>
      </c>
      <c r="F659" s="2">
        <f t="shared" si="111"/>
        <v>-7.2039911392096256E-2</v>
      </c>
      <c r="G659" s="2">
        <f t="shared" si="112"/>
        <v>1.0025915164379664</v>
      </c>
      <c r="H659" s="2">
        <f t="shared" si="113"/>
        <v>0.72494379709591705</v>
      </c>
      <c r="K659">
        <v>6.3299999999999086</v>
      </c>
      <c r="L659" s="2">
        <f t="shared" si="114"/>
        <v>0.22859299374694209</v>
      </c>
      <c r="M659" s="2">
        <f t="shared" si="115"/>
        <v>1.1485426847499423</v>
      </c>
      <c r="N659" s="2">
        <f t="shared" si="116"/>
        <v>0.98260954944049517</v>
      </c>
      <c r="O659" s="2">
        <f t="shared" si="117"/>
        <v>-6.7278368804580602E-2</v>
      </c>
      <c r="P659" s="2">
        <f t="shared" si="118"/>
        <v>1.0022606342209621</v>
      </c>
      <c r="Q659" s="2">
        <f t="shared" si="119"/>
        <v>0.46789192501075744</v>
      </c>
    </row>
    <row r="660" spans="2:17" x14ac:dyDescent="0.25">
      <c r="B660">
        <v>6.3399999999999093</v>
      </c>
      <c r="C660">
        <f t="shared" si="108"/>
        <v>0.85605831878158845</v>
      </c>
      <c r="D660" s="2">
        <f t="shared" si="109"/>
        <v>0.23739022658365524</v>
      </c>
      <c r="E660" s="2">
        <f t="shared" si="110"/>
        <v>0.23521528944539719</v>
      </c>
      <c r="F660" s="2">
        <f t="shared" si="111"/>
        <v>-5.3871461539318342E-2</v>
      </c>
      <c r="G660" s="2">
        <f t="shared" si="112"/>
        <v>1.0014500159111199</v>
      </c>
      <c r="H660" s="2">
        <f t="shared" si="113"/>
        <v>0.72175783324304366</v>
      </c>
      <c r="K660">
        <v>6.3399999999999093</v>
      </c>
      <c r="L660" s="2">
        <f t="shared" si="114"/>
        <v>0.22859299374694209</v>
      </c>
      <c r="M660" s="2">
        <f t="shared" si="115"/>
        <v>1.1839932593550657</v>
      </c>
      <c r="N660" s="2">
        <f t="shared" si="116"/>
        <v>1.0056853963140346</v>
      </c>
      <c r="O660" s="2">
        <f t="shared" si="117"/>
        <v>-5.5630204783365236E-2</v>
      </c>
      <c r="P660" s="2">
        <f t="shared" si="118"/>
        <v>1.0015461645297432</v>
      </c>
      <c r="Q660" s="2">
        <f t="shared" si="119"/>
        <v>0.45976842000023521</v>
      </c>
    </row>
    <row r="661" spans="2:17" x14ac:dyDescent="0.25">
      <c r="B661">
        <v>6.3499999999999091</v>
      </c>
      <c r="C661">
        <f t="shared" si="108"/>
        <v>0.85605831878158845</v>
      </c>
      <c r="D661" s="2">
        <f t="shared" si="109"/>
        <v>0.25780119954958031</v>
      </c>
      <c r="E661" s="2">
        <f t="shared" si="110"/>
        <v>0.2550277314786023</v>
      </c>
      <c r="F661" s="2">
        <f t="shared" si="111"/>
        <v>-3.5803739693135911E-2</v>
      </c>
      <c r="G661" s="2">
        <f t="shared" si="112"/>
        <v>1.0006407486086171</v>
      </c>
      <c r="H661" s="2">
        <f t="shared" si="113"/>
        <v>0.71833069249670756</v>
      </c>
      <c r="K661">
        <v>6.3499999999999091</v>
      </c>
      <c r="L661" s="2">
        <f t="shared" si="114"/>
        <v>0.22859299374694209</v>
      </c>
      <c r="M661" s="2">
        <f t="shared" si="115"/>
        <v>1.2194438339601863</v>
      </c>
      <c r="N661" s="2">
        <f t="shared" si="116"/>
        <v>1.0283615055862163</v>
      </c>
      <c r="O661" s="2">
        <f t="shared" si="117"/>
        <v>-4.4191153321321112E-2</v>
      </c>
      <c r="P661" s="2">
        <f t="shared" si="118"/>
        <v>1.0009759527740258</v>
      </c>
      <c r="Q661" s="2">
        <f t="shared" si="119"/>
        <v>0.45182486947886447</v>
      </c>
    </row>
    <row r="662" spans="2:17" x14ac:dyDescent="0.25">
      <c r="B662">
        <v>6.3599999999999088</v>
      </c>
      <c r="C662">
        <f t="shared" si="108"/>
        <v>0.85605831878158845</v>
      </c>
      <c r="D662" s="2">
        <f t="shared" si="109"/>
        <v>0.2782121725155054</v>
      </c>
      <c r="E662" s="2">
        <f t="shared" si="110"/>
        <v>0.27474267890515569</v>
      </c>
      <c r="F662" s="2">
        <f t="shared" si="111"/>
        <v>-1.7836514936647979E-2</v>
      </c>
      <c r="G662" s="2">
        <f t="shared" si="112"/>
        <v>1.0001590579828217</v>
      </c>
      <c r="H662" s="2">
        <f t="shared" si="113"/>
        <v>0.71467449185317189</v>
      </c>
      <c r="K662">
        <v>6.3599999999999088</v>
      </c>
      <c r="L662" s="2">
        <f t="shared" si="114"/>
        <v>0.22859299374694209</v>
      </c>
      <c r="M662" s="2">
        <f t="shared" si="115"/>
        <v>1.2548944085653067</v>
      </c>
      <c r="N662" s="2">
        <f t="shared" si="116"/>
        <v>1.0506468794598258</v>
      </c>
      <c r="O662" s="2">
        <f t="shared" si="117"/>
        <v>-3.2954838099137101E-2</v>
      </c>
      <c r="P662" s="2">
        <f t="shared" si="118"/>
        <v>1.0005428633267743</v>
      </c>
      <c r="Q662" s="2">
        <f t="shared" si="119"/>
        <v>0.44406210437327115</v>
      </c>
    </row>
    <row r="663" spans="2:17" x14ac:dyDescent="0.25">
      <c r="B663">
        <v>6.3699999999999086</v>
      </c>
      <c r="C663">
        <f t="shared" si="108"/>
        <v>0.85605831878158845</v>
      </c>
      <c r="D663" s="2">
        <f t="shared" si="109"/>
        <v>0.29862314548143049</v>
      </c>
      <c r="E663" s="2">
        <f t="shared" si="110"/>
        <v>0.29435401052470378</v>
      </c>
      <c r="F663" s="2">
        <f t="shared" si="111"/>
        <v>3.0560859280198521E-5</v>
      </c>
      <c r="G663" s="2">
        <f t="shared" si="112"/>
        <v>1.0000000004669829</v>
      </c>
      <c r="H663" s="2">
        <f t="shared" si="113"/>
        <v>0.7108012707539404</v>
      </c>
      <c r="K663">
        <v>6.3699999999999086</v>
      </c>
      <c r="L663" s="2">
        <f t="shared" si="114"/>
        <v>0.22859299374694209</v>
      </c>
      <c r="M663" s="2">
        <f t="shared" si="115"/>
        <v>1.290344983170427</v>
      </c>
      <c r="N663" s="2">
        <f t="shared" si="116"/>
        <v>1.0725505273903395</v>
      </c>
      <c r="O663" s="2">
        <f t="shared" si="117"/>
        <v>-2.1915045875285411E-2</v>
      </c>
      <c r="P663" s="2">
        <f t="shared" si="118"/>
        <v>1.0002401057924621</v>
      </c>
      <c r="Q663" s="2">
        <f t="shared" si="119"/>
        <v>0.43648003578422134</v>
      </c>
    </row>
    <row r="664" spans="2:17" x14ac:dyDescent="0.25">
      <c r="B664">
        <v>6.3799999999999084</v>
      </c>
      <c r="C664">
        <f t="shared" si="108"/>
        <v>0.85605831878158845</v>
      </c>
      <c r="D664" s="2">
        <f t="shared" si="109"/>
        <v>0.31903411844735552</v>
      </c>
      <c r="E664" s="2">
        <f t="shared" si="110"/>
        <v>0.31385592223722414</v>
      </c>
      <c r="F664" s="2">
        <f t="shared" si="111"/>
        <v>1.7797947844382989E-2</v>
      </c>
      <c r="G664" s="2">
        <f t="shared" si="112"/>
        <v>1.0001583709330595</v>
      </c>
      <c r="H664" s="2">
        <f t="shared" si="113"/>
        <v>0.70672293408130415</v>
      </c>
      <c r="K664">
        <v>6.3799999999999084</v>
      </c>
      <c r="L664" s="2">
        <f t="shared" si="114"/>
        <v>0.22859299374694209</v>
      </c>
      <c r="M664" s="2">
        <f t="shared" si="115"/>
        <v>1.3257955577755476</v>
      </c>
      <c r="N664" s="2">
        <f t="shared" si="116"/>
        <v>1.0940814273397748</v>
      </c>
      <c r="O664" s="2">
        <f t="shared" si="117"/>
        <v>-1.1065733273756361E-2</v>
      </c>
      <c r="P664" s="2">
        <f t="shared" si="118"/>
        <v>1.0000612233522934</v>
      </c>
      <c r="Q664" s="2">
        <f t="shared" si="119"/>
        <v>0.42907779287550107</v>
      </c>
    </row>
    <row r="665" spans="2:17" x14ac:dyDescent="0.25">
      <c r="B665">
        <v>6.3899999999999082</v>
      </c>
      <c r="C665">
        <f t="shared" si="108"/>
        <v>0.85605831878158845</v>
      </c>
      <c r="D665" s="2">
        <f t="shared" si="109"/>
        <v>0.33944509141328061</v>
      </c>
      <c r="E665" s="2">
        <f t="shared" si="110"/>
        <v>0.33324293491160756</v>
      </c>
      <c r="F665" s="2">
        <f t="shared" si="111"/>
        <v>3.5466212596893906E-2</v>
      </c>
      <c r="G665" s="2">
        <f t="shared" si="112"/>
        <v>1.0006287284682407</v>
      </c>
      <c r="H665" s="2">
        <f t="shared" si="113"/>
        <v>0.70245120078145984</v>
      </c>
      <c r="K665">
        <v>6.3899999999999082</v>
      </c>
      <c r="L665" s="2">
        <f t="shared" si="114"/>
        <v>0.22859299374694209</v>
      </c>
      <c r="M665" s="2">
        <f t="shared" si="115"/>
        <v>1.3612461323806679</v>
      </c>
      <c r="N665" s="2">
        <f t="shared" si="116"/>
        <v>1.1152484928352042</v>
      </c>
      <c r="O665" s="2">
        <f t="shared" si="117"/>
        <v>-4.0103138594093035E-4</v>
      </c>
      <c r="P665" s="2">
        <f t="shared" si="118"/>
        <v>1.0000000804130831</v>
      </c>
      <c r="Q665" s="2">
        <f t="shared" si="119"/>
        <v>0.42185384527083364</v>
      </c>
    </row>
    <row r="666" spans="2:17" x14ac:dyDescent="0.25">
      <c r="B666">
        <v>6.399999999999908</v>
      </c>
      <c r="C666">
        <f t="shared" ref="C666:C729" si="120">2/SINH(LN(2+SQRT(1+2^2))*$O$5)</f>
        <v>0.85605831878158845</v>
      </c>
      <c r="D666" s="2">
        <f t="shared" ref="D666:D729" si="121">(B666-$L$5)/($M$5)/C666</f>
        <v>0.35985606437920564</v>
      </c>
      <c r="E666" s="2">
        <f t="shared" ref="E666:E729" si="122">LN(D666 + SQRT(1 + D666^2))</f>
        <v>0.35250989993309922</v>
      </c>
      <c r="F666" s="2">
        <f t="shared" ref="F666:F729" si="123">SINH( -$N$5 + E666 * (1/$O$5))</f>
        <v>5.3036022204454608E-2</v>
      </c>
      <c r="G666" s="2">
        <f t="shared" ref="G666:G729" si="124">SQRT(F666^2 + 1)</f>
        <v>1.0014054222198276</v>
      </c>
      <c r="H666" s="2">
        <f t="shared" ref="H666:H729" si="125">(G666)/($O$5*$M$5*C666*(SQRT(2*PI()*(1+D666^2)))) * EXP(- (1/2) * F666^2)</f>
        <v>0.69799755827189902</v>
      </c>
      <c r="K666">
        <v>6.399999999999908</v>
      </c>
      <c r="L666" s="2">
        <f t="shared" ref="L666:L729" si="126">2/SINH(LN(2+SQRT(1+2^2))*$S$5)</f>
        <v>0.22859299374694209</v>
      </c>
      <c r="M666" s="2">
        <f t="shared" ref="M666:M729" si="127">(K666-$P$5)/($Q$5)/L666</f>
        <v>1.3966967069857885</v>
      </c>
      <c r="N666" s="2">
        <f t="shared" ref="N666:N729" si="128">LN(M666 + SQRT(1 + M666^2))</f>
        <v>1.1360605451906911</v>
      </c>
      <c r="O666" s="2">
        <f t="shared" ref="O666:O729" si="129">SINH( -$R$5 + N666 * (1/$S$5))</f>
        <v>1.0084751486126383E-2</v>
      </c>
      <c r="P666" s="2">
        <f t="shared" ref="P666:P729" si="130">SQRT(O666^2 + 1)</f>
        <v>1.0000508498134166</v>
      </c>
      <c r="Q666" s="2">
        <f t="shared" ref="Q666:Q729" si="131">(P666)/($S$5*$Q$5*L666*(SQRT(2*PI()*(1+M666^2)))) * EXP(- (1/2) * O666^2)</f>
        <v>0.41480611118887961</v>
      </c>
    </row>
    <row r="667" spans="2:17" x14ac:dyDescent="0.25">
      <c r="B667">
        <v>6.4099999999999078</v>
      </c>
      <c r="C667">
        <f t="shared" si="120"/>
        <v>0.85605831878158845</v>
      </c>
      <c r="D667" s="2">
        <f t="shared" si="121"/>
        <v>0.38026703734513073</v>
      </c>
      <c r="E667" s="2">
        <f t="shared" si="122"/>
        <v>0.37165200252055791</v>
      </c>
      <c r="F667" s="2">
        <f t="shared" si="123"/>
        <v>7.0508138090602246E-2</v>
      </c>
      <c r="G667" s="2">
        <f t="shared" si="124"/>
        <v>1.0024826170747319</v>
      </c>
      <c r="H667" s="2">
        <f t="shared" si="125"/>
        <v>0.69337322267907198</v>
      </c>
      <c r="K667">
        <v>6.4099999999999078</v>
      </c>
      <c r="L667" s="2">
        <f t="shared" si="126"/>
        <v>0.22859299374694209</v>
      </c>
      <c r="M667" s="2">
        <f t="shared" si="127"/>
        <v>1.4321472815909089</v>
      </c>
      <c r="N667" s="2">
        <f t="shared" si="128"/>
        <v>1.156526290300987</v>
      </c>
      <c r="O667" s="2">
        <f t="shared" si="129"/>
        <v>2.039712865526002E-2</v>
      </c>
      <c r="P667" s="2">
        <f t="shared" si="130"/>
        <v>1.0002079997967319</v>
      </c>
      <c r="Q667" s="2">
        <f t="shared" si="131"/>
        <v>0.40793205255801762</v>
      </c>
    </row>
    <row r="668" spans="2:17" x14ac:dyDescent="0.25">
      <c r="B668">
        <v>6.4199999999999076</v>
      </c>
      <c r="C668">
        <f t="shared" si="120"/>
        <v>0.85605831878158845</v>
      </c>
      <c r="D668" s="2">
        <f t="shared" si="121"/>
        <v>0.40067801031105582</v>
      </c>
      <c r="E668" s="2">
        <f t="shared" si="122"/>
        <v>0.39066476292689489</v>
      </c>
      <c r="F668" s="2">
        <f t="shared" si="123"/>
        <v>8.7883409657301154E-2</v>
      </c>
      <c r="G668" s="2">
        <f t="shared" si="124"/>
        <v>1.0038543189591771</v>
      </c>
      <c r="H668" s="2">
        <f t="shared" si="125"/>
        <v>0.68858910485177971</v>
      </c>
      <c r="K668">
        <v>6.4199999999999076</v>
      </c>
      <c r="L668" s="2">
        <f t="shared" si="126"/>
        <v>0.22859299374694209</v>
      </c>
      <c r="M668" s="2">
        <f t="shared" si="127"/>
        <v>1.4675978561960294</v>
      </c>
      <c r="N668" s="2">
        <f t="shared" si="128"/>
        <v>1.1766542994655831</v>
      </c>
      <c r="O668" s="2">
        <f t="shared" si="129"/>
        <v>3.0541435188104052E-2</v>
      </c>
      <c r="P668" s="2">
        <f t="shared" si="130"/>
        <v>1.0004662809227252</v>
      </c>
      <c r="Q668" s="2">
        <f t="shared" si="131"/>
        <v>0.40122875832904459</v>
      </c>
    </row>
    <row r="669" spans="2:17" x14ac:dyDescent="0.25">
      <c r="B669">
        <v>6.4299999999999073</v>
      </c>
      <c r="C669">
        <f t="shared" si="120"/>
        <v>0.85605831878158845</v>
      </c>
      <c r="D669" s="2">
        <f t="shared" si="121"/>
        <v>0.42108898327698085</v>
      </c>
      <c r="E669" s="2">
        <f t="shared" si="122"/>
        <v>0.40954403565454833</v>
      </c>
      <c r="F669" s="2">
        <f t="shared" si="123"/>
        <v>0.10516276781085612</v>
      </c>
      <c r="G669" s="2">
        <f t="shared" si="124"/>
        <v>1.0055143995655358</v>
      </c>
      <c r="H669" s="2">
        <f t="shared" si="125"/>
        <v>0.68365578200695387</v>
      </c>
      <c r="K669">
        <v>6.4299999999999073</v>
      </c>
      <c r="L669" s="2">
        <f t="shared" si="126"/>
        <v>0.22859299374694209</v>
      </c>
      <c r="M669" s="2">
        <f t="shared" si="127"/>
        <v>1.5030484308011498</v>
      </c>
      <c r="N669" s="2">
        <f t="shared" si="128"/>
        <v>1.1964529937511392</v>
      </c>
      <c r="O669" s="2">
        <f t="shared" si="129"/>
        <v>4.0522829134144324E-2</v>
      </c>
      <c r="P669" s="2">
        <f t="shared" si="130"/>
        <v>1.0008207130555578</v>
      </c>
      <c r="Q669" s="2">
        <f t="shared" si="131"/>
        <v>0.3946930171557369</v>
      </c>
    </row>
    <row r="670" spans="2:17" x14ac:dyDescent="0.25">
      <c r="B670">
        <v>6.4399999999999071</v>
      </c>
      <c r="C670">
        <f t="shared" si="120"/>
        <v>0.85605831878158845</v>
      </c>
      <c r="D670" s="2">
        <f t="shared" si="121"/>
        <v>0.44149995624290594</v>
      </c>
      <c r="E670" s="2">
        <f t="shared" si="122"/>
        <v>0.42828600683238105</v>
      </c>
      <c r="F670" s="2">
        <f t="shared" si="123"/>
        <v>0.12234721843455174</v>
      </c>
      <c r="G670" s="2">
        <f t="shared" si="124"/>
        <v>1.007456620335919</v>
      </c>
      <c r="H670" s="2">
        <f t="shared" si="125"/>
        <v>0.67858347478846559</v>
      </c>
      <c r="K670">
        <v>6.4399999999999071</v>
      </c>
      <c r="L670" s="2">
        <f t="shared" si="126"/>
        <v>0.22859299374694209</v>
      </c>
      <c r="M670" s="2">
        <f t="shared" si="127"/>
        <v>1.5384990054062702</v>
      </c>
      <c r="N670" s="2">
        <f t="shared" si="128"/>
        <v>1.2159306314479434</v>
      </c>
      <c r="O670" s="2">
        <f t="shared" si="129"/>
        <v>5.0346293650152953E-2</v>
      </c>
      <c r="P670" s="2">
        <f t="shared" si="130"/>
        <v>1.0012665725391552</v>
      </c>
      <c r="Q670" s="2">
        <f t="shared" si="131"/>
        <v>0.38832138054863879</v>
      </c>
    </row>
    <row r="671" spans="2:17" x14ac:dyDescent="0.25">
      <c r="B671">
        <v>6.4499999999999069</v>
      </c>
      <c r="C671">
        <f t="shared" si="120"/>
        <v>0.85605831878158845</v>
      </c>
      <c r="D671" s="2">
        <f t="shared" si="121"/>
        <v>0.46191092920883103</v>
      </c>
      <c r="E671" s="2">
        <f t="shared" si="122"/>
        <v>0.44688718991106113</v>
      </c>
      <c r="F671" s="2">
        <f t="shared" si="123"/>
        <v>0.13943783586668423</v>
      </c>
      <c r="G671" s="2">
        <f t="shared" si="124"/>
        <v>1.0096746555555332</v>
      </c>
      <c r="H671" s="2">
        <f t="shared" si="125"/>
        <v>0.67338202945683112</v>
      </c>
      <c r="K671">
        <v>6.4499999999999069</v>
      </c>
      <c r="L671" s="2">
        <f t="shared" si="126"/>
        <v>0.22859299374694209</v>
      </c>
      <c r="M671" s="2">
        <f t="shared" si="127"/>
        <v>1.5739495800113907</v>
      </c>
      <c r="N671" s="2">
        <f t="shared" si="128"/>
        <v>1.2350952982212038</v>
      </c>
      <c r="O671" s="2">
        <f t="shared" si="129"/>
        <v>6.0016639851453467E-2</v>
      </c>
      <c r="P671" s="2">
        <f t="shared" si="130"/>
        <v>1.0017993796459743</v>
      </c>
      <c r="Q671" s="2">
        <f t="shared" si="131"/>
        <v>0.38211021753294466</v>
      </c>
    </row>
    <row r="672" spans="2:17" x14ac:dyDescent="0.25">
      <c r="B672">
        <v>6.4599999999999067</v>
      </c>
      <c r="C672">
        <f t="shared" si="120"/>
        <v>0.85605831878158845</v>
      </c>
      <c r="D672" s="2">
        <f t="shared" si="121"/>
        <v>0.48232190217475607</v>
      </c>
      <c r="E672" s="2">
        <f t="shared" si="122"/>
        <v>0.4653444198409909</v>
      </c>
      <c r="F672" s="2">
        <f t="shared" si="123"/>
        <v>0.15643575643747887</v>
      </c>
      <c r="G672" s="2">
        <f t="shared" si="124"/>
        <v>1.0121621144323503</v>
      </c>
      <c r="H672" s="2">
        <f t="shared" si="125"/>
        <v>0.66806090487816017</v>
      </c>
      <c r="K672">
        <v>6.4599999999999067</v>
      </c>
      <c r="L672" s="2">
        <f t="shared" si="126"/>
        <v>0.22859299374694209</v>
      </c>
      <c r="M672" s="2">
        <f t="shared" si="127"/>
        <v>1.6094001546165111</v>
      </c>
      <c r="N672" s="2">
        <f t="shared" si="128"/>
        <v>1.2539548996001944</v>
      </c>
      <c r="O672" s="2">
        <f t="shared" si="129"/>
        <v>6.9538510244603891E-2</v>
      </c>
      <c r="P672" s="2">
        <f t="shared" si="130"/>
        <v>1.0024148863654403</v>
      </c>
      <c r="Q672" s="2">
        <f t="shared" si="131"/>
        <v>0.37605576176174288</v>
      </c>
    </row>
    <row r="673" spans="2:17" x14ac:dyDescent="0.25">
      <c r="B673">
        <v>6.4699999999999056</v>
      </c>
      <c r="C673">
        <f t="shared" si="120"/>
        <v>0.85605831878158845</v>
      </c>
      <c r="D673" s="2">
        <f t="shared" si="121"/>
        <v>0.50273287514067933</v>
      </c>
      <c r="E673" s="2">
        <f t="shared" si="122"/>
        <v>0.48365484590041952</v>
      </c>
      <c r="F673" s="2">
        <f t="shared" si="123"/>
        <v>0.17334217211285319</v>
      </c>
      <c r="G673" s="2">
        <f t="shared" si="124"/>
        <v>1.014912562062763</v>
      </c>
      <c r="H673" s="2">
        <f t="shared" si="125"/>
        <v>0.66262916394393356</v>
      </c>
      <c r="K673">
        <v>6.4699999999999056</v>
      </c>
      <c r="L673" s="2">
        <f t="shared" si="126"/>
        <v>0.22859299374694209</v>
      </c>
      <c r="M673" s="2">
        <f t="shared" si="127"/>
        <v>1.6448507292216283</v>
      </c>
      <c r="N673" s="2">
        <f t="shared" si="128"/>
        <v>1.2725171554873766</v>
      </c>
      <c r="O673" s="2">
        <f t="shared" si="129"/>
        <v>7.8916382616711328E-2</v>
      </c>
      <c r="P673" s="2">
        <f t="shared" si="130"/>
        <v>1.0031090645813681</v>
      </c>
      <c r="Q673" s="2">
        <f t="shared" si="131"/>
        <v>0.37015415195481988</v>
      </c>
    </row>
    <row r="674" spans="2:17" x14ac:dyDescent="0.25">
      <c r="B674">
        <v>6.4799999999999063</v>
      </c>
      <c r="C674">
        <f t="shared" si="120"/>
        <v>0.85605831878158845</v>
      </c>
      <c r="D674" s="2">
        <f t="shared" si="121"/>
        <v>0.52314384810660619</v>
      </c>
      <c r="E674" s="2">
        <f t="shared" si="122"/>
        <v>0.50181592334187708</v>
      </c>
      <c r="F674" s="2">
        <f t="shared" si="123"/>
        <v>0.19015832428729298</v>
      </c>
      <c r="G674" s="2">
        <f t="shared" si="124"/>
        <v>1.0179195392052121</v>
      </c>
      <c r="H674" s="2">
        <f t="shared" si="125"/>
        <v>0.65709546902846239</v>
      </c>
      <c r="K674">
        <v>6.4799999999999063</v>
      </c>
      <c r="L674" s="2">
        <f t="shared" si="126"/>
        <v>0.22859299374694209</v>
      </c>
      <c r="M674" s="2">
        <f t="shared" si="127"/>
        <v>1.680301303826752</v>
      </c>
      <c r="N674" s="2">
        <f t="shared" si="128"/>
        <v>1.2907895964054867</v>
      </c>
      <c r="O674" s="2">
        <f t="shared" si="129"/>
        <v>8.8154574274788081E-2</v>
      </c>
      <c r="P674" s="2">
        <f t="shared" si="130"/>
        <v>1.0038780946736356</v>
      </c>
      <c r="Q674" s="2">
        <f t="shared" si="131"/>
        <v>0.36440146645325089</v>
      </c>
    </row>
    <row r="675" spans="2:17" x14ac:dyDescent="0.25">
      <c r="B675">
        <v>6.4899999999999061</v>
      </c>
      <c r="C675">
        <f t="shared" si="120"/>
        <v>0.85605831878158845</v>
      </c>
      <c r="D675" s="2">
        <f t="shared" si="121"/>
        <v>0.54355482107253128</v>
      </c>
      <c r="E675" s="2">
        <f t="shared" si="122"/>
        <v>0.5198254040227801</v>
      </c>
      <c r="F675" s="2">
        <f t="shared" si="123"/>
        <v>0.20688549776231774</v>
      </c>
      <c r="G675" s="2">
        <f t="shared" si="124"/>
        <v>1.021176580804888</v>
      </c>
      <c r="H675" s="2">
        <f t="shared" si="125"/>
        <v>0.65146808107710474</v>
      </c>
      <c r="K675">
        <v>6.4899999999999061</v>
      </c>
      <c r="L675" s="2">
        <f t="shared" si="126"/>
        <v>0.22859299374694209</v>
      </c>
      <c r="M675" s="2">
        <f t="shared" si="127"/>
        <v>1.7157518784318724</v>
      </c>
      <c r="N675" s="2">
        <f t="shared" si="128"/>
        <v>1.3087795612332194</v>
      </c>
      <c r="O675" s="2">
        <f t="shared" si="129"/>
        <v>9.7257246544523043E-2</v>
      </c>
      <c r="P675" s="2">
        <f t="shared" si="130"/>
        <v>1.0047183545677973</v>
      </c>
      <c r="Q675" s="2">
        <f t="shared" si="131"/>
        <v>0.35879375260296814</v>
      </c>
    </row>
    <row r="676" spans="2:17" x14ac:dyDescent="0.25">
      <c r="B676">
        <v>6.4999999999999059</v>
      </c>
      <c r="C676">
        <f t="shared" si="120"/>
        <v>0.85605831878158845</v>
      </c>
      <c r="D676" s="2">
        <f t="shared" si="121"/>
        <v>0.56396579403845637</v>
      </c>
      <c r="E676" s="2">
        <f t="shared" si="122"/>
        <v>0.53768132618153675</v>
      </c>
      <c r="F676" s="2">
        <f t="shared" si="123"/>
        <v>0.22352501494140617</v>
      </c>
      <c r="G676" s="2">
        <f t="shared" si="124"/>
        <v>1.0246772332322778</v>
      </c>
      <c r="H676" s="2">
        <f t="shared" si="125"/>
        <v>0.64575486191426723</v>
      </c>
      <c r="K676">
        <v>6.4999999999999059</v>
      </c>
      <c r="L676" s="2">
        <f t="shared" si="126"/>
        <v>0.22859299374694209</v>
      </c>
      <c r="M676" s="2">
        <f t="shared" si="127"/>
        <v>1.7512024530369927</v>
      </c>
      <c r="N676" s="2">
        <f t="shared" si="128"/>
        <v>1.3264941962098056</v>
      </c>
      <c r="O676" s="2">
        <f t="shared" si="129"/>
        <v>0.10622840945186474</v>
      </c>
      <c r="P676" s="2">
        <f t="shared" si="130"/>
        <v>1.0056264092468301</v>
      </c>
      <c r="Q676" s="2">
        <f t="shared" si="131"/>
        <v>0.35332705160751837</v>
      </c>
    </row>
    <row r="677" spans="2:17" x14ac:dyDescent="0.25">
      <c r="B677">
        <v>6.5099999999999056</v>
      </c>
      <c r="C677">
        <f t="shared" si="120"/>
        <v>0.85605831878158845</v>
      </c>
      <c r="D677" s="2">
        <f t="shared" si="121"/>
        <v>0.58437676700438146</v>
      </c>
      <c r="E677" s="2">
        <f t="shared" si="122"/>
        <v>0.55538200351381362</v>
      </c>
      <c r="F677" s="2">
        <f t="shared" si="123"/>
        <v>0.24007823026665881</v>
      </c>
      <c r="G677" s="2">
        <f t="shared" si="124"/>
        <v>1.0284150702162871</v>
      </c>
      <c r="H677" s="2">
        <f t="shared" si="125"/>
        <v>0.63996327936463326</v>
      </c>
      <c r="K677">
        <v>6.5099999999999056</v>
      </c>
      <c r="L677" s="2">
        <f t="shared" si="126"/>
        <v>0.22859299374694209</v>
      </c>
      <c r="M677" s="2">
        <f t="shared" si="127"/>
        <v>1.7866530276421133</v>
      </c>
      <c r="N677" s="2">
        <f t="shared" si="128"/>
        <v>1.3439404550153098</v>
      </c>
      <c r="O677" s="2">
        <f t="shared" si="129"/>
        <v>0.11507192652292576</v>
      </c>
      <c r="P677" s="2">
        <f t="shared" si="130"/>
        <v>1.0065990007315215</v>
      </c>
      <c r="Q677" s="2">
        <f t="shared" si="131"/>
        <v>0.34799741942214102</v>
      </c>
    </row>
    <row r="678" spans="2:17" x14ac:dyDescent="0.25">
      <c r="B678">
        <v>6.5199999999999054</v>
      </c>
      <c r="C678">
        <f t="shared" si="120"/>
        <v>0.85605831878158845</v>
      </c>
      <c r="D678" s="2">
        <f t="shared" si="121"/>
        <v>0.60478773997030655</v>
      </c>
      <c r="E678" s="2">
        <f t="shared" si="122"/>
        <v>0.57292601369557128</v>
      </c>
      <c r="F678" s="2">
        <f t="shared" si="123"/>
        <v>0.25654652491731922</v>
      </c>
      <c r="G678" s="2">
        <f t="shared" si="124"/>
        <v>1.032383707468862</v>
      </c>
      <c r="H678" s="2">
        <f t="shared" si="125"/>
        <v>0.6341004147924898</v>
      </c>
      <c r="K678">
        <v>6.5199999999999054</v>
      </c>
      <c r="L678" s="2">
        <f t="shared" si="126"/>
        <v>0.22859299374694209</v>
      </c>
      <c r="M678" s="2">
        <f t="shared" si="127"/>
        <v>1.8221036022472337</v>
      </c>
      <c r="N678" s="2">
        <f t="shared" si="128"/>
        <v>1.3611250997574351</v>
      </c>
      <c r="O678" s="2">
        <f t="shared" si="129"/>
        <v>0.12379151964832137</v>
      </c>
      <c r="P678" s="2">
        <f t="shared" si="130"/>
        <v>1.0076330385298216</v>
      </c>
      <c r="Q678" s="2">
        <f t="shared" si="131"/>
        <v>0.34280094419835033</v>
      </c>
    </row>
    <row r="679" spans="2:17" x14ac:dyDescent="0.25">
      <c r="B679">
        <v>6.5299999999999052</v>
      </c>
      <c r="C679">
        <f t="shared" si="120"/>
        <v>0.85605831878158845</v>
      </c>
      <c r="D679" s="2">
        <f t="shared" si="121"/>
        <v>0.62519871293623153</v>
      </c>
      <c r="E679" s="2">
        <f t="shared" si="122"/>
        <v>0.59031218649007533</v>
      </c>
      <c r="F679" s="2">
        <f t="shared" si="123"/>
        <v>0.27293130178532565</v>
      </c>
      <c r="G679" s="2">
        <f t="shared" si="124"/>
        <v>1.0365768160123168</v>
      </c>
      <c r="H679" s="2">
        <f t="shared" si="125"/>
        <v>0.62817297268120798</v>
      </c>
      <c r="K679">
        <v>6.5299999999999052</v>
      </c>
      <c r="L679" s="2">
        <f t="shared" si="126"/>
        <v>0.22859299374694209</v>
      </c>
      <c r="M679" s="2">
        <f t="shared" si="127"/>
        <v>1.8575541768523542</v>
      </c>
      <c r="N679" s="2">
        <f t="shared" si="128"/>
        <v>1.3780547027169141</v>
      </c>
      <c r="O679" s="2">
        <f t="shared" si="129"/>
        <v>0.13239077396716581</v>
      </c>
      <c r="P679" s="2">
        <f t="shared" si="130"/>
        <v>1.0087255905505843</v>
      </c>
      <c r="Q679" s="2">
        <f t="shared" si="131"/>
        <v>0.3377337607306341</v>
      </c>
    </row>
    <row r="680" spans="2:17" x14ac:dyDescent="0.25">
      <c r="B680">
        <v>6.539999999999905</v>
      </c>
      <c r="C680">
        <f t="shared" si="120"/>
        <v>0.85605831878158845</v>
      </c>
      <c r="D680" s="2">
        <f t="shared" si="121"/>
        <v>0.64560968590215662</v>
      </c>
      <c r="E680" s="2">
        <f t="shared" si="122"/>
        <v>0.60753959156588166</v>
      </c>
      <c r="F680" s="2">
        <f t="shared" si="123"/>
        <v>0.28923398073854872</v>
      </c>
      <c r="G680" s="2">
        <f t="shared" si="124"/>
        <v>1.040988134232983</v>
      </c>
      <c r="H680" s="2">
        <f t="shared" si="125"/>
        <v>0.62218729189654109</v>
      </c>
      <c r="K680">
        <v>6.539999999999905</v>
      </c>
      <c r="L680" s="2">
        <f t="shared" si="126"/>
        <v>0.22859299374694209</v>
      </c>
      <c r="M680" s="2">
        <f t="shared" si="127"/>
        <v>1.8930047514574746</v>
      </c>
      <c r="N680" s="2">
        <f t="shared" si="128"/>
        <v>1.3947356487225315</v>
      </c>
      <c r="O680" s="2">
        <f t="shared" si="129"/>
        <v>0.14087314273381249</v>
      </c>
      <c r="P680" s="2">
        <f t="shared" si="130"/>
        <v>1.0098738744732934</v>
      </c>
      <c r="Q680" s="2">
        <f t="shared" si="131"/>
        <v>0.33279206230454739</v>
      </c>
    </row>
    <row r="681" spans="2:17" x14ac:dyDescent="0.25">
      <c r="B681">
        <v>6.5499999999999048</v>
      </c>
      <c r="C681">
        <f t="shared" si="120"/>
        <v>0.85605831878158845</v>
      </c>
      <c r="D681" s="2">
        <f t="shared" si="121"/>
        <v>0.66602065886808171</v>
      </c>
      <c r="E681" s="2">
        <f t="shared" si="122"/>
        <v>0.62460752614200876</v>
      </c>
      <c r="F681" s="2">
        <f t="shared" si="123"/>
        <v>0.30545599417824842</v>
      </c>
      <c r="G681" s="2">
        <f t="shared" si="124"/>
        <v>1.0456114786953241</v>
      </c>
      <c r="H681" s="2">
        <f t="shared" si="125"/>
        <v>0.6161493583022446</v>
      </c>
      <c r="K681">
        <v>6.5499999999999048</v>
      </c>
      <c r="L681" s="2">
        <f t="shared" si="126"/>
        <v>0.22859299374694209</v>
      </c>
      <c r="M681" s="2">
        <f t="shared" si="127"/>
        <v>1.9284553260625952</v>
      </c>
      <c r="N681" s="2">
        <f t="shared" si="128"/>
        <v>1.4111741380436598</v>
      </c>
      <c r="O681" s="2">
        <f t="shared" si="129"/>
        <v>0.14924195213717928</v>
      </c>
      <c r="P681" s="2">
        <f t="shared" si="130"/>
        <v>1.0110752495624231</v>
      </c>
      <c r="Q681" s="2">
        <f t="shared" si="131"/>
        <v>0.32797211029823264</v>
      </c>
    </row>
    <row r="682" spans="2:17" x14ac:dyDescent="0.25">
      <c r="B682">
        <v>6.5599999999999046</v>
      </c>
      <c r="C682">
        <f t="shared" si="120"/>
        <v>0.85605831878158845</v>
      </c>
      <c r="D682" s="2">
        <f t="shared" si="121"/>
        <v>0.68643163183400679</v>
      </c>
      <c r="E682" s="2">
        <f t="shared" si="122"/>
        <v>0.64151550256544709</v>
      </c>
      <c r="F682" s="2">
        <f t="shared" si="123"/>
        <v>0.32159878289358951</v>
      </c>
      <c r="G682" s="2">
        <f t="shared" si="124"/>
        <v>1.0504407537594103</v>
      </c>
      <c r="H682" s="2">
        <f t="shared" si="125"/>
        <v>0.61006481842355653</v>
      </c>
      <c r="K682">
        <v>6.5599999999999046</v>
      </c>
      <c r="L682" s="2">
        <f t="shared" si="126"/>
        <v>0.22859299374694209</v>
      </c>
      <c r="M682" s="2">
        <f t="shared" si="127"/>
        <v>1.9639059006677155</v>
      </c>
      <c r="N682" s="2">
        <f t="shared" si="128"/>
        <v>1.4273761897030588</v>
      </c>
      <c r="O682" s="2">
        <f t="shared" si="129"/>
        <v>0.15750040604827192</v>
      </c>
      <c r="P682" s="2">
        <f t="shared" si="130"/>
        <v>1.0123272089128941</v>
      </c>
      <c r="Q682" s="2">
        <f t="shared" si="131"/>
        <v>0.32327024184695985</v>
      </c>
    </row>
    <row r="683" spans="2:17" x14ac:dyDescent="0.25">
      <c r="B683">
        <v>6.5699999999999044</v>
      </c>
      <c r="C683">
        <f t="shared" si="120"/>
        <v>0.85605831878158845</v>
      </c>
      <c r="D683" s="2">
        <f t="shared" si="121"/>
        <v>0.70684260479993188</v>
      </c>
      <c r="E683" s="2">
        <f t="shared" si="122"/>
        <v>0.65826323591504443</v>
      </c>
      <c r="F683" s="2">
        <f t="shared" si="123"/>
        <v>0.33766379221279363</v>
      </c>
      <c r="G683" s="2">
        <f t="shared" si="124"/>
        <v>1.0554699600516941</v>
      </c>
      <c r="H683" s="2">
        <f t="shared" si="125"/>
        <v>0.6039389938823102</v>
      </c>
      <c r="K683">
        <v>6.5699999999999044</v>
      </c>
      <c r="L683" s="2">
        <f t="shared" si="126"/>
        <v>0.22859299374694209</v>
      </c>
      <c r="M683" s="2">
        <f t="shared" si="127"/>
        <v>1.9993564752728359</v>
      </c>
      <c r="N683" s="2">
        <f t="shared" si="128"/>
        <v>1.4433476451258365</v>
      </c>
      <c r="O683" s="2">
        <f t="shared" si="129"/>
        <v>0.16565159067645402</v>
      </c>
      <c r="P683" s="2">
        <f t="shared" si="130"/>
        <v>1.0136273721114872</v>
      </c>
      <c r="Q683" s="2">
        <f t="shared" si="131"/>
        <v>0.3186828758423253</v>
      </c>
    </row>
    <row r="684" spans="2:17" x14ac:dyDescent="0.25">
      <c r="B684">
        <v>6.5799999999999041</v>
      </c>
      <c r="C684">
        <f t="shared" si="120"/>
        <v>0.85605831878158845</v>
      </c>
      <c r="D684" s="2">
        <f t="shared" si="121"/>
        <v>0.72725357776585697</v>
      </c>
      <c r="E684" s="2">
        <f t="shared" si="122"/>
        <v>0.67485063171485637</v>
      </c>
      <c r="F684" s="2">
        <f t="shared" si="123"/>
        <v>0.35365246844766196</v>
      </c>
      <c r="G684" s="2">
        <f t="shared" si="124"/>
        <v>1.0606932018444941</v>
      </c>
      <c r="H684" s="2">
        <f t="shared" si="125"/>
        <v>0.59777689635611375</v>
      </c>
      <c r="K684">
        <v>6.5799999999999041</v>
      </c>
      <c r="L684" s="2">
        <f t="shared" si="126"/>
        <v>0.22859299374694209</v>
      </c>
      <c r="M684" s="2">
        <f t="shared" si="127"/>
        <v>2.0348070498779562</v>
      </c>
      <c r="N684" s="2">
        <f t="shared" si="128"/>
        <v>1.4590941720520092</v>
      </c>
      <c r="O684" s="2">
        <f t="shared" si="129"/>
        <v>0.17369847911918879</v>
      </c>
      <c r="P684" s="2">
        <f t="shared" si="130"/>
        <v>1.0149734782979896</v>
      </c>
      <c r="Q684" s="2">
        <f t="shared" si="131"/>
        <v>0.31420651750394746</v>
      </c>
    </row>
    <row r="685" spans="2:17" x14ac:dyDescent="0.25">
      <c r="B685">
        <v>6.5899999999999039</v>
      </c>
      <c r="C685">
        <f t="shared" si="120"/>
        <v>0.85605831878158845</v>
      </c>
      <c r="D685" s="2">
        <f t="shared" si="121"/>
        <v>0.74766455073178195</v>
      </c>
      <c r="E685" s="2">
        <f t="shared" si="122"/>
        <v>0.69127777382943867</v>
      </c>
      <c r="F685" s="2">
        <f t="shared" si="123"/>
        <v>0.3695662556257987</v>
      </c>
      <c r="G685" s="2">
        <f t="shared" si="124"/>
        <v>1.066104693403642</v>
      </c>
      <c r="H685" s="2">
        <f t="shared" si="125"/>
        <v>0.59158324284242803</v>
      </c>
      <c r="K685">
        <v>6.5899999999999039</v>
      </c>
      <c r="L685" s="2">
        <f t="shared" si="126"/>
        <v>0.22859299374694209</v>
      </c>
      <c r="M685" s="2">
        <f t="shared" si="127"/>
        <v>2.070257624483077</v>
      </c>
      <c r="N685" s="2">
        <f t="shared" si="128"/>
        <v>1.474621268650266</v>
      </c>
      <c r="O685" s="2">
        <f t="shared" si="129"/>
        <v>0.18164393579353422</v>
      </c>
      <c r="P685" s="2">
        <f t="shared" si="130"/>
        <v>1.016363379609166</v>
      </c>
      <c r="Q685" s="2">
        <f t="shared" si="131"/>
        <v>0.30983776173148336</v>
      </c>
    </row>
    <row r="686" spans="2:17" x14ac:dyDescent="0.25">
      <c r="B686">
        <v>6.5999999999999037</v>
      </c>
      <c r="C686">
        <f t="shared" si="120"/>
        <v>0.85605831878158845</v>
      </c>
      <c r="D686" s="2">
        <f t="shared" si="121"/>
        <v>0.76807552369770704</v>
      </c>
      <c r="E686" s="2">
        <f t="shared" si="122"/>
        <v>0.70754491260337704</v>
      </c>
      <c r="F686" s="2">
        <f t="shared" si="123"/>
        <v>0.38540659250281006</v>
      </c>
      <c r="G686" s="2">
        <f t="shared" si="124"/>
        <v>1.0716987643664739</v>
      </c>
      <c r="H686" s="2">
        <f t="shared" si="125"/>
        <v>0.58536247103595573</v>
      </c>
      <c r="K686">
        <v>6.5999999999999037</v>
      </c>
      <c r="L686" s="2">
        <f t="shared" si="126"/>
        <v>0.22859299374694209</v>
      </c>
      <c r="M686" s="2">
        <f t="shared" si="127"/>
        <v>2.1057081990881974</v>
      </c>
      <c r="N686" s="2">
        <f t="shared" si="128"/>
        <v>1.4899342677794283</v>
      </c>
      <c r="O686" s="2">
        <f t="shared" si="129"/>
        <v>0.1894907207406569</v>
      </c>
      <c r="P686" s="2">
        <f t="shared" si="130"/>
        <v>1.0177950349882896</v>
      </c>
      <c r="Q686" s="2">
        <f t="shared" si="131"/>
        <v>0.30557329541823003</v>
      </c>
    </row>
    <row r="687" spans="2:17" x14ac:dyDescent="0.25">
      <c r="B687">
        <v>6.6099999999999044</v>
      </c>
      <c r="C687">
        <f t="shared" si="120"/>
        <v>0.85605831878158845</v>
      </c>
      <c r="D687" s="2">
        <f t="shared" si="121"/>
        <v>0.78848649666363391</v>
      </c>
      <c r="E687" s="2">
        <f t="shared" si="122"/>
        <v>0.72365245329776606</v>
      </c>
      <c r="F687" s="2">
        <f t="shared" si="123"/>
        <v>0.40117490984511428</v>
      </c>
      <c r="G687" s="2">
        <f t="shared" si="124"/>
        <v>1.0774698642139535</v>
      </c>
      <c r="H687" s="2">
        <f t="shared" si="125"/>
        <v>0.5791187546541201</v>
      </c>
      <c r="K687">
        <v>6.6099999999999044</v>
      </c>
      <c r="L687" s="2">
        <f t="shared" si="126"/>
        <v>0.22859299374694209</v>
      </c>
      <c r="M687" s="2">
        <f t="shared" si="127"/>
        <v>2.1411587736933209</v>
      </c>
      <c r="N687" s="2">
        <f t="shared" si="128"/>
        <v>1.5050383413519051</v>
      </c>
      <c r="O687" s="2">
        <f t="shared" si="129"/>
        <v>0.19724149379715139</v>
      </c>
      <c r="P687" s="2">
        <f t="shared" si="130"/>
        <v>1.019266504342869</v>
      </c>
      <c r="Q687" s="2">
        <f t="shared" si="131"/>
        <v>0.30140989888411152</v>
      </c>
    </row>
    <row r="688" spans="2:17" x14ac:dyDescent="0.25">
      <c r="B688">
        <v>6.6199999999999033</v>
      </c>
      <c r="C688">
        <f t="shared" si="120"/>
        <v>0.85605831878158845</v>
      </c>
      <c r="D688" s="2">
        <f t="shared" si="121"/>
        <v>0.80889746962955722</v>
      </c>
      <c r="E688" s="2">
        <f t="shared" si="122"/>
        <v>0.73960094486735861</v>
      </c>
      <c r="F688" s="2">
        <f t="shared" si="123"/>
        <v>0.41687262797265406</v>
      </c>
      <c r="G688" s="2">
        <f t="shared" si="124"/>
        <v>1.0834125659012945</v>
      </c>
      <c r="H688" s="2">
        <f t="shared" si="125"/>
        <v>0.57285601857020929</v>
      </c>
      <c r="K688">
        <v>6.6199999999999033</v>
      </c>
      <c r="L688" s="2">
        <f t="shared" si="126"/>
        <v>0.22859299374694209</v>
      </c>
      <c r="M688" s="2">
        <f t="shared" si="127"/>
        <v>2.1766093482984381</v>
      </c>
      <c r="N688" s="2">
        <f t="shared" si="128"/>
        <v>1.5199385047602176</v>
      </c>
      <c r="O688" s="2">
        <f t="shared" si="129"/>
        <v>0.2048988186290413</v>
      </c>
      <c r="P688" s="2">
        <f t="shared" si="130"/>
        <v>1.0207759430333263</v>
      </c>
      <c r="Q688" s="2">
        <f t="shared" si="131"/>
        <v>0.29734444656520609</v>
      </c>
    </row>
    <row r="689" spans="2:17" x14ac:dyDescent="0.25">
      <c r="B689">
        <v>6.6299999999999031</v>
      </c>
      <c r="C689">
        <f t="shared" si="120"/>
        <v>0.85605831878158845</v>
      </c>
      <c r="D689" s="2">
        <f t="shared" si="121"/>
        <v>0.82930844259548231</v>
      </c>
      <c r="E689" s="2">
        <f t="shared" si="122"/>
        <v>0.75539106911385423</v>
      </c>
      <c r="F689" s="2">
        <f t="shared" si="123"/>
        <v>0.43250115454982685</v>
      </c>
      <c r="G689" s="2">
        <f t="shared" si="124"/>
        <v>1.0895215687112088</v>
      </c>
      <c r="H689" s="2">
        <f t="shared" si="125"/>
        <v>0.56657795363680352</v>
      </c>
      <c r="K689">
        <v>6.6299999999999031</v>
      </c>
      <c r="L689" s="2">
        <f t="shared" si="126"/>
        <v>0.22859299374694209</v>
      </c>
      <c r="M689" s="2">
        <f t="shared" si="127"/>
        <v>2.2120599229035589</v>
      </c>
      <c r="N689" s="2">
        <f t="shared" si="128"/>
        <v>1.5346396213336473</v>
      </c>
      <c r="O689" s="2">
        <f t="shared" si="129"/>
        <v>0.21246516662611031</v>
      </c>
      <c r="P689" s="2">
        <f t="shared" si="130"/>
        <v>1.0223215966756551</v>
      </c>
      <c r="Q689" s="2">
        <f t="shared" si="131"/>
        <v>0.29337390707878552</v>
      </c>
    </row>
    <row r="690" spans="2:17" x14ac:dyDescent="0.25">
      <c r="B690">
        <v>6.6399999999999029</v>
      </c>
      <c r="C690">
        <f t="shared" si="120"/>
        <v>0.85605831878158845</v>
      </c>
      <c r="D690" s="2">
        <f t="shared" si="121"/>
        <v>0.84971941556140751</v>
      </c>
      <c r="E690" s="2">
        <f t="shared" si="122"/>
        <v>0.77102363024314291</v>
      </c>
      <c r="F690" s="2">
        <f t="shared" si="123"/>
        <v>0.44806188261213697</v>
      </c>
      <c r="G690" s="2">
        <f t="shared" si="124"/>
        <v>1.0957917003928859</v>
      </c>
      <c r="H690" s="2">
        <f t="shared" si="125"/>
        <v>0.56028803110325487</v>
      </c>
      <c r="K690">
        <v>6.6399999999999029</v>
      </c>
      <c r="L690" s="2">
        <f t="shared" si="126"/>
        <v>0.22859299374694209</v>
      </c>
      <c r="M690" s="2">
        <f t="shared" si="127"/>
        <v>2.2475104975086788</v>
      </c>
      <c r="N690" s="2">
        <f t="shared" si="128"/>
        <v>1.5491464067971532</v>
      </c>
      <c r="O690" s="2">
        <f t="shared" si="129"/>
        <v>0.21994292065561502</v>
      </c>
      <c r="P690" s="2">
        <f t="shared" si="130"/>
        <v>1.0239017962414767</v>
      </c>
      <c r="Q690" s="2">
        <f t="shared" si="131"/>
        <v>0.28949534276692557</v>
      </c>
    </row>
    <row r="691" spans="2:17" x14ac:dyDescent="0.25">
      <c r="B691">
        <v>6.6499999999999027</v>
      </c>
      <c r="C691">
        <f t="shared" si="120"/>
        <v>0.85605831878158845</v>
      </c>
      <c r="D691" s="2">
        <f t="shared" si="121"/>
        <v>0.87013038852733249</v>
      </c>
      <c r="E691" s="2">
        <f t="shared" si="122"/>
        <v>0.78649954484754381</v>
      </c>
      <c r="F691" s="2">
        <f t="shared" si="123"/>
        <v>0.46355618881567873</v>
      </c>
      <c r="G691" s="2">
        <f t="shared" si="124"/>
        <v>1.1022179186482668</v>
      </c>
      <c r="H691" s="2">
        <f t="shared" si="125"/>
        <v>0.55398951655013229</v>
      </c>
      <c r="K691">
        <v>6.6499999999999027</v>
      </c>
      <c r="L691" s="2">
        <f t="shared" si="126"/>
        <v>0.22859299374694209</v>
      </c>
      <c r="M691" s="2">
        <f t="shared" si="127"/>
        <v>2.2829610721137992</v>
      </c>
      <c r="N691" s="2">
        <f t="shared" si="128"/>
        <v>1.5634634337092812</v>
      </c>
      <c r="O691" s="2">
        <f t="shared" si="129"/>
        <v>0.22733437867567097</v>
      </c>
      <c r="P691" s="2">
        <f t="shared" si="130"/>
        <v>1.0255149534394188</v>
      </c>
      <c r="Q691" s="2">
        <f t="shared" si="131"/>
        <v>0.28570590880775848</v>
      </c>
    </row>
    <row r="692" spans="2:17" x14ac:dyDescent="0.25">
      <c r="B692">
        <v>6.6599999999999024</v>
      </c>
      <c r="C692">
        <f t="shared" si="120"/>
        <v>0.85605831878158845</v>
      </c>
      <c r="D692" s="2">
        <f t="shared" si="121"/>
        <v>0.89054136149325758</v>
      </c>
      <c r="E692" s="2">
        <f t="shared" si="122"/>
        <v>0.80181983232784415</v>
      </c>
      <c r="F692" s="2">
        <f t="shared" si="123"/>
        <v>0.47898543189620452</v>
      </c>
      <c r="G692" s="2">
        <f t="shared" si="124"/>
        <v>1.1087953120250795</v>
      </c>
      <c r="H692" s="2">
        <f t="shared" si="125"/>
        <v>0.54768548328076139</v>
      </c>
      <c r="K692">
        <v>6.6599999999999024</v>
      </c>
      <c r="L692" s="2">
        <f t="shared" si="126"/>
        <v>0.22859299374694209</v>
      </c>
      <c r="M692" s="2">
        <f t="shared" si="127"/>
        <v>2.31841164671892</v>
      </c>
      <c r="N692" s="2">
        <f t="shared" si="128"/>
        <v>1.5775951358596081</v>
      </c>
      <c r="O692" s="2">
        <f t="shared" si="129"/>
        <v>0.23464175720952435</v>
      </c>
      <c r="P692" s="2">
        <f t="shared" si="130"/>
        <v>1.0271595563622886</v>
      </c>
      <c r="Q692" s="2">
        <f t="shared" si="131"/>
        <v>0.28200285197124558</v>
      </c>
    </row>
    <row r="693" spans="2:17" x14ac:dyDescent="0.25">
      <c r="B693">
        <v>6.6699999999999022</v>
      </c>
      <c r="C693">
        <f t="shared" si="120"/>
        <v>0.85605831878158845</v>
      </c>
      <c r="D693" s="2">
        <f t="shared" si="121"/>
        <v>0.91095233445918267</v>
      </c>
      <c r="E693" s="2">
        <f t="shared" si="122"/>
        <v>0.81698560576451029</v>
      </c>
      <c r="F693" s="2">
        <f t="shared" si="123"/>
        <v>0.49435095132448048</v>
      </c>
      <c r="G693" s="2">
        <f t="shared" si="124"/>
        <v>1.1155191002736882</v>
      </c>
      <c r="H693" s="2">
        <f t="shared" si="125"/>
        <v>0.54137882512523516</v>
      </c>
      <c r="K693">
        <v>6.6699999999999022</v>
      </c>
      <c r="L693" s="2">
        <f t="shared" si="126"/>
        <v>0.22859299374694209</v>
      </c>
      <c r="M693" s="2">
        <f t="shared" si="127"/>
        <v>2.3538622213240403</v>
      </c>
      <c r="N693" s="2">
        <f t="shared" si="128"/>
        <v>1.5915458126096762</v>
      </c>
      <c r="O693" s="2">
        <f t="shared" si="129"/>
        <v>0.24186719468272536</v>
      </c>
      <c r="P693" s="2">
        <f t="shared" si="130"/>
        <v>1.0288341653851174</v>
      </c>
      <c r="Q693" s="2">
        <f t="shared" si="131"/>
        <v>0.27838350908566745</v>
      </c>
    </row>
    <row r="694" spans="2:17" x14ac:dyDescent="0.25">
      <c r="B694">
        <v>6.679999999999902</v>
      </c>
      <c r="C694">
        <f t="shared" si="120"/>
        <v>0.85605831878158845</v>
      </c>
      <c r="D694" s="2">
        <f t="shared" si="121"/>
        <v>0.93136330742510776</v>
      </c>
      <c r="E694" s="2">
        <f t="shared" si="122"/>
        <v>0.83199806324262182</v>
      </c>
      <c r="F694" s="2">
        <f t="shared" si="123"/>
        <v>0.509654066144687</v>
      </c>
      <c r="G694" s="2">
        <f t="shared" si="124"/>
        <v>1.1223846342220714</v>
      </c>
      <c r="H694" s="2">
        <f t="shared" si="125"/>
        <v>0.53507226862565949</v>
      </c>
      <c r="K694">
        <v>6.679999999999902</v>
      </c>
      <c r="L694" s="2">
        <f t="shared" si="126"/>
        <v>0.22859299374694209</v>
      </c>
      <c r="M694" s="2">
        <f t="shared" si="127"/>
        <v>2.3893127959291607</v>
      </c>
      <c r="N694" s="2">
        <f t="shared" si="128"/>
        <v>1.6053196331642754</v>
      </c>
      <c r="O694" s="2">
        <f t="shared" si="129"/>
        <v>0.24901275462583142</v>
      </c>
      <c r="P694" s="2">
        <f t="shared" si="130"/>
        <v>1.0305374092998005</v>
      </c>
      <c r="Q694" s="2">
        <f t="shared" si="131"/>
        <v>0.27484530527173007</v>
      </c>
    </row>
    <row r="695" spans="2:17" x14ac:dyDescent="0.25">
      <c r="B695">
        <v>6.6899999999999018</v>
      </c>
      <c r="C695">
        <f t="shared" si="120"/>
        <v>0.85605831878158845</v>
      </c>
      <c r="D695" s="2">
        <f t="shared" si="121"/>
        <v>0.95177428039103285</v>
      </c>
      <c r="E695" s="2">
        <f t="shared" si="122"/>
        <v>0.84685847963089855</v>
      </c>
      <c r="F695" s="2">
        <f t="shared" si="123"/>
        <v>0.52489607398282867</v>
      </c>
      <c r="G695" s="2">
        <f t="shared" si="124"/>
        <v>1.129387395220341</v>
      </c>
      <c r="H695" s="2">
        <f t="shared" si="125"/>
        <v>0.5287683845830311</v>
      </c>
      <c r="K695">
        <v>6.6899999999999018</v>
      </c>
      <c r="L695" s="2">
        <f t="shared" si="126"/>
        <v>0.22859299374694209</v>
      </c>
      <c r="M695" s="2">
        <f t="shared" si="127"/>
        <v>2.4247633705342815</v>
      </c>
      <c r="N695" s="2">
        <f t="shared" si="128"/>
        <v>1.6189206407624501</v>
      </c>
      <c r="O695" s="2">
        <f t="shared" si="129"/>
        <v>0.25608042874575515</v>
      </c>
      <c r="P695" s="2">
        <f t="shared" si="130"/>
        <v>1.0322679816726903</v>
      </c>
      <c r="Q695" s="2">
        <f t="shared" si="131"/>
        <v>0.27138575199307191</v>
      </c>
    </row>
    <row r="696" spans="2:17" x14ac:dyDescent="0.25">
      <c r="B696">
        <v>6.6999999999999016</v>
      </c>
      <c r="C696">
        <f t="shared" si="120"/>
        <v>0.85605831878158845</v>
      </c>
      <c r="D696" s="2">
        <f t="shared" si="121"/>
        <v>0.97218525335695793</v>
      </c>
      <c r="E696" s="2">
        <f t="shared" si="122"/>
        <v>0.86156819881158442</v>
      </c>
      <c r="F696" s="2">
        <f t="shared" si="123"/>
        <v>0.54007825021241529</v>
      </c>
      <c r="G696" s="2">
        <f t="shared" si="124"/>
        <v>1.1365229942031549</v>
      </c>
      <c r="H696" s="2">
        <f t="shared" si="125"/>
        <v>0.52246959895611811</v>
      </c>
      <c r="K696">
        <v>6.6999999999999016</v>
      </c>
      <c r="L696" s="2">
        <f t="shared" si="126"/>
        <v>0.22859299374694209</v>
      </c>
      <c r="M696" s="2">
        <f t="shared" si="127"/>
        <v>2.4602139451394014</v>
      </c>
      <c r="N696" s="2">
        <f t="shared" si="128"/>
        <v>1.6323527567797644</v>
      </c>
      <c r="O696" s="2">
        <f t="shared" si="129"/>
        <v>0.26307213986924038</v>
      </c>
      <c r="P696" s="2">
        <f t="shared" si="130"/>
        <v>1.0340246374121755</v>
      </c>
      <c r="Q696" s="2">
        <f t="shared" si="131"/>
        <v>0.26800244496490538</v>
      </c>
    </row>
    <row r="697" spans="2:17" x14ac:dyDescent="0.25">
      <c r="B697">
        <v>6.7099999999999014</v>
      </c>
      <c r="C697">
        <f t="shared" si="120"/>
        <v>0.85605831878158845</v>
      </c>
      <c r="D697" s="2">
        <f t="shared" si="121"/>
        <v>0.99259622632288291</v>
      </c>
      <c r="E697" s="2">
        <f t="shared" si="122"/>
        <v>0.87612862635489641</v>
      </c>
      <c r="F697" s="2">
        <f t="shared" si="123"/>
        <v>0.55520184726507982</v>
      </c>
      <c r="G697" s="2">
        <f t="shared" si="124"/>
        <v>1.1437871704152645</v>
      </c>
      <c r="H697" s="2">
        <f t="shared" si="125"/>
        <v>0.51617820311117335</v>
      </c>
      <c r="K697">
        <v>6.7099999999999014</v>
      </c>
      <c r="L697" s="2">
        <f t="shared" si="126"/>
        <v>0.22859299374694209</v>
      </c>
      <c r="M697" s="2">
        <f t="shared" si="127"/>
        <v>2.4956645197445217</v>
      </c>
      <c r="N697" s="2">
        <f t="shared" si="128"/>
        <v>1.6456197847352323</v>
      </c>
      <c r="O697" s="2">
        <f t="shared" si="129"/>
        <v>0.26998974476223331</v>
      </c>
      <c r="P697" s="2">
        <f t="shared" si="130"/>
        <v>1.0358061895339186</v>
      </c>
      <c r="Q697" s="2">
        <f t="shared" si="131"/>
        <v>0.2646930619563872</v>
      </c>
    </row>
    <row r="698" spans="2:17" x14ac:dyDescent="0.25">
      <c r="B698">
        <v>6.7199999999999012</v>
      </c>
      <c r="C698">
        <f t="shared" si="120"/>
        <v>0.85605831878158845</v>
      </c>
      <c r="D698" s="2">
        <f t="shared" si="121"/>
        <v>1.0130071992888081</v>
      </c>
      <c r="E698" s="2">
        <f t="shared" si="122"/>
        <v>0.89054122262918833</v>
      </c>
      <c r="F698" s="2">
        <f t="shared" si="123"/>
        <v>0.57026809407425949</v>
      </c>
      <c r="G698" s="2">
        <f t="shared" si="124"/>
        <v>1.1511757898423196</v>
      </c>
      <c r="H698" s="2">
        <f t="shared" si="125"/>
        <v>0.50989636342838718</v>
      </c>
      <c r="K698">
        <v>6.7199999999999012</v>
      </c>
      <c r="L698" s="2">
        <f t="shared" si="126"/>
        <v>0.22859299374694209</v>
      </c>
      <c r="M698" s="2">
        <f t="shared" si="127"/>
        <v>2.5311150943496425</v>
      </c>
      <c r="N698" s="2">
        <f t="shared" si="128"/>
        <v>1.6587254141978962</v>
      </c>
      <c r="O698" s="2">
        <f t="shared" si="129"/>
        <v>0.27683503682910537</v>
      </c>
      <c r="P698" s="2">
        <f t="shared" si="130"/>
        <v>1.0376115061120768</v>
      </c>
      <c r="Q698" s="2">
        <f t="shared" si="131"/>
        <v>0.26145536051699531</v>
      </c>
    </row>
    <row r="699" spans="2:17" x14ac:dyDescent="0.25">
      <c r="B699">
        <v>6.729999999999901</v>
      </c>
      <c r="C699">
        <f t="shared" si="120"/>
        <v>0.85605831878158845</v>
      </c>
      <c r="D699" s="2">
        <f t="shared" si="121"/>
        <v>1.0334181722547331</v>
      </c>
      <c r="E699" s="2">
        <f t="shared" si="122"/>
        <v>0.90480749633585578</v>
      </c>
      <c r="F699" s="2">
        <f t="shared" si="123"/>
        <v>0.58527819564057859</v>
      </c>
      <c r="G699" s="2">
        <f t="shared" si="124"/>
        <v>1.1586848433859362</v>
      </c>
      <c r="H699" s="2">
        <f t="shared" si="125"/>
        <v>0.50362613027680625</v>
      </c>
      <c r="K699">
        <v>6.729999999999901</v>
      </c>
      <c r="L699" s="2">
        <f t="shared" si="126"/>
        <v>0.22859299374694209</v>
      </c>
      <c r="M699" s="2">
        <f t="shared" si="127"/>
        <v>2.5665656689547629</v>
      </c>
      <c r="N699" s="2">
        <f t="shared" si="128"/>
        <v>1.6716732245894128</v>
      </c>
      <c r="O699" s="2">
        <f t="shared" si="129"/>
        <v>0.28360974869582051</v>
      </c>
      <c r="P699" s="2">
        <f t="shared" si="130"/>
        <v>1.0394395074054605</v>
      </c>
      <c r="Q699" s="2">
        <f t="shared" si="131"/>
        <v>0.25828717565256398</v>
      </c>
    </row>
    <row r="700" spans="2:17" x14ac:dyDescent="0.25">
      <c r="B700">
        <v>6.7399999999999007</v>
      </c>
      <c r="C700">
        <f t="shared" si="120"/>
        <v>0.85605831878158845</v>
      </c>
      <c r="D700" s="2">
        <f t="shared" si="121"/>
        <v>1.0538291452206581</v>
      </c>
      <c r="E700" s="2">
        <f t="shared" si="122"/>
        <v>0.91892899845632192</v>
      </c>
      <c r="F700" s="2">
        <f t="shared" si="123"/>
        <v>0.60023333270812795</v>
      </c>
      <c r="G700" s="2">
        <f t="shared" si="124"/>
        <v>1.1663104448190054</v>
      </c>
      <c r="H700" s="2">
        <f t="shared" si="125"/>
        <v>0.49736944637415759</v>
      </c>
      <c r="K700">
        <v>6.7399999999999007</v>
      </c>
      <c r="L700" s="2">
        <f t="shared" si="126"/>
        <v>0.22859299374694209</v>
      </c>
      <c r="M700" s="2">
        <f t="shared" si="127"/>
        <v>2.6020162435598837</v>
      </c>
      <c r="N700" s="2">
        <f t="shared" si="128"/>
        <v>1.6844666888801541</v>
      </c>
      <c r="O700" s="2">
        <f t="shared" si="129"/>
        <v>0.29031555468121195</v>
      </c>
      <c r="P700" s="2">
        <f t="shared" si="130"/>
        <v>1.0412891631481909</v>
      </c>
      <c r="Q700" s="2">
        <f t="shared" si="131"/>
        <v>0.25518641747263426</v>
      </c>
    </row>
    <row r="701" spans="2:17" x14ac:dyDescent="0.25">
      <c r="B701">
        <v>6.7499999999999014</v>
      </c>
      <c r="C701">
        <f t="shared" si="120"/>
        <v>0.85605831878158845</v>
      </c>
      <c r="D701" s="2">
        <f t="shared" si="121"/>
        <v>1.074240118186585</v>
      </c>
      <c r="E701" s="2">
        <f t="shared" si="122"/>
        <v>0.93290731659708914</v>
      </c>
      <c r="F701" s="2">
        <f t="shared" si="123"/>
        <v>0.6151346615414115</v>
      </c>
      <c r="G701" s="2">
        <f t="shared" si="124"/>
        <v>1.1740488285542756</v>
      </c>
      <c r="H701" s="2">
        <f t="shared" si="125"/>
        <v>0.49112815455173836</v>
      </c>
      <c r="K701">
        <v>6.7499999999999014</v>
      </c>
      <c r="L701" s="2">
        <f t="shared" si="126"/>
        <v>0.22859299374694209</v>
      </c>
      <c r="M701" s="2">
        <f t="shared" si="127"/>
        <v>2.6374668181650067</v>
      </c>
      <c r="N701" s="2">
        <f t="shared" si="128"/>
        <v>1.6971091771773148</v>
      </c>
      <c r="O701" s="2">
        <f t="shared" si="129"/>
        <v>0.29695407316056521</v>
      </c>
      <c r="P701" s="2">
        <f t="shared" si="130"/>
        <v>1.0431594899950105</v>
      </c>
      <c r="Q701" s="2">
        <f t="shared" si="131"/>
        <v>0.25215106882731664</v>
      </c>
    </row>
    <row r="702" spans="2:17" x14ac:dyDescent="0.25">
      <c r="B702">
        <v>6.7599999999999003</v>
      </c>
      <c r="C702">
        <f t="shared" si="120"/>
        <v>0.85605831878158845</v>
      </c>
      <c r="D702" s="2">
        <f t="shared" si="121"/>
        <v>1.0946510911525082</v>
      </c>
      <c r="E702" s="2">
        <f t="shared" si="122"/>
        <v>0.94674406971781866</v>
      </c>
      <c r="F702" s="2">
        <f t="shared" si="123"/>
        <v>0.62998331379330053</v>
      </c>
      <c r="G702" s="2">
        <f t="shared" si="124"/>
        <v>1.1818963472563861</v>
      </c>
      <c r="H702" s="2">
        <f t="shared" si="125"/>
        <v>0.4849040049473895</v>
      </c>
      <c r="K702">
        <v>6.7599999999999003</v>
      </c>
      <c r="L702" s="2">
        <f t="shared" si="126"/>
        <v>0.22859299374694209</v>
      </c>
      <c r="M702" s="2">
        <f t="shared" si="127"/>
        <v>2.6729173927701244</v>
      </c>
      <c r="N702" s="2">
        <f t="shared" si="128"/>
        <v>1.7096039602043511</v>
      </c>
      <c r="O702" s="2">
        <f t="shared" si="129"/>
        <v>0.30352686882569457</v>
      </c>
      <c r="P702" s="2">
        <f t="shared" si="130"/>
        <v>1.0450495491119693</v>
      </c>
      <c r="Q702" s="2">
        <f t="shared" si="131"/>
        <v>0.24917918294887184</v>
      </c>
    </row>
    <row r="703" spans="2:17" x14ac:dyDescent="0.25">
      <c r="B703">
        <v>6.7699999999999001</v>
      </c>
      <c r="C703">
        <f t="shared" si="120"/>
        <v>0.85605831878158845</v>
      </c>
      <c r="D703" s="2">
        <f t="shared" si="121"/>
        <v>1.1150620641184334</v>
      </c>
      <c r="E703" s="2">
        <f t="shared" si="122"/>
        <v>0.96044090322670428</v>
      </c>
      <c r="F703" s="2">
        <f t="shared" si="123"/>
        <v>0.64478039645498531</v>
      </c>
      <c r="G703" s="2">
        <f t="shared" si="124"/>
        <v>1.1898494693248587</v>
      </c>
      <c r="H703" s="2">
        <f t="shared" si="125"/>
        <v>0.47869866165166375</v>
      </c>
      <c r="K703">
        <v>6.7699999999999001</v>
      </c>
      <c r="L703" s="2">
        <f t="shared" si="126"/>
        <v>0.22859299374694209</v>
      </c>
      <c r="M703" s="2">
        <f t="shared" si="127"/>
        <v>2.7083679673752448</v>
      </c>
      <c r="N703" s="2">
        <f t="shared" si="128"/>
        <v>1.7219542126717833</v>
      </c>
      <c r="O703" s="2">
        <f t="shared" si="129"/>
        <v>0.31003545484567335</v>
      </c>
      <c r="P703" s="2">
        <f t="shared" si="130"/>
        <v>1.0469584439037509</v>
      </c>
      <c r="Q703" s="2">
        <f t="shared" si="131"/>
        <v>0.24626888111063466</v>
      </c>
    </row>
    <row r="704" spans="2:17" x14ac:dyDescent="0.25">
      <c r="B704">
        <v>6.7799999999998999</v>
      </c>
      <c r="C704">
        <f t="shared" si="120"/>
        <v>0.85605831878158845</v>
      </c>
      <c r="D704" s="2">
        <f t="shared" si="121"/>
        <v>1.1354730370843584</v>
      </c>
      <c r="E704" s="2">
        <f t="shared" si="122"/>
        <v>0.97399948442684148</v>
      </c>
      <c r="F704" s="2">
        <f t="shared" si="123"/>
        <v>0.65952699187940433</v>
      </c>
      <c r="G704" s="2">
        <f t="shared" si="124"/>
        <v>1.1979047762729289</v>
      </c>
      <c r="H704" s="2">
        <f t="shared" si="125"/>
        <v>0.47251370883378752</v>
      </c>
      <c r="K704">
        <v>6.7799999999998999</v>
      </c>
      <c r="L704" s="2">
        <f t="shared" si="126"/>
        <v>0.22859299374694209</v>
      </c>
      <c r="M704" s="2">
        <f t="shared" si="127"/>
        <v>2.7438185419803651</v>
      </c>
      <c r="N704" s="2">
        <f t="shared" si="128"/>
        <v>1.7341630165399411</v>
      </c>
      <c r="O704" s="2">
        <f t="shared" si="129"/>
        <v>0.31648129493229316</v>
      </c>
      <c r="P704" s="2">
        <f t="shared" si="130"/>
        <v>1.0488853178694137</v>
      </c>
      <c r="Q704" s="2">
        <f t="shared" si="131"/>
        <v>0.24341835031369291</v>
      </c>
    </row>
    <row r="705" spans="2:17" x14ac:dyDescent="0.25">
      <c r="B705">
        <v>6.7899999999998997</v>
      </c>
      <c r="C705">
        <f t="shared" si="120"/>
        <v>0.85605831878158845</v>
      </c>
      <c r="D705" s="2">
        <f t="shared" si="121"/>
        <v>1.1558840100502834</v>
      </c>
      <c r="E705" s="2">
        <f t="shared" si="122"/>
        <v>0.98742149829710668</v>
      </c>
      <c r="F705" s="2">
        <f t="shared" si="123"/>
        <v>0.67422415787032752</v>
      </c>
      <c r="G705" s="2">
        <f t="shared" si="124"/>
        <v>1.2060589600247378</v>
      </c>
      <c r="H705" s="2">
        <f t="shared" si="125"/>
        <v>0.46635065637488249</v>
      </c>
      <c r="K705">
        <v>6.7899999999998997</v>
      </c>
      <c r="L705" s="2">
        <f t="shared" si="126"/>
        <v>0.22859299374694209</v>
      </c>
      <c r="M705" s="2">
        <f t="shared" si="127"/>
        <v>2.7792691165854855</v>
      </c>
      <c r="N705" s="2">
        <f t="shared" si="128"/>
        <v>1.7462333641747698</v>
      </c>
      <c r="O705" s="2">
        <f t="shared" si="129"/>
        <v>0.32286580531427778</v>
      </c>
      <c r="P705" s="2">
        <f t="shared" si="130"/>
        <v>1.0508293525788273</v>
      </c>
      <c r="Q705" s="2">
        <f t="shared" si="131"/>
        <v>0.24062584100980922</v>
      </c>
    </row>
    <row r="706" spans="2:17" x14ac:dyDescent="0.25">
      <c r="B706">
        <v>6.7999999999998986</v>
      </c>
      <c r="C706">
        <f t="shared" si="120"/>
        <v>0.85605831878158845</v>
      </c>
      <c r="D706" s="2">
        <f t="shared" si="121"/>
        <v>1.1762949830162068</v>
      </c>
      <c r="E706" s="2">
        <f t="shared" si="122"/>
        <v>1.0007086435909029</v>
      </c>
      <c r="F706" s="2">
        <f t="shared" si="123"/>
        <v>0.68887292782974197</v>
      </c>
      <c r="G706" s="2">
        <f t="shared" si="124"/>
        <v>1.2143088201510854</v>
      </c>
      <c r="H706" s="2">
        <f t="shared" si="125"/>
        <v>0.46021094503639415</v>
      </c>
      <c r="K706">
        <v>6.7999999999998986</v>
      </c>
      <c r="L706" s="2">
        <f t="shared" si="126"/>
        <v>0.22859299374694209</v>
      </c>
      <c r="M706" s="2">
        <f t="shared" si="127"/>
        <v>2.8147196911906027</v>
      </c>
      <c r="N706" s="2">
        <f t="shared" si="128"/>
        <v>1.758168161398167</v>
      </c>
      <c r="O706" s="2">
        <f t="shared" si="129"/>
        <v>0.32919035662415697</v>
      </c>
      <c r="P706" s="2">
        <f t="shared" si="130"/>
        <v>1.052789765762538</v>
      </c>
      <c r="Q706" s="2">
        <f t="shared" si="131"/>
        <v>0.23788966486744403</v>
      </c>
    </row>
    <row r="707" spans="2:17" x14ac:dyDescent="0.25">
      <c r="B707">
        <v>6.8099999999998992</v>
      </c>
      <c r="C707">
        <f t="shared" si="120"/>
        <v>0.85605831878158845</v>
      </c>
      <c r="D707" s="2">
        <f t="shared" si="121"/>
        <v>1.1967059559821336</v>
      </c>
      <c r="E707" s="2">
        <f t="shared" si="122"/>
        <v>1.0138626292362267</v>
      </c>
      <c r="F707" s="2">
        <f t="shared" si="123"/>
        <v>0.70347431095679147</v>
      </c>
      <c r="G707" s="2">
        <f t="shared" si="124"/>
        <v>1.2226512610618501</v>
      </c>
      <c r="H707" s="2">
        <f t="shared" si="125"/>
        <v>0.45409595119170415</v>
      </c>
      <c r="K707">
        <v>6.8099999999998992</v>
      </c>
      <c r="L707" s="2">
        <f t="shared" si="126"/>
        <v>0.22859299374694209</v>
      </c>
      <c r="M707" s="2">
        <f t="shared" si="127"/>
        <v>2.8501702657957266</v>
      </c>
      <c r="N707" s="2">
        <f t="shared" si="128"/>
        <v>1.7699702304346756</v>
      </c>
      <c r="O707" s="2">
        <f t="shared" si="129"/>
        <v>0.33545627570161324</v>
      </c>
      <c r="P707" s="2">
        <f t="shared" si="130"/>
        <v>1.0547658095082513</v>
      </c>
      <c r="Q707" s="2">
        <f t="shared" si="131"/>
        <v>0.23520819258632522</v>
      </c>
    </row>
    <row r="708" spans="2:17" x14ac:dyDescent="0.25">
      <c r="B708">
        <v>6.819999999999899</v>
      </c>
      <c r="C708">
        <f t="shared" si="120"/>
        <v>0.85605831878158845</v>
      </c>
      <c r="D708" s="2">
        <f t="shared" si="121"/>
        <v>1.2171169289480588</v>
      </c>
      <c r="E708" s="2">
        <f t="shared" si="122"/>
        <v>1.026885171020671</v>
      </c>
      <c r="F708" s="2">
        <f t="shared" si="123"/>
        <v>0.71802929249200176</v>
      </c>
      <c r="G708" s="2">
        <f t="shared" si="124"/>
        <v>1.2310832891711936</v>
      </c>
      <c r="H708" s="2">
        <f t="shared" si="125"/>
        <v>0.44800699114867115</v>
      </c>
      <c r="K708">
        <v>6.819999999999899</v>
      </c>
      <c r="L708" s="2">
        <f t="shared" si="126"/>
        <v>0.22859299374694209</v>
      </c>
      <c r="M708" s="2">
        <f t="shared" si="127"/>
        <v>2.885620840400847</v>
      </c>
      <c r="N708" s="2">
        <f t="shared" si="128"/>
        <v>1.7816423127565832</v>
      </c>
      <c r="O708" s="2">
        <f t="shared" si="129"/>
        <v>0.34166484731698032</v>
      </c>
      <c r="P708" s="2">
        <f t="shared" si="130"/>
        <v>1.0567567685575217</v>
      </c>
      <c r="Q708" s="2">
        <f t="shared" si="131"/>
        <v>0.23257985176481594</v>
      </c>
    </row>
    <row r="709" spans="2:17" x14ac:dyDescent="0.25">
      <c r="B709">
        <v>6.8299999999998988</v>
      </c>
      <c r="C709">
        <f t="shared" si="120"/>
        <v>0.85605831878158845</v>
      </c>
      <c r="D709" s="2">
        <f t="shared" si="121"/>
        <v>1.2375279019139838</v>
      </c>
      <c r="E709" s="2">
        <f t="shared" si="122"/>
        <v>1.0397779885453287</v>
      </c>
      <c r="F709" s="2">
        <f t="shared" si="123"/>
        <v>0.7325388340010871</v>
      </c>
      <c r="G709" s="2">
        <f t="shared" si="124"/>
        <v>1.2396020100498677</v>
      </c>
      <c r="H709" s="2">
        <f t="shared" si="125"/>
        <v>0.44194532509028922</v>
      </c>
      <c r="K709">
        <v>6.8299999999998988</v>
      </c>
      <c r="L709" s="2">
        <f t="shared" si="126"/>
        <v>0.22859299374694209</v>
      </c>
      <c r="M709" s="2">
        <f t="shared" si="127"/>
        <v>2.9210714150059678</v>
      </c>
      <c r="N709" s="2">
        <f t="shared" si="128"/>
        <v>1.7931870718297493</v>
      </c>
      <c r="O709" s="2">
        <f t="shared" si="129"/>
        <v>0.34781731581848452</v>
      </c>
      <c r="P709" s="2">
        <f t="shared" si="130"/>
        <v>1.0587619586966541</v>
      </c>
      <c r="Q709" s="2">
        <f t="shared" si="131"/>
        <v>0.23000312482329249</v>
      </c>
    </row>
    <row r="710" spans="2:17" x14ac:dyDescent="0.25">
      <c r="B710">
        <v>6.8399999999998986</v>
      </c>
      <c r="C710">
        <f t="shared" si="120"/>
        <v>0.85605831878158845</v>
      </c>
      <c r="D710" s="2">
        <f t="shared" si="121"/>
        <v>1.257938874879909</v>
      </c>
      <c r="E710" s="2">
        <f t="shared" si="122"/>
        <v>1.0525428024318839</v>
      </c>
      <c r="F710" s="2">
        <f t="shared" si="123"/>
        <v>0.74700387369303645</v>
      </c>
      <c r="G710" s="2">
        <f t="shared" si="124"/>
        <v>1.2482046255772337</v>
      </c>
      <c r="H710" s="2">
        <f t="shared" si="125"/>
        <v>0.43591216065997512</v>
      </c>
      <c r="K710">
        <v>6.8399999999998986</v>
      </c>
      <c r="L710" s="2">
        <f t="shared" si="126"/>
        <v>0.22859299374694209</v>
      </c>
      <c r="M710" s="2">
        <f t="shared" si="127"/>
        <v>2.9565219896110877</v>
      </c>
      <c r="N710" s="2">
        <f t="shared" si="128"/>
        <v>1.8046070957625586</v>
      </c>
      <c r="O710" s="2">
        <f t="shared" si="129"/>
        <v>0.35391488670665106</v>
      </c>
      <c r="P710" s="2">
        <f t="shared" si="130"/>
        <v>1.0607807252361732</v>
      </c>
      <c r="Q710" s="2">
        <f t="shared" si="131"/>
        <v>0.2274765469858917</v>
      </c>
    </row>
    <row r="711" spans="2:17" x14ac:dyDescent="0.25">
      <c r="B711">
        <v>6.8499999999998984</v>
      </c>
      <c r="C711">
        <f t="shared" si="120"/>
        <v>0.85605831878158845</v>
      </c>
      <c r="D711" s="2">
        <f t="shared" si="121"/>
        <v>1.2783498478458339</v>
      </c>
      <c r="E711" s="2">
        <f t="shared" si="122"/>
        <v>1.0651813317676821</v>
      </c>
      <c r="F711" s="2">
        <f t="shared" si="123"/>
        <v>0.76142532676768215</v>
      </c>
      <c r="G711" s="2">
        <f t="shared" si="124"/>
        <v>1.2568884311040782</v>
      </c>
      <c r="H711" s="2">
        <f t="shared" si="125"/>
        <v>0.42990865621707886</v>
      </c>
      <c r="K711">
        <v>6.8499999999998984</v>
      </c>
      <c r="L711" s="2">
        <f t="shared" si="126"/>
        <v>0.22859299374694209</v>
      </c>
      <c r="M711" s="2">
        <f t="shared" si="127"/>
        <v>2.9919725642162081</v>
      </c>
      <c r="N711" s="2">
        <f t="shared" si="128"/>
        <v>1.8159048998605924</v>
      </c>
      <c r="O711" s="2">
        <f t="shared" si="129"/>
        <v>0.35995872813920704</v>
      </c>
      <c r="P711" s="2">
        <f t="shared" si="130"/>
        <v>1.0628124415735807</v>
      </c>
      <c r="Q711" s="2">
        <f t="shared" si="131"/>
        <v>0.2249987043222309</v>
      </c>
    </row>
    <row r="712" spans="2:17" x14ac:dyDescent="0.25">
      <c r="B712">
        <v>6.8599999999998982</v>
      </c>
      <c r="C712">
        <f t="shared" si="120"/>
        <v>0.85605831878158845</v>
      </c>
      <c r="D712" s="2">
        <f t="shared" si="121"/>
        <v>1.2987608208117589</v>
      </c>
      <c r="E712" s="2">
        <f t="shared" si="122"/>
        <v>1.0776952917740588</v>
      </c>
      <c r="F712" s="2">
        <f t="shared" si="123"/>
        <v>0.77580408578836235</v>
      </c>
      <c r="G712" s="2">
        <f t="shared" si="124"/>
        <v>1.265650812635901</v>
      </c>
      <c r="H712" s="2">
        <f t="shared" si="125"/>
        <v>0.42393592378723588</v>
      </c>
      <c r="K712">
        <v>6.8599999999998982</v>
      </c>
      <c r="L712" s="2">
        <f t="shared" si="126"/>
        <v>0.22859299374694209</v>
      </c>
      <c r="M712" s="2">
        <f t="shared" si="127"/>
        <v>3.0274231388213289</v>
      </c>
      <c r="N712" s="2">
        <f t="shared" si="128"/>
        <v>1.827082929089648</v>
      </c>
      <c r="O712" s="2">
        <f t="shared" si="129"/>
        <v>0.36594997236965904</v>
      </c>
      <c r="P712" s="2">
        <f t="shared" si="130"/>
        <v>1.0648565078344379</v>
      </c>
      <c r="Q712" s="2">
        <f t="shared" si="131"/>
        <v>0.22256823185009028</v>
      </c>
    </row>
    <row r="713" spans="2:17" x14ac:dyDescent="0.25">
      <c r="B713">
        <v>6.869999999999898</v>
      </c>
      <c r="C713">
        <f t="shared" si="120"/>
        <v>0.85605831878158845</v>
      </c>
      <c r="D713" s="2">
        <f t="shared" si="121"/>
        <v>1.3191717937776841</v>
      </c>
      <c r="E713" s="2">
        <f t="shared" si="122"/>
        <v>1.0900863916837562</v>
      </c>
      <c r="F713" s="2">
        <f t="shared" si="123"/>
        <v>0.79014102107567386</v>
      </c>
      <c r="G713" s="2">
        <f t="shared" si="124"/>
        <v>1.2744892440450444</v>
      </c>
      <c r="H713" s="2">
        <f t="shared" si="125"/>
        <v>0.41799503173108038</v>
      </c>
      <c r="K713">
        <v>6.869999999999898</v>
      </c>
      <c r="L713" s="2">
        <f t="shared" si="126"/>
        <v>0.22859299374694209</v>
      </c>
      <c r="M713" s="2">
        <f t="shared" si="127"/>
        <v>3.0628737134264492</v>
      </c>
      <c r="N713" s="2">
        <f t="shared" si="128"/>
        <v>1.8381435604498195</v>
      </c>
      <c r="O713" s="2">
        <f t="shared" si="129"/>
        <v>0.37188971712261198</v>
      </c>
      <c r="P713" s="2">
        <f t="shared" si="130"/>
        <v>1.0669123495871329</v>
      </c>
      <c r="Q713" s="2">
        <f t="shared" si="131"/>
        <v>0.22018381169951762</v>
      </c>
    </row>
    <row r="714" spans="2:17" x14ac:dyDescent="0.25">
      <c r="B714">
        <v>6.8799999999998978</v>
      </c>
      <c r="C714">
        <f t="shared" si="120"/>
        <v>0.85605831878158845</v>
      </c>
      <c r="D714" s="2">
        <f t="shared" si="121"/>
        <v>1.3395827667436091</v>
      </c>
      <c r="E714" s="2">
        <f t="shared" si="122"/>
        <v>1.102356332813841</v>
      </c>
      <c r="F714" s="2">
        <f t="shared" si="123"/>
        <v>0.80443698111870243</v>
      </c>
      <c r="G714" s="2">
        <f t="shared" si="124"/>
        <v>1.283401284318888</v>
      </c>
      <c r="H714" s="2">
        <f t="shared" si="125"/>
        <v>0.41208700715370689</v>
      </c>
      <c r="K714">
        <v>6.8799999999998978</v>
      </c>
      <c r="L714" s="2">
        <f t="shared" si="126"/>
        <v>0.22859299374694209</v>
      </c>
      <c r="M714" s="2">
        <f t="shared" si="127"/>
        <v>3.0983242880315696</v>
      </c>
      <c r="N714" s="2">
        <f t="shared" si="128"/>
        <v>1.8490891052633736</v>
      </c>
      <c r="O714" s="2">
        <f t="shared" si="129"/>
        <v>0.37777902690875576</v>
      </c>
      <c r="P714" s="2">
        <f t="shared" si="130"/>
        <v>1.0689794166269651</v>
      </c>
      <c r="Q714" s="2">
        <f t="shared" si="131"/>
        <v>0.21784417133837738</v>
      </c>
    </row>
    <row r="715" spans="2:17" x14ac:dyDescent="0.25">
      <c r="B715">
        <v>6.8899999999998984</v>
      </c>
      <c r="C715">
        <f t="shared" si="120"/>
        <v>0.85605831878158845</v>
      </c>
      <c r="D715" s="2">
        <f t="shared" si="121"/>
        <v>1.3599937397095361</v>
      </c>
      <c r="E715" s="2">
        <f t="shared" si="122"/>
        <v>1.1145068068211335</v>
      </c>
      <c r="F715" s="2">
        <f t="shared" si="123"/>
        <v>0.81869279300045683</v>
      </c>
      <c r="G715" s="2">
        <f t="shared" si="124"/>
        <v>1.2923845748502605</v>
      </c>
      <c r="H715" s="2">
        <f t="shared" si="125"/>
        <v>0.40621283807608266</v>
      </c>
      <c r="K715">
        <v>6.8899999999998984</v>
      </c>
      <c r="L715" s="2">
        <f t="shared" si="126"/>
        <v>0.22859299374694209</v>
      </c>
      <c r="M715" s="2">
        <f t="shared" si="127"/>
        <v>3.133774862636693</v>
      </c>
      <c r="N715" s="2">
        <f t="shared" si="128"/>
        <v>1.8599218113791691</v>
      </c>
      <c r="O715" s="2">
        <f t="shared" si="129"/>
        <v>0.38361893428233079</v>
      </c>
      <c r="P715" s="2">
        <f t="shared" si="130"/>
        <v>1.0710571818254668</v>
      </c>
      <c r="Q715" s="2">
        <f t="shared" si="131"/>
        <v>0.21554808185900159</v>
      </c>
    </row>
    <row r="716" spans="2:17" x14ac:dyDescent="0.25">
      <c r="B716">
        <v>6.8999999999998973</v>
      </c>
      <c r="C716">
        <f t="shared" si="120"/>
        <v>0.85605831878158845</v>
      </c>
      <c r="D716" s="2">
        <f t="shared" si="121"/>
        <v>1.3804047126754593</v>
      </c>
      <c r="E716" s="2">
        <f t="shared" si="122"/>
        <v>1.1265394941277491</v>
      </c>
      <c r="F716" s="2">
        <f t="shared" si="123"/>
        <v>0.83290926283453648</v>
      </c>
      <c r="G716" s="2">
        <f t="shared" si="124"/>
        <v>1.3014368367752509</v>
      </c>
      <c r="H716" s="2">
        <f t="shared" si="125"/>
        <v>0.40037347538843271</v>
      </c>
      <c r="K716">
        <v>6.8999999999998973</v>
      </c>
      <c r="L716" s="2">
        <f t="shared" si="126"/>
        <v>0.22859299374694209</v>
      </c>
      <c r="M716" s="2">
        <f t="shared" si="127"/>
        <v>3.1692254372418103</v>
      </c>
      <c r="N716" s="2">
        <f t="shared" si="128"/>
        <v>1.87064386529636</v>
      </c>
      <c r="O716" s="2">
        <f t="shared" si="129"/>
        <v>0.38941044104375222</v>
      </c>
      <c r="P716" s="2">
        <f t="shared" si="130"/>
        <v>1.0731451400411267</v>
      </c>
      <c r="Q716" s="2">
        <f t="shared" si="131"/>
        <v>0.21329435632529775</v>
      </c>
    </row>
    <row r="717" spans="2:17" x14ac:dyDescent="0.25">
      <c r="B717">
        <v>6.9099999999998971</v>
      </c>
      <c r="C717">
        <f t="shared" si="120"/>
        <v>0.85605831878158845</v>
      </c>
      <c r="D717" s="2">
        <f t="shared" si="121"/>
        <v>1.4008156856413843</v>
      </c>
      <c r="E717" s="2">
        <f t="shared" si="122"/>
        <v>1.1384560625050113</v>
      </c>
      <c r="F717" s="2">
        <f t="shared" si="123"/>
        <v>0.84708717621041485</v>
      </c>
      <c r="G717" s="2">
        <f t="shared" si="124"/>
        <v>1.3105558683627854</v>
      </c>
      <c r="H717" s="2">
        <f t="shared" si="125"/>
        <v>0.39456983460441458</v>
      </c>
      <c r="K717">
        <v>6.9099999999998971</v>
      </c>
      <c r="L717" s="2">
        <f t="shared" si="126"/>
        <v>0.22859299374694209</v>
      </c>
      <c r="M717" s="2">
        <f t="shared" si="127"/>
        <v>3.2046760118469306</v>
      </c>
      <c r="N717" s="2">
        <f t="shared" si="128"/>
        <v>1.8812573942101203</v>
      </c>
      <c r="O717" s="2">
        <f t="shared" si="129"/>
        <v>0.39515451938996693</v>
      </c>
      <c r="P717" s="2">
        <f t="shared" si="130"/>
        <v>1.0752428070879227</v>
      </c>
      <c r="Q717" s="2">
        <f t="shared" si="131"/>
        <v>0.21108184817942022</v>
      </c>
    </row>
    <row r="718" spans="2:17" x14ac:dyDescent="0.25">
      <c r="B718">
        <v>6.9199999999998969</v>
      </c>
      <c r="C718">
        <f t="shared" si="120"/>
        <v>0.85605831878158845</v>
      </c>
      <c r="D718" s="2">
        <f t="shared" si="121"/>
        <v>1.4212266586073095</v>
      </c>
      <c r="E718" s="2">
        <f t="shared" si="122"/>
        <v>1.1502581658045219</v>
      </c>
      <c r="F718" s="2">
        <f t="shared" si="123"/>
        <v>0.86122729864490044</v>
      </c>
      <c r="G718" s="2">
        <f t="shared" si="124"/>
        <v>1.3197395424594931</v>
      </c>
      <c r="H718" s="2">
        <f t="shared" si="125"/>
        <v>0.38880279743375734</v>
      </c>
      <c r="K718">
        <v>6.9199999999998969</v>
      </c>
      <c r="L718" s="2">
        <f t="shared" si="126"/>
        <v>0.22859299374694209</v>
      </c>
      <c r="M718" s="2">
        <f t="shared" si="127"/>
        <v>3.2401265864520514</v>
      </c>
      <c r="N718" s="2">
        <f t="shared" si="128"/>
        <v>1.891764467982058</v>
      </c>
      <c r="O718" s="2">
        <f t="shared" si="129"/>
        <v>0.40085211301498058</v>
      </c>
      <c r="P718" s="2">
        <f t="shared" si="130"/>
        <v>1.0773497187582939</v>
      </c>
      <c r="Q718" s="2">
        <f t="shared" si="131"/>
        <v>0.20890944970691794</v>
      </c>
    </row>
    <row r="719" spans="2:17" x14ac:dyDescent="0.25">
      <c r="B719">
        <v>6.9299999999998967</v>
      </c>
      <c r="C719">
        <f t="shared" si="120"/>
        <v>0.85605831878158845</v>
      </c>
      <c r="D719" s="2">
        <f t="shared" si="121"/>
        <v>1.4416376315732344</v>
      </c>
      <c r="E719" s="2">
        <f t="shared" si="122"/>
        <v>1.1619474428258669</v>
      </c>
      <c r="F719" s="2">
        <f t="shared" si="123"/>
        <v>0.87533037603770403</v>
      </c>
      <c r="G719" s="2">
        <f t="shared" si="124"/>
        <v>1.3289858039927698</v>
      </c>
      <c r="H719" s="2">
        <f t="shared" si="125"/>
        <v>0.38307321318985382</v>
      </c>
      <c r="K719">
        <v>6.9299999999998967</v>
      </c>
      <c r="L719" s="2">
        <f t="shared" si="126"/>
        <v>0.22859299374694209</v>
      </c>
      <c r="M719" s="2">
        <f t="shared" si="127"/>
        <v>3.2755771610571718</v>
      </c>
      <c r="N719" s="2">
        <f t="shared" si="128"/>
        <v>1.9021671010379892</v>
      </c>
      <c r="O719" s="2">
        <f t="shared" si="129"/>
        <v>0.40650413816290004</v>
      </c>
      <c r="P719" s="2">
        <f t="shared" si="130"/>
        <v>1.0794654298973925</v>
      </c>
      <c r="Q719" s="2">
        <f t="shared" si="131"/>
        <v>0.20677609055910362</v>
      </c>
    </row>
    <row r="720" spans="2:17" x14ac:dyDescent="0.25">
      <c r="B720">
        <v>6.9399999999998956</v>
      </c>
      <c r="C720">
        <f t="shared" si="120"/>
        <v>0.85605831878158845</v>
      </c>
      <c r="D720" s="2">
        <f t="shared" si="121"/>
        <v>1.4620486045391576</v>
      </c>
      <c r="E720" s="2">
        <f t="shared" si="122"/>
        <v>1.173525516310957</v>
      </c>
      <c r="F720" s="2">
        <f t="shared" si="123"/>
        <v>0.88939713512918117</v>
      </c>
      <c r="G720" s="2">
        <f t="shared" si="124"/>
        <v>1.338292667534271</v>
      </c>
      <c r="H720" s="2">
        <f t="shared" si="125"/>
        <v>0.37738190004771038</v>
      </c>
      <c r="K720">
        <v>6.9399999999998956</v>
      </c>
      <c r="L720" s="2">
        <f t="shared" si="126"/>
        <v>0.22859299374694209</v>
      </c>
      <c r="M720" s="2">
        <f t="shared" si="127"/>
        <v>3.311027735662289</v>
      </c>
      <c r="N720" s="2">
        <f t="shared" si="128"/>
        <v>1.9124672541956664</v>
      </c>
      <c r="O720" s="2">
        <f t="shared" si="129"/>
        <v>0.41211148463571851</v>
      </c>
      <c r="P720" s="2">
        <f t="shared" si="130"/>
        <v>1.0815895135256517</v>
      </c>
      <c r="Q720" s="2">
        <f t="shared" si="131"/>
        <v>0.20468073633126929</v>
      </c>
    </row>
    <row r="721" spans="2:17" x14ac:dyDescent="0.25">
      <c r="B721">
        <v>6.9499999999998963</v>
      </c>
      <c r="C721">
        <f t="shared" si="120"/>
        <v>0.85605831878158845</v>
      </c>
      <c r="D721" s="2">
        <f t="shared" si="121"/>
        <v>1.4824595775050846</v>
      </c>
      <c r="E721" s="2">
        <f t="shared" si="122"/>
        <v>1.184993992055611</v>
      </c>
      <c r="F721" s="2">
        <f t="shared" si="123"/>
        <v>0.90342828395858876</v>
      </c>
      <c r="G721" s="2">
        <f t="shared" si="124"/>
        <v>1.3476582149255651</v>
      </c>
      <c r="H721" s="2">
        <f t="shared" si="125"/>
        <v>0.37172964616656906</v>
      </c>
      <c r="K721">
        <v>6.9499999999998963</v>
      </c>
      <c r="L721" s="2">
        <f t="shared" si="126"/>
        <v>0.22859299374694209</v>
      </c>
      <c r="M721" s="2">
        <f t="shared" si="127"/>
        <v>3.3464783102674129</v>
      </c>
      <c r="N721" s="2">
        <f t="shared" si="128"/>
        <v>1.9226668364250046</v>
      </c>
      <c r="O721" s="2">
        <f t="shared" si="129"/>
        <v>0.41767501675796437</v>
      </c>
      <c r="P721" s="2">
        <f t="shared" si="130"/>
        <v>1.0837215600068892</v>
      </c>
      <c r="Q721" s="2">
        <f t="shared" si="131"/>
        <v>0.20262238719527828</v>
      </c>
    </row>
    <row r="722" spans="2:17" x14ac:dyDescent="0.25">
      <c r="B722">
        <v>6.959999999999896</v>
      </c>
      <c r="C722">
        <f t="shared" si="120"/>
        <v>0.85605831878158845</v>
      </c>
      <c r="D722" s="2">
        <f t="shared" si="121"/>
        <v>1.5028705504710096</v>
      </c>
      <c r="E722" s="2">
        <f t="shared" si="122"/>
        <v>1.1963544581295142</v>
      </c>
      <c r="F722" s="2">
        <f t="shared" si="123"/>
        <v>0.91742451232133893</v>
      </c>
      <c r="G722" s="2">
        <f t="shared" si="124"/>
        <v>1.3570805929671408</v>
      </c>
      <c r="H722" s="2">
        <f t="shared" si="125"/>
        <v>0.3661172106904973</v>
      </c>
      <c r="K722">
        <v>6.959999999999896</v>
      </c>
      <c r="L722" s="2">
        <f t="shared" si="126"/>
        <v>0.22859299374694209</v>
      </c>
      <c r="M722" s="2">
        <f t="shared" si="127"/>
        <v>3.3819288848725333</v>
      </c>
      <c r="N722" s="2">
        <f t="shared" si="128"/>
        <v>1.9327677065432802</v>
      </c>
      <c r="O722" s="2">
        <f t="shared" si="129"/>
        <v>0.42319557430023425</v>
      </c>
      <c r="P722" s="2">
        <f t="shared" si="130"/>
        <v>1.0858611762593344</v>
      </c>
      <c r="Q722" s="2">
        <f t="shared" si="131"/>
        <v>0.20060007658499079</v>
      </c>
    </row>
    <row r="723" spans="2:17" x14ac:dyDescent="0.25">
      <c r="B723">
        <v>6.9699999999998958</v>
      </c>
      <c r="C723">
        <f t="shared" si="120"/>
        <v>0.85605831878158845</v>
      </c>
      <c r="D723" s="2">
        <f t="shared" si="121"/>
        <v>1.5232815234369348</v>
      </c>
      <c r="E723" s="2">
        <f t="shared" si="122"/>
        <v>1.2076084841962809</v>
      </c>
      <c r="F723" s="2">
        <f t="shared" si="123"/>
        <v>0.9313864922239895</v>
      </c>
      <c r="G723" s="2">
        <f t="shared" si="124"/>
        <v>1.3665580111716107</v>
      </c>
      <c r="H723" s="2">
        <f t="shared" si="125"/>
        <v>0.36054532463923439</v>
      </c>
      <c r="K723">
        <v>6.9699999999998958</v>
      </c>
      <c r="L723" s="2">
        <f t="shared" si="126"/>
        <v>0.22859299374694209</v>
      </c>
      <c r="M723" s="2">
        <f t="shared" si="127"/>
        <v>3.4173794594776532</v>
      </c>
      <c r="N723" s="2">
        <f t="shared" si="128"/>
        <v>1.9427716748477482</v>
      </c>
      <c r="O723" s="2">
        <f t="shared" si="129"/>
        <v>0.4286739733635469</v>
      </c>
      <c r="P723" s="2">
        <f t="shared" si="130"/>
        <v>1.0880079850071371</v>
      </c>
      <c r="Q723" s="2">
        <f t="shared" si="131"/>
        <v>0.19861286993292873</v>
      </c>
    </row>
    <row r="724" spans="2:17" x14ac:dyDescent="0.25">
      <c r="B724">
        <v>6.9799999999998956</v>
      </c>
      <c r="C724">
        <f t="shared" si="120"/>
        <v>0.85605831878158845</v>
      </c>
      <c r="D724" s="2">
        <f t="shared" si="121"/>
        <v>1.5436924964028598</v>
      </c>
      <c r="E724" s="2">
        <f t="shared" si="122"/>
        <v>1.2187576209257833</v>
      </c>
      <c r="F724" s="2">
        <f t="shared" si="123"/>
        <v>0.94531487833577588</v>
      </c>
      <c r="G724" s="2">
        <f t="shared" si="124"/>
        <v>1.3760887395814931</v>
      </c>
      <c r="H724" s="2">
        <f t="shared" si="125"/>
        <v>0.35501469170067917</v>
      </c>
      <c r="K724">
        <v>6.9799999999998956</v>
      </c>
      <c r="L724" s="2">
        <f t="shared" si="126"/>
        <v>0.22859299374694209</v>
      </c>
      <c r="M724" s="2">
        <f t="shared" si="127"/>
        <v>3.452830034082774</v>
      </c>
      <c r="N724" s="2">
        <f t="shared" si="128"/>
        <v>1.9526805046879998</v>
      </c>
      <c r="O724" s="2">
        <f t="shared" si="129"/>
        <v>0.43411100722634111</v>
      </c>
      <c r="P724" s="2">
        <f t="shared" si="130"/>
        <v>1.0901616240700589</v>
      </c>
      <c r="Q724" s="2">
        <f t="shared" si="131"/>
        <v>0.19665986345656114</v>
      </c>
    </row>
    <row r="725" spans="2:17" x14ac:dyDescent="0.25">
      <c r="B725">
        <v>6.9899999999998954</v>
      </c>
      <c r="C725">
        <f t="shared" si="120"/>
        <v>0.85605831878158845</v>
      </c>
      <c r="D725" s="2">
        <f t="shared" si="121"/>
        <v>1.564103469368785</v>
      </c>
      <c r="E725" s="2">
        <f t="shared" si="122"/>
        <v>1.2298033994914814</v>
      </c>
      <c r="F725" s="2">
        <f t="shared" si="123"/>
        <v>0.95921030843571609</v>
      </c>
      <c r="G725" s="2">
        <f t="shared" si="124"/>
        <v>1.385671106651698</v>
      </c>
      <c r="H725" s="2">
        <f t="shared" si="125"/>
        <v>0.34952598893549336</v>
      </c>
      <c r="K725">
        <v>6.9899999999998954</v>
      </c>
      <c r="L725" s="2">
        <f t="shared" si="126"/>
        <v>0.22859299374694209</v>
      </c>
      <c r="M725" s="2">
        <f t="shared" si="127"/>
        <v>3.4882806086878944</v>
      </c>
      <c r="N725" s="2">
        <f t="shared" si="128"/>
        <v>1.9624959139803584</v>
      </c>
      <c r="O725" s="2">
        <f t="shared" si="129"/>
        <v>0.43950744715586598</v>
      </c>
      <c r="P725" s="2">
        <f t="shared" si="130"/>
        <v>1.0923217456891841</v>
      </c>
      <c r="Q725" s="2">
        <f t="shared" si="131"/>
        <v>0.19474018299256732</v>
      </c>
    </row>
    <row r="726" spans="2:17" x14ac:dyDescent="0.25">
      <c r="B726">
        <v>6.9999999999998952</v>
      </c>
      <c r="C726">
        <f t="shared" si="120"/>
        <v>0.85605831878158845</v>
      </c>
      <c r="D726" s="2">
        <f t="shared" si="121"/>
        <v>1.5845144423347099</v>
      </c>
      <c r="E726" s="2">
        <f t="shared" si="122"/>
        <v>1.2407473311459079</v>
      </c>
      <c r="F726" s="2">
        <f t="shared" si="123"/>
        <v>0.97307340385441088</v>
      </c>
      <c r="G726" s="2">
        <f t="shared" si="124"/>
        <v>1.3953034971965093</v>
      </c>
      <c r="H726" s="2">
        <f t="shared" si="125"/>
        <v>0.34407986740346835</v>
      </c>
      <c r="K726">
        <v>6.9999999999998952</v>
      </c>
      <c r="L726" s="2">
        <f t="shared" si="126"/>
        <v>0.22859299374694209</v>
      </c>
      <c r="M726" s="2">
        <f t="shared" si="127"/>
        <v>3.5237311832930152</v>
      </c>
      <c r="N726" s="2">
        <f t="shared" si="128"/>
        <v>1.9722195766665265</v>
      </c>
      <c r="O726" s="2">
        <f t="shared" si="129"/>
        <v>0.44486404318562861</v>
      </c>
      <c r="P726" s="2">
        <f t="shared" si="130"/>
        <v>1.0944880158866359</v>
      </c>
      <c r="Q726" s="2">
        <f t="shared" si="131"/>
        <v>0.19285298287743538</v>
      </c>
    </row>
    <row r="727" spans="2:17" x14ac:dyDescent="0.25">
      <c r="B727">
        <v>7.009999999999895</v>
      </c>
      <c r="C727">
        <f t="shared" si="120"/>
        <v>0.85605831878158845</v>
      </c>
      <c r="D727" s="2">
        <f t="shared" si="121"/>
        <v>1.6049254153006349</v>
      </c>
      <c r="E727" s="2">
        <f t="shared" si="122"/>
        <v>1.2515909068679421</v>
      </c>
      <c r="F727" s="2">
        <f t="shared" si="123"/>
        <v>0.98690476990980081</v>
      </c>
      <c r="G727" s="2">
        <f t="shared" si="124"/>
        <v>1.404984350400643</v>
      </c>
      <c r="H727" s="2">
        <f t="shared" si="125"/>
        <v>0.33867695272052173</v>
      </c>
      <c r="K727">
        <v>7.009999999999895</v>
      </c>
      <c r="L727" s="2">
        <f t="shared" si="126"/>
        <v>0.22859299374694209</v>
      </c>
      <c r="M727" s="2">
        <f t="shared" si="127"/>
        <v>3.5591817578981355</v>
      </c>
      <c r="N727" s="2">
        <f t="shared" si="128"/>
        <v>1.981853124118617</v>
      </c>
      <c r="O727" s="2">
        <f t="shared" si="129"/>
        <v>0.45018152486047358</v>
      </c>
      <c r="P727" s="2">
        <f t="shared" si="130"/>
        <v>1.096660113857389</v>
      </c>
      <c r="Q727" s="2">
        <f t="shared" si="131"/>
        <v>0.19099744487276099</v>
      </c>
    </row>
    <row r="728" spans="2:17" x14ac:dyDescent="0.25">
      <c r="B728">
        <v>7.0199999999998948</v>
      </c>
      <c r="C728">
        <f t="shared" si="120"/>
        <v>0.85605831878158845</v>
      </c>
      <c r="D728" s="2">
        <f t="shared" si="121"/>
        <v>1.6253363882665601</v>
      </c>
      <c r="E728" s="2">
        <f t="shared" si="122"/>
        <v>1.2623355970759194</v>
      </c>
      <c r="F728" s="2">
        <f t="shared" si="123"/>
        <v>1.0007049963362418</v>
      </c>
      <c r="G728" s="2">
        <f t="shared" si="124"/>
        <v>1.4147121578937243</v>
      </c>
      <c r="H728" s="2">
        <f t="shared" si="125"/>
        <v>0.33331784555444244</v>
      </c>
      <c r="K728">
        <v>7.0199999999998948</v>
      </c>
      <c r="L728" s="2">
        <f t="shared" si="126"/>
        <v>0.22859299374694209</v>
      </c>
      <c r="M728" s="2">
        <f t="shared" si="127"/>
        <v>3.5946323325032559</v>
      </c>
      <c r="N728" s="2">
        <f t="shared" si="128"/>
        <v>1.9913981464926431</v>
      </c>
      <c r="O728" s="2">
        <f t="shared" si="129"/>
        <v>0.45546060195079785</v>
      </c>
      <c r="P728" s="2">
        <f t="shared" si="130"/>
        <v>1.0988377313913931</v>
      </c>
      <c r="Q728" s="2">
        <f t="shared" si="131"/>
        <v>0.18917277713362277</v>
      </c>
    </row>
    <row r="729" spans="2:17" x14ac:dyDescent="0.25">
      <c r="B729">
        <v>7.0299999999998954</v>
      </c>
      <c r="C729">
        <f t="shared" si="120"/>
        <v>0.85605831878158845</v>
      </c>
      <c r="D729" s="2">
        <f t="shared" si="121"/>
        <v>1.6457473612324869</v>
      </c>
      <c r="E729" s="2">
        <f t="shared" si="122"/>
        <v>1.2729828514010322</v>
      </c>
      <c r="F729" s="2">
        <f t="shared" si="123"/>
        <v>1.0144746577063639</v>
      </c>
      <c r="G729" s="2">
        <f t="shared" si="124"/>
        <v>1.4244854618873595</v>
      </c>
      <c r="H729" s="2">
        <f t="shared" si="125"/>
        <v>0.32800312206682197</v>
      </c>
      <c r="K729">
        <v>7.0299999999998954</v>
      </c>
      <c r="L729" s="2">
        <f t="shared" si="126"/>
        <v>0.22859299374694209</v>
      </c>
      <c r="M729" s="2">
        <f t="shared" si="127"/>
        <v>3.6300829071083793</v>
      </c>
      <c r="N729" s="2">
        <f t="shared" si="128"/>
        <v>2.0008561940324645</v>
      </c>
      <c r="O729" s="2">
        <f t="shared" si="129"/>
        <v>0.46070196513733302</v>
      </c>
      <c r="P729" s="2">
        <f t="shared" si="130"/>
        <v>1.1010205723243323</v>
      </c>
      <c r="Q729" s="2">
        <f t="shared" si="131"/>
        <v>0.18737821321843931</v>
      </c>
    </row>
    <row r="730" spans="2:17" x14ac:dyDescent="0.25">
      <c r="B730">
        <v>7.0399999999998943</v>
      </c>
      <c r="C730">
        <f t="shared" ref="C730:C793" si="132">2/SINH(LN(2+SQRT(1+2^2))*$O$5)</f>
        <v>0.85605831878158845</v>
      </c>
      <c r="D730" s="2">
        <f t="shared" ref="D730:D793" si="133">(B730-$L$5)/($M$5)/C730</f>
        <v>1.6661583341984103</v>
      </c>
      <c r="E730" s="2">
        <f t="shared" ref="E730:E793" si="134">LN(D730 + SQRT(1 + D730^2))</f>
        <v>1.2835340985158594</v>
      </c>
      <c r="F730" s="2">
        <f t="shared" ref="F730:F793" si="135">SINH( -$N$5 + E730 * (1/$O$5))</f>
        <v>1.0282143138452695</v>
      </c>
      <c r="G730" s="2">
        <f t="shared" ref="G730:G793" si="136">SQRT(F730^2 + 1)</f>
        <v>1.4343028533738258</v>
      </c>
      <c r="H730" s="2">
        <f t="shared" ref="H730:H793" si="137">(G730)/($O$5*$M$5*C730*(SQRT(2*PI()*(1+D730^2)))) * EXP(- (1/2) * F730^2)</f>
        <v>0.32273333430796325</v>
      </c>
      <c r="K730">
        <v>7.0399999999998943</v>
      </c>
      <c r="L730" s="2">
        <f t="shared" ref="L730:L793" si="138">2/SINH(LN(2+SQRT(1+2^2))*$S$5)</f>
        <v>0.22859299374694209</v>
      </c>
      <c r="M730" s="2">
        <f t="shared" ref="M730:M793" si="139">(K730-$P$5)/($Q$5)/L730</f>
        <v>3.6655334817134966</v>
      </c>
      <c r="N730" s="2">
        <f t="shared" ref="N730:N793" si="140">LN(M730 + SQRT(1 + M730^2))</f>
        <v>2.0102287783261104</v>
      </c>
      <c r="O730" s="2">
        <f t="shared" ref="O730:O793" si="141">SINH( -$R$5 + N730 * (1/$S$5))</f>
        <v>0.46590628666784883</v>
      </c>
      <c r="P730" s="2">
        <f t="shared" ref="P730:P793" si="142">SQRT(O730^2 + 1)</f>
        <v>1.1032083520154403</v>
      </c>
      <c r="Q730" s="2">
        <f t="shared" ref="Q730:Q793" si="143">(P730)/($S$5*$Q$5*L730*(SQRT(2*PI()*(1+M730^2)))) * EXP(- (1/2) * O730^2)</f>
        <v>0.18561301113873627</v>
      </c>
    </row>
    <row r="731" spans="2:17" x14ac:dyDescent="0.25">
      <c r="B731">
        <v>7.0499999999998941</v>
      </c>
      <c r="C731">
        <f t="shared" si="132"/>
        <v>0.85605831878158845</v>
      </c>
      <c r="D731" s="2">
        <f t="shared" si="133"/>
        <v>1.6865693071643353</v>
      </c>
      <c r="E731" s="2">
        <f t="shared" si="134"/>
        <v>1.2939907460132369</v>
      </c>
      <c r="F731" s="2">
        <f t="shared" si="135"/>
        <v>1.0419245102367061</v>
      </c>
      <c r="G731" s="2">
        <f t="shared" si="136"/>
        <v>1.4441629703852679</v>
      </c>
      <c r="H731" s="2">
        <f t="shared" si="137"/>
        <v>0.31750901057094771</v>
      </c>
      <c r="K731">
        <v>7.0499999999998941</v>
      </c>
      <c r="L731" s="2">
        <f t="shared" si="138"/>
        <v>0.22859299374694209</v>
      </c>
      <c r="M731" s="2">
        <f t="shared" si="139"/>
        <v>3.7009840563186169</v>
      </c>
      <c r="N731" s="2">
        <f t="shared" si="140"/>
        <v>2.0195173735163565</v>
      </c>
      <c r="O731" s="2">
        <f t="shared" si="141"/>
        <v>0.47107422098707841</v>
      </c>
      <c r="P731" s="2">
        <f t="shared" si="142"/>
        <v>1.1054007968508901</v>
      </c>
      <c r="Q731" s="2">
        <f t="shared" si="143"/>
        <v>0.18387645244728526</v>
      </c>
    </row>
    <row r="732" spans="2:17" x14ac:dyDescent="0.25">
      <c r="B732">
        <v>7.0599999999998939</v>
      </c>
      <c r="C732">
        <f t="shared" si="132"/>
        <v>0.85605831878158845</v>
      </c>
      <c r="D732" s="2">
        <f t="shared" si="133"/>
        <v>1.7069802801302605</v>
      </c>
      <c r="E732" s="2">
        <f t="shared" si="134"/>
        <v>1.3043541803309844</v>
      </c>
      <c r="F732" s="2">
        <f t="shared" si="135"/>
        <v>1.0556057784209001</v>
      </c>
      <c r="G732" s="2">
        <f t="shared" si="136"/>
        <v>1.4540644963121803</v>
      </c>
      <c r="H732" s="2">
        <f t="shared" si="137"/>
        <v>0.31233065571050678</v>
      </c>
      <c r="K732">
        <v>7.0599999999998939</v>
      </c>
      <c r="L732" s="2">
        <f t="shared" si="138"/>
        <v>0.22859299374694209</v>
      </c>
      <c r="M732" s="2">
        <f t="shared" si="139"/>
        <v>3.7364346309237377</v>
      </c>
      <c r="N732" s="2">
        <f t="shared" si="140"/>
        <v>2.0287234174673157</v>
      </c>
      <c r="O732" s="2">
        <f t="shared" si="141"/>
        <v>0.47620640534107961</v>
      </c>
      <c r="P732" s="2">
        <f t="shared" si="142"/>
        <v>1.1075976437713619</v>
      </c>
      <c r="Q732" s="2">
        <f t="shared" si="143"/>
        <v>0.18216784136311959</v>
      </c>
    </row>
    <row r="733" spans="2:17" x14ac:dyDescent="0.25">
      <c r="B733">
        <v>7.0699999999998937</v>
      </c>
      <c r="C733">
        <f t="shared" si="132"/>
        <v>0.85605831878158845</v>
      </c>
      <c r="D733" s="2">
        <f t="shared" si="133"/>
        <v>1.7273912530961855</v>
      </c>
      <c r="E733" s="2">
        <f t="shared" si="134"/>
        <v>1.3146257667183783</v>
      </c>
      <c r="F733" s="2">
        <f t="shared" si="135"/>
        <v>1.0692586363838505</v>
      </c>
      <c r="G733" s="2">
        <f t="shared" si="136"/>
        <v>1.4640061582798931</v>
      </c>
      <c r="H733" s="2">
        <f t="shared" si="137"/>
        <v>0.30719875143179587</v>
      </c>
      <c r="K733">
        <v>7.0699999999998937</v>
      </c>
      <c r="L733" s="2">
        <f t="shared" si="138"/>
        <v>0.22859299374694209</v>
      </c>
      <c r="M733" s="2">
        <f t="shared" si="139"/>
        <v>3.7718852055288581</v>
      </c>
      <c r="N733" s="2">
        <f t="shared" si="140"/>
        <v>2.0378483128887934</v>
      </c>
      <c r="O733" s="2">
        <f t="shared" si="141"/>
        <v>0.48130346035721799</v>
      </c>
      <c r="P733" s="2">
        <f t="shared" si="142"/>
        <v>1.1097986398224824</v>
      </c>
      <c r="Q733" s="2">
        <f t="shared" si="143"/>
        <v>0.18048650393196197</v>
      </c>
    </row>
    <row r="734" spans="2:17" x14ac:dyDescent="0.25">
      <c r="B734">
        <v>7.0799999999998926</v>
      </c>
      <c r="C734">
        <f t="shared" si="132"/>
        <v>0.85605831878158845</v>
      </c>
      <c r="D734" s="2">
        <f t="shared" si="133"/>
        <v>1.7478022260621087</v>
      </c>
      <c r="E734" s="2">
        <f t="shared" si="134"/>
        <v>1.3248068492405118</v>
      </c>
      <c r="F734" s="2">
        <f t="shared" si="135"/>
        <v>1.0828835889378772</v>
      </c>
      <c r="G734" s="2">
        <f t="shared" si="136"/>
        <v>1.4739867255816714</v>
      </c>
      <c r="H734" s="2">
        <f t="shared" si="137"/>
        <v>0.30211375655371253</v>
      </c>
      <c r="K734">
        <v>7.0799999999998926</v>
      </c>
      <c r="L734" s="2">
        <f t="shared" si="138"/>
        <v>0.22859299374694209</v>
      </c>
      <c r="M734" s="2">
        <f t="shared" si="139"/>
        <v>3.8073357801339753</v>
      </c>
      <c r="N734" s="2">
        <f t="shared" si="140"/>
        <v>2.0468934284200535</v>
      </c>
      <c r="O734" s="2">
        <f t="shared" si="141"/>
        <v>0.48636599060086871</v>
      </c>
      <c r="P734" s="2">
        <f t="shared" si="142"/>
        <v>1.1120035417268976</v>
      </c>
      <c r="Q734" s="2">
        <f t="shared" si="143"/>
        <v>0.1788317872206473</v>
      </c>
    </row>
    <row r="735" spans="2:17" x14ac:dyDescent="0.25">
      <c r="B735">
        <v>7.0899999999998933</v>
      </c>
      <c r="C735">
        <f t="shared" si="132"/>
        <v>0.85605831878158845</v>
      </c>
      <c r="D735" s="2">
        <f t="shared" si="133"/>
        <v>1.7682131990280356</v>
      </c>
      <c r="E735" s="2">
        <f t="shared" si="134"/>
        <v>1.3348987508170029</v>
      </c>
      <c r="F735" s="2">
        <f t="shared" si="135"/>
        <v>1.0964811280933271</v>
      </c>
      <c r="G735" s="2">
        <f t="shared" si="136"/>
        <v>1.4840050081670262</v>
      </c>
      <c r="H735" s="2">
        <f t="shared" si="137"/>
        <v>0.29707610725093941</v>
      </c>
      <c r="K735">
        <v>7.0899999999998933</v>
      </c>
      <c r="L735" s="2">
        <f t="shared" si="138"/>
        <v>0.22859299374694209</v>
      </c>
      <c r="M735" s="2">
        <f t="shared" si="139"/>
        <v>3.8427863547390992</v>
      </c>
      <c r="N735" s="2">
        <f t="shared" si="140"/>
        <v>2.0558600996745877</v>
      </c>
      <c r="O735" s="2">
        <f t="shared" si="141"/>
        <v>0.4913945851099023</v>
      </c>
      <c r="P735" s="2">
        <f t="shared" si="142"/>
        <v>1.1142121154768212</v>
      </c>
      <c r="Q735" s="2">
        <f t="shared" si="143"/>
        <v>0.1772030585441651</v>
      </c>
    </row>
    <row r="736" spans="2:17" x14ac:dyDescent="0.25">
      <c r="B736">
        <v>7.0999999999998931</v>
      </c>
      <c r="C736">
        <f t="shared" si="132"/>
        <v>0.85605831878158845</v>
      </c>
      <c r="D736" s="2">
        <f t="shared" si="133"/>
        <v>1.7886241719939606</v>
      </c>
      <c r="E736" s="2">
        <f t="shared" si="134"/>
        <v>1.3449027732917327</v>
      </c>
      <c r="F736" s="2">
        <f t="shared" si="135"/>
        <v>1.1100517334213227</v>
      </c>
      <c r="G736" s="2">
        <f t="shared" si="136"/>
        <v>1.4940598551837485</v>
      </c>
      <c r="H736" s="2">
        <f t="shared" si="137"/>
        <v>0.29208621727850037</v>
      </c>
      <c r="K736">
        <v>7.0999999999998931</v>
      </c>
      <c r="L736" s="2">
        <f t="shared" si="138"/>
        <v>0.22859299374694209</v>
      </c>
      <c r="M736" s="2">
        <f t="shared" si="139"/>
        <v>3.8782369293442192</v>
      </c>
      <c r="N736" s="2">
        <f t="shared" si="140"/>
        <v>2.0647496302474173</v>
      </c>
      <c r="O736" s="2">
        <f t="shared" si="141"/>
        <v>0.49638981790794978</v>
      </c>
      <c r="P736" s="2">
        <f t="shared" si="142"/>
        <v>1.1164241359459619</v>
      </c>
      <c r="Q736" s="2">
        <f t="shared" si="143"/>
        <v>0.1755997047239925</v>
      </c>
    </row>
    <row r="737" spans="2:17" x14ac:dyDescent="0.25">
      <c r="B737">
        <v>7.1099999999998929</v>
      </c>
      <c r="C737">
        <f t="shared" si="132"/>
        <v>0.85605831878158845</v>
      </c>
      <c r="D737" s="2">
        <f t="shared" si="133"/>
        <v>1.8090351449598858</v>
      </c>
      <c r="E737" s="2">
        <f t="shared" si="134"/>
        <v>1.3548201975306082</v>
      </c>
      <c r="F737" s="2">
        <f t="shared" si="135"/>
        <v>1.1235958724075623</v>
      </c>
      <c r="G737" s="2">
        <f t="shared" si="136"/>
        <v>1.5041501535722126</v>
      </c>
      <c r="H737" s="2">
        <f t="shared" si="137"/>
        <v>0.28714447818220867</v>
      </c>
      <c r="K737">
        <v>7.1099999999998929</v>
      </c>
      <c r="L737" s="2">
        <f t="shared" si="138"/>
        <v>0.22859299374694209</v>
      </c>
      <c r="M737" s="2">
        <f t="shared" si="139"/>
        <v>3.9136875039493395</v>
      </c>
      <c r="N737" s="2">
        <f t="shared" si="140"/>
        <v>2.0735632926864156</v>
      </c>
      <c r="O737" s="2">
        <f t="shared" si="141"/>
        <v>0.50135224849741578</v>
      </c>
      <c r="P737" s="2">
        <f t="shared" si="142"/>
        <v>1.118639386519809</v>
      </c>
      <c r="Q737" s="2">
        <f t="shared" si="143"/>
        <v>0.17402113137642602</v>
      </c>
    </row>
    <row r="738" spans="2:17" x14ac:dyDescent="0.25">
      <c r="B738">
        <v>7.1199999999998926</v>
      </c>
      <c r="C738">
        <f t="shared" si="132"/>
        <v>0.85605831878158845</v>
      </c>
      <c r="D738" s="2">
        <f t="shared" si="133"/>
        <v>1.8294461179258108</v>
      </c>
      <c r="E738" s="2">
        <f t="shared" si="134"/>
        <v>1.3646522835444996</v>
      </c>
      <c r="F738" s="2">
        <f t="shared" si="135"/>
        <v>1.1371140007971232</v>
      </c>
      <c r="G738" s="2">
        <f t="shared" si="136"/>
        <v>1.5142748267104094</v>
      </c>
      <c r="H738" s="2">
        <f t="shared" si="137"/>
        <v>0.28225125949807306</v>
      </c>
      <c r="K738">
        <v>7.1199999999998926</v>
      </c>
      <c r="L738" s="2">
        <f t="shared" si="138"/>
        <v>0.22859299374694209</v>
      </c>
      <c r="M738" s="2">
        <f t="shared" si="139"/>
        <v>3.9491380785544603</v>
      </c>
      <c r="N738" s="2">
        <f t="shared" si="140"/>
        <v>2.0823023294290435</v>
      </c>
      <c r="O738" s="2">
        <f t="shared" si="141"/>
        <v>0.5062824223331327</v>
      </c>
      <c r="P738" s="2">
        <f t="shared" si="142"/>
        <v>1.1208576587432968</v>
      </c>
      <c r="Q738" s="2">
        <f t="shared" si="143"/>
        <v>0.17246676222967644</v>
      </c>
    </row>
    <row r="739" spans="2:17" x14ac:dyDescent="0.25">
      <c r="B739">
        <v>7.1299999999998924</v>
      </c>
      <c r="C739">
        <f t="shared" si="132"/>
        <v>0.85605831878158845</v>
      </c>
      <c r="D739" s="2">
        <f t="shared" si="133"/>
        <v>1.8498570908917358</v>
      </c>
      <c r="E739" s="2">
        <f t="shared" si="134"/>
        <v>1.374400270634776</v>
      </c>
      <c r="F739" s="2">
        <f t="shared" si="135"/>
        <v>1.1506065629303135</v>
      </c>
      <c r="G739" s="2">
        <f t="shared" si="136"/>
        <v>1.5244328331082053</v>
      </c>
      <c r="H739" s="2">
        <f t="shared" si="137"/>
        <v>0.27740690894337589</v>
      </c>
      <c r="K739">
        <v>7.1299999999998924</v>
      </c>
      <c r="L739" s="2">
        <f t="shared" si="138"/>
        <v>0.22859299374694209</v>
      </c>
      <c r="M739" s="2">
        <f t="shared" si="139"/>
        <v>3.9845886531595807</v>
      </c>
      <c r="N739" s="2">
        <f t="shared" si="140"/>
        <v>2.0909679537058694</v>
      </c>
      <c r="O739" s="2">
        <f t="shared" si="141"/>
        <v>0.51118087127753276</v>
      </c>
      <c r="P739" s="2">
        <f t="shared" si="142"/>
        <v>1.1230787519849432</v>
      </c>
      <c r="Q739" s="2">
        <f t="shared" si="143"/>
        <v>0.17093603846852545</v>
      </c>
    </row>
    <row r="740" spans="2:17" x14ac:dyDescent="0.25">
      <c r="B740">
        <v>7.1399999999998922</v>
      </c>
      <c r="C740">
        <f t="shared" si="132"/>
        <v>0.85605831878158845</v>
      </c>
      <c r="D740" s="2">
        <f t="shared" si="133"/>
        <v>1.870268063857661</v>
      </c>
      <c r="E740" s="2">
        <f t="shared" si="134"/>
        <v>1.3840653775590379</v>
      </c>
      <c r="F740" s="2">
        <f t="shared" si="135"/>
        <v>1.1640739920696288</v>
      </c>
      <c r="G740" s="2">
        <f t="shared" si="136"/>
        <v>1.5346231651493216</v>
      </c>
      <c r="H740" s="2">
        <f t="shared" si="137"/>
        <v>0.27261175260185799</v>
      </c>
      <c r="K740">
        <v>7.1399999999998922</v>
      </c>
      <c r="L740" s="2">
        <f t="shared" si="138"/>
        <v>0.22859299374694209</v>
      </c>
      <c r="M740" s="2">
        <f t="shared" si="139"/>
        <v>4.020039227764701</v>
      </c>
      <c r="N740" s="2">
        <f t="shared" si="140"/>
        <v>2.0995613504121726</v>
      </c>
      <c r="O740" s="2">
        <f t="shared" si="141"/>
        <v>0.51604811403815143</v>
      </c>
      <c r="P740" s="2">
        <f t="shared" si="142"/>
        <v>1.1253024731165986</v>
      </c>
      <c r="Q740" s="2">
        <f t="shared" si="143"/>
        <v>0.16942841810539419</v>
      </c>
    </row>
    <row r="741" spans="2:17" x14ac:dyDescent="0.25">
      <c r="B741">
        <v>7.149999999999892</v>
      </c>
      <c r="C741">
        <f t="shared" si="132"/>
        <v>0.85605831878158845</v>
      </c>
      <c r="D741" s="2">
        <f t="shared" si="133"/>
        <v>1.890679036823586</v>
      </c>
      <c r="E741" s="2">
        <f t="shared" si="134"/>
        <v>1.3936488027148357</v>
      </c>
      <c r="F741" s="2">
        <f t="shared" si="135"/>
        <v>1.177516710717877</v>
      </c>
      <c r="G741" s="2">
        <f t="shared" si="136"/>
        <v>1.544844847879504</v>
      </c>
      <c r="H741" s="2">
        <f t="shared" si="137"/>
        <v>0.26786609510516501</v>
      </c>
      <c r="K741">
        <v>7.149999999999892</v>
      </c>
      <c r="L741" s="2">
        <f t="shared" si="138"/>
        <v>0.22859299374694209</v>
      </c>
      <c r="M741" s="2">
        <f t="shared" si="139"/>
        <v>4.0554898023698218</v>
      </c>
      <c r="N741" s="2">
        <f t="shared" si="140"/>
        <v>2.1080836769488789</v>
      </c>
      <c r="O741" s="2">
        <f t="shared" si="141"/>
        <v>0.52088465658825023</v>
      </c>
      <c r="P741" s="2">
        <f t="shared" si="142"/>
        <v>1.1275286362079942</v>
      </c>
      <c r="Q741" s="2">
        <f t="shared" si="143"/>
        <v>0.16794337537671264</v>
      </c>
    </row>
    <row r="742" spans="2:17" x14ac:dyDescent="0.25">
      <c r="B742">
        <v>7.1599999999998918</v>
      </c>
      <c r="C742">
        <f t="shared" si="132"/>
        <v>0.85605831878158845</v>
      </c>
      <c r="D742" s="2">
        <f t="shared" si="133"/>
        <v>1.9110900097895112</v>
      </c>
      <c r="E742" s="2">
        <f t="shared" si="134"/>
        <v>1.4031517243393448</v>
      </c>
      <c r="F742" s="2">
        <f t="shared" si="135"/>
        <v>1.1909351309275789</v>
      </c>
      <c r="G742" s="2">
        <f t="shared" si="136"/>
        <v>1.5550969378394035</v>
      </c>
      <c r="H742" s="2">
        <f t="shared" si="137"/>
        <v>0.26317021981246652</v>
      </c>
      <c r="K742">
        <v>7.1599999999998918</v>
      </c>
      <c r="L742" s="2">
        <f t="shared" si="138"/>
        <v>0.22859299374694209</v>
      </c>
      <c r="M742" s="2">
        <f t="shared" si="139"/>
        <v>4.0909403769749417</v>
      </c>
      <c r="N742" s="2">
        <f t="shared" si="140"/>
        <v>2.1165360640340318</v>
      </c>
      <c r="O742" s="2">
        <f t="shared" si="141"/>
        <v>0.52569099257129914</v>
      </c>
      <c r="P742" s="2">
        <f t="shared" si="142"/>
        <v>1.1297570622353275</v>
      </c>
      <c r="Q742" s="2">
        <f t="shared" si="143"/>
        <v>0.166480400163526</v>
      </c>
    </row>
    <row r="743" spans="2:17" x14ac:dyDescent="0.25">
      <c r="B743">
        <v>7.1699999999998916</v>
      </c>
      <c r="C743">
        <f t="shared" si="132"/>
        <v>0.85605831878158845</v>
      </c>
      <c r="D743" s="2">
        <f t="shared" si="133"/>
        <v>1.9315009827554361</v>
      </c>
      <c r="E743" s="2">
        <f t="shared" si="134"/>
        <v>1.412575300723121</v>
      </c>
      <c r="F743" s="2">
        <f t="shared" si="135"/>
        <v>1.2043296546017497</v>
      </c>
      <c r="G743" s="2">
        <f t="shared" si="136"/>
        <v>1.5653785219406742</v>
      </c>
      <c r="H743" s="2">
        <f t="shared" si="137"/>
        <v>0.25852438898992414</v>
      </c>
      <c r="K743">
        <v>7.1699999999998916</v>
      </c>
      <c r="L743" s="2">
        <f t="shared" si="138"/>
        <v>0.22859299374694209</v>
      </c>
      <c r="M743" s="2">
        <f t="shared" si="139"/>
        <v>4.1263909515800625</v>
      </c>
      <c r="N743" s="2">
        <f t="shared" si="140"/>
        <v>2.1249196164859447</v>
      </c>
      <c r="O743" s="2">
        <f t="shared" si="141"/>
        <v>0.53046760369002754</v>
      </c>
      <c r="P743" s="2">
        <f t="shared" si="142"/>
        <v>1.1319875788031599</v>
      </c>
      <c r="Q743" s="2">
        <f t="shared" si="143"/>
        <v>0.16503899743531208</v>
      </c>
    </row>
    <row r="744" spans="2:17" x14ac:dyDescent="0.25">
      <c r="B744">
        <v>7.1799999999998914</v>
      </c>
      <c r="C744">
        <f t="shared" si="132"/>
        <v>0.85605831878158845</v>
      </c>
      <c r="D744" s="2">
        <f t="shared" si="133"/>
        <v>1.9519119557213611</v>
      </c>
      <c r="E744" s="2">
        <f t="shared" si="134"/>
        <v>1.4219206704362211</v>
      </c>
      <c r="F744" s="2">
        <f t="shared" si="135"/>
        <v>1.2177006737861973</v>
      </c>
      <c r="G744" s="2">
        <f t="shared" si="136"/>
        <v>1.5756887163838418</v>
      </c>
      <c r="H744" s="2">
        <f t="shared" si="137"/>
        <v>0.25392884399148091</v>
      </c>
      <c r="K744">
        <v>7.1799999999998914</v>
      </c>
      <c r="L744" s="2">
        <f t="shared" si="138"/>
        <v>0.22859299374694209</v>
      </c>
      <c r="M744" s="2">
        <f t="shared" si="139"/>
        <v>4.1618415261851833</v>
      </c>
      <c r="N744" s="2">
        <f t="shared" si="140"/>
        <v>2.133235413979143</v>
      </c>
      <c r="O744" s="2">
        <f t="shared" si="141"/>
        <v>0.53521496008071834</v>
      </c>
      <c r="P744" s="2">
        <f t="shared" si="142"/>
        <v>1.1342200198789496</v>
      </c>
      <c r="Q744" s="2">
        <f t="shared" si="143"/>
        <v>0.16361868671602953</v>
      </c>
    </row>
    <row r="745" spans="2:17" x14ac:dyDescent="0.25">
      <c r="B745">
        <v>7.1899999999998911</v>
      </c>
      <c r="C745">
        <f t="shared" si="132"/>
        <v>0.85605831878158845</v>
      </c>
      <c r="D745" s="2">
        <f t="shared" si="133"/>
        <v>1.9723229286872863</v>
      </c>
      <c r="E745" s="2">
        <f t="shared" si="134"/>
        <v>1.4311889525651036</v>
      </c>
      <c r="F745" s="2">
        <f t="shared" si="135"/>
        <v>1.2310485709534686</v>
      </c>
      <c r="G745" s="2">
        <f t="shared" si="136"/>
        <v>1.586026665616495</v>
      </c>
      <c r="H745" s="2">
        <f t="shared" si="137"/>
        <v>0.24938380544225069</v>
      </c>
      <c r="K745">
        <v>7.1899999999998911</v>
      </c>
      <c r="L745" s="2">
        <f t="shared" si="138"/>
        <v>0.22859299374694209</v>
      </c>
      <c r="M745" s="2">
        <f t="shared" si="139"/>
        <v>4.1972921007903032</v>
      </c>
      <c r="N745" s="2">
        <f t="shared" si="140"/>
        <v>2.1414845117741521</v>
      </c>
      <c r="O745" s="2">
        <f t="shared" si="141"/>
        <v>0.53993352067338696</v>
      </c>
      <c r="P745" s="2">
        <f t="shared" si="142"/>
        <v>1.1364542255395766</v>
      </c>
      <c r="Q745" s="2">
        <f t="shared" si="143"/>
        <v>0.16221900157145122</v>
      </c>
    </row>
    <row r="746" spans="2:17" x14ac:dyDescent="0.25">
      <c r="B746">
        <v>7.1999999999998909</v>
      </c>
      <c r="C746">
        <f t="shared" si="132"/>
        <v>0.85605831878158845</v>
      </c>
      <c r="D746" s="2">
        <f t="shared" si="133"/>
        <v>1.9927339016532113</v>
      </c>
      <c r="E746" s="2">
        <f t="shared" si="134"/>
        <v>1.4403812469588626</v>
      </c>
      <c r="F746" s="2">
        <f t="shared" si="135"/>
        <v>1.2443737192786033</v>
      </c>
      <c r="G746" s="2">
        <f t="shared" si="136"/>
        <v>1.5963915413304044</v>
      </c>
      <c r="H746" s="2">
        <f t="shared" si="137"/>
        <v>0.24488947342560952</v>
      </c>
      <c r="K746">
        <v>7.1999999999998909</v>
      </c>
      <c r="L746" s="2">
        <f t="shared" si="138"/>
        <v>0.22859299374694209</v>
      </c>
      <c r="M746" s="2">
        <f t="shared" si="139"/>
        <v>4.2327426753954231</v>
      </c>
      <c r="N746" s="2">
        <f t="shared" si="140"/>
        <v>2.1496679414221473</v>
      </c>
      <c r="O746" s="2">
        <f t="shared" si="141"/>
        <v>0.54462373353845461</v>
      </c>
      <c r="P746" s="2">
        <f t="shared" si="142"/>
        <v>1.138690041729252</v>
      </c>
      <c r="Q746" s="2">
        <f t="shared" si="143"/>
        <v>0.16083948911688128</v>
      </c>
    </row>
    <row r="747" spans="2:17" x14ac:dyDescent="0.25">
      <c r="B747">
        <v>7.2099999999998907</v>
      </c>
      <c r="C747">
        <f t="shared" si="132"/>
        <v>0.85605831878158845</v>
      </c>
      <c r="D747" s="2">
        <f t="shared" si="133"/>
        <v>2.0131448746191363</v>
      </c>
      <c r="E747" s="2">
        <f t="shared" si="134"/>
        <v>1.4494986344834666</v>
      </c>
      <c r="F747" s="2">
        <f t="shared" si="135"/>
        <v>1.2576764829068507</v>
      </c>
      <c r="G747" s="2">
        <f t="shared" si="136"/>
        <v>1.6067825414961872</v>
      </c>
      <c r="H747" s="2">
        <f t="shared" si="137"/>
        <v>0.24044602767493481</v>
      </c>
      <c r="K747">
        <v>7.2099999999998907</v>
      </c>
      <c r="L747" s="2">
        <f t="shared" si="138"/>
        <v>0.22859299374694209</v>
      </c>
      <c r="M747" s="2">
        <f t="shared" si="139"/>
        <v>4.2681932500005439</v>
      </c>
      <c r="N747" s="2">
        <f t="shared" si="140"/>
        <v>2.1577867114454397</v>
      </c>
      <c r="O747" s="2">
        <f t="shared" si="141"/>
        <v>0.54928603622049965</v>
      </c>
      <c r="P747" s="2">
        <f t="shared" si="142"/>
        <v>1.1409273200282426</v>
      </c>
      <c r="Q747" s="2">
        <f t="shared" si="143"/>
        <v>0.15947970954438823</v>
      </c>
    </row>
    <row r="748" spans="2:17" x14ac:dyDescent="0.25">
      <c r="B748">
        <v>7.2199999999998914</v>
      </c>
      <c r="C748">
        <f t="shared" si="132"/>
        <v>0.85605831878158845</v>
      </c>
      <c r="D748" s="2">
        <f t="shared" si="133"/>
        <v>2.0335558475850632</v>
      </c>
      <c r="E748" s="2">
        <f t="shared" si="134"/>
        <v>1.4585421772827827</v>
      </c>
      <c r="F748" s="2">
        <f t="shared" si="135"/>
        <v>1.2709572172135177</v>
      </c>
      <c r="G748" s="2">
        <f t="shared" si="136"/>
        <v>1.6171988894341751</v>
      </c>
      <c r="H748" s="2">
        <f t="shared" si="137"/>
        <v>0.23605362777079136</v>
      </c>
      <c r="K748">
        <v>7.2199999999998914</v>
      </c>
      <c r="L748" s="2">
        <f t="shared" si="138"/>
        <v>0.22859299374694209</v>
      </c>
      <c r="M748" s="2">
        <f t="shared" si="139"/>
        <v>4.3036438246056683</v>
      </c>
      <c r="N748" s="2">
        <f t="shared" si="140"/>
        <v>2.1658418079947248</v>
      </c>
      <c r="O748" s="2">
        <f t="shared" si="141"/>
        <v>0.55392085605963481</v>
      </c>
      <c r="P748" s="2">
        <f t="shared" si="142"/>
        <v>1.1431659174318656</v>
      </c>
      <c r="Q748" s="2">
        <f t="shared" si="143"/>
        <v>0.15813923566872476</v>
      </c>
    </row>
    <row r="749" spans="2:17" x14ac:dyDescent="0.25">
      <c r="B749">
        <v>7.2299999999998903</v>
      </c>
      <c r="C749">
        <f t="shared" si="132"/>
        <v>0.85605831878158845</v>
      </c>
      <c r="D749" s="2">
        <f t="shared" si="133"/>
        <v>2.0539668205509867</v>
      </c>
      <c r="E749" s="2">
        <f t="shared" si="134"/>
        <v>1.4675129190452707</v>
      </c>
      <c r="F749" s="2">
        <f t="shared" si="135"/>
        <v>1.2842162690561094</v>
      </c>
      <c r="G749" s="2">
        <f t="shared" si="136"/>
        <v>1.6276398329201685</v>
      </c>
      <c r="H749" s="2">
        <f t="shared" si="137"/>
        <v>0.23171241334423159</v>
      </c>
      <c r="K749">
        <v>7.2299999999998903</v>
      </c>
      <c r="L749" s="2">
        <f t="shared" si="138"/>
        <v>0.22859299374694209</v>
      </c>
      <c r="M749" s="2">
        <f t="shared" si="139"/>
        <v>4.3390943992107855</v>
      </c>
      <c r="N749" s="2">
        <f t="shared" si="140"/>
        <v>2.1738341954839995</v>
      </c>
      <c r="O749" s="2">
        <f t="shared" si="141"/>
        <v>0.55852861050104541</v>
      </c>
      <c r="P749" s="2">
        <f t="shared" si="142"/>
        <v>1.1454056961392451</v>
      </c>
      <c r="Q749" s="2">
        <f t="shared" si="143"/>
        <v>0.15681765249113985</v>
      </c>
    </row>
    <row r="750" spans="2:17" x14ac:dyDescent="0.25">
      <c r="B750">
        <v>7.2399999999998901</v>
      </c>
      <c r="C750">
        <f t="shared" si="132"/>
        <v>0.85605831878158845</v>
      </c>
      <c r="D750" s="2">
        <f t="shared" si="133"/>
        <v>2.0743777935169114</v>
      </c>
      <c r="E750" s="2">
        <f t="shared" si="134"/>
        <v>1.4764118852753458</v>
      </c>
      <c r="F750" s="2">
        <f t="shared" si="135"/>
        <v>1.2974539770189701</v>
      </c>
      <c r="G750" s="2">
        <f t="shared" si="136"/>
        <v>1.6381046433248221</v>
      </c>
      <c r="H750" s="2">
        <f t="shared" si="137"/>
        <v>0.22742250428674979</v>
      </c>
      <c r="K750">
        <v>7.2399999999998901</v>
      </c>
      <c r="L750" s="2">
        <f t="shared" si="138"/>
        <v>0.22859299374694209</v>
      </c>
      <c r="M750" s="2">
        <f t="shared" si="139"/>
        <v>4.3745449738159055</v>
      </c>
      <c r="N750" s="2">
        <f t="shared" si="140"/>
        <v>2.1817648172040016</v>
      </c>
      <c r="O750" s="2">
        <f t="shared" si="141"/>
        <v>0.56310970739319122</v>
      </c>
      <c r="P750" s="2">
        <f t="shared" si="142"/>
        <v>1.147646523351352</v>
      </c>
      <c r="Q750" s="2">
        <f t="shared" si="143"/>
        <v>0.15551455678032047</v>
      </c>
    </row>
    <row r="751" spans="2:17" x14ac:dyDescent="0.25">
      <c r="B751">
        <v>7.2499999999998899</v>
      </c>
      <c r="C751">
        <f t="shared" si="132"/>
        <v>0.85605831878158845</v>
      </c>
      <c r="D751" s="2">
        <f t="shared" si="133"/>
        <v>2.0947887664828366</v>
      </c>
      <c r="E751" s="2">
        <f t="shared" si="134"/>
        <v>1.4852400835684514</v>
      </c>
      <c r="F751" s="2">
        <f t="shared" si="135"/>
        <v>1.3106706716505512</v>
      </c>
      <c r="G751" s="2">
        <f t="shared" si="136"/>
        <v>1.6485926147853833</v>
      </c>
      <c r="H751" s="2">
        <f t="shared" si="137"/>
        <v>0.22318400096734101</v>
      </c>
      <c r="K751">
        <v>7.2499999999998899</v>
      </c>
      <c r="L751" s="2">
        <f t="shared" si="138"/>
        <v>0.22859299374694209</v>
      </c>
      <c r="M751" s="2">
        <f t="shared" si="139"/>
        <v>4.4099955484210263</v>
      </c>
      <c r="N751" s="2">
        <f t="shared" si="140"/>
        <v>2.1896345959149852</v>
      </c>
      <c r="O751" s="2">
        <f t="shared" si="141"/>
        <v>0.56766454527513854</v>
      </c>
      <c r="P751" s="2">
        <f t="shared" si="142"/>
        <v>1.14988827107786</v>
      </c>
      <c r="Q751" s="2">
        <f t="shared" si="143"/>
        <v>0.15422955666973909</v>
      </c>
    </row>
    <row r="752" spans="2:17" x14ac:dyDescent="0.25">
      <c r="B752">
        <v>7.2599999999998897</v>
      </c>
      <c r="C752">
        <f t="shared" si="132"/>
        <v>0.85605831878158845</v>
      </c>
      <c r="D752" s="2">
        <f t="shared" si="133"/>
        <v>2.1151997394487618</v>
      </c>
      <c r="E752" s="2">
        <f t="shared" si="134"/>
        <v>1.4939985038890298</v>
      </c>
      <c r="F752" s="2">
        <f t="shared" si="135"/>
        <v>1.3238666756935435</v>
      </c>
      <c r="G752" s="2">
        <f t="shared" si="136"/>
        <v>1.6591030634086219</v>
      </c>
      <c r="H752" s="2">
        <f t="shared" si="137"/>
        <v>0.21899698445698795</v>
      </c>
      <c r="K752">
        <v>7.2599999999998897</v>
      </c>
      <c r="L752" s="2">
        <f t="shared" si="138"/>
        <v>0.22859299374694209</v>
      </c>
      <c r="M752" s="2">
        <f t="shared" si="139"/>
        <v>4.4454461230261471</v>
      </c>
      <c r="N752" s="2">
        <f t="shared" si="140"/>
        <v>2.1974444344196327</v>
      </c>
      <c r="O752" s="2">
        <f t="shared" si="141"/>
        <v>0.57219351365349502</v>
      </c>
      <c r="P752" s="2">
        <f t="shared" si="142"/>
        <v>1.1521308159523953</v>
      </c>
      <c r="Q752" s="2">
        <f t="shared" si="143"/>
        <v>0.1529622712707055</v>
      </c>
    </row>
    <row r="753" spans="2:17" x14ac:dyDescent="0.25">
      <c r="B753">
        <v>7.2699999999998894</v>
      </c>
      <c r="C753">
        <f t="shared" si="132"/>
        <v>0.85605831878158845</v>
      </c>
      <c r="D753" s="2">
        <f t="shared" si="133"/>
        <v>2.135610712414687</v>
      </c>
      <c r="E753" s="2">
        <f t="shared" si="134"/>
        <v>1.5026881188505956</v>
      </c>
      <c r="F753" s="2">
        <f t="shared" si="135"/>
        <v>1.3370423043080153</v>
      </c>
      <c r="G753" s="2">
        <f t="shared" si="136"/>
        <v>1.6696353265037511</v>
      </c>
      <c r="H753" s="2">
        <f t="shared" si="137"/>
        <v>0.21486151676083604</v>
      </c>
      <c r="K753">
        <v>7.2699999999998894</v>
      </c>
      <c r="L753" s="2">
        <f t="shared" si="138"/>
        <v>0.22859299374694209</v>
      </c>
      <c r="M753" s="2">
        <f t="shared" si="139"/>
        <v>4.480896697631267</v>
      </c>
      <c r="N753" s="2">
        <f t="shared" si="140"/>
        <v>2.205195216116854</v>
      </c>
      <c r="O753" s="2">
        <f t="shared" si="141"/>
        <v>0.57669699326937118</v>
      </c>
      <c r="P753" s="2">
        <f t="shared" si="142"/>
        <v>1.1543740390557704</v>
      </c>
      <c r="Q753" s="2">
        <f t="shared" si="143"/>
        <v>0.1517123303004605</v>
      </c>
    </row>
    <row r="754" spans="2:17" x14ac:dyDescent="0.25">
      <c r="B754">
        <v>7.2799999999998892</v>
      </c>
      <c r="C754">
        <f t="shared" si="132"/>
        <v>0.85605831878158845</v>
      </c>
      <c r="D754" s="2">
        <f t="shared" si="133"/>
        <v>2.1560216853806118</v>
      </c>
      <c r="E754" s="2">
        <f t="shared" si="134"/>
        <v>1.5113098839972279</v>
      </c>
      <c r="F754" s="2">
        <f t="shared" si="135"/>
        <v>1.350197865287758</v>
      </c>
      <c r="G754" s="2">
        <f t="shared" si="136"/>
        <v>1.6801887618442217</v>
      </c>
      <c r="H754" s="2">
        <f t="shared" si="137"/>
        <v>0.2107776410582182</v>
      </c>
      <c r="K754">
        <v>7.2799999999998892</v>
      </c>
      <c r="L754" s="2">
        <f t="shared" si="138"/>
        <v>0.22859299374694209</v>
      </c>
      <c r="M754" s="2">
        <f t="shared" si="139"/>
        <v>4.5163472722363869</v>
      </c>
      <c r="N754" s="2">
        <f t="shared" si="140"/>
        <v>2.2128878055371963</v>
      </c>
      <c r="O754" s="2">
        <f t="shared" si="141"/>
        <v>0.58117535635578799</v>
      </c>
      <c r="P754" s="2">
        <f t="shared" si="142"/>
        <v>1.1566178257468096</v>
      </c>
      <c r="Q754" s="2">
        <f t="shared" si="143"/>
        <v>0.15047937372467179</v>
      </c>
    </row>
    <row r="755" spans="2:17" x14ac:dyDescent="0.25">
      <c r="B755">
        <v>7.289999999999889</v>
      </c>
      <c r="C755">
        <f t="shared" si="132"/>
        <v>0.85605831878158845</v>
      </c>
      <c r="D755" s="2">
        <f t="shared" si="133"/>
        <v>2.176432658346537</v>
      </c>
      <c r="E755" s="2">
        <f t="shared" si="134"/>
        <v>1.519864738085835</v>
      </c>
      <c r="F755" s="2">
        <f t="shared" si="135"/>
        <v>1.3633336592700191</v>
      </c>
      <c r="G755" s="2">
        <f t="shared" si="136"/>
        <v>1.6907627469572957</v>
      </c>
      <c r="H755" s="2">
        <f t="shared" si="137"/>
        <v>0.20674538195062817</v>
      </c>
      <c r="K755">
        <v>7.289999999999889</v>
      </c>
      <c r="L755" s="2">
        <f t="shared" si="138"/>
        <v>0.22859299374694209</v>
      </c>
      <c r="M755" s="2">
        <f t="shared" si="139"/>
        <v>4.5517978468415077</v>
      </c>
      <c r="N755" s="2">
        <f t="shared" si="140"/>
        <v>2.220523048860565</v>
      </c>
      <c r="O755" s="2">
        <f t="shared" si="141"/>
        <v>0.58562896688592425</v>
      </c>
      <c r="P755" s="2">
        <f t="shared" si="142"/>
        <v>1.1588620655004094</v>
      </c>
      <c r="Q755" s="2">
        <f t="shared" si="143"/>
        <v>0.14926305141372426</v>
      </c>
    </row>
    <row r="756" spans="2:17" x14ac:dyDescent="0.25">
      <c r="B756">
        <v>7.2999999999998888</v>
      </c>
      <c r="C756">
        <f t="shared" si="132"/>
        <v>0.85605831878158845</v>
      </c>
      <c r="D756" s="2">
        <f t="shared" si="133"/>
        <v>2.1968436313124622</v>
      </c>
      <c r="E756" s="2">
        <f t="shared" si="134"/>
        <v>1.528353603368628</v>
      </c>
      <c r="F756" s="2">
        <f t="shared" si="135"/>
        <v>1.3764499799387999</v>
      </c>
      <c r="G756" s="2">
        <f t="shared" si="136"/>
        <v>1.7013566784403331</v>
      </c>
      <c r="H756" s="2">
        <f t="shared" si="137"/>
        <v>0.20276474571767164</v>
      </c>
      <c r="K756">
        <v>7.2999999999998888</v>
      </c>
      <c r="L756" s="2">
        <f t="shared" si="138"/>
        <v>0.22859299374694209</v>
      </c>
      <c r="M756" s="2">
        <f t="shared" si="139"/>
        <v>4.5872484214466276</v>
      </c>
      <c r="N756" s="2">
        <f t="shared" si="140"/>
        <v>2.2281017744169138</v>
      </c>
      <c r="O756" s="2">
        <f t="shared" si="141"/>
        <v>0.59005818081258199</v>
      </c>
      <c r="P756" s="2">
        <f t="shared" si="142"/>
        <v>1.1611066517524795</v>
      </c>
      <c r="Q756" s="2">
        <f t="shared" si="143"/>
        <v>0.14806302281222147</v>
      </c>
    </row>
    <row r="757" spans="2:17" x14ac:dyDescent="0.25">
      <c r="B757">
        <v>7.3099999999998886</v>
      </c>
      <c r="C757">
        <f t="shared" si="132"/>
        <v>0.85605831878158845</v>
      </c>
      <c r="D757" s="2">
        <f t="shared" si="133"/>
        <v>2.2172546042783869</v>
      </c>
      <c r="E757" s="2">
        <f t="shared" si="134"/>
        <v>1.5367773858752705</v>
      </c>
      <c r="F757" s="2">
        <f t="shared" si="135"/>
        <v>1.3895471142218985</v>
      </c>
      <c r="G757" s="2">
        <f t="shared" si="136"/>
        <v>1.7119699713027696</v>
      </c>
      <c r="H757" s="2">
        <f t="shared" si="137"/>
        <v>0.19883572058096563</v>
      </c>
      <c r="K757">
        <v>7.3099999999998886</v>
      </c>
      <c r="L757" s="2">
        <f t="shared" si="138"/>
        <v>0.22859299374694209</v>
      </c>
      <c r="M757" s="2">
        <f t="shared" si="139"/>
        <v>4.6226989960517493</v>
      </c>
      <c r="N757" s="2">
        <f t="shared" si="140"/>
        <v>2.2356247931705524</v>
      </c>
      <c r="O757" s="2">
        <f t="shared" si="141"/>
        <v>0.59446334629922948</v>
      </c>
      <c r="P757" s="2">
        <f t="shared" si="142"/>
        <v>1.163351481751443</v>
      </c>
      <c r="Q757" s="2">
        <f t="shared" si="143"/>
        <v>0.14687895662114078</v>
      </c>
    </row>
    <row r="758" spans="2:17" x14ac:dyDescent="0.25">
      <c r="B758">
        <v>7.3199999999998884</v>
      </c>
      <c r="C758">
        <f t="shared" si="132"/>
        <v>0.85605831878158845</v>
      </c>
      <c r="D758" s="2">
        <f t="shared" si="133"/>
        <v>2.2376655772443121</v>
      </c>
      <c r="E758" s="2">
        <f t="shared" si="134"/>
        <v>1.5451369756942486</v>
      </c>
      <c r="F758" s="2">
        <f t="shared" si="135"/>
        <v>1.4026253424818802</v>
      </c>
      <c r="G758" s="2">
        <f t="shared" si="136"/>
        <v>1.7226020583328034</v>
      </c>
      <c r="H758" s="2">
        <f t="shared" si="137"/>
        <v>0.19495827697590629</v>
      </c>
      <c r="K758">
        <v>7.3199999999998884</v>
      </c>
      <c r="L758" s="2">
        <f t="shared" si="138"/>
        <v>0.22859299374694209</v>
      </c>
      <c r="M758" s="2">
        <f t="shared" si="139"/>
        <v>4.6581495706568692</v>
      </c>
      <c r="N758" s="2">
        <f t="shared" si="140"/>
        <v>2.2430928991886736</v>
      </c>
      <c r="O758" s="2">
        <f t="shared" si="141"/>
        <v>0.59884480394296191</v>
      </c>
      <c r="P758" s="2">
        <f t="shared" si="142"/>
        <v>1.1655964564159778</v>
      </c>
      <c r="Q758" s="2">
        <f t="shared" si="143"/>
        <v>0.14571053049211147</v>
      </c>
    </row>
    <row r="759" spans="2:17" x14ac:dyDescent="0.25">
      <c r="B759">
        <v>7.3299999999998882</v>
      </c>
      <c r="C759">
        <f t="shared" si="132"/>
        <v>0.85605831878158845</v>
      </c>
      <c r="D759" s="2">
        <f t="shared" si="133"/>
        <v>2.2580765502102373</v>
      </c>
      <c r="E759" s="2">
        <f t="shared" si="134"/>
        <v>1.5534332472530299</v>
      </c>
      <c r="F759" s="2">
        <f t="shared" si="135"/>
        <v>1.415684938701149</v>
      </c>
      <c r="G759" s="2">
        <f t="shared" si="136"/>
        <v>1.7332523894878309</v>
      </c>
      <c r="H759" s="2">
        <f t="shared" si="137"/>
        <v>0.19113236783117668</v>
      </c>
      <c r="K759">
        <v>7.3299999999998882</v>
      </c>
      <c r="L759" s="2">
        <f t="shared" si="138"/>
        <v>0.22859299374694209</v>
      </c>
      <c r="M759" s="2">
        <f t="shared" si="139"/>
        <v>4.6936001452619891</v>
      </c>
      <c r="N759" s="2">
        <f t="shared" si="140"/>
        <v>2.2505068700947022</v>
      </c>
      <c r="O759" s="2">
        <f t="shared" si="141"/>
        <v>0.60320288698971525</v>
      </c>
      <c r="P759" s="2">
        <f t="shared" si="142"/>
        <v>1.1678414801987156</v>
      </c>
      <c r="Q759" s="2">
        <f t="shared" si="143"/>
        <v>0.1445574307333046</v>
      </c>
    </row>
    <row r="760" spans="2:17" x14ac:dyDescent="0.25">
      <c r="B760">
        <v>7.3399999999998879</v>
      </c>
      <c r="C760">
        <f t="shared" si="132"/>
        <v>0.85605831878158845</v>
      </c>
      <c r="D760" s="2">
        <f t="shared" si="133"/>
        <v>2.2784875231761625</v>
      </c>
      <c r="E760" s="2">
        <f t="shared" si="134"/>
        <v>1.5616670595966369</v>
      </c>
      <c r="F760" s="2">
        <f t="shared" si="135"/>
        <v>1.4287261706612899</v>
      </c>
      <c r="G760" s="2">
        <f t="shared" si="136"/>
        <v>1.7439204313077112</v>
      </c>
      <c r="H760" s="2">
        <f t="shared" si="137"/>
        <v>0.18735792885582481</v>
      </c>
      <c r="K760">
        <v>7.3399999999998879</v>
      </c>
      <c r="L760" s="2">
        <f t="shared" si="138"/>
        <v>0.22859299374694209</v>
      </c>
      <c r="M760" s="2">
        <f t="shared" si="139"/>
        <v>4.7290507198671099</v>
      </c>
      <c r="N760" s="2">
        <f t="shared" si="140"/>
        <v>2.2578674675070123</v>
      </c>
      <c r="O760" s="2">
        <f t="shared" si="141"/>
        <v>0.60753792154203579</v>
      </c>
      <c r="P760" s="2">
        <f t="shared" si="142"/>
        <v>1.1700864609556068</v>
      </c>
      <c r="Q760" s="2">
        <f t="shared" si="143"/>
        <v>0.14341935202645023</v>
      </c>
    </row>
    <row r="761" spans="2:17" x14ac:dyDescent="0.25">
      <c r="B761">
        <v>7.3499999999998877</v>
      </c>
      <c r="C761">
        <f t="shared" si="132"/>
        <v>0.85605831878158845</v>
      </c>
      <c r="D761" s="2">
        <f t="shared" si="133"/>
        <v>2.2988984961420873</v>
      </c>
      <c r="E761" s="2">
        <f t="shared" si="134"/>
        <v>1.5698392566642925</v>
      </c>
      <c r="F761" s="2">
        <f t="shared" si="135"/>
        <v>1.4417493001168546</v>
      </c>
      <c r="G761" s="2">
        <f t="shared" si="136"/>
        <v>1.7546056663499752</v>
      </c>
      <c r="H761" s="2">
        <f t="shared" si="137"/>
        <v>0.18363487883370785</v>
      </c>
      <c r="K761">
        <v>7.3499999999998877</v>
      </c>
      <c r="L761" s="2">
        <f t="shared" si="138"/>
        <v>0.22859299374694209</v>
      </c>
      <c r="M761" s="2">
        <f t="shared" si="139"/>
        <v>4.7645012944722298</v>
      </c>
      <c r="N761" s="2">
        <f t="shared" si="140"/>
        <v>2.2651754374635682</v>
      </c>
      <c r="O761" s="2">
        <f t="shared" si="141"/>
        <v>0.61185022675971212</v>
      </c>
      <c r="P761" s="2">
        <f t="shared" si="142"/>
        <v>1.1723313098206971</v>
      </c>
      <c r="Q761" s="2">
        <f t="shared" si="143"/>
        <v>0.14229599715451624</v>
      </c>
    </row>
    <row r="762" spans="2:17" x14ac:dyDescent="0.25">
      <c r="B762">
        <v>7.3599999999998884</v>
      </c>
      <c r="C762">
        <f t="shared" si="132"/>
        <v>0.85605831878158845</v>
      </c>
      <c r="D762" s="2">
        <f t="shared" si="133"/>
        <v>2.3193094691080143</v>
      </c>
      <c r="E762" s="2">
        <f t="shared" si="134"/>
        <v>1.5779506675638415</v>
      </c>
      <c r="F762" s="2">
        <f t="shared" si="135"/>
        <v>1.4547545829637651</v>
      </c>
      <c r="G762" s="2">
        <f t="shared" si="136"/>
        <v>1.765307592646131</v>
      </c>
      <c r="H762" s="2">
        <f t="shared" si="137"/>
        <v>0.17996311992506062</v>
      </c>
      <c r="K762">
        <v>7.3599999999998884</v>
      </c>
      <c r="L762" s="2">
        <f t="shared" si="138"/>
        <v>0.22859299374694209</v>
      </c>
      <c r="M762" s="2">
        <f t="shared" si="139"/>
        <v>4.7999518690773542</v>
      </c>
      <c r="N762" s="2">
        <f t="shared" si="140"/>
        <v>2.2724315108329978</v>
      </c>
      <c r="O762" s="2">
        <f t="shared" si="141"/>
        <v>0.61614011505355126</v>
      </c>
      <c r="P762" s="2">
        <f t="shared" si="142"/>
        <v>1.1745759410860599</v>
      </c>
      <c r="Q762" s="2">
        <f t="shared" si="143"/>
        <v>0.14118707673960385</v>
      </c>
    </row>
    <row r="763" spans="2:17" x14ac:dyDescent="0.25">
      <c r="B763">
        <v>7.3699999999998873</v>
      </c>
      <c r="C763">
        <f t="shared" si="132"/>
        <v>0.85605831878158845</v>
      </c>
      <c r="D763" s="2">
        <f t="shared" si="133"/>
        <v>2.3397204420739377</v>
      </c>
      <c r="E763" s="2">
        <f t="shared" si="134"/>
        <v>1.5860021068436665</v>
      </c>
      <c r="F763" s="2">
        <f t="shared" si="135"/>
        <v>1.4677422694024786</v>
      </c>
      <c r="G763" s="2">
        <f t="shared" si="136"/>
        <v>1.7760257231782253</v>
      </c>
      <c r="H763" s="2">
        <f t="shared" si="137"/>
        <v>0.17634253797492772</v>
      </c>
      <c r="K763">
        <v>7.3699999999998873</v>
      </c>
      <c r="L763" s="2">
        <f t="shared" si="138"/>
        <v>0.22859299374694209</v>
      </c>
      <c r="M763" s="2">
        <f t="shared" si="139"/>
        <v>4.8354024436824714</v>
      </c>
      <c r="N763" s="2">
        <f t="shared" si="140"/>
        <v>2.2796364037126011</v>
      </c>
      <c r="O763" s="2">
        <f t="shared" si="141"/>
        <v>0.62040789227256887</v>
      </c>
      <c r="P763" s="2">
        <f t="shared" si="142"/>
        <v>1.1768202720866476</v>
      </c>
      <c r="Q763" s="2">
        <f t="shared" si="143"/>
        <v>0.1400923089906374</v>
      </c>
    </row>
    <row r="764" spans="2:17" x14ac:dyDescent="0.25">
      <c r="B764">
        <v>7.3799999999998871</v>
      </c>
      <c r="C764">
        <f t="shared" si="132"/>
        <v>0.85605831878158845</v>
      </c>
      <c r="D764" s="2">
        <f t="shared" si="133"/>
        <v>2.3601314150398629</v>
      </c>
      <c r="E764" s="2">
        <f t="shared" si="134"/>
        <v>1.5939943747618774</v>
      </c>
      <c r="F764" s="2">
        <f t="shared" si="135"/>
        <v>1.4807126040961049</v>
      </c>
      <c r="G764" s="2">
        <f t="shared" si="136"/>
        <v>1.7867595853748954</v>
      </c>
      <c r="H764" s="2">
        <f t="shared" si="137"/>
        <v>0.17277300282815952</v>
      </c>
      <c r="K764">
        <v>7.3799999999998871</v>
      </c>
      <c r="L764" s="2">
        <f t="shared" si="138"/>
        <v>0.22859299374694209</v>
      </c>
      <c r="M764" s="2">
        <f t="shared" si="139"/>
        <v>4.8708530182875922</v>
      </c>
      <c r="N764" s="2">
        <f t="shared" si="140"/>
        <v>2.2867908178137739</v>
      </c>
      <c r="O764" s="2">
        <f t="shared" si="141"/>
        <v>0.62465385788486127</v>
      </c>
      <c r="P764" s="2">
        <f t="shared" si="142"/>
        <v>1.1790642230898369</v>
      </c>
      <c r="Q764" s="2">
        <f t="shared" si="143"/>
        <v>0.13901141946043855</v>
      </c>
    </row>
    <row r="765" spans="2:17" x14ac:dyDescent="0.25">
      <c r="B765">
        <v>7.3899999999998869</v>
      </c>
      <c r="C765">
        <f t="shared" si="132"/>
        <v>0.85605831878158845</v>
      </c>
      <c r="D765" s="2">
        <f t="shared" si="133"/>
        <v>2.3805423880057881</v>
      </c>
      <c r="E765" s="2">
        <f t="shared" si="134"/>
        <v>1.6019282575525469</v>
      </c>
      <c r="F765" s="2">
        <f t="shared" si="135"/>
        <v>1.4936658263236005</v>
      </c>
      <c r="G765" s="2">
        <f t="shared" si="136"/>
        <v>1.7975087206261238</v>
      </c>
      <c r="H765" s="2">
        <f t="shared" si="137"/>
        <v>0.16925436865067023</v>
      </c>
      <c r="K765">
        <v>7.3899999999998869</v>
      </c>
      <c r="L765" s="2">
        <f t="shared" si="138"/>
        <v>0.22859299374694209</v>
      </c>
      <c r="M765" s="2">
        <f t="shared" si="139"/>
        <v>4.9063035928927121</v>
      </c>
      <c r="N765" s="2">
        <f t="shared" si="140"/>
        <v>2.2938954408352923</v>
      </c>
      <c r="O765" s="2">
        <f t="shared" si="141"/>
        <v>0.62887830515239718</v>
      </c>
      <c r="P765" s="2">
        <f t="shared" si="142"/>
        <v>1.1813077171894508</v>
      </c>
      <c r="Q765" s="2">
        <f t="shared" si="143"/>
        <v>0.13794414081180195</v>
      </c>
    </row>
    <row r="766" spans="2:17" x14ac:dyDescent="0.25">
      <c r="B766">
        <v>7.3999999999998867</v>
      </c>
      <c r="C766">
        <f t="shared" si="132"/>
        <v>0.85605831878158845</v>
      </c>
      <c r="D766" s="2">
        <f t="shared" si="133"/>
        <v>2.4009533609717129</v>
      </c>
      <c r="E766" s="2">
        <f t="shared" si="134"/>
        <v>1.6098045276888173</v>
      </c>
      <c r="F766" s="2">
        <f t="shared" si="135"/>
        <v>1.5066021701282131</v>
      </c>
      <c r="G766" s="2">
        <f t="shared" si="136"/>
        <v>1.8082726838159784</v>
      </c>
      <c r="H766" s="2">
        <f t="shared" si="137"/>
        <v>0.16578647425661952</v>
      </c>
      <c r="K766">
        <v>7.3999999999998867</v>
      </c>
      <c r="L766" s="2">
        <f t="shared" si="138"/>
        <v>0.22859299374694209</v>
      </c>
      <c r="M766" s="2">
        <f t="shared" si="139"/>
        <v>4.941754167497832</v>
      </c>
      <c r="N766" s="2">
        <f t="shared" si="140"/>
        <v>2.300950946824913</v>
      </c>
      <c r="O766" s="2">
        <f t="shared" si="141"/>
        <v>0.63308152129997675</v>
      </c>
      <c r="P766" s="2">
        <f t="shared" si="142"/>
        <v>1.1835506802040598</v>
      </c>
      <c r="Q766" s="2">
        <f t="shared" si="143"/>
        <v>0.13689021259219755</v>
      </c>
    </row>
    <row r="767" spans="2:17" x14ac:dyDescent="0.25">
      <c r="B767">
        <v>7.4099999999998856</v>
      </c>
      <c r="C767">
        <f t="shared" si="132"/>
        <v>0.85605831878158845</v>
      </c>
      <c r="D767" s="2">
        <f t="shared" si="133"/>
        <v>2.4213643339376358</v>
      </c>
      <c r="E767" s="2">
        <f t="shared" si="134"/>
        <v>1.6176239441427205</v>
      </c>
      <c r="F767" s="2">
        <f t="shared" si="135"/>
        <v>1.5195218644613231</v>
      </c>
      <c r="G767" s="2">
        <f t="shared" si="136"/>
        <v>1.8190510428726336</v>
      </c>
      <c r="H767" s="2">
        <f t="shared" si="137"/>
        <v>0.16236914344117634</v>
      </c>
      <c r="K767">
        <v>7.4099999999998856</v>
      </c>
      <c r="L767" s="2">
        <f t="shared" si="138"/>
        <v>0.22859299374694209</v>
      </c>
      <c r="M767" s="2">
        <f t="shared" si="139"/>
        <v>4.9772047421029502</v>
      </c>
      <c r="N767" s="2">
        <f t="shared" si="140"/>
        <v>2.3079579965297037</v>
      </c>
      <c r="O767" s="2">
        <f t="shared" si="141"/>
        <v>0.63726378767857783</v>
      </c>
      <c r="P767" s="2">
        <f t="shared" si="142"/>
        <v>1.1857930405793615</v>
      </c>
      <c r="Q767" s="2">
        <f t="shared" si="143"/>
        <v>0.13584938101674734</v>
      </c>
    </row>
    <row r="768" spans="2:17" x14ac:dyDescent="0.25">
      <c r="B768">
        <v>7.4199999999998862</v>
      </c>
      <c r="C768">
        <f t="shared" si="132"/>
        <v>0.85605831878158845</v>
      </c>
      <c r="D768" s="2">
        <f t="shared" si="133"/>
        <v>2.4417753069035633</v>
      </c>
      <c r="E768" s="2">
        <f t="shared" si="134"/>
        <v>1.6253872526415658</v>
      </c>
      <c r="F768" s="2">
        <f t="shared" si="135"/>
        <v>1.5324251333218255</v>
      </c>
      <c r="G768" s="2">
        <f t="shared" si="136"/>
        <v>1.8298433783349914</v>
      </c>
      <c r="H768" s="2">
        <f t="shared" si="137"/>
        <v>0.15900218531850496</v>
      </c>
      <c r="K768">
        <v>7.4199999999998862</v>
      </c>
      <c r="L768" s="2">
        <f t="shared" si="138"/>
        <v>0.22859299374694209</v>
      </c>
      <c r="M768" s="2">
        <f t="shared" si="139"/>
        <v>5.0126553167080736</v>
      </c>
      <c r="N768" s="2">
        <f t="shared" si="140"/>
        <v>2.3149172377355081</v>
      </c>
      <c r="O768" s="2">
        <f t="shared" si="141"/>
        <v>0.64142537992331172</v>
      </c>
      <c r="P768" s="2">
        <f t="shared" si="142"/>
        <v>1.1880347292944615</v>
      </c>
      <c r="Q768" s="2">
        <f t="shared" si="143"/>
        <v>0.13482139875913651</v>
      </c>
    </row>
    <row r="769" spans="2:17" x14ac:dyDescent="0.25">
      <c r="B769">
        <v>7.429999999999886</v>
      </c>
      <c r="C769">
        <f t="shared" si="132"/>
        <v>0.85605831878158845</v>
      </c>
      <c r="D769" s="2">
        <f t="shared" si="133"/>
        <v>2.462186279869488</v>
      </c>
      <c r="E769" s="2">
        <f t="shared" si="134"/>
        <v>1.6330951859207745</v>
      </c>
      <c r="F769" s="2">
        <f t="shared" si="135"/>
        <v>1.5453121958911813</v>
      </c>
      <c r="G769" s="2">
        <f t="shared" si="136"/>
        <v>1.840649282935243</v>
      </c>
      <c r="H769" s="2">
        <f t="shared" si="137"/>
        <v>0.1556853946646104</v>
      </c>
      <c r="K769">
        <v>7.429999999999886</v>
      </c>
      <c r="L769" s="2">
        <f t="shared" si="138"/>
        <v>0.22859299374694209</v>
      </c>
      <c r="M769" s="2">
        <f t="shared" si="139"/>
        <v>5.0481058913131944</v>
      </c>
      <c r="N769" s="2">
        <f t="shared" si="140"/>
        <v>2.321829305595934</v>
      </c>
      <c r="O769" s="2">
        <f t="shared" si="141"/>
        <v>0.64556656810619029</v>
      </c>
      <c r="P769" s="2">
        <f t="shared" si="142"/>
        <v>1.1902756797718772</v>
      </c>
      <c r="Q769" s="2">
        <f t="shared" si="143"/>
        <v>0.13380602475013723</v>
      </c>
    </row>
    <row r="770" spans="2:17" x14ac:dyDescent="0.25">
      <c r="B770">
        <v>7.4399999999998858</v>
      </c>
      <c r="C770">
        <f t="shared" si="132"/>
        <v>0.85605831878158845</v>
      </c>
      <c r="D770" s="2">
        <f t="shared" si="133"/>
        <v>2.4825972528354132</v>
      </c>
      <c r="E770" s="2">
        <f t="shared" si="134"/>
        <v>1.6407484639730776</v>
      </c>
      <c r="F770" s="2">
        <f t="shared" si="135"/>
        <v>1.5581832666643063</v>
      </c>
      <c r="G770" s="2">
        <f t="shared" si="136"/>
        <v>1.8514683611967688</v>
      </c>
      <c r="H770" s="2">
        <f t="shared" si="137"/>
        <v>0.15241855226465761</v>
      </c>
      <c r="K770">
        <v>7.4399999999998858</v>
      </c>
      <c r="L770" s="2">
        <f t="shared" si="138"/>
        <v>0.22859299374694209</v>
      </c>
      <c r="M770" s="2">
        <f t="shared" si="139"/>
        <v>5.0835564659183143</v>
      </c>
      <c r="N770" s="2">
        <f t="shared" si="140"/>
        <v>2.3286948229512454</v>
      </c>
      <c r="O770" s="2">
        <f t="shared" si="141"/>
        <v>0.64968761688391041</v>
      </c>
      <c r="P770" s="2">
        <f t="shared" si="142"/>
        <v>1.192515827791101</v>
      </c>
      <c r="Q770" s="2">
        <f t="shared" si="143"/>
        <v>0.13280302398343244</v>
      </c>
    </row>
    <row r="771" spans="2:17" x14ac:dyDescent="0.25">
      <c r="B771">
        <v>7.4499999999998856</v>
      </c>
      <c r="C771">
        <f t="shared" si="132"/>
        <v>0.85605831878158845</v>
      </c>
      <c r="D771" s="2">
        <f t="shared" si="133"/>
        <v>2.5030082258013384</v>
      </c>
      <c r="E771" s="2">
        <f t="shared" si="134"/>
        <v>1.6483477942939697</v>
      </c>
      <c r="F771" s="2">
        <f t="shared" si="135"/>
        <v>1.5710385555764015</v>
      </c>
      <c r="G771" s="2">
        <f t="shared" si="136"/>
        <v>1.8623002290467523</v>
      </c>
      <c r="H771" s="2">
        <f t="shared" si="137"/>
        <v>0.14920142526439228</v>
      </c>
      <c r="K771">
        <v>7.4499999999998856</v>
      </c>
      <c r="L771" s="2">
        <f t="shared" si="138"/>
        <v>0.22859299374694209</v>
      </c>
      <c r="M771" s="2">
        <f t="shared" si="139"/>
        <v>5.1190070405234351</v>
      </c>
      <c r="N771" s="2">
        <f t="shared" si="140"/>
        <v>2.3355144006375075</v>
      </c>
      <c r="O771" s="2">
        <f t="shared" si="141"/>
        <v>0.65378878564083864</v>
      </c>
      <c r="P771" s="2">
        <f t="shared" si="142"/>
        <v>1.1947551114055643</v>
      </c>
      <c r="Q771" s="2">
        <f t="shared" si="143"/>
        <v>0.13181216732844622</v>
      </c>
    </row>
    <row r="772" spans="2:17" x14ac:dyDescent="0.25">
      <c r="B772">
        <v>7.4599999999998854</v>
      </c>
      <c r="C772">
        <f t="shared" si="132"/>
        <v>0.85605831878158845</v>
      </c>
      <c r="D772" s="2">
        <f t="shared" si="133"/>
        <v>2.5234191987672636</v>
      </c>
      <c r="E772" s="2">
        <f t="shared" si="134"/>
        <v>1.6558938721233678</v>
      </c>
      <c r="F772" s="2">
        <f t="shared" si="135"/>
        <v>1.5838782681258721</v>
      </c>
      <c r="G772" s="2">
        <f t="shared" si="136"/>
        <v>1.8731445134429463</v>
      </c>
      <c r="H772" s="2">
        <f t="shared" si="137"/>
        <v>0.14603376752527081</v>
      </c>
      <c r="K772">
        <v>7.4599999999998854</v>
      </c>
      <c r="L772" s="2">
        <f t="shared" si="138"/>
        <v>0.22859299374694209</v>
      </c>
      <c r="M772" s="2">
        <f t="shared" si="139"/>
        <v>5.154457615128555</v>
      </c>
      <c r="N772" s="2">
        <f t="shared" si="140"/>
        <v>2.3422886377863317</v>
      </c>
      <c r="O772" s="2">
        <f t="shared" si="141"/>
        <v>0.65787032862738315</v>
      </c>
      <c r="P772" s="2">
        <f t="shared" si="142"/>
        <v>1.1969934708628536</v>
      </c>
      <c r="Q772" s="2">
        <f t="shared" si="143"/>
        <v>0.13083323134989711</v>
      </c>
    </row>
    <row r="773" spans="2:17" x14ac:dyDescent="0.25">
      <c r="B773">
        <v>7.4699999999998852</v>
      </c>
      <c r="C773">
        <f t="shared" si="132"/>
        <v>0.85605831878158845</v>
      </c>
      <c r="D773" s="2">
        <f t="shared" si="133"/>
        <v>2.5438301717331884</v>
      </c>
      <c r="E773" s="2">
        <f t="shared" si="134"/>
        <v>1.6633873806834112</v>
      </c>
      <c r="F773" s="2">
        <f t="shared" si="135"/>
        <v>1.5967026054934554</v>
      </c>
      <c r="G773" s="2">
        <f t="shared" si="136"/>
        <v>1.8840008520140294</v>
      </c>
      <c r="H773" s="2">
        <f t="shared" si="137"/>
        <v>0.14291531998291371</v>
      </c>
      <c r="K773">
        <v>7.4699999999998852</v>
      </c>
      <c r="L773" s="2">
        <f t="shared" si="138"/>
        <v>0.22859299374694209</v>
      </c>
      <c r="M773" s="2">
        <f t="shared" si="139"/>
        <v>5.189908189733675</v>
      </c>
      <c r="N773" s="2">
        <f t="shared" si="140"/>
        <v>2.3490181221155573</v>
      </c>
      <c r="O773" s="2">
        <f t="shared" si="141"/>
        <v>0.66193249509392216</v>
      </c>
      <c r="P773" s="2">
        <f t="shared" si="142"/>
        <v>1.1992308485280327</v>
      </c>
      <c r="Q773" s="2">
        <f t="shared" si="143"/>
        <v>0.12986599813380295</v>
      </c>
    </row>
    <row r="774" spans="2:17" x14ac:dyDescent="0.25">
      <c r="B774">
        <v>7.479999999999885</v>
      </c>
      <c r="C774">
        <f t="shared" si="132"/>
        <v>0.85605831878158845</v>
      </c>
      <c r="D774" s="2">
        <f t="shared" si="133"/>
        <v>2.5642411446991136</v>
      </c>
      <c r="E774" s="2">
        <f t="shared" si="134"/>
        <v>1.6708289914123631</v>
      </c>
      <c r="F774" s="2">
        <f t="shared" si="135"/>
        <v>1.6095117646576846</v>
      </c>
      <c r="G774" s="2">
        <f t="shared" si="136"/>
        <v>1.8948688927130273</v>
      </c>
      <c r="H774" s="2">
        <f t="shared" si="137"/>
        <v>0.13984581100849114</v>
      </c>
      <c r="K774">
        <v>7.479999999999885</v>
      </c>
      <c r="L774" s="2">
        <f t="shared" si="138"/>
        <v>0.22859299374694209</v>
      </c>
      <c r="M774" s="2">
        <f t="shared" si="139"/>
        <v>5.2253587643387966</v>
      </c>
      <c r="N774" s="2">
        <f t="shared" si="140"/>
        <v>2.3557034302111783</v>
      </c>
      <c r="O774" s="2">
        <f t="shared" si="141"/>
        <v>0.66597552942046057</v>
      </c>
      <c r="P774" s="2">
        <f t="shared" si="142"/>
        <v>1.2014671888099411</v>
      </c>
      <c r="Q774" s="2">
        <f t="shared" si="143"/>
        <v>0.12891025511967924</v>
      </c>
    </row>
    <row r="775" spans="2:17" x14ac:dyDescent="0.25">
      <c r="B775">
        <v>7.4899999999998847</v>
      </c>
      <c r="C775">
        <f t="shared" si="132"/>
        <v>0.85605831878158845</v>
      </c>
      <c r="D775" s="2">
        <f t="shared" si="133"/>
        <v>2.5846521176650388</v>
      </c>
      <c r="E775" s="2">
        <f t="shared" si="134"/>
        <v>1.6782193641945806</v>
      </c>
      <c r="F775" s="2">
        <f t="shared" si="135"/>
        <v>1.6223059385067999</v>
      </c>
      <c r="G775" s="2">
        <f t="shared" si="136"/>
        <v>1.9057482934832788</v>
      </c>
      <c r="H775" s="2">
        <f t="shared" si="137"/>
        <v>0.13682495677265266</v>
      </c>
      <c r="K775">
        <v>7.4899999999998847</v>
      </c>
      <c r="L775" s="2">
        <f t="shared" si="138"/>
        <v>0.22859299374694209</v>
      </c>
      <c r="M775" s="2">
        <f t="shared" si="139"/>
        <v>5.2608093389439166</v>
      </c>
      <c r="N775" s="2">
        <f t="shared" si="140"/>
        <v>2.3623451278008276</v>
      </c>
      <c r="O775" s="2">
        <f t="shared" si="141"/>
        <v>0.66999967124217008</v>
      </c>
      <c r="P775" s="2">
        <f t="shared" si="142"/>
        <v>1.2037024380903347</v>
      </c>
      <c r="Q775" s="2">
        <f t="shared" si="143"/>
        <v>0.12796579493868371</v>
      </c>
    </row>
    <row r="776" spans="2:17" x14ac:dyDescent="0.25">
      <c r="B776">
        <v>7.4999999999998854</v>
      </c>
      <c r="C776">
        <f t="shared" si="132"/>
        <v>0.85605831878158845</v>
      </c>
      <c r="D776" s="2">
        <f t="shared" si="133"/>
        <v>2.6050630906309653</v>
      </c>
      <c r="E776" s="2">
        <f t="shared" si="134"/>
        <v>1.6855591475865388</v>
      </c>
      <c r="F776" s="2">
        <f t="shared" si="135"/>
        <v>1.6350853159472387</v>
      </c>
      <c r="G776" s="2">
        <f t="shared" si="136"/>
        <v>1.9166387219364742</v>
      </c>
      <c r="H776" s="2">
        <f t="shared" si="137"/>
        <v>0.13385246161161141</v>
      </c>
      <c r="K776">
        <v>7.4999999999998854</v>
      </c>
      <c r="L776" s="2">
        <f t="shared" si="138"/>
        <v>0.22859299374694209</v>
      </c>
      <c r="M776" s="2">
        <f t="shared" si="139"/>
        <v>5.29625991354904</v>
      </c>
      <c r="N776" s="2">
        <f t="shared" si="140"/>
        <v>2.3689437700191123</v>
      </c>
      <c r="O776" s="2">
        <f t="shared" si="141"/>
        <v>0.67400515557097029</v>
      </c>
      <c r="P776" s="2">
        <f t="shared" si="142"/>
        <v>1.2059365446557493</v>
      </c>
      <c r="Q776" s="2">
        <f t="shared" si="143"/>
        <v>0.12703241525746892</v>
      </c>
    </row>
    <row r="777" spans="2:17" x14ac:dyDescent="0.25">
      <c r="B777">
        <v>7.5099999999998843</v>
      </c>
      <c r="C777">
        <f t="shared" si="132"/>
        <v>0.85605831878158845</v>
      </c>
      <c r="D777" s="2">
        <f t="shared" si="133"/>
        <v>2.6254740635968887</v>
      </c>
      <c r="E777" s="2">
        <f t="shared" si="134"/>
        <v>1.6928489790388834</v>
      </c>
      <c r="F777" s="2">
        <f t="shared" si="135"/>
        <v>1.6478500820087894</v>
      </c>
      <c r="G777" s="2">
        <f t="shared" si="136"/>
        <v>1.9275398550422695</v>
      </c>
      <c r="H777" s="2">
        <f t="shared" si="137"/>
        <v>0.13092801839500171</v>
      </c>
      <c r="K777">
        <v>7.5099999999998843</v>
      </c>
      <c r="L777" s="2">
        <f t="shared" si="138"/>
        <v>0.22859299374694209</v>
      </c>
      <c r="M777" s="2">
        <f t="shared" si="139"/>
        <v>5.3317104881541573</v>
      </c>
      <c r="N777" s="2">
        <f t="shared" si="140"/>
        <v>2.3754999016650706</v>
      </c>
      <c r="O777" s="2">
        <f t="shared" si="141"/>
        <v>0.67799221291328893</v>
      </c>
      <c r="P777" s="2">
        <f t="shared" si="142"/>
        <v>1.2081694586319662</v>
      </c>
      <c r="Q777" s="2">
        <f t="shared" si="143"/>
        <v>0.12610991862751911</v>
      </c>
    </row>
    <row r="778" spans="2:17" x14ac:dyDescent="0.25">
      <c r="B778">
        <v>7.5199999999998841</v>
      </c>
      <c r="C778">
        <f t="shared" si="132"/>
        <v>0.85605831878158845</v>
      </c>
      <c r="D778" s="2">
        <f t="shared" si="133"/>
        <v>2.6458850365628139</v>
      </c>
      <c r="E778" s="2">
        <f t="shared" si="134"/>
        <v>1.7000894851145318</v>
      </c>
      <c r="F778" s="2">
        <f t="shared" si="135"/>
        <v>1.660600417946557</v>
      </c>
      <c r="G778" s="2">
        <f t="shared" si="136"/>
        <v>1.9384513788290589</v>
      </c>
      <c r="H778" s="2">
        <f t="shared" si="137"/>
        <v>0.12805130889512176</v>
      </c>
      <c r="K778">
        <v>7.5199999999998841</v>
      </c>
      <c r="L778" s="2">
        <f t="shared" si="138"/>
        <v>0.22859299374694209</v>
      </c>
      <c r="M778" s="2">
        <f t="shared" si="139"/>
        <v>5.3671610627592781</v>
      </c>
      <c r="N778" s="2">
        <f t="shared" si="140"/>
        <v>2.3820140574520443</v>
      </c>
      <c r="O778" s="2">
        <f t="shared" si="141"/>
        <v>0.68196106938415268</v>
      </c>
      <c r="P778" s="2">
        <f t="shared" si="142"/>
        <v>1.2104011319209749</v>
      </c>
      <c r="Q778" s="2">
        <f t="shared" si="143"/>
        <v>0.12519811233975087</v>
      </c>
    </row>
    <row r="779" spans="2:17" x14ac:dyDescent="0.25">
      <c r="B779">
        <v>7.5299999999998839</v>
      </c>
      <c r="C779">
        <f t="shared" si="132"/>
        <v>0.85605831878158845</v>
      </c>
      <c r="D779" s="2">
        <f t="shared" si="133"/>
        <v>2.6662960095287391</v>
      </c>
      <c r="E779" s="2">
        <f t="shared" si="134"/>
        <v>1.7072812817028002</v>
      </c>
      <c r="F779" s="2">
        <f t="shared" si="135"/>
        <v>1.6733365013397985</v>
      </c>
      <c r="G779" s="2">
        <f t="shared" si="136"/>
        <v>1.9493729880954331</v>
      </c>
      <c r="H779" s="2">
        <f t="shared" si="137"/>
        <v>0.12522200415719514</v>
      </c>
      <c r="K779">
        <v>7.5299999999998839</v>
      </c>
      <c r="L779" s="2">
        <f t="shared" si="138"/>
        <v>0.22859299374694209</v>
      </c>
      <c r="M779" s="2">
        <f t="shared" si="139"/>
        <v>5.402611637364398</v>
      </c>
      <c r="N779" s="2">
        <f t="shared" si="140"/>
        <v>2.3884867622501975</v>
      </c>
      <c r="O779" s="2">
        <f t="shared" si="141"/>
        <v>0.68591194681773127</v>
      </c>
      <c r="P779" s="2">
        <f t="shared" si="142"/>
        <v>1.2126315181403171</v>
      </c>
      <c r="Q779" s="2">
        <f t="shared" si="143"/>
        <v>0.12429680828417447</v>
      </c>
    </row>
    <row r="780" spans="2:17" x14ac:dyDescent="0.25">
      <c r="B780">
        <v>7.5399999999998837</v>
      </c>
      <c r="C780">
        <f t="shared" si="132"/>
        <v>0.85605831878158845</v>
      </c>
      <c r="D780" s="2">
        <f t="shared" si="133"/>
        <v>2.6867069824946639</v>
      </c>
      <c r="E780" s="2">
        <f t="shared" si="134"/>
        <v>1.7144249742295912</v>
      </c>
      <c r="F780" s="2">
        <f t="shared" si="135"/>
        <v>1.686058506187772</v>
      </c>
      <c r="G780" s="2">
        <f t="shared" si="136"/>
        <v>1.9603043861319449</v>
      </c>
      <c r="H780" s="2">
        <f t="shared" si="137"/>
        <v>0.12243976487026993</v>
      </c>
      <c r="K780">
        <v>7.5399999999998837</v>
      </c>
      <c r="L780" s="2">
        <f t="shared" si="138"/>
        <v>0.22859299374694209</v>
      </c>
      <c r="M780" s="2">
        <f t="shared" si="139"/>
        <v>5.4380622119695188</v>
      </c>
      <c r="N780" s="2">
        <f t="shared" si="140"/>
        <v>2.3949185313219594</v>
      </c>
      <c r="O780" s="2">
        <f t="shared" si="141"/>
        <v>0.68984506287447289</v>
      </c>
      <c r="P780" s="2">
        <f t="shared" si="142"/>
        <v>1.2148605725647226</v>
      </c>
      <c r="Q780" s="2">
        <f t="shared" si="143"/>
        <v>0.12340582281441392</v>
      </c>
    </row>
    <row r="781" spans="2:17" x14ac:dyDescent="0.25">
      <c r="B781">
        <v>7.5499999999998826</v>
      </c>
      <c r="C781">
        <f t="shared" si="132"/>
        <v>0.85605831878158845</v>
      </c>
      <c r="D781" s="2">
        <f t="shared" si="133"/>
        <v>2.7071179554605869</v>
      </c>
      <c r="E781" s="2">
        <f t="shared" si="134"/>
        <v>1.7215211578636469</v>
      </c>
      <c r="F781" s="2">
        <f t="shared" si="135"/>
        <v>1.6987666030026707</v>
      </c>
      <c r="G781" s="2">
        <f t="shared" si="136"/>
        <v>1.9712452844527577</v>
      </c>
      <c r="H781" s="2">
        <f t="shared" si="137"/>
        <v>0.1197042417383979</v>
      </c>
      <c r="K781">
        <v>7.5499999999998826</v>
      </c>
      <c r="L781" s="2">
        <f t="shared" si="138"/>
        <v>0.22859299374694209</v>
      </c>
      <c r="M781" s="2">
        <f t="shared" si="139"/>
        <v>5.4735127865746369</v>
      </c>
      <c r="N781" s="2">
        <f t="shared" si="140"/>
        <v>2.4013098705506155</v>
      </c>
      <c r="O781" s="2">
        <f t="shared" si="141"/>
        <v>0.69376063114495001</v>
      </c>
      <c r="P781" s="2">
        <f t="shared" si="142"/>
        <v>1.2170882520699309</v>
      </c>
      <c r="Q781" s="2">
        <f t="shared" si="143"/>
        <v>0.12252497661689823</v>
      </c>
    </row>
    <row r="782" spans="2:17" x14ac:dyDescent="0.25">
      <c r="B782">
        <v>7.5599999999998833</v>
      </c>
      <c r="C782">
        <f t="shared" si="132"/>
        <v>0.85605831878158845</v>
      </c>
      <c r="D782" s="2">
        <f t="shared" si="133"/>
        <v>2.7275289284265143</v>
      </c>
      <c r="E782" s="2">
        <f t="shared" si="134"/>
        <v>1.7285704177189001</v>
      </c>
      <c r="F782" s="2">
        <f t="shared" si="135"/>
        <v>1.7114609588997587</v>
      </c>
      <c r="G782" s="2">
        <f t="shared" si="136"/>
        <v>1.9821954025368138</v>
      </c>
      <c r="H782" s="2">
        <f t="shared" si="137"/>
        <v>0.11701507585173131</v>
      </c>
      <c r="K782">
        <v>7.5599999999998833</v>
      </c>
      <c r="L782" s="2">
        <f t="shared" si="138"/>
        <v>0.22859299374694209</v>
      </c>
      <c r="M782" s="2">
        <f t="shared" si="139"/>
        <v>5.5089633611797595</v>
      </c>
      <c r="N782" s="2">
        <f t="shared" si="140"/>
        <v>2.4076612766622869</v>
      </c>
      <c r="O782" s="2">
        <f t="shared" si="141"/>
        <v>0.69765886125053445</v>
      </c>
      <c r="P782" s="2">
        <f t="shared" si="142"/>
        <v>1.2193145150786127</v>
      </c>
      <c r="Q782" s="2">
        <f t="shared" si="143"/>
        <v>0.12165409458454042</v>
      </c>
    </row>
    <row r="783" spans="2:17" x14ac:dyDescent="0.25">
      <c r="B783">
        <v>7.569999999999883</v>
      </c>
      <c r="C783">
        <f t="shared" si="132"/>
        <v>0.85605831878158845</v>
      </c>
      <c r="D783" s="2">
        <f t="shared" si="133"/>
        <v>2.747939901392439</v>
      </c>
      <c r="E783" s="2">
        <f t="shared" si="134"/>
        <v>1.7355733290529329</v>
      </c>
      <c r="F783" s="2">
        <f t="shared" si="135"/>
        <v>1.7241417376847628</v>
      </c>
      <c r="G783" s="2">
        <f t="shared" si="136"/>
        <v>1.9931544675781236</v>
      </c>
      <c r="H783" s="2">
        <f t="shared" si="137"/>
        <v>0.11437189905719397</v>
      </c>
      <c r="K783">
        <v>7.569999999999883</v>
      </c>
      <c r="L783" s="2">
        <f t="shared" si="138"/>
        <v>0.22859299374694209</v>
      </c>
      <c r="M783" s="2">
        <f t="shared" si="139"/>
        <v>5.5444139357848803</v>
      </c>
      <c r="N783" s="2">
        <f t="shared" si="140"/>
        <v>2.4139732374415108</v>
      </c>
      <c r="O783" s="2">
        <f t="shared" si="141"/>
        <v>0.70153995894101384</v>
      </c>
      <c r="P783" s="2">
        <f t="shared" si="142"/>
        <v>1.2215393215083006</v>
      </c>
      <c r="Q783" s="2">
        <f t="shared" si="143"/>
        <v>0.12079300569473232</v>
      </c>
    </row>
    <row r="784" spans="2:17" x14ac:dyDescent="0.25">
      <c r="B784">
        <v>7.5799999999998828</v>
      </c>
      <c r="C784">
        <f t="shared" si="132"/>
        <v>0.85605831878158845</v>
      </c>
      <c r="D784" s="2">
        <f t="shared" si="133"/>
        <v>2.7683508743583642</v>
      </c>
      <c r="E784" s="2">
        <f t="shared" si="134"/>
        <v>1.7425304574616101</v>
      </c>
      <c r="F784" s="2">
        <f t="shared" si="135"/>
        <v>1.7368090999386723</v>
      </c>
      <c r="G784" s="2">
        <f t="shared" si="136"/>
        <v>2.0041222142448749</v>
      </c>
      <c r="H784" s="2">
        <f t="shared" si="137"/>
        <v>0.11177433432837335</v>
      </c>
      <c r="K784">
        <v>7.5799999999998828</v>
      </c>
      <c r="L784" s="2">
        <f t="shared" si="138"/>
        <v>0.22859299374694209</v>
      </c>
      <c r="M784" s="2">
        <f t="shared" si="139"/>
        <v>5.5798645103900002</v>
      </c>
      <c r="N784" s="2">
        <f t="shared" si="140"/>
        <v>2.4202462319406512</v>
      </c>
      <c r="O784" s="2">
        <f t="shared" si="141"/>
        <v>0.70540412618926274</v>
      </c>
      <c r="P784" s="2">
        <f t="shared" si="142"/>
        <v>1.2237626327212467</v>
      </c>
      <c r="Q784" s="2">
        <f t="shared" si="143"/>
        <v>0.11994154289148595</v>
      </c>
    </row>
    <row r="785" spans="2:17" x14ac:dyDescent="0.25">
      <c r="B785">
        <v>7.5899999999998826</v>
      </c>
      <c r="C785">
        <f t="shared" si="132"/>
        <v>0.85605831878158845</v>
      </c>
      <c r="D785" s="2">
        <f t="shared" si="133"/>
        <v>2.7887618473242894</v>
      </c>
      <c r="E785" s="2">
        <f t="shared" si="134"/>
        <v>1.749442359069884</v>
      </c>
      <c r="F785" s="2">
        <f t="shared" si="135"/>
        <v>1.7494632030999639</v>
      </c>
      <c r="G785" s="2">
        <f t="shared" si="136"/>
        <v>2.0150983844469694</v>
      </c>
      <c r="H785" s="2">
        <f t="shared" si="137"/>
        <v>0.10922199613431288</v>
      </c>
      <c r="K785">
        <v>7.5899999999998826</v>
      </c>
      <c r="L785" s="2">
        <f t="shared" si="138"/>
        <v>0.22859299374694209</v>
      </c>
      <c r="M785" s="2">
        <f t="shared" si="139"/>
        <v>5.6153150849951201</v>
      </c>
      <c r="N785" s="2">
        <f t="shared" si="140"/>
        <v>2.4264807306833363</v>
      </c>
      <c r="O785" s="2">
        <f t="shared" si="141"/>
        <v>0.70925156128307076</v>
      </c>
      <c r="P785" s="2">
        <f t="shared" si="142"/>
        <v>1.2259844114761302</v>
      </c>
      <c r="Q785" s="2">
        <f t="shared" si="143"/>
        <v>0.1190995429715644</v>
      </c>
    </row>
    <row r="786" spans="2:17" x14ac:dyDescent="0.25">
      <c r="B786">
        <v>7.5999999999998824</v>
      </c>
      <c r="C786">
        <f t="shared" si="132"/>
        <v>0.85605831878158845</v>
      </c>
      <c r="D786" s="2">
        <f t="shared" si="133"/>
        <v>2.8091728202902142</v>
      </c>
      <c r="E786" s="2">
        <f t="shared" si="134"/>
        <v>1.7563095807188427</v>
      </c>
      <c r="F786" s="2">
        <f t="shared" si="135"/>
        <v>1.7621042015443893</v>
      </c>
      <c r="G786" s="2">
        <f t="shared" si="136"/>
        <v>2.0260827271117017</v>
      </c>
      <c r="H786" s="2">
        <f t="shared" si="137"/>
        <v>0.10671449080686998</v>
      </c>
      <c r="K786">
        <v>7.5999999999998824</v>
      </c>
      <c r="L786" s="2">
        <f t="shared" si="138"/>
        <v>0.22859299374694209</v>
      </c>
      <c r="M786" s="2">
        <f t="shared" si="139"/>
        <v>5.6507656596002418</v>
      </c>
      <c r="N786" s="2">
        <f t="shared" si="140"/>
        <v>2.4326771958621167</v>
      </c>
      <c r="O786" s="2">
        <f t="shared" si="141"/>
        <v>0.71308245891422217</v>
      </c>
      <c r="P786" s="2">
        <f t="shared" si="142"/>
        <v>1.2282046218815306</v>
      </c>
      <c r="Q786" s="2">
        <f t="shared" si="143"/>
        <v>0.11826684647444792</v>
      </c>
    </row>
    <row r="787" spans="2:17" x14ac:dyDescent="0.25">
      <c r="B787">
        <v>7.6099999999998822</v>
      </c>
      <c r="C787">
        <f t="shared" si="132"/>
        <v>0.85605831878158845</v>
      </c>
      <c r="D787" s="2">
        <f t="shared" si="133"/>
        <v>2.8295837932561394</v>
      </c>
      <c r="E787" s="2">
        <f t="shared" si="134"/>
        <v>1.7631326601490258</v>
      </c>
      <c r="F787" s="2">
        <f t="shared" si="135"/>
        <v>1.7747322466623714</v>
      </c>
      <c r="G787" s="2">
        <f t="shared" si="136"/>
        <v>2.0370749979672493</v>
      </c>
      <c r="H787" s="2">
        <f t="shared" si="137"/>
        <v>0.10425141690633069</v>
      </c>
      <c r="K787">
        <v>7.6099999999998822</v>
      </c>
      <c r="L787" s="2">
        <f t="shared" si="138"/>
        <v>0.22859299374694209</v>
      </c>
      <c r="M787" s="2">
        <f t="shared" si="139"/>
        <v>5.6862162342053617</v>
      </c>
      <c r="N787" s="2">
        <f t="shared" si="140"/>
        <v>2.4388360815305514</v>
      </c>
      <c r="O787" s="2">
        <f t="shared" si="141"/>
        <v>0.71689701026493546</v>
      </c>
      <c r="P787" s="2">
        <f t="shared" si="142"/>
        <v>1.2304232293511055</v>
      </c>
      <c r="Q787" s="2">
        <f t="shared" si="143"/>
        <v>0.11744329757598984</v>
      </c>
    </row>
    <row r="788" spans="2:17" x14ac:dyDescent="0.25">
      <c r="B788">
        <v>7.619999999999882</v>
      </c>
      <c r="C788">
        <f t="shared" si="132"/>
        <v>0.85605831878158845</v>
      </c>
      <c r="D788" s="2">
        <f t="shared" si="133"/>
        <v>2.8499947662220646</v>
      </c>
      <c r="E788" s="2">
        <f t="shared" si="134"/>
        <v>1.7699121261800634</v>
      </c>
      <c r="F788" s="2">
        <f t="shared" si="135"/>
        <v>1.7873474869341055</v>
      </c>
      <c r="G788" s="2">
        <f t="shared" si="136"/>
        <v>2.0480749593336816</v>
      </c>
      <c r="H788" s="2">
        <f t="shared" si="137"/>
        <v>0.10183236558497251</v>
      </c>
      <c r="K788">
        <v>7.619999999999882</v>
      </c>
      <c r="L788" s="2">
        <f t="shared" si="138"/>
        <v>0.22859299374694209</v>
      </c>
      <c r="M788" s="2">
        <f t="shared" si="139"/>
        <v>5.7216668088104825</v>
      </c>
      <c r="N788" s="2">
        <f t="shared" si="140"/>
        <v>2.4449578337898892</v>
      </c>
      <c r="O788" s="2">
        <f t="shared" si="141"/>
        <v>0.72069540309174385</v>
      </c>
      <c r="P788" s="2">
        <f t="shared" si="142"/>
        <v>1.2326402005603951</v>
      </c>
      <c r="Q788" s="2">
        <f t="shared" si="143"/>
        <v>0.1166287439856209</v>
      </c>
    </row>
    <row r="789" spans="2:17" x14ac:dyDescent="0.25">
      <c r="B789">
        <v>7.6299999999998818</v>
      </c>
      <c r="C789">
        <f t="shared" si="132"/>
        <v>0.85605831878158845</v>
      </c>
      <c r="D789" s="2">
        <f t="shared" si="133"/>
        <v>2.8704057391879898</v>
      </c>
      <c r="E789" s="2">
        <f t="shared" si="134"/>
        <v>1.7766484988866826</v>
      </c>
      <c r="F789" s="2">
        <f t="shared" si="135"/>
        <v>1.7999500680024376</v>
      </c>
      <c r="G789" s="2">
        <f t="shared" si="136"/>
        <v>2.0590823799212066</v>
      </c>
      <c r="H789" s="2">
        <f t="shared" si="137"/>
        <v>9.9456920948280333E-2</v>
      </c>
      <c r="K789">
        <v>7.6299999999998818</v>
      </c>
      <c r="L789" s="2">
        <f t="shared" si="138"/>
        <v>0.22859299374694209</v>
      </c>
      <c r="M789" s="2">
        <f t="shared" si="139"/>
        <v>5.7571173834156024</v>
      </c>
      <c r="N789" s="2">
        <f t="shared" si="140"/>
        <v>2.4510428909705286</v>
      </c>
      <c r="O789" s="2">
        <f t="shared" si="141"/>
        <v>0.72447782180691023</v>
      </c>
      <c r="P789" s="2">
        <f t="shared" si="142"/>
        <v>1.23485550340519</v>
      </c>
      <c r="Q789" s="2">
        <f t="shared" si="143"/>
        <v>0.11582303684696926</v>
      </c>
    </row>
    <row r="790" spans="2:17" x14ac:dyDescent="0.25">
      <c r="B790">
        <v>7.6399999999998824</v>
      </c>
      <c r="C790">
        <f t="shared" si="132"/>
        <v>0.85605831878158845</v>
      </c>
      <c r="D790" s="2">
        <f t="shared" si="133"/>
        <v>2.8908167121539163</v>
      </c>
      <c r="E790" s="2">
        <f t="shared" si="134"/>
        <v>1.7833422897711335</v>
      </c>
      <c r="F790" s="2">
        <f t="shared" si="135"/>
        <v>1.8125401327435866</v>
      </c>
      <c r="G790" s="2">
        <f t="shared" si="136"/>
        <v>2.0700970346353667</v>
      </c>
      <c r="H790" s="2">
        <f t="shared" si="137"/>
        <v>9.7124660413530295E-2</v>
      </c>
      <c r="K790">
        <v>7.6399999999998824</v>
      </c>
      <c r="L790" s="2">
        <f t="shared" si="138"/>
        <v>0.22859299374694209</v>
      </c>
      <c r="M790" s="2">
        <f t="shared" si="139"/>
        <v>5.7925679580207268</v>
      </c>
      <c r="N790" s="2">
        <f t="shared" si="140"/>
        <v>2.4570916838084353</v>
      </c>
      <c r="O790" s="2">
        <f t="shared" si="141"/>
        <v>0.72824444755746476</v>
      </c>
      <c r="P790" s="2">
        <f t="shared" si="142"/>
        <v>1.2370691069614006</v>
      </c>
      <c r="Q790" s="2">
        <f t="shared" si="143"/>
        <v>0.11502603064176607</v>
      </c>
    </row>
    <row r="791" spans="2:17" x14ac:dyDescent="0.25">
      <c r="B791">
        <v>7.6499999999998813</v>
      </c>
      <c r="C791">
        <f t="shared" si="132"/>
        <v>0.85605831878158845</v>
      </c>
      <c r="D791" s="2">
        <f t="shared" si="133"/>
        <v>2.9112276851198398</v>
      </c>
      <c r="E791" s="2">
        <f t="shared" si="134"/>
        <v>1.7899940019320808</v>
      </c>
      <c r="F791" s="2">
        <f t="shared" si="135"/>
        <v>1.8251178213357802</v>
      </c>
      <c r="G791" s="2">
        <f t="shared" si="136"/>
        <v>2.0811187043889312</v>
      </c>
      <c r="H791" s="2">
        <f t="shared" si="137"/>
        <v>9.4835155065467816E-2</v>
      </c>
      <c r="K791">
        <v>7.6499999999998813</v>
      </c>
      <c r="L791" s="2">
        <f t="shared" si="138"/>
        <v>0.22859299374694209</v>
      </c>
      <c r="M791" s="2">
        <f t="shared" si="139"/>
        <v>5.828018532625844</v>
      </c>
      <c r="N791" s="2">
        <f t="shared" si="140"/>
        <v>2.4631046356166615</v>
      </c>
      <c r="O791" s="2">
        <f t="shared" si="141"/>
        <v>0.73199545830193802</v>
      </c>
      <c r="P791" s="2">
        <f t="shared" si="142"/>
        <v>1.2392809814463643</v>
      </c>
      <c r="Q791" s="2">
        <f t="shared" si="143"/>
        <v>0.11423758309691479</v>
      </c>
    </row>
    <row r="792" spans="2:17" x14ac:dyDescent="0.25">
      <c r="B792">
        <v>7.6599999999998811</v>
      </c>
      <c r="C792">
        <f t="shared" si="132"/>
        <v>0.85605831878158845</v>
      </c>
      <c r="D792" s="2">
        <f t="shared" si="133"/>
        <v>2.931638658085765</v>
      </c>
      <c r="E792" s="2">
        <f t="shared" si="134"/>
        <v>1.7966041302300306</v>
      </c>
      <c r="F792" s="2">
        <f t="shared" si="135"/>
        <v>1.8376832713258944</v>
      </c>
      <c r="G792" s="2">
        <f t="shared" si="136"/>
        <v>2.0921471759202412</v>
      </c>
      <c r="H792" s="2">
        <f t="shared" si="137"/>
        <v>9.2587970008809917E-2</v>
      </c>
      <c r="K792">
        <v>7.6599999999998811</v>
      </c>
      <c r="L792" s="2">
        <f t="shared" si="138"/>
        <v>0.22859299374694209</v>
      </c>
      <c r="M792" s="2">
        <f t="shared" si="139"/>
        <v>5.8634691072309648</v>
      </c>
      <c r="N792" s="2">
        <f t="shared" si="140"/>
        <v>2.4690821624521515</v>
      </c>
      <c r="O792" s="2">
        <f t="shared" si="141"/>
        <v>0.73573102888488218</v>
      </c>
      <c r="P792" s="2">
        <f t="shared" si="142"/>
        <v>1.2414910981815404</v>
      </c>
      <c r="Q792" s="2">
        <f t="shared" si="143"/>
        <v>0.11345755509460344</v>
      </c>
    </row>
    <row r="793" spans="2:17" x14ac:dyDescent="0.25">
      <c r="B793">
        <v>7.6699999999998809</v>
      </c>
      <c r="C793">
        <f t="shared" si="132"/>
        <v>0.85605831878158845</v>
      </c>
      <c r="D793" s="2">
        <f t="shared" si="133"/>
        <v>2.9520496310516897</v>
      </c>
      <c r="E793" s="2">
        <f t="shared" si="134"/>
        <v>1.803173161449322</v>
      </c>
      <c r="F793" s="2">
        <f t="shared" si="135"/>
        <v>1.8502366176941221</v>
      </c>
      <c r="G793" s="2">
        <f t="shared" si="136"/>
        <v>2.103182241617731</v>
      </c>
      <c r="H793" s="2">
        <f t="shared" si="137"/>
        <v>9.0382664717325839E-2</v>
      </c>
      <c r="K793">
        <v>7.6699999999998809</v>
      </c>
      <c r="L793" s="2">
        <f t="shared" si="138"/>
        <v>0.22859299374694209</v>
      </c>
      <c r="M793" s="2">
        <f t="shared" si="139"/>
        <v>5.8989196818360847</v>
      </c>
      <c r="N793" s="2">
        <f t="shared" si="140"/>
        <v>2.4750246732779568</v>
      </c>
      <c r="O793" s="2">
        <f t="shared" si="141"/>
        <v>0.73945133110923922</v>
      </c>
      <c r="P793" s="2">
        <f t="shared" si="142"/>
        <v>1.2436994295565251</v>
      </c>
      <c r="Q793" s="2">
        <f t="shared" si="143"/>
        <v>0.11268581058535017</v>
      </c>
    </row>
    <row r="794" spans="2:17" x14ac:dyDescent="0.25">
      <c r="B794">
        <v>7.6799999999998807</v>
      </c>
      <c r="C794">
        <f t="shared" ref="C794:C857" si="144">2/SINH(LN(2+SQRT(1+2^2))*$O$5)</f>
        <v>0.85605831878158845</v>
      </c>
      <c r="D794" s="2">
        <f t="shared" ref="D794:D857" si="145">(B794-$L$5)/($M$5)/C794</f>
        <v>2.9724606040176149</v>
      </c>
      <c r="E794" s="2">
        <f t="shared" ref="E794:E857" si="146">LN(D794 + SQRT(1 + D794^2))</f>
        <v>1.8097015744567626</v>
      </c>
      <c r="F794" s="2">
        <f t="shared" ref="F794:F857" si="147">SINH( -$N$5 + E794 * (1/$O$5))</f>
        <v>1.8627779929167714</v>
      </c>
      <c r="G794" s="2">
        <f t="shared" ref="G794:G857" si="148">SQRT(F794^2 + 1)</f>
        <v>2.114223699350434</v>
      </c>
      <c r="H794" s="2">
        <f t="shared" ref="H794:H857" si="149">(G794)/($O$5*$M$5*C794*(SQRT(2*PI()*(1+D794^2)))) * EXP(- (1/2) * F794^2)</f>
        <v>8.8218793379245194E-2</v>
      </c>
      <c r="K794">
        <v>7.6799999999998807</v>
      </c>
      <c r="L794" s="2">
        <f t="shared" ref="L794:L857" si="150">2/SINH(LN(2+SQRT(1+2^2))*$S$5)</f>
        <v>0.22859299374694209</v>
      </c>
      <c r="M794" s="2">
        <f t="shared" ref="M794:M857" si="151">(K794-$P$5)/($Q$5)/L794</f>
        <v>5.9343702564412046</v>
      </c>
      <c r="N794" s="2">
        <f t="shared" ref="N794:N857" si="152">LN(M794 + SQRT(1 + M794^2))</f>
        <v>2.4809325701210327</v>
      </c>
      <c r="O794" s="2">
        <f t="shared" ref="O794:O857" si="153">SINH( -$R$5 + N794 * (1/$S$5))</f>
        <v>0.74315653380664126</v>
      </c>
      <c r="P794" s="2">
        <f t="shared" ref="P794:P857" si="154">SQRT(O794^2 + 1)</f>
        <v>1.2459059489943458</v>
      </c>
      <c r="Q794" s="2">
        <f t="shared" ref="Q794:Q857" si="155">(P794)/($S$5*$Q$5*L794*(SQRT(2*PI()*(1+M794^2)))) * EXP(- (1/2) * O794^2)</f>
        <v>0.11192221650386976</v>
      </c>
    </row>
    <row r="795" spans="2:17" x14ac:dyDescent="0.25">
      <c r="B795">
        <v>7.6899999999998796</v>
      </c>
      <c r="C795">
        <f t="shared" si="144"/>
        <v>0.85605831878158845</v>
      </c>
      <c r="D795" s="2">
        <f t="shared" si="145"/>
        <v>2.9928715769835379</v>
      </c>
      <c r="E795" s="2">
        <f t="shared" si="146"/>
        <v>1.816189840356949</v>
      </c>
      <c r="F795" s="2">
        <f t="shared" si="147"/>
        <v>1.8753075270272359</v>
      </c>
      <c r="G795" s="2">
        <f t="shared" si="148"/>
        <v>2.1252713523042197</v>
      </c>
      <c r="H795" s="2">
        <f t="shared" si="149"/>
        <v>8.6095905238764828E-2</v>
      </c>
      <c r="K795">
        <v>7.6899999999998796</v>
      </c>
      <c r="L795" s="2">
        <f t="shared" si="150"/>
        <v>0.22859299374694209</v>
      </c>
      <c r="M795" s="2">
        <f t="shared" si="151"/>
        <v>5.9698208310463219</v>
      </c>
      <c r="N795" s="2">
        <f t="shared" si="152"/>
        <v>2.4868062482257449</v>
      </c>
      <c r="O795" s="2">
        <f t="shared" si="153"/>
        <v>0.74684680290571115</v>
      </c>
      <c r="P795" s="2">
        <f t="shared" si="154"/>
        <v>1.2481106309179817</v>
      </c>
      <c r="Q795" s="2">
        <f t="shared" si="155"/>
        <v>0.11116664268765956</v>
      </c>
    </row>
    <row r="796" spans="2:17" x14ac:dyDescent="0.25">
      <c r="B796">
        <v>7.6999999999998803</v>
      </c>
      <c r="C796">
        <f t="shared" si="144"/>
        <v>0.85605831878158845</v>
      </c>
      <c r="D796" s="2">
        <f t="shared" si="145"/>
        <v>3.0132825499494653</v>
      </c>
      <c r="E796" s="2">
        <f t="shared" si="146"/>
        <v>1.82263842264434</v>
      </c>
      <c r="F796" s="2">
        <f t="shared" si="147"/>
        <v>1.887825347675202</v>
      </c>
      <c r="G796" s="2">
        <f t="shared" si="148"/>
        <v>2.136325008823563</v>
      </c>
      <c r="H796" s="2">
        <f t="shared" si="149"/>
        <v>8.4013544933430939E-2</v>
      </c>
      <c r="K796">
        <v>7.6999999999998803</v>
      </c>
      <c r="L796" s="2">
        <f t="shared" si="150"/>
        <v>0.22859299374694209</v>
      </c>
      <c r="M796" s="2">
        <f t="shared" si="151"/>
        <v>6.0052714056514453</v>
      </c>
      <c r="N796" s="2">
        <f t="shared" si="152"/>
        <v>2.4926460962032255</v>
      </c>
      <c r="O796" s="2">
        <f t="shared" si="153"/>
        <v>0.75052230149842447</v>
      </c>
      <c r="P796" s="2">
        <f t="shared" si="154"/>
        <v>1.2503134507180558</v>
      </c>
      <c r="Q796" s="2">
        <f t="shared" si="155"/>
        <v>0.11041896179820293</v>
      </c>
    </row>
    <row r="797" spans="2:17" x14ac:dyDescent="0.25">
      <c r="B797">
        <v>7.7099999999998801</v>
      </c>
      <c r="C797">
        <f t="shared" si="144"/>
        <v>0.85605831878158845</v>
      </c>
      <c r="D797" s="2">
        <f t="shared" si="145"/>
        <v>3.0336935229153901</v>
      </c>
      <c r="E797" s="2">
        <f t="shared" si="146"/>
        <v>1.8290477773521254</v>
      </c>
      <c r="F797" s="2">
        <f t="shared" si="147"/>
        <v>1.9003315801841429</v>
      </c>
      <c r="G797" s="2">
        <f t="shared" si="148"/>
        <v>2.1473844822586292</v>
      </c>
      <c r="H797" s="2">
        <f t="shared" si="149"/>
        <v>8.1971252827187466E-2</v>
      </c>
      <c r="K797">
        <v>7.7099999999998801</v>
      </c>
      <c r="L797" s="2">
        <f t="shared" si="150"/>
        <v>0.22859299374694209</v>
      </c>
      <c r="M797" s="2">
        <f t="shared" si="151"/>
        <v>6.040721980256567</v>
      </c>
      <c r="N797" s="2">
        <f t="shared" si="152"/>
        <v>2.4984524961767041</v>
      </c>
      <c r="O797" s="2">
        <f t="shared" si="153"/>
        <v>0.75418318990460176</v>
      </c>
      <c r="P797" s="2">
        <f t="shared" si="154"/>
        <v>1.2525143847216609</v>
      </c>
      <c r="Q797" s="2">
        <f t="shared" si="155"/>
        <v>0.10967904924469647</v>
      </c>
    </row>
    <row r="798" spans="2:17" x14ac:dyDescent="0.25">
      <c r="B798">
        <v>7.7199999999998798</v>
      </c>
      <c r="C798">
        <f t="shared" si="144"/>
        <v>0.85605831878158845</v>
      </c>
      <c r="D798" s="2">
        <f t="shared" si="145"/>
        <v>3.0541044958813153</v>
      </c>
      <c r="E798" s="2">
        <f t="shared" si="146"/>
        <v>1.8354183531979684</v>
      </c>
      <c r="F798" s="2">
        <f t="shared" si="147"/>
        <v>1.9128263476071694</v>
      </c>
      <c r="G798" s="2">
        <f t="shared" si="148"/>
        <v>2.1584495908174888</v>
      </c>
      <c r="H798" s="2">
        <f t="shared" si="149"/>
        <v>7.9968565338885925E-2</v>
      </c>
      <c r="K798">
        <v>7.7199999999998798</v>
      </c>
      <c r="L798" s="2">
        <f t="shared" si="150"/>
        <v>0.22859299374694209</v>
      </c>
      <c r="M798" s="2">
        <f t="shared" si="151"/>
        <v>6.0761725548616869</v>
      </c>
      <c r="N798" s="2">
        <f t="shared" si="152"/>
        <v>2.5042258239229542</v>
      </c>
      <c r="O798" s="2">
        <f t="shared" si="153"/>
        <v>0.75782962573459334</v>
      </c>
      <c r="P798" s="2">
        <f t="shared" si="154"/>
        <v>1.2547134101622703</v>
      </c>
      <c r="Q798" s="2">
        <f t="shared" si="155"/>
        <v>0.10894678311020665</v>
      </c>
    </row>
    <row r="799" spans="2:17" x14ac:dyDescent="0.25">
      <c r="B799">
        <v>7.7299999999998796</v>
      </c>
      <c r="C799">
        <f t="shared" si="144"/>
        <v>0.85605831878158845</v>
      </c>
      <c r="D799" s="2">
        <f t="shared" si="145"/>
        <v>3.0745154688472405</v>
      </c>
      <c r="E799" s="2">
        <f t="shared" si="146"/>
        <v>1.8417505917266586</v>
      </c>
      <c r="F799" s="2">
        <f t="shared" si="147"/>
        <v>1.9253097707812759</v>
      </c>
      <c r="G799" s="2">
        <f t="shared" si="148"/>
        <v>2.1695201574232605</v>
      </c>
      <c r="H799" s="2">
        <f t="shared" si="149"/>
        <v>7.8005015266071731E-2</v>
      </c>
      <c r="K799">
        <v>7.7299999999998796</v>
      </c>
      <c r="L799" s="2">
        <f t="shared" si="150"/>
        <v>0.22859299374694209</v>
      </c>
      <c r="M799" s="2">
        <f t="shared" si="151"/>
        <v>6.1116231294668069</v>
      </c>
      <c r="N799" s="2">
        <f t="shared" si="152"/>
        <v>2.5099664490099651</v>
      </c>
      <c r="O799" s="2">
        <f t="shared" si="153"/>
        <v>0.76146176395021781</v>
      </c>
      <c r="P799" s="2">
        <f t="shared" si="154"/>
        <v>1.2569105051506957</v>
      </c>
      <c r="Q799" s="2">
        <f t="shared" si="155"/>
        <v>0.10822204408016921</v>
      </c>
    </row>
    <row r="800" spans="2:17" x14ac:dyDescent="0.25">
      <c r="B800">
        <v>7.7399999999998794</v>
      </c>
      <c r="C800">
        <f t="shared" si="144"/>
        <v>0.85605831878158845</v>
      </c>
      <c r="D800" s="2">
        <f t="shared" si="145"/>
        <v>3.0949264418131652</v>
      </c>
      <c r="E800" s="2">
        <f t="shared" si="146"/>
        <v>1.8480449274497452</v>
      </c>
      <c r="F800" s="2">
        <f t="shared" si="147"/>
        <v>1.9377819683800359</v>
      </c>
      <c r="G800" s="2">
        <f t="shared" si="148"/>
        <v>2.1805960095760071</v>
      </c>
      <c r="H800" s="2">
        <f t="shared" si="149"/>
        <v>7.608013210386555E-2</v>
      </c>
      <c r="K800">
        <v>7.7399999999998794</v>
      </c>
      <c r="L800" s="2">
        <f t="shared" si="150"/>
        <v>0.22859299374694209</v>
      </c>
      <c r="M800" s="2">
        <f t="shared" si="151"/>
        <v>6.1470737040719277</v>
      </c>
      <c r="N800" s="2">
        <f t="shared" si="152"/>
        <v>2.5156747349309589</v>
      </c>
      <c r="O800" s="2">
        <f t="shared" si="153"/>
        <v>0.76507975692400576</v>
      </c>
      <c r="P800" s="2">
        <f t="shared" si="154"/>
        <v>1.2591056486470449</v>
      </c>
      <c r="Q800" s="2">
        <f t="shared" si="155"/>
        <v>0.10750471537314632</v>
      </c>
    </row>
    <row r="801" spans="2:17" x14ac:dyDescent="0.25">
      <c r="B801">
        <v>7.7499999999998792</v>
      </c>
      <c r="C801">
        <f t="shared" si="144"/>
        <v>0.85605831878158845</v>
      </c>
      <c r="D801" s="2">
        <f t="shared" si="145"/>
        <v>3.1153374147790904</v>
      </c>
      <c r="E801" s="2">
        <f t="shared" si="146"/>
        <v>1.8543017879822103</v>
      </c>
      <c r="F801" s="2">
        <f t="shared" si="147"/>
        <v>1.9502430569648126</v>
      </c>
      <c r="G801" s="2">
        <f t="shared" si="148"/>
        <v>2.1916769792192135</v>
      </c>
      <c r="H801" s="2">
        <f t="shared" si="149"/>
        <v>7.4193442358769859E-2</v>
      </c>
      <c r="K801">
        <v>7.7499999999998792</v>
      </c>
      <c r="L801" s="2">
        <f t="shared" si="150"/>
        <v>0.22859299374694209</v>
      </c>
      <c r="M801" s="2">
        <f t="shared" si="151"/>
        <v>6.1825242786770476</v>
      </c>
      <c r="N801" s="2">
        <f t="shared" si="152"/>
        <v>2.5213510392348715</v>
      </c>
      <c r="O801" s="2">
        <f t="shared" si="153"/>
        <v>0.7686837544968097</v>
      </c>
      <c r="P801" s="2">
        <f t="shared" si="154"/>
        <v>1.2612988204336479</v>
      </c>
      <c r="Q801" s="2">
        <f t="shared" si="155"/>
        <v>0.10679468267376001</v>
      </c>
    </row>
    <row r="802" spans="2:17" x14ac:dyDescent="0.25">
      <c r="B802">
        <v>7.759999999999879</v>
      </c>
      <c r="C802">
        <f t="shared" si="144"/>
        <v>0.85605831878158845</v>
      </c>
      <c r="D802" s="2">
        <f t="shared" si="145"/>
        <v>3.1357483877450156</v>
      </c>
      <c r="E802" s="2">
        <f t="shared" si="146"/>
        <v>1.8605215941762256</v>
      </c>
      <c r="F802" s="2">
        <f t="shared" si="147"/>
        <v>1.9626931510344994</v>
      </c>
      <c r="G802" s="2">
        <f t="shared" si="148"/>
        <v>2.2027629026106581</v>
      </c>
      <c r="H802" s="2">
        <f t="shared" si="149"/>
        <v>7.234446985724656E-2</v>
      </c>
      <c r="K802">
        <v>7.759999999999879</v>
      </c>
      <c r="L802" s="2">
        <f t="shared" si="150"/>
        <v>0.22859299374694209</v>
      </c>
      <c r="M802" s="2">
        <f t="shared" si="151"/>
        <v>6.2179748532821684</v>
      </c>
      <c r="N802" s="2">
        <f t="shared" si="152"/>
        <v>2.526995713653402</v>
      </c>
      <c r="O802" s="2">
        <f t="shared" si="153"/>
        <v>0.77227390403383278</v>
      </c>
      <c r="P802" s="2">
        <f t="shared" si="154"/>
        <v>1.2634900010889114</v>
      </c>
      <c r="Q802" s="2">
        <f t="shared" si="155"/>
        <v>0.10609183406772357</v>
      </c>
    </row>
    <row r="803" spans="2:17" x14ac:dyDescent="0.25">
      <c r="B803">
        <v>7.7699999999998788</v>
      </c>
      <c r="C803">
        <f t="shared" si="144"/>
        <v>0.85605831878158845</v>
      </c>
      <c r="D803" s="2">
        <f t="shared" si="145"/>
        <v>3.1561593607109404</v>
      </c>
      <c r="E803" s="2">
        <f t="shared" si="146"/>
        <v>1.866704760252067</v>
      </c>
      <c r="F803" s="2">
        <f t="shared" si="147"/>
        <v>1.9751323630738746</v>
      </c>
      <c r="G803" s="2">
        <f t="shared" si="148"/>
        <v>2.2138536201975478</v>
      </c>
      <c r="H803" s="2">
        <f t="shared" si="149"/>
        <v>7.0532736048913441E-2</v>
      </c>
      <c r="K803">
        <v>7.7699999999998788</v>
      </c>
      <c r="L803" s="2">
        <f t="shared" si="150"/>
        <v>0.22859299374694209</v>
      </c>
      <c r="M803" s="2">
        <f t="shared" si="151"/>
        <v>6.2534254278872892</v>
      </c>
      <c r="N803" s="2">
        <f t="shared" si="152"/>
        <v>2.5326091042247385</v>
      </c>
      <c r="O803" s="2">
        <f t="shared" si="153"/>
        <v>0.77585035047912432</v>
      </c>
      <c r="P803" s="2">
        <f t="shared" si="154"/>
        <v>1.2656791719620657</v>
      </c>
      <c r="Q803" s="2">
        <f t="shared" si="155"/>
        <v>0.10539605997889676</v>
      </c>
    </row>
    <row r="804" spans="2:17" x14ac:dyDescent="0.25">
      <c r="B804">
        <v>7.7799999999998786</v>
      </c>
      <c r="C804">
        <f t="shared" si="144"/>
        <v>0.85605831878158845</v>
      </c>
      <c r="D804" s="2">
        <f t="shared" si="145"/>
        <v>3.1765703336768656</v>
      </c>
      <c r="E804" s="2">
        <f t="shared" si="146"/>
        <v>1.8728516939262316</v>
      </c>
      <c r="F804" s="2">
        <f t="shared" si="147"/>
        <v>1.9875608036005901</v>
      </c>
      <c r="G804" s="2">
        <f t="shared" si="148"/>
        <v>2.2249489764957362</v>
      </c>
      <c r="H804" s="2">
        <f t="shared" si="149"/>
        <v>6.8757760304224813E-2</v>
      </c>
      <c r="K804">
        <v>7.7799999999998786</v>
      </c>
      <c r="L804" s="2">
        <f t="shared" si="150"/>
        <v>0.22859299374694209</v>
      </c>
      <c r="M804" s="2">
        <f t="shared" si="151"/>
        <v>6.28887600249241</v>
      </c>
      <c r="N804" s="2">
        <f t="shared" si="152"/>
        <v>2.5381915514140623</v>
      </c>
      <c r="O804" s="2">
        <f t="shared" si="153"/>
        <v>0.77941323640859517</v>
      </c>
      <c r="P804" s="2">
        <f t="shared" si="154"/>
        <v>1.2678663151487704</v>
      </c>
      <c r="Q804" s="2">
        <f t="shared" si="155"/>
        <v>0.10470725310829194</v>
      </c>
    </row>
    <row r="805" spans="2:17" x14ac:dyDescent="0.25">
      <c r="B805">
        <v>7.7899999999998784</v>
      </c>
      <c r="C805">
        <f t="shared" si="144"/>
        <v>0.85605831878158845</v>
      </c>
      <c r="D805" s="2">
        <f t="shared" si="145"/>
        <v>3.1969813066427908</v>
      </c>
      <c r="E805" s="2">
        <f t="shared" si="146"/>
        <v>1.8789627965368176</v>
      </c>
      <c r="F805" s="2">
        <f t="shared" si="147"/>
        <v>1.999978581210841</v>
      </c>
      <c r="G805" s="2">
        <f t="shared" si="148"/>
        <v>2.2360488199728845</v>
      </c>
      <c r="H805" s="2">
        <f t="shared" si="149"/>
        <v>6.7019060206508593E-2</v>
      </c>
      <c r="K805">
        <v>7.7899999999998784</v>
      </c>
      <c r="L805" s="2">
        <f t="shared" si="150"/>
        <v>0.22859299374694209</v>
      </c>
      <c r="M805" s="2">
        <f t="shared" si="151"/>
        <v>6.3243265770975299</v>
      </c>
      <c r="N805" s="2">
        <f t="shared" si="152"/>
        <v>2.5437433902309294</v>
      </c>
      <c r="O805" s="2">
        <f t="shared" si="153"/>
        <v>0.78296270208159924</v>
      </c>
      <c r="P805" s="2">
        <f t="shared" si="154"/>
        <v>1.2700514134675491</v>
      </c>
      <c r="Q805" s="2">
        <f t="shared" si="155"/>
        <v>0.10402530837496303</v>
      </c>
    </row>
    <row r="806" spans="2:17" x14ac:dyDescent="0.25">
      <c r="B806">
        <v>7.7999999999998781</v>
      </c>
      <c r="C806">
        <f t="shared" si="144"/>
        <v>0.85605831878158845</v>
      </c>
      <c r="D806" s="2">
        <f t="shared" si="145"/>
        <v>3.217392279608716</v>
      </c>
      <c r="E806" s="2">
        <f t="shared" si="146"/>
        <v>1.8850384631662238</v>
      </c>
      <c r="F806" s="2">
        <f t="shared" si="147"/>
        <v>2.0123858026237684</v>
      </c>
      <c r="G806" s="2">
        <f t="shared" si="148"/>
        <v>2.2471530029354274</v>
      </c>
      <c r="H806" s="2">
        <f t="shared" si="149"/>
        <v>6.5316151838240938E-2</v>
      </c>
      <c r="K806">
        <v>7.7999999999998781</v>
      </c>
      <c r="L806" s="2">
        <f t="shared" si="150"/>
        <v>0.22859299374694209</v>
      </c>
      <c r="M806" s="2">
        <f t="shared" si="151"/>
        <v>6.3597771517026498</v>
      </c>
      <c r="N806" s="2">
        <f t="shared" si="152"/>
        <v>2.5492649503436202</v>
      </c>
      <c r="O806" s="2">
        <f t="shared" si="153"/>
        <v>0.7864988854911239</v>
      </c>
      <c r="P806" s="2">
        <f t="shared" si="154"/>
        <v>1.2722344504370175</v>
      </c>
      <c r="Q806" s="2">
        <f t="shared" si="155"/>
        <v>0.10335012285870981</v>
      </c>
    </row>
    <row r="807" spans="2:17" x14ac:dyDescent="0.25">
      <c r="B807">
        <v>7.8099999999998779</v>
      </c>
      <c r="C807">
        <f t="shared" si="144"/>
        <v>0.85605831878158845</v>
      </c>
      <c r="D807" s="2">
        <f t="shared" si="145"/>
        <v>3.2378032525746407</v>
      </c>
      <c r="E807" s="2">
        <f t="shared" si="146"/>
        <v>1.8910790827612229</v>
      </c>
      <c r="F807" s="2">
        <f t="shared" si="147"/>
        <v>2.0247825727246225</v>
      </c>
      <c r="G807" s="2">
        <f t="shared" si="148"/>
        <v>2.2582613814191972</v>
      </c>
      <c r="H807" s="2">
        <f t="shared" si="149"/>
        <v>6.3648550061452605E-2</v>
      </c>
      <c r="K807">
        <v>7.8099999999998779</v>
      </c>
      <c r="L807" s="2">
        <f t="shared" si="150"/>
        <v>0.22859299374694209</v>
      </c>
      <c r="M807" s="2">
        <f t="shared" si="151"/>
        <v>6.3952277263077706</v>
      </c>
      <c r="N807" s="2">
        <f t="shared" si="152"/>
        <v>2.5547565561905587</v>
      </c>
      <c r="O807" s="2">
        <f t="shared" si="153"/>
        <v>0.79002192241264158</v>
      </c>
      <c r="P807" s="2">
        <f t="shared" si="154"/>
        <v>1.2744154102538803</v>
      </c>
      <c r="Q807" s="2">
        <f t="shared" si="155"/>
        <v>0.10268159574453478</v>
      </c>
    </row>
    <row r="808" spans="2:17" x14ac:dyDescent="0.25">
      <c r="B808">
        <v>7.8199999999998777</v>
      </c>
      <c r="C808">
        <f t="shared" si="144"/>
        <v>0.85605831878158845</v>
      </c>
      <c r="D808" s="2">
        <f t="shared" si="145"/>
        <v>3.2582142255405659</v>
      </c>
      <c r="E808" s="2">
        <f t="shared" si="146"/>
        <v>1.8970850382504609</v>
      </c>
      <c r="F808" s="2">
        <f t="shared" si="147"/>
        <v>2.0371689946067351</v>
      </c>
      <c r="G808" s="2">
        <f t="shared" si="148"/>
        <v>2.2693738150835827</v>
      </c>
      <c r="H808" s="2">
        <f t="shared" si="149"/>
        <v>6.20157687921674E-2</v>
      </c>
      <c r="K808">
        <v>7.8199999999998777</v>
      </c>
      <c r="L808" s="2">
        <f t="shared" si="150"/>
        <v>0.22859299374694209</v>
      </c>
      <c r="M808" s="2">
        <f t="shared" si="151"/>
        <v>6.4306783009128905</v>
      </c>
      <c r="N808" s="2">
        <f t="shared" si="152"/>
        <v>2.5602185270888769</v>
      </c>
      <c r="O808" s="2">
        <f t="shared" si="153"/>
        <v>0.79353194645165404</v>
      </c>
      <c r="P808" s="2">
        <f t="shared" si="154"/>
        <v>1.2765942777716617</v>
      </c>
      <c r="Q808" s="2">
        <f t="shared" si="155"/>
        <v>0.1020196282687907</v>
      </c>
    </row>
    <row r="809" spans="2:17" x14ac:dyDescent="0.25">
      <c r="B809">
        <v>7.8299999999998784</v>
      </c>
      <c r="C809">
        <f t="shared" si="144"/>
        <v>0.85605831878158845</v>
      </c>
      <c r="D809" s="2">
        <f t="shared" si="145"/>
        <v>3.2786251985064925</v>
      </c>
      <c r="E809" s="2">
        <f t="shared" si="146"/>
        <v>1.9030567066594417</v>
      </c>
      <c r="F809" s="2">
        <f t="shared" si="147"/>
        <v>2.049545169612331</v>
      </c>
      <c r="G809" s="2">
        <f t="shared" si="148"/>
        <v>2.2804901671090887</v>
      </c>
      <c r="H809" s="2">
        <f t="shared" si="149"/>
        <v>6.0417321268785434E-2</v>
      </c>
      <c r="K809">
        <v>7.8299999999998784</v>
      </c>
      <c r="L809" s="2">
        <f t="shared" si="150"/>
        <v>0.22859299374694209</v>
      </c>
      <c r="M809" s="2">
        <f t="shared" si="151"/>
        <v>6.4661288755180149</v>
      </c>
      <c r="N809" s="2">
        <f t="shared" si="152"/>
        <v>2.5656511773402215</v>
      </c>
      <c r="O809" s="2">
        <f t="shared" si="153"/>
        <v>0.79702908908997949</v>
      </c>
      <c r="P809" s="2">
        <f t="shared" si="154"/>
        <v>1.2787710384801505</v>
      </c>
      <c r="Q809" s="2">
        <f t="shared" si="155"/>
        <v>0.10136412366696013</v>
      </c>
    </row>
    <row r="810" spans="2:17" x14ac:dyDescent="0.25">
      <c r="B810">
        <v>7.8399999999998773</v>
      </c>
      <c r="C810">
        <f t="shared" si="144"/>
        <v>0.85605831878158845</v>
      </c>
      <c r="D810" s="2">
        <f t="shared" si="145"/>
        <v>3.2990361714724159</v>
      </c>
      <c r="E810" s="2">
        <f t="shared" si="146"/>
        <v>1.9089944592230428</v>
      </c>
      <c r="F810" s="2">
        <f t="shared" si="147"/>
        <v>2.0619111973722184</v>
      </c>
      <c r="G810" s="2">
        <f t="shared" si="148"/>
        <v>2.2916103040981763</v>
      </c>
      <c r="H810" s="2">
        <f t="shared" si="149"/>
        <v>5.8852720314330781E-2</v>
      </c>
      <c r="K810">
        <v>7.8399999999998773</v>
      </c>
      <c r="L810" s="2">
        <f t="shared" si="150"/>
        <v>0.22859299374694209</v>
      </c>
      <c r="M810" s="2">
        <f t="shared" si="151"/>
        <v>6.5015794501231321</v>
      </c>
      <c r="N810" s="2">
        <f t="shared" si="152"/>
        <v>2.5710548163338758</v>
      </c>
      <c r="O810" s="2">
        <f t="shared" si="153"/>
        <v>0.8005134797308161</v>
      </c>
      <c r="P810" s="2">
        <f t="shared" si="154"/>
        <v>1.280945678485524</v>
      </c>
      <c r="Q810" s="2">
        <f t="shared" si="155"/>
        <v>0.10071498712301068</v>
      </c>
    </row>
    <row r="811" spans="2:17" x14ac:dyDescent="0.25">
      <c r="B811">
        <v>7.8499999999998771</v>
      </c>
      <c r="C811">
        <f t="shared" si="144"/>
        <v>0.85605831878158845</v>
      </c>
      <c r="D811" s="2">
        <f t="shared" si="145"/>
        <v>3.3194471444383411</v>
      </c>
      <c r="E811" s="2">
        <f t="shared" si="146"/>
        <v>1.914898661495626</v>
      </c>
      <c r="F811" s="2">
        <f t="shared" si="147"/>
        <v>2.0742671758444056</v>
      </c>
      <c r="G811" s="2">
        <f t="shared" si="148"/>
        <v>2.3027340959792832</v>
      </c>
      <c r="H811" s="2">
        <f t="shared" si="149"/>
        <v>5.7321478592492321E-2</v>
      </c>
      <c r="K811">
        <v>7.8499999999998771</v>
      </c>
      <c r="L811" s="2">
        <f t="shared" si="150"/>
        <v>0.22859299374694209</v>
      </c>
      <c r="M811" s="2">
        <f t="shared" si="151"/>
        <v>6.5370300247282529</v>
      </c>
      <c r="N811" s="2">
        <f t="shared" si="152"/>
        <v>2.5764297486472909</v>
      </c>
      <c r="O811" s="2">
        <f t="shared" si="153"/>
        <v>0.80398524574262686</v>
      </c>
      <c r="P811" s="2">
        <f t="shared" si="154"/>
        <v>1.2831181844911372</v>
      </c>
      <c r="Q811" s="2">
        <f t="shared" si="155"/>
        <v>0.10007212572027045</v>
      </c>
    </row>
    <row r="812" spans="2:17" x14ac:dyDescent="0.25">
      <c r="B812">
        <v>7.8599999999998769</v>
      </c>
      <c r="C812">
        <f t="shared" si="144"/>
        <v>0.85605831878158845</v>
      </c>
      <c r="D812" s="2">
        <f t="shared" si="145"/>
        <v>3.3398581174042663</v>
      </c>
      <c r="E812" s="2">
        <f t="shared" si="146"/>
        <v>1.9207696734587791</v>
      </c>
      <c r="F812" s="2">
        <f t="shared" si="147"/>
        <v>2.0866132013516414</v>
      </c>
      <c r="G812" s="2">
        <f t="shared" si="148"/>
        <v>2.3138614159138715</v>
      </c>
      <c r="H812" s="2">
        <f t="shared" si="149"/>
        <v>5.5823108857400175E-2</v>
      </c>
      <c r="K812">
        <v>7.8599999999998769</v>
      </c>
      <c r="L812" s="2">
        <f t="shared" si="150"/>
        <v>0.22859299374694209</v>
      </c>
      <c r="M812" s="2">
        <f t="shared" si="151"/>
        <v>6.5724805993333728</v>
      </c>
      <c r="N812" s="2">
        <f t="shared" si="152"/>
        <v>2.5817762741440808</v>
      </c>
      <c r="O812" s="2">
        <f t="shared" si="153"/>
        <v>0.80744451250187255</v>
      </c>
      <c r="P812" s="2">
        <f t="shared" si="154"/>
        <v>1.2852885437789394</v>
      </c>
      <c r="Q812" s="2">
        <f t="shared" si="155"/>
        <v>9.943544839377301E-2</v>
      </c>
    </row>
    <row r="813" spans="2:17" x14ac:dyDescent="0.25">
      <c r="B813">
        <v>7.8699999999998766</v>
      </c>
      <c r="C813">
        <f t="shared" si="144"/>
        <v>0.85605831878158845</v>
      </c>
      <c r="D813" s="2">
        <f t="shared" si="145"/>
        <v>3.3602690903701911</v>
      </c>
      <c r="E813" s="2">
        <f t="shared" si="146"/>
        <v>1.9266078496267538</v>
      </c>
      <c r="F813" s="2">
        <f t="shared" si="147"/>
        <v>2.0989493686179599</v>
      </c>
      <c r="G813" s="2">
        <f t="shared" si="148"/>
        <v>2.3249921402064424</v>
      </c>
      <c r="H813" s="2">
        <f t="shared" si="149"/>
        <v>5.4357124197079283E-2</v>
      </c>
      <c r="K813">
        <v>7.8699999999998766</v>
      </c>
      <c r="L813" s="2">
        <f t="shared" si="150"/>
        <v>0.22859299374694209</v>
      </c>
      <c r="M813" s="2">
        <f t="shared" si="151"/>
        <v>6.6079311739384927</v>
      </c>
      <c r="N813" s="2">
        <f t="shared" si="152"/>
        <v>2.5870946880695795</v>
      </c>
      <c r="O813" s="2">
        <f t="shared" si="153"/>
        <v>0.81089140343463695</v>
      </c>
      <c r="P813" s="2">
        <f t="shared" si="154"/>
        <v>1.2874567441915068</v>
      </c>
      <c r="Q813" s="2">
        <f t="shared" si="155"/>
        <v>9.8804865884020335E-2</v>
      </c>
    </row>
    <row r="814" spans="2:17" x14ac:dyDescent="0.25">
      <c r="B814">
        <v>7.8799999999998764</v>
      </c>
      <c r="C814">
        <f t="shared" si="144"/>
        <v>0.85605831878158845</v>
      </c>
      <c r="D814" s="2">
        <f t="shared" si="145"/>
        <v>3.3806800633361163</v>
      </c>
      <c r="E814" s="2">
        <f t="shared" si="146"/>
        <v>1.9324135391496426</v>
      </c>
      <c r="F814" s="2">
        <f t="shared" si="147"/>
        <v>2.1112757708042249</v>
      </c>
      <c r="G814" s="2">
        <f t="shared" si="148"/>
        <v>2.3361261482173803</v>
      </c>
      <c r="H814" s="2">
        <f t="shared" si="149"/>
        <v>5.292303827054002E-2</v>
      </c>
      <c r="K814">
        <v>7.8799999999998764</v>
      </c>
      <c r="L814" s="2">
        <f t="shared" si="150"/>
        <v>0.22859299374694209</v>
      </c>
      <c r="M814" s="2">
        <f t="shared" si="151"/>
        <v>6.6433817485436144</v>
      </c>
      <c r="N814" s="2">
        <f t="shared" si="152"/>
        <v>2.5923852811440171</v>
      </c>
      <c r="O814" s="2">
        <f t="shared" si="153"/>
        <v>0.81432604005717568</v>
      </c>
      <c r="P814" s="2">
        <f t="shared" si="154"/>
        <v>1.2896227741146638</v>
      </c>
      <c r="Q814" s="2">
        <f t="shared" si="155"/>
        <v>9.8180290692115799E-2</v>
      </c>
    </row>
    <row r="815" spans="2:17" x14ac:dyDescent="0.25">
      <c r="B815">
        <v>7.8899999999998762</v>
      </c>
      <c r="C815">
        <f t="shared" si="144"/>
        <v>0.85605831878158845</v>
      </c>
      <c r="D815" s="2">
        <f t="shared" si="145"/>
        <v>3.4010910363020415</v>
      </c>
      <c r="E815" s="2">
        <f t="shared" si="146"/>
        <v>1.9381870859143451</v>
      </c>
      <c r="F815" s="2">
        <f t="shared" si="147"/>
        <v>2.1235924995427182</v>
      </c>
      <c r="G815" s="2">
        <f t="shared" si="148"/>
        <v>2.3472633222785402</v>
      </c>
      <c r="H815" s="2">
        <f t="shared" si="149"/>
        <v>5.1520365538467922E-2</v>
      </c>
      <c r="K815">
        <v>7.8899999999998762</v>
      </c>
      <c r="L815" s="2">
        <f t="shared" si="150"/>
        <v>0.22859299374694209</v>
      </c>
      <c r="M815" s="2">
        <f t="shared" si="151"/>
        <v>6.6788323231487343</v>
      </c>
      <c r="N815" s="2">
        <f t="shared" si="152"/>
        <v>2.5976483396533867</v>
      </c>
      <c r="O815" s="2">
        <f t="shared" si="153"/>
        <v>0.8177485420154178</v>
      </c>
      <c r="P815" s="2">
        <f t="shared" si="154"/>
        <v>1.2917866224606684</v>
      </c>
      <c r="Q815" s="2">
        <f t="shared" si="155"/>
        <v>9.7561637036220672E-2</v>
      </c>
    </row>
    <row r="816" spans="2:17" x14ac:dyDescent="0.25">
      <c r="B816">
        <v>7.899999999999876</v>
      </c>
      <c r="C816">
        <f t="shared" si="144"/>
        <v>0.85605831878158845</v>
      </c>
      <c r="D816" s="2">
        <f t="shared" si="145"/>
        <v>3.4215020092679667</v>
      </c>
      <c r="E816" s="2">
        <f t="shared" si="146"/>
        <v>1.943928828643374</v>
      </c>
      <c r="F816" s="2">
        <f t="shared" si="147"/>
        <v>2.1358996449708072</v>
      </c>
      <c r="G816" s="2">
        <f t="shared" si="148"/>
        <v>2.3584035476114811</v>
      </c>
      <c r="H816" s="2">
        <f t="shared" si="149"/>
        <v>5.0148621487483502E-2</v>
      </c>
      <c r="K816">
        <v>7.899999999999876</v>
      </c>
      <c r="L816" s="2">
        <f t="shared" si="150"/>
        <v>0.22859299374694209</v>
      </c>
      <c r="M816" s="2">
        <f t="shared" si="151"/>
        <v>6.7142828977538551</v>
      </c>
      <c r="N816" s="2">
        <f t="shared" si="152"/>
        <v>2.6028841455380798</v>
      </c>
      <c r="O816" s="2">
        <f t="shared" si="153"/>
        <v>0.82115902712346145</v>
      </c>
      <c r="P816" s="2">
        <f t="shared" si="154"/>
        <v>1.2939482786519521</v>
      </c>
      <c r="Q816" s="2">
        <f t="shared" si="155"/>
        <v>9.6948820809289307E-2</v>
      </c>
    </row>
    <row r="817" spans="2:17" x14ac:dyDescent="0.25">
      <c r="B817">
        <v>7.9099999999998758</v>
      </c>
      <c r="C817">
        <f t="shared" si="144"/>
        <v>0.85605831878158845</v>
      </c>
      <c r="D817" s="2">
        <f t="shared" si="145"/>
        <v>3.4419129822338914</v>
      </c>
      <c r="E817" s="2">
        <f t="shared" si="146"/>
        <v>1.9496391009915448</v>
      </c>
      <c r="F817" s="2">
        <f t="shared" si="147"/>
        <v>2.1481972957636994</v>
      </c>
      <c r="G817" s="2">
        <f t="shared" si="148"/>
        <v>2.3695467122482459</v>
      </c>
      <c r="H817" s="2">
        <f t="shared" si="149"/>
        <v>4.8807322847953916E-2</v>
      </c>
      <c r="K817">
        <v>7.9099999999998758</v>
      </c>
      <c r="L817" s="2">
        <f t="shared" si="150"/>
        <v>0.22859299374694209</v>
      </c>
      <c r="M817" s="2">
        <f t="shared" si="151"/>
        <v>6.749733472358975</v>
      </c>
      <c r="N817" s="2">
        <f t="shared" si="152"/>
        <v>2.6080929764793344</v>
      </c>
      <c r="O817" s="2">
        <f t="shared" si="153"/>
        <v>0.82455761140108097</v>
      </c>
      <c r="P817" s="2">
        <f t="shared" si="154"/>
        <v>1.2961077326053787</v>
      </c>
      <c r="Q817" s="2">
        <f t="shared" si="155"/>
        <v>9.6341759538039917E-2</v>
      </c>
    </row>
    <row r="818" spans="2:17" x14ac:dyDescent="0.25">
      <c r="B818">
        <v>7.9199999999998756</v>
      </c>
      <c r="C818">
        <f t="shared" si="144"/>
        <v>0.85605831878158845</v>
      </c>
      <c r="D818" s="2">
        <f t="shared" si="145"/>
        <v>3.4623239551998166</v>
      </c>
      <c r="E818" s="2">
        <f t="shared" si="146"/>
        <v>1.9553182316406021</v>
      </c>
      <c r="F818" s="2">
        <f t="shared" si="147"/>
        <v>2.1604855391663462</v>
      </c>
      <c r="G818" s="2">
        <f t="shared" si="148"/>
        <v>2.380692706954616</v>
      </c>
      <c r="H818" s="2">
        <f t="shared" si="149"/>
        <v>4.7495987805340215E-2</v>
      </c>
      <c r="K818">
        <v>7.9199999999998756</v>
      </c>
      <c r="L818" s="2">
        <f t="shared" si="150"/>
        <v>0.22859299374694209</v>
      </c>
      <c r="M818" s="2">
        <f t="shared" si="151"/>
        <v>6.7851840469640949</v>
      </c>
      <c r="N818" s="2">
        <f t="shared" si="152"/>
        <v>2.6132751059835844</v>
      </c>
      <c r="O818" s="2">
        <f t="shared" si="153"/>
        <v>0.82794440911028866</v>
      </c>
      <c r="P818" s="2">
        <f t="shared" si="154"/>
        <v>1.2982649747170201</v>
      </c>
      <c r="Q818" s="2">
        <f t="shared" si="155"/>
        <v>9.5740372343119759E-2</v>
      </c>
    </row>
    <row r="819" spans="2:17" x14ac:dyDescent="0.25">
      <c r="B819">
        <v>7.9299999999998754</v>
      </c>
      <c r="C819">
        <f t="shared" si="144"/>
        <v>0.85605831878158845</v>
      </c>
      <c r="D819" s="2">
        <f t="shared" si="145"/>
        <v>3.4827349281657418</v>
      </c>
      <c r="E819" s="2">
        <f t="shared" si="146"/>
        <v>1.9609665443918194</v>
      </c>
      <c r="F819" s="2">
        <f t="shared" si="147"/>
        <v>2.1727644610244785</v>
      </c>
      <c r="G819" s="2">
        <f t="shared" si="148"/>
        <v>2.3918414251557296</v>
      </c>
      <c r="H819" s="2">
        <f t="shared" si="149"/>
        <v>4.6214136205078034E-2</v>
      </c>
      <c r="K819">
        <v>7.9299999999998754</v>
      </c>
      <c r="L819" s="2">
        <f t="shared" si="150"/>
        <v>0.22859299374694209</v>
      </c>
      <c r="M819" s="2">
        <f t="shared" si="151"/>
        <v>6.8206346215692157</v>
      </c>
      <c r="N819" s="2">
        <f t="shared" si="152"/>
        <v>2.6184308034647454</v>
      </c>
      <c r="O819" s="2">
        <f t="shared" si="153"/>
        <v>0.83131953279096837</v>
      </c>
      <c r="P819" s="2">
        <f t="shared" si="154"/>
        <v>1.3004199958474161</v>
      </c>
      <c r="Q819" s="2">
        <f t="shared" si="155"/>
        <v>9.5144579900424395E-2</v>
      </c>
    </row>
    <row r="820" spans="2:17" x14ac:dyDescent="0.25">
      <c r="B820">
        <v>7.9399999999998752</v>
      </c>
      <c r="C820">
        <f t="shared" si="144"/>
        <v>0.85605831878158845</v>
      </c>
      <c r="D820" s="2">
        <f t="shared" si="145"/>
        <v>3.5031459011316666</v>
      </c>
      <c r="E820" s="2">
        <f t="shared" si="146"/>
        <v>1.9665843582566265</v>
      </c>
      <c r="F820" s="2">
        <f t="shared" si="147"/>
        <v>2.1850341458148383</v>
      </c>
      <c r="G820" s="2">
        <f t="shared" si="148"/>
        <v>2.4029927628640042</v>
      </c>
      <c r="H820" s="2">
        <f t="shared" si="149"/>
        <v>4.4961289750990306E-2</v>
      </c>
      <c r="K820">
        <v>7.9399999999998752</v>
      </c>
      <c r="L820" s="2">
        <f t="shared" si="150"/>
        <v>0.22859299374694209</v>
      </c>
      <c r="M820" s="2">
        <f t="shared" si="151"/>
        <v>6.8560851961743365</v>
      </c>
      <c r="N820" s="2">
        <f t="shared" si="152"/>
        <v>2.6235603343245182</v>
      </c>
      <c r="O820" s="2">
        <f t="shared" si="153"/>
        <v>0.83468309329561752</v>
      </c>
      <c r="P820" s="2">
        <f t="shared" si="154"/>
        <v>1.3025727873073123</v>
      </c>
      <c r="Q820" s="2">
        <f t="shared" si="155"/>
        <v>9.455430440353299E-2</v>
      </c>
    </row>
    <row r="821" spans="2:17" x14ac:dyDescent="0.25">
      <c r="B821">
        <v>7.9499999999998749</v>
      </c>
      <c r="C821">
        <f t="shared" si="144"/>
        <v>0.85605831878158845</v>
      </c>
      <c r="D821" s="2">
        <f t="shared" si="145"/>
        <v>3.5235568740975918</v>
      </c>
      <c r="E821" s="2">
        <f t="shared" si="146"/>
        <v>1.972171987545305</v>
      </c>
      <c r="F821" s="2">
        <f t="shared" si="147"/>
        <v>2.1972946766746126</v>
      </c>
      <c r="G821" s="2">
        <f t="shared" si="148"/>
        <v>2.4141466186092737</v>
      </c>
      <c r="H821" s="2">
        <f t="shared" si="149"/>
        <v>4.373697219724107E-2</v>
      </c>
      <c r="K821">
        <v>7.9499999999998749</v>
      </c>
      <c r="L821" s="2">
        <f t="shared" si="150"/>
        <v>0.22859299374694209</v>
      </c>
      <c r="M821" s="2">
        <f t="shared" si="151"/>
        <v>6.8915357707794573</v>
      </c>
      <c r="N821" s="2">
        <f t="shared" si="152"/>
        <v>2.62866396003075</v>
      </c>
      <c r="O821" s="2">
        <f t="shared" si="153"/>
        <v>0.83803519982321761</v>
      </c>
      <c r="P821" s="2">
        <f t="shared" si="154"/>
        <v>1.3047233408438512</v>
      </c>
      <c r="Q821" s="2">
        <f t="shared" si="155"/>
        <v>9.396946952722264E-2</v>
      </c>
    </row>
    <row r="822" spans="2:17" x14ac:dyDescent="0.25">
      <c r="B822">
        <v>7.9599999999998747</v>
      </c>
      <c r="C822">
        <f t="shared" si="144"/>
        <v>0.85605831878158845</v>
      </c>
      <c r="D822" s="2">
        <f t="shared" si="145"/>
        <v>3.543967847063517</v>
      </c>
      <c r="E822" s="2">
        <f t="shared" si="146"/>
        <v>1.9777297419537909</v>
      </c>
      <c r="F822" s="2">
        <f t="shared" si="147"/>
        <v>2.209546135430092</v>
      </c>
      <c r="G822" s="2">
        <f t="shared" si="148"/>
        <v>2.4253028933710641</v>
      </c>
      <c r="H822" s="2">
        <f t="shared" si="149"/>
        <v>4.2540709533845887E-2</v>
      </c>
      <c r="K822">
        <v>7.9599999999998747</v>
      </c>
      <c r="L822" s="2">
        <f t="shared" si="150"/>
        <v>0.22859299374694209</v>
      </c>
      <c r="M822" s="2">
        <f t="shared" si="151"/>
        <v>6.9269863453845772</v>
      </c>
      <c r="N822" s="2">
        <f t="shared" si="152"/>
        <v>2.6337419381939182</v>
      </c>
      <c r="O822" s="2">
        <f t="shared" si="153"/>
        <v>0.84137595995226311</v>
      </c>
      <c r="P822" s="2">
        <f t="shared" si="154"/>
        <v>1.3068716486272063</v>
      </c>
      <c r="Q822" s="2">
        <f t="shared" si="155"/>
        <v>9.3390000392025746E-2</v>
      </c>
    </row>
    <row r="823" spans="2:17" x14ac:dyDescent="0.25">
      <c r="B823">
        <v>7.9699999999998754</v>
      </c>
      <c r="C823">
        <f t="shared" si="144"/>
        <v>0.85605831878158845</v>
      </c>
      <c r="D823" s="2">
        <f t="shared" si="145"/>
        <v>3.564378820029444</v>
      </c>
      <c r="E823" s="2">
        <f t="shared" si="146"/>
        <v>1.9832579266486361</v>
      </c>
      <c r="F823" s="2">
        <f t="shared" si="147"/>
        <v>2.2217886026245908</v>
      </c>
      <c r="G823" s="2">
        <f t="shared" si="148"/>
        <v>2.4364614905129387</v>
      </c>
      <c r="H823" s="2">
        <f t="shared" si="149"/>
        <v>4.137203016575821E-2</v>
      </c>
      <c r="K823">
        <v>7.9699999999998754</v>
      </c>
      <c r="L823" s="2">
        <f t="shared" si="150"/>
        <v>0.22859299374694209</v>
      </c>
      <c r="M823" s="2">
        <f t="shared" si="151"/>
        <v>6.9624369199897007</v>
      </c>
      <c r="N823" s="2">
        <f t="shared" si="152"/>
        <v>2.6387945226417853</v>
      </c>
      <c r="O823" s="2">
        <f t="shared" si="153"/>
        <v>0.84470547967297105</v>
      </c>
      <c r="P823" s="2">
        <f t="shared" si="154"/>
        <v>1.3090177032376393</v>
      </c>
      <c r="Q823" s="2">
        <f t="shared" si="155"/>
        <v>9.2815823529796823E-2</v>
      </c>
    </row>
    <row r="824" spans="2:17" x14ac:dyDescent="0.25">
      <c r="B824">
        <v>7.9799999999998743</v>
      </c>
      <c r="C824">
        <f t="shared" si="144"/>
        <v>0.85605831878158845</v>
      </c>
      <c r="D824" s="2">
        <f t="shared" si="145"/>
        <v>3.5847897929953669</v>
      </c>
      <c r="E824" s="2">
        <f t="shared" si="146"/>
        <v>1.9887568423501587</v>
      </c>
      <c r="F824" s="2">
        <f t="shared" si="147"/>
        <v>2.2340221575456263</v>
      </c>
      <c r="G824" s="2">
        <f t="shared" si="148"/>
        <v>2.4476223157188315</v>
      </c>
      <c r="H824" s="2">
        <f t="shared" si="149"/>
        <v>4.0230465085561537E-2</v>
      </c>
      <c r="K824">
        <v>7.9799999999998743</v>
      </c>
      <c r="L824" s="2">
        <f t="shared" si="150"/>
        <v>0.22859299374694209</v>
      </c>
      <c r="M824" s="2">
        <f t="shared" si="151"/>
        <v>6.997887494594818</v>
      </c>
      <c r="N824" s="2">
        <f t="shared" si="152"/>
        <v>2.643821963492277</v>
      </c>
      <c r="O824" s="2">
        <f t="shared" si="153"/>
        <v>0.84802386341869695</v>
      </c>
      <c r="P824" s="2">
        <f t="shared" si="154"/>
        <v>1.3111614976529675</v>
      </c>
      <c r="Q824" s="2">
        <f t="shared" si="155"/>
        <v>9.2246866850255294E-2</v>
      </c>
    </row>
    <row r="825" spans="2:17" x14ac:dyDescent="0.25">
      <c r="B825">
        <v>7.9899999999998741</v>
      </c>
      <c r="C825">
        <f t="shared" si="144"/>
        <v>0.85605831878158845</v>
      </c>
      <c r="D825" s="2">
        <f t="shared" si="145"/>
        <v>3.6052007659612921</v>
      </c>
      <c r="E825" s="2">
        <f t="shared" si="146"/>
        <v>1.9942267854138396</v>
      </c>
      <c r="F825" s="2">
        <f t="shared" si="147"/>
        <v>2.246246878251422</v>
      </c>
      <c r="G825" s="2">
        <f t="shared" si="148"/>
        <v>2.4587852769313261</v>
      </c>
      <c r="H825" s="2">
        <f t="shared" si="149"/>
        <v>3.9115548039796236E-2</v>
      </c>
      <c r="K825">
        <v>7.9899999999998741</v>
      </c>
      <c r="L825" s="2">
        <f t="shared" si="150"/>
        <v>0.22859299374694209</v>
      </c>
      <c r="M825" s="2">
        <f t="shared" si="151"/>
        <v>7.0333380691999379</v>
      </c>
      <c r="N825" s="2">
        <f t="shared" si="152"/>
        <v>2.6488245072246386</v>
      </c>
      <c r="O825" s="2">
        <f t="shared" si="153"/>
        <v>0.85133121409658041</v>
      </c>
      <c r="P825" s="2">
        <f t="shared" si="154"/>
        <v>1.3133030252364295</v>
      </c>
      <c r="Q825" s="2">
        <f t="shared" si="155"/>
        <v>9.1683059608472159E-2</v>
      </c>
    </row>
    <row r="826" spans="2:17" x14ac:dyDescent="0.25">
      <c r="B826">
        <v>7.9999999999998739</v>
      </c>
      <c r="C826">
        <f t="shared" si="144"/>
        <v>0.85605831878158845</v>
      </c>
      <c r="D826" s="2">
        <f t="shared" si="145"/>
        <v>3.6256117389272173</v>
      </c>
      <c r="E826" s="2">
        <f t="shared" si="146"/>
        <v>1.9996680479099818</v>
      </c>
      <c r="F826" s="2">
        <f t="shared" si="147"/>
        <v>2.2584628415966974</v>
      </c>
      <c r="G826" s="2">
        <f t="shared" si="148"/>
        <v>2.4699502842917767</v>
      </c>
      <c r="H826" s="2">
        <f t="shared" si="149"/>
        <v>3.8026815688965231E-2</v>
      </c>
      <c r="K826">
        <v>7.9999999999998739</v>
      </c>
      <c r="L826" s="2">
        <f t="shared" si="150"/>
        <v>0.22859299374694209</v>
      </c>
      <c r="M826" s="2">
        <f t="shared" si="151"/>
        <v>7.0687886438050596</v>
      </c>
      <c r="N826" s="2">
        <f t="shared" si="152"/>
        <v>2.6538023967489073</v>
      </c>
      <c r="O826" s="2">
        <f t="shared" si="153"/>
        <v>0.85462763311744072</v>
      </c>
      <c r="P826" s="2">
        <f t="shared" si="154"/>
        <v>1.3154422797249292</v>
      </c>
      <c r="Q826" s="2">
        <f t="shared" si="155"/>
        <v>9.1124332373270944E-2</v>
      </c>
    </row>
    <row r="827" spans="2:17" x14ac:dyDescent="0.25">
      <c r="B827">
        <v>8.0099999999998737</v>
      </c>
      <c r="C827">
        <f t="shared" si="144"/>
        <v>0.85605831878158845</v>
      </c>
      <c r="D827" s="2">
        <f t="shared" si="145"/>
        <v>3.6460227118931421</v>
      </c>
      <c r="E827" s="2">
        <f t="shared" si="146"/>
        <v>2.0050809177016946</v>
      </c>
      <c r="F827" s="2">
        <f t="shared" si="147"/>
        <v>2.2706701232578186</v>
      </c>
      <c r="G827" s="2">
        <f t="shared" si="148"/>
        <v>2.481117250082244</v>
      </c>
      <c r="H827" s="2">
        <f t="shared" si="149"/>
        <v>3.6963807761257579E-2</v>
      </c>
      <c r="K827">
        <v>8.0099999999998737</v>
      </c>
      <c r="L827" s="2">
        <f t="shared" si="150"/>
        <v>0.22859299374694209</v>
      </c>
      <c r="M827" s="2">
        <f t="shared" si="151"/>
        <v>7.1042392184101795</v>
      </c>
      <c r="N827" s="2">
        <f t="shared" si="152"/>
        <v>2.6587558714737556</v>
      </c>
      <c r="O827" s="2">
        <f t="shared" si="153"/>
        <v>0.85791322042494544</v>
      </c>
      <c r="P827" s="2">
        <f t="shared" si="154"/>
        <v>1.3175792552176515</v>
      </c>
      <c r="Q827" s="2">
        <f t="shared" si="155"/>
        <v>9.0570616996512199E-2</v>
      </c>
    </row>
    <row r="828" spans="2:17" x14ac:dyDescent="0.25">
      <c r="B828">
        <v>8.0199999999998735</v>
      </c>
      <c r="C828">
        <f t="shared" si="144"/>
        <v>0.85605831878158845</v>
      </c>
      <c r="D828" s="2">
        <f t="shared" si="145"/>
        <v>3.6664336848590673</v>
      </c>
      <c r="E828" s="2">
        <f t="shared" si="146"/>
        <v>2.0104656785212276</v>
      </c>
      <c r="F828" s="2">
        <f t="shared" si="147"/>
        <v>2.2828687977572968</v>
      </c>
      <c r="G828" s="2">
        <f t="shared" si="148"/>
        <v>2.4922860886691649</v>
      </c>
      <c r="H828" s="2">
        <f t="shared" si="149"/>
        <v>3.5926067200042239E-2</v>
      </c>
      <c r="K828">
        <v>8.0199999999998735</v>
      </c>
      <c r="L828" s="2">
        <f t="shared" si="150"/>
        <v>0.22859299374694209</v>
      </c>
      <c r="M828" s="2">
        <f t="shared" si="151"/>
        <v>7.1396897930153003</v>
      </c>
      <c r="N828" s="2">
        <f t="shared" si="152"/>
        <v>2.6636851673727517</v>
      </c>
      <c r="O828" s="2">
        <f t="shared" si="153"/>
        <v>0.86118807452407597</v>
      </c>
      <c r="P828" s="2">
        <f t="shared" si="154"/>
        <v>1.3197139461650336</v>
      </c>
      <c r="Q828" s="2">
        <f t="shared" si="155"/>
        <v>9.0021846583233797E-2</v>
      </c>
    </row>
    <row r="829" spans="2:17" x14ac:dyDescent="0.25">
      <c r="B829">
        <v>8.0299999999998732</v>
      </c>
      <c r="C829">
        <f t="shared" si="144"/>
        <v>0.85605831878158845</v>
      </c>
      <c r="D829" s="2">
        <f t="shared" si="145"/>
        <v>3.6868446578249925</v>
      </c>
      <c r="E829" s="2">
        <f t="shared" si="146"/>
        <v>2.0158226100446952</v>
      </c>
      <c r="F829" s="2">
        <f t="shared" si="147"/>
        <v>2.2950589384876654</v>
      </c>
      <c r="G829" s="2">
        <f t="shared" si="148"/>
        <v>2.5034567164487047</v>
      </c>
      <c r="H829" s="2">
        <f t="shared" si="149"/>
        <v>3.4913140305185213E-2</v>
      </c>
      <c r="K829">
        <v>8.0299999999998732</v>
      </c>
      <c r="L829" s="2">
        <f t="shared" si="150"/>
        <v>0.22859299374694209</v>
      </c>
      <c r="M829" s="2">
        <f t="shared" si="151"/>
        <v>7.1751403676204202</v>
      </c>
      <c r="N829" s="2">
        <f t="shared" si="152"/>
        <v>2.6685905170490725</v>
      </c>
      <c r="O829" s="2">
        <f t="shared" si="153"/>
        <v>0.8644522925089031</v>
      </c>
      <c r="P829" s="2">
        <f t="shared" si="154"/>
        <v>1.3218463473580802</v>
      </c>
      <c r="Q829" s="2">
        <f t="shared" si="155"/>
        <v>8.9477955462619663E-2</v>
      </c>
    </row>
    <row r="830" spans="2:17" x14ac:dyDescent="0.25">
      <c r="B830">
        <v>8.039999999999873</v>
      </c>
      <c r="C830">
        <f t="shared" si="144"/>
        <v>0.85605831878158845</v>
      </c>
      <c r="D830" s="2">
        <f t="shared" si="145"/>
        <v>3.7072556307909172</v>
      </c>
      <c r="E830" s="2">
        <f t="shared" si="146"/>
        <v>2.0211519879652267</v>
      </c>
      <c r="F830" s="2">
        <f t="shared" si="147"/>
        <v>2.3072406177347515</v>
      </c>
      <c r="G830" s="2">
        <f t="shared" si="148"/>
        <v>2.5146290517937309</v>
      </c>
      <c r="H830" s="2">
        <f t="shared" si="149"/>
        <v>3.392457686824904E-2</v>
      </c>
      <c r="K830">
        <v>8.039999999999873</v>
      </c>
      <c r="L830" s="2">
        <f t="shared" si="150"/>
        <v>0.22859299374694209</v>
      </c>
      <c r="M830" s="2">
        <f t="shared" si="151"/>
        <v>7.210590942225541</v>
      </c>
      <c r="N830" s="2">
        <f t="shared" si="152"/>
        <v>2.6734721497987204</v>
      </c>
      <c r="O830" s="2">
        <f t="shared" si="153"/>
        <v>0.86770597008970096</v>
      </c>
      <c r="P830" s="2">
        <f t="shared" si="154"/>
        <v>1.3239764539180101</v>
      </c>
      <c r="Q830" s="2">
        <f t="shared" si="155"/>
        <v>8.8938879159769627E-2</v>
      </c>
    </row>
    <row r="831" spans="2:17" x14ac:dyDescent="0.25">
      <c r="B831">
        <v>8.0499999999998728</v>
      </c>
      <c r="C831">
        <f t="shared" si="144"/>
        <v>0.85605831878158845</v>
      </c>
      <c r="D831" s="2">
        <f t="shared" si="145"/>
        <v>3.7276666037568424</v>
      </c>
      <c r="E831" s="2">
        <f t="shared" si="146"/>
        <v>2.0264540840645839</v>
      </c>
      <c r="F831" s="2">
        <f t="shared" si="147"/>
        <v>2.3194139067003623</v>
      </c>
      <c r="G831" s="2">
        <f t="shared" si="148"/>
        <v>2.5258030150023649</v>
      </c>
      <c r="H831" s="2">
        <f t="shared" si="149"/>
        <v>3.2959930301638012E-2</v>
      </c>
      <c r="K831">
        <v>8.0499999999998728</v>
      </c>
      <c r="L831" s="2">
        <f t="shared" si="150"/>
        <v>0.22859299374694209</v>
      </c>
      <c r="M831" s="2">
        <f t="shared" si="151"/>
        <v>7.2460415168306609</v>
      </c>
      <c r="N831" s="2">
        <f t="shared" si="152"/>
        <v>2.6783302916722769</v>
      </c>
      <c r="O831" s="2">
        <f t="shared" si="153"/>
        <v>0.87094920161940825</v>
      </c>
      <c r="P831" s="2">
        <f t="shared" si="154"/>
        <v>1.3261042612862251</v>
      </c>
      <c r="Q831" s="2">
        <f t="shared" si="155"/>
        <v>8.8404554368246652E-2</v>
      </c>
    </row>
    <row r="832" spans="2:17" x14ac:dyDescent="0.25">
      <c r="B832">
        <v>8.0599999999998726</v>
      </c>
      <c r="C832">
        <f t="shared" si="144"/>
        <v>0.85605831878158845</v>
      </c>
      <c r="D832" s="2">
        <f t="shared" si="145"/>
        <v>3.7480775767227676</v>
      </c>
      <c r="E832" s="2">
        <f t="shared" si="146"/>
        <v>2.0317291662832724</v>
      </c>
      <c r="F832" s="2">
        <f t="shared" si="147"/>
        <v>2.3315788755244018</v>
      </c>
      <c r="G832" s="2">
        <f t="shared" si="148"/>
        <v>2.5369785282480484</v>
      </c>
      <c r="H832" s="2">
        <f t="shared" si="149"/>
        <v>3.201875776175659E-2</v>
      </c>
      <c r="K832">
        <v>8.0599999999998726</v>
      </c>
      <c r="L832" s="2">
        <f t="shared" si="150"/>
        <v>0.22859299374694209</v>
      </c>
      <c r="M832" s="2">
        <f t="shared" si="151"/>
        <v>7.2814920914357817</v>
      </c>
      <c r="N832" s="2">
        <f t="shared" si="152"/>
        <v>2.6831651655352444</v>
      </c>
      <c r="O832" s="2">
        <f t="shared" si="153"/>
        <v>0.8741820801194683</v>
      </c>
      <c r="P832" s="2">
        <f t="shared" si="154"/>
        <v>1.3282297652145882</v>
      </c>
      <c r="Q832" s="2">
        <f t="shared" si="155"/>
        <v>8.7874918923374415E-2</v>
      </c>
    </row>
    <row r="833" spans="2:17" x14ac:dyDescent="0.25">
      <c r="B833">
        <v>8.0699999999998724</v>
      </c>
      <c r="C833">
        <f t="shared" si="144"/>
        <v>0.85605831878158845</v>
      </c>
      <c r="D833" s="2">
        <f t="shared" si="145"/>
        <v>3.7684885496886928</v>
      </c>
      <c r="E833" s="2">
        <f t="shared" si="146"/>
        <v>2.0369774987891867</v>
      </c>
      <c r="F833" s="2">
        <f t="shared" si="147"/>
        <v>2.3437355933064277</v>
      </c>
      <c r="G833" s="2">
        <f t="shared" si="148"/>
        <v>2.5481555155310738</v>
      </c>
      <c r="H833" s="2">
        <f t="shared" si="149"/>
        <v>3.1100620266253504E-2</v>
      </c>
      <c r="K833">
        <v>8.0699999999998724</v>
      </c>
      <c r="L833" s="2">
        <f t="shared" si="150"/>
        <v>0.22859299374694209</v>
      </c>
      <c r="M833" s="2">
        <f t="shared" si="151"/>
        <v>7.3169426660409025</v>
      </c>
      <c r="N833" s="2">
        <f t="shared" si="152"/>
        <v>2.6879769911269977</v>
      </c>
      <c r="O833" s="2">
        <f t="shared" si="153"/>
        <v>0.87740469730505</v>
      </c>
      <c r="P833" s="2">
        <f t="shared" si="154"/>
        <v>1.3303529617560019</v>
      </c>
      <c r="Q833" s="2">
        <f t="shared" si="155"/>
        <v>8.7349911776264111E-2</v>
      </c>
    </row>
    <row r="834" spans="2:17" x14ac:dyDescent="0.25">
      <c r="B834">
        <v>8.0799999999998722</v>
      </c>
      <c r="C834">
        <f t="shared" si="144"/>
        <v>0.85605831878158845</v>
      </c>
      <c r="D834" s="2">
        <f t="shared" si="145"/>
        <v>3.7888995226546176</v>
      </c>
      <c r="E834" s="2">
        <f t="shared" si="146"/>
        <v>2.0421993420448206</v>
      </c>
      <c r="F834" s="2">
        <f t="shared" si="147"/>
        <v>2.3558841281266782</v>
      </c>
      <c r="G834" s="2">
        <f t="shared" si="148"/>
        <v>2.559333902631542</v>
      </c>
      <c r="H834" s="2">
        <f t="shared" si="149"/>
        <v>3.0205082805425477E-2</v>
      </c>
      <c r="K834">
        <v>8.0799999999998722</v>
      </c>
      <c r="L834" s="2">
        <f t="shared" si="150"/>
        <v>0.22859299374694209</v>
      </c>
      <c r="M834" s="2">
        <f t="shared" si="151"/>
        <v>7.3523932406460224</v>
      </c>
      <c r="N834" s="2">
        <f t="shared" si="152"/>
        <v>2.6927659851183998</v>
      </c>
      <c r="O834" s="2">
        <f t="shared" si="153"/>
        <v>0.88061714360968091</v>
      </c>
      <c r="P834" s="2">
        <f t="shared" si="154"/>
        <v>1.3324738472552748</v>
      </c>
      <c r="Q834" s="2">
        <f t="shared" si="155"/>
        <v>8.6829472968545637E-2</v>
      </c>
    </row>
    <row r="835" spans="2:17" x14ac:dyDescent="0.25">
      <c r="B835">
        <v>8.089999999999872</v>
      </c>
      <c r="C835">
        <f t="shared" si="144"/>
        <v>0.85605831878158845</v>
      </c>
      <c r="D835" s="2">
        <f t="shared" si="145"/>
        <v>3.8093104956205428</v>
      </c>
      <c r="E835" s="2">
        <f t="shared" si="146"/>
        <v>2.047394952873077</v>
      </c>
      <c r="F835" s="2">
        <f t="shared" si="147"/>
        <v>2.3680245470665748</v>
      </c>
      <c r="G835" s="2">
        <f t="shared" si="148"/>
        <v>2.5705136170636904</v>
      </c>
      <c r="H835" s="2">
        <f t="shared" si="149"/>
        <v>2.9331714447860868E-2</v>
      </c>
      <c r="K835">
        <v>8.089999999999872</v>
      </c>
      <c r="L835" s="2">
        <f t="shared" si="150"/>
        <v>0.22859299374694209</v>
      </c>
      <c r="M835" s="2">
        <f t="shared" si="151"/>
        <v>7.3878438152511432</v>
      </c>
      <c r="N835" s="2">
        <f t="shared" si="152"/>
        <v>2.6975323611681072</v>
      </c>
      <c r="O835" s="2">
        <f t="shared" si="153"/>
        <v>0.88381950820929989</v>
      </c>
      <c r="P835" s="2">
        <f t="shared" si="154"/>
        <v>1.3345924183402695</v>
      </c>
      <c r="Q835" s="2">
        <f t="shared" si="155"/>
        <v>8.6313543607781831E-2</v>
      </c>
    </row>
    <row r="836" spans="2:17" x14ac:dyDescent="0.25">
      <c r="B836">
        <v>8.0999999999998717</v>
      </c>
      <c r="C836">
        <f t="shared" si="144"/>
        <v>0.85605831878158845</v>
      </c>
      <c r="D836" s="2">
        <f t="shared" si="145"/>
        <v>3.829721468586468</v>
      </c>
      <c r="E836" s="2">
        <f t="shared" si="146"/>
        <v>2.0525645845217086</v>
      </c>
      <c r="F836" s="2">
        <f t="shared" si="147"/>
        <v>2.3801569162287182</v>
      </c>
      <c r="G836" s="2">
        <f t="shared" si="148"/>
        <v>2.5816945880315512</v>
      </c>
      <c r="H836" s="2">
        <f t="shared" si="149"/>
        <v>2.8480088440405064E-2</v>
      </c>
      <c r="K836">
        <v>8.0999999999998717</v>
      </c>
      <c r="L836" s="2">
        <f t="shared" si="150"/>
        <v>0.22859299374694209</v>
      </c>
      <c r="M836" s="2">
        <f t="shared" si="151"/>
        <v>7.4232943898562631</v>
      </c>
      <c r="N836" s="2">
        <f t="shared" si="152"/>
        <v>2.7022763299776025</v>
      </c>
      <c r="O836" s="2">
        <f t="shared" si="153"/>
        <v>0.88701187904574941</v>
      </c>
      <c r="P836" s="2">
        <f t="shared" si="154"/>
        <v>1.3367086719133197</v>
      </c>
      <c r="Q836" s="2">
        <f t="shared" si="155"/>
        <v>8.5802065843545189E-2</v>
      </c>
    </row>
    <row r="837" spans="2:17" x14ac:dyDescent="0.25">
      <c r="B837">
        <v>8.1099999999998715</v>
      </c>
      <c r="C837">
        <f t="shared" si="144"/>
        <v>0.85605831878158845</v>
      </c>
      <c r="D837" s="2">
        <f t="shared" si="145"/>
        <v>3.8501324415523928</v>
      </c>
      <c r="E837" s="2">
        <f t="shared" si="146"/>
        <v>2.0577084867264159</v>
      </c>
      <c r="F837" s="2">
        <f t="shared" si="147"/>
        <v>2.392281300756387</v>
      </c>
      <c r="G837" s="2">
        <f t="shared" si="148"/>
        <v>2.5928767463858886</v>
      </c>
      <c r="H837" s="2">
        <f t="shared" si="149"/>
        <v>2.7649782302533496E-2</v>
      </c>
      <c r="K837">
        <v>8.1099999999998715</v>
      </c>
      <c r="L837" s="2">
        <f t="shared" si="150"/>
        <v>0.22859299374694209</v>
      </c>
      <c r="M837" s="2">
        <f t="shared" si="151"/>
        <v>7.4587449644613839</v>
      </c>
      <c r="N837" s="2">
        <f t="shared" si="152"/>
        <v>2.70699809934499</v>
      </c>
      <c r="O837" s="2">
        <f t="shared" si="153"/>
        <v>0.89019434284972188</v>
      </c>
      <c r="P837" s="2">
        <f t="shared" si="154"/>
        <v>1.33882260514291</v>
      </c>
      <c r="Q837" s="2">
        <f t="shared" si="155"/>
        <v>8.5294982844135017E-2</v>
      </c>
    </row>
    <row r="838" spans="2:17" x14ac:dyDescent="0.25">
      <c r="B838">
        <v>8.1199999999998713</v>
      </c>
      <c r="C838">
        <f t="shared" si="144"/>
        <v>0.85605831878158845</v>
      </c>
      <c r="D838" s="2">
        <f t="shared" si="145"/>
        <v>3.870543414518318</v>
      </c>
      <c r="E838" s="2">
        <f t="shared" si="146"/>
        <v>2.0628269057726447</v>
      </c>
      <c r="F838" s="2">
        <f t="shared" si="147"/>
        <v>2.404397764852571</v>
      </c>
      <c r="G838" s="2">
        <f t="shared" si="148"/>
        <v>2.6040600245823904</v>
      </c>
      <c r="H838" s="2">
        <f t="shared" si="149"/>
        <v>2.6840377915219867E-2</v>
      </c>
      <c r="K838">
        <v>8.1199999999998713</v>
      </c>
      <c r="L838" s="2">
        <f t="shared" si="150"/>
        <v>0.22859299374694209</v>
      </c>
      <c r="M838" s="2">
        <f t="shared" si="151"/>
        <v>7.4941955390665047</v>
      </c>
      <c r="N838" s="2">
        <f t="shared" si="152"/>
        <v>2.7116978742175863</v>
      </c>
      <c r="O838" s="2">
        <f t="shared" si="153"/>
        <v>0.89336698516317681</v>
      </c>
      <c r="P838" s="2">
        <f t="shared" si="154"/>
        <v>1.3409342154556068</v>
      </c>
      <c r="Q838" s="2">
        <f t="shared" si="155"/>
        <v>8.4792238773916381E-2</v>
      </c>
    </row>
    <row r="839" spans="2:17" x14ac:dyDescent="0.25">
      <c r="B839">
        <v>8.1299999999998711</v>
      </c>
      <c r="C839">
        <f t="shared" si="144"/>
        <v>0.85605831878158845</v>
      </c>
      <c r="D839" s="2">
        <f t="shared" si="145"/>
        <v>3.8909543874842432</v>
      </c>
      <c r="E839" s="2">
        <f t="shared" si="146"/>
        <v>2.0679200845560981</v>
      </c>
      <c r="F839" s="2">
        <f t="shared" si="147"/>
        <v>2.4165063717985249</v>
      </c>
      <c r="G839" s="2">
        <f t="shared" si="148"/>
        <v>2.6152443566410519</v>
      </c>
      <c r="H839" s="2">
        <f t="shared" si="149"/>
        <v>2.6051461604392305E-2</v>
      </c>
      <c r="K839">
        <v>8.1299999999998711</v>
      </c>
      <c r="L839" s="2">
        <f t="shared" si="150"/>
        <v>0.22859299374694209</v>
      </c>
      <c r="M839" s="2">
        <f t="shared" si="151"/>
        <v>7.5296461136716246</v>
      </c>
      <c r="N839" s="2">
        <f t="shared" si="152"/>
        <v>2.716375856743336</v>
      </c>
      <c r="O839" s="2">
        <f t="shared" si="153"/>
        <v>0.89652989036123998</v>
      </c>
      <c r="P839" s="2">
        <f t="shared" si="154"/>
        <v>1.3430435005282357</v>
      </c>
      <c r="Q839" s="2">
        <f t="shared" si="155"/>
        <v>8.4293778771261429E-2</v>
      </c>
    </row>
    <row r="840" spans="2:17" x14ac:dyDescent="0.25">
      <c r="B840">
        <v>8.1399999999998709</v>
      </c>
      <c r="C840">
        <f t="shared" si="144"/>
        <v>0.85605831878158845</v>
      </c>
      <c r="D840" s="2">
        <f t="shared" si="145"/>
        <v>3.9113653604501684</v>
      </c>
      <c r="E840" s="2">
        <f t="shared" si="146"/>
        <v>2.0729882626420051</v>
      </c>
      <c r="F840" s="2">
        <f t="shared" si="147"/>
        <v>2.4286071839718795</v>
      </c>
      <c r="G840" s="2">
        <f t="shared" si="148"/>
        <v>2.6264296781067302</v>
      </c>
      <c r="H840" s="2">
        <f t="shared" si="149"/>
        <v>2.5282624219069991E-2</v>
      </c>
      <c r="K840">
        <v>8.1399999999998709</v>
      </c>
      <c r="L840" s="2">
        <f t="shared" si="150"/>
        <v>0.22859299374694209</v>
      </c>
      <c r="M840" s="2">
        <f t="shared" si="151"/>
        <v>7.5650966882767454</v>
      </c>
      <c r="N840" s="2">
        <f t="shared" si="152"/>
        <v>2.7210322463210854</v>
      </c>
      <c r="O840" s="2">
        <f t="shared" si="153"/>
        <v>0.89968314167359997</v>
      </c>
      <c r="P840" s="2">
        <f t="shared" si="154"/>
        <v>1.3451504582802918</v>
      </c>
      <c r="Q840" s="2">
        <f t="shared" si="155"/>
        <v>8.3799548927074544E-2</v>
      </c>
    </row>
    <row r="841" spans="2:17" x14ac:dyDescent="0.25">
      <c r="B841">
        <v>8.1499999999998707</v>
      </c>
      <c r="C841">
        <f t="shared" si="144"/>
        <v>0.85605831878158845</v>
      </c>
      <c r="D841" s="2">
        <f t="shared" si="145"/>
        <v>3.9317763334160931</v>
      </c>
      <c r="E841" s="2">
        <f t="shared" si="146"/>
        <v>2.0780316763231657</v>
      </c>
      <c r="F841" s="2">
        <f t="shared" si="147"/>
        <v>2.4407002628643113</v>
      </c>
      <c r="G841" s="2">
        <f t="shared" si="148"/>
        <v>2.6376159260108207</v>
      </c>
      <c r="H841" s="2">
        <f t="shared" si="149"/>
        <v>2.453346120427673E-2</v>
      </c>
      <c r="K841">
        <v>8.1499999999998707</v>
      </c>
      <c r="L841" s="2">
        <f t="shared" si="150"/>
        <v>0.22859299374694209</v>
      </c>
      <c r="M841" s="2">
        <f t="shared" si="151"/>
        <v>7.6005472628818653</v>
      </c>
      <c r="N841" s="2">
        <f t="shared" si="152"/>
        <v>2.7256672396497446</v>
      </c>
      <c r="O841" s="2">
        <f t="shared" si="153"/>
        <v>0.90282682120542046</v>
      </c>
      <c r="P841" s="2">
        <f t="shared" si="154"/>
        <v>1.3472550868665831</v>
      </c>
      <c r="Q841" s="2">
        <f t="shared" si="155"/>
        <v>8.3309496263883231E-2</v>
      </c>
    </row>
    <row r="842" spans="2:17" x14ac:dyDescent="0.25">
      <c r="B842">
        <v>8.1599999999998705</v>
      </c>
      <c r="C842">
        <f t="shared" si="144"/>
        <v>0.85605831878158845</v>
      </c>
      <c r="D842" s="2">
        <f t="shared" si="145"/>
        <v>3.9521873063820183</v>
      </c>
      <c r="E842" s="2">
        <f t="shared" si="146"/>
        <v>2.0830505586768067</v>
      </c>
      <c r="F842" s="2">
        <f t="shared" si="147"/>
        <v>2.4527856690987941</v>
      </c>
      <c r="G842" s="2">
        <f t="shared" si="148"/>
        <v>2.6488030388340351</v>
      </c>
      <c r="H842" s="2">
        <f t="shared" si="149"/>
        <v>2.3803572668829501E-2</v>
      </c>
      <c r="K842">
        <v>8.1599999999998705</v>
      </c>
      <c r="L842" s="2">
        <f t="shared" si="150"/>
        <v>0.22859299374694209</v>
      </c>
      <c r="M842" s="2">
        <f t="shared" si="151"/>
        <v>7.6359978374869861</v>
      </c>
      <c r="N842" s="2">
        <f t="shared" si="152"/>
        <v>2.7302810307763656</v>
      </c>
      <c r="O842" s="2">
        <f t="shared" si="153"/>
        <v>0.90596100995777462</v>
      </c>
      <c r="P842" s="2">
        <f t="shared" si="154"/>
        <v>1.3493573846700921</v>
      </c>
      <c r="Q842" s="2">
        <f t="shared" si="155"/>
        <v>8.2823568715477955E-2</v>
      </c>
    </row>
    <row r="843" spans="2:17" x14ac:dyDescent="0.25">
      <c r="B843">
        <v>8.1699999999998703</v>
      </c>
      <c r="C843">
        <f t="shared" si="144"/>
        <v>0.85605831878158845</v>
      </c>
      <c r="D843" s="2">
        <f t="shared" si="145"/>
        <v>3.9725982793479435</v>
      </c>
      <c r="E843" s="2">
        <f t="shared" si="146"/>
        <v>2.0880451396202662</v>
      </c>
      <c r="F843" s="2">
        <f t="shared" si="147"/>
        <v>2.464863462446417</v>
      </c>
      <c r="G843" s="2">
        <f t="shared" si="148"/>
        <v>2.6599909564702169</v>
      </c>
      <c r="H843" s="2">
        <f t="shared" si="149"/>
        <v>2.3092563448103481E-2</v>
      </c>
      <c r="K843">
        <v>8.1699999999998703</v>
      </c>
      <c r="L843" s="2">
        <f t="shared" si="150"/>
        <v>0.22859299374694209</v>
      </c>
      <c r="M843" s="2">
        <f t="shared" si="151"/>
        <v>7.6714484120921069</v>
      </c>
      <c r="N843" s="2">
        <f t="shared" si="152"/>
        <v>2.7348738111431641</v>
      </c>
      <c r="O843" s="2">
        <f t="shared" si="153"/>
        <v>0.90908578784761418</v>
      </c>
      <c r="P843" s="2">
        <f t="shared" si="154"/>
        <v>1.35145735029505</v>
      </c>
      <c r="Q843" s="2">
        <f t="shared" si="155"/>
        <v>8.2341715107084462E-2</v>
      </c>
    </row>
    <row r="844" spans="2:17" x14ac:dyDescent="0.25">
      <c r="B844">
        <v>8.17999999999987</v>
      </c>
      <c r="C844">
        <f t="shared" si="144"/>
        <v>0.85605831878158845</v>
      </c>
      <c r="D844" s="2">
        <f t="shared" si="145"/>
        <v>3.9930092523138683</v>
      </c>
      <c r="E844" s="2">
        <f t="shared" si="146"/>
        <v>2.0930156459655467</v>
      </c>
      <c r="F844" s="2">
        <f t="shared" si="147"/>
        <v>2.4769337018428237</v>
      </c>
      <c r="G844" s="2">
        <f t="shared" si="148"/>
        <v>2.6711796201911984</v>
      </c>
      <c r="H844" s="2">
        <f t="shared" si="149"/>
        <v>2.2400043161873186E-2</v>
      </c>
      <c r="K844">
        <v>8.17999999999987</v>
      </c>
      <c r="L844" s="2">
        <f t="shared" si="150"/>
        <v>0.22859299374694209</v>
      </c>
      <c r="M844" s="2">
        <f t="shared" si="151"/>
        <v>7.7068989866972277</v>
      </c>
      <c r="N844" s="2">
        <f t="shared" si="152"/>
        <v>2.7394457696335159</v>
      </c>
      <c r="O844" s="2">
        <f t="shared" si="153"/>
        <v>0.91220123372729733</v>
      </c>
      <c r="P844" s="2">
        <f t="shared" si="154"/>
        <v>1.3535549825602222</v>
      </c>
      <c r="Q844" s="2">
        <f t="shared" si="155"/>
        <v>8.1863885136051612E-2</v>
      </c>
    </row>
    <row r="845" spans="2:17" x14ac:dyDescent="0.25">
      <c r="B845">
        <v>8.1899999999998698</v>
      </c>
      <c r="C845">
        <f t="shared" si="144"/>
        <v>0.85605831878158845</v>
      </c>
      <c r="D845" s="2">
        <f t="shared" si="145"/>
        <v>4.0134202252797939</v>
      </c>
      <c r="E845" s="2">
        <f t="shared" si="146"/>
        <v>2.0979623014727502</v>
      </c>
      <c r="F845" s="2">
        <f t="shared" si="147"/>
        <v>2.4889964454042439</v>
      </c>
      <c r="G845" s="2">
        <f t="shared" si="148"/>
        <v>2.6823689726126347</v>
      </c>
      <c r="H845" s="2">
        <f t="shared" si="149"/>
        <v>2.1725626267335658E-2</v>
      </c>
      <c r="K845">
        <v>8.1899999999998698</v>
      </c>
      <c r="L845" s="2">
        <f t="shared" si="150"/>
        <v>0.22859299374694209</v>
      </c>
      <c r="M845" s="2">
        <f t="shared" si="151"/>
        <v>7.7423495613023476</v>
      </c>
      <c r="N845" s="2">
        <f t="shared" si="152"/>
        <v>2.7439970926169512</v>
      </c>
      <c r="O845" s="2">
        <f t="shared" si="153"/>
        <v>0.91530742540367027</v>
      </c>
      <c r="P845" s="2">
        <f t="shared" si="154"/>
        <v>1.35565028049239</v>
      </c>
      <c r="Q845" s="2">
        <f t="shared" si="155"/>
        <v>8.1390029353040225E-2</v>
      </c>
    </row>
    <row r="846" spans="2:17" x14ac:dyDescent="0.25">
      <c r="B846">
        <v>8.1999999999998696</v>
      </c>
      <c r="C846">
        <f t="shared" si="144"/>
        <v>0.85605831878158845</v>
      </c>
      <c r="D846" s="2">
        <f t="shared" si="145"/>
        <v>4.0338311982457187</v>
      </c>
      <c r="E846" s="2">
        <f t="shared" si="146"/>
        <v>2.1028853269024257</v>
      </c>
      <c r="F846" s="2">
        <f t="shared" si="147"/>
        <v>2.5010517504431475</v>
      </c>
      <c r="G846" s="2">
        <f t="shared" si="148"/>
        <v>2.6935589576607994</v>
      </c>
      <c r="H846" s="2">
        <f t="shared" si="149"/>
        <v>2.1068932107419534E-2</v>
      </c>
      <c r="K846">
        <v>8.1999999999998696</v>
      </c>
      <c r="L846" s="2">
        <f t="shared" si="150"/>
        <v>0.22859299374694209</v>
      </c>
      <c r="M846" s="2">
        <f t="shared" si="151"/>
        <v>7.7778001359074675</v>
      </c>
      <c r="N846" s="2">
        <f t="shared" si="152"/>
        <v>2.7485279639931717</v>
      </c>
      <c r="O846" s="2">
        <f t="shared" si="153"/>
        <v>0.91840443965672758</v>
      </c>
      <c r="P846" s="2">
        <f t="shared" si="154"/>
        <v>1.3577432433200276</v>
      </c>
      <c r="Q846" s="2">
        <f t="shared" si="155"/>
        <v>8.092009914369741E-2</v>
      </c>
    </row>
    <row r="847" spans="2:17" x14ac:dyDescent="0.25">
      <c r="B847">
        <v>8.2099999999998694</v>
      </c>
      <c r="C847">
        <f t="shared" si="144"/>
        <v>0.85605831878158845</v>
      </c>
      <c r="D847" s="2">
        <f t="shared" si="145"/>
        <v>4.0542421712116434</v>
      </c>
      <c r="E847" s="2">
        <f t="shared" si="146"/>
        <v>2.107784940066856</v>
      </c>
      <c r="F847" s="2">
        <f t="shared" si="147"/>
        <v>2.5130996734835347</v>
      </c>
      <c r="G847" s="2">
        <f t="shared" si="148"/>
        <v>2.7047495205403123</v>
      </c>
      <c r="H847" s="2">
        <f t="shared" si="149"/>
        <v>2.0429584954486213E-2</v>
      </c>
      <c r="K847">
        <v>8.2099999999998694</v>
      </c>
      <c r="L847" s="2">
        <f t="shared" si="150"/>
        <v>0.22859299374694209</v>
      </c>
      <c r="M847" s="2">
        <f t="shared" si="151"/>
        <v>7.8132507105125883</v>
      </c>
      <c r="N847" s="2">
        <f t="shared" si="152"/>
        <v>2.7530385652351193</v>
      </c>
      <c r="O847" s="2">
        <f t="shared" si="153"/>
        <v>0.9214923522578552</v>
      </c>
      <c r="P847" s="2">
        <f t="shared" si="154"/>
        <v>1.3598338704671666</v>
      </c>
      <c r="Q847" s="2">
        <f t="shared" si="155"/>
        <v>8.0454046710802085E-2</v>
      </c>
    </row>
    <row r="848" spans="2:17" x14ac:dyDescent="0.25">
      <c r="B848">
        <v>8.2199999999998692</v>
      </c>
      <c r="C848">
        <f t="shared" si="144"/>
        <v>0.85605831878158845</v>
      </c>
      <c r="D848" s="2">
        <f t="shared" si="145"/>
        <v>4.0746531441775691</v>
      </c>
      <c r="E848" s="2">
        <f t="shared" si="146"/>
        <v>2.1126613558803053</v>
      </c>
      <c r="F848" s="2">
        <f t="shared" si="147"/>
        <v>2.5251402702758621</v>
      </c>
      <c r="G848" s="2">
        <f t="shared" si="148"/>
        <v>2.715940607702763</v>
      </c>
      <c r="H848" s="2">
        <f t="shared" si="149"/>
        <v>1.9807214049530949E-2</v>
      </c>
      <c r="K848">
        <v>8.2199999999998692</v>
      </c>
      <c r="L848" s="2">
        <f t="shared" si="150"/>
        <v>0.22859299374694209</v>
      </c>
      <c r="M848" s="2">
        <f t="shared" si="151"/>
        <v>7.8487012851177083</v>
      </c>
      <c r="N848" s="2">
        <f t="shared" si="152"/>
        <v>2.757529075431119</v>
      </c>
      <c r="O848" s="2">
        <f t="shared" si="153"/>
        <v>0.92457123798767282</v>
      </c>
      <c r="P848" s="2">
        <f t="shared" si="154"/>
        <v>1.3619221615474424</v>
      </c>
      <c r="Q848" s="2">
        <f t="shared" si="155"/>
        <v>7.9991825056867402E-2</v>
      </c>
    </row>
    <row r="849" spans="2:17" x14ac:dyDescent="0.25">
      <c r="B849">
        <v>8.229999999999869</v>
      </c>
      <c r="C849">
        <f t="shared" si="144"/>
        <v>0.85605831878158845</v>
      </c>
      <c r="D849" s="2">
        <f t="shared" si="145"/>
        <v>4.0950641171434938</v>
      </c>
      <c r="E849" s="2">
        <f t="shared" si="146"/>
        <v>2.1175147864082482</v>
      </c>
      <c r="F849" s="2">
        <f t="shared" si="147"/>
        <v>2.5371735958116139</v>
      </c>
      <c r="G849" s="2">
        <f t="shared" si="148"/>
        <v>2.7271321668162023</v>
      </c>
      <c r="H849" s="2">
        <f t="shared" si="149"/>
        <v>1.9201453636992317E-2</v>
      </c>
      <c r="K849">
        <v>8.229999999999869</v>
      </c>
      <c r="L849" s="2">
        <f t="shared" si="150"/>
        <v>0.22859299374694209</v>
      </c>
      <c r="M849" s="2">
        <f t="shared" si="151"/>
        <v>7.8841518597228299</v>
      </c>
      <c r="N849" s="2">
        <f t="shared" si="152"/>
        <v>2.7619996713261181</v>
      </c>
      <c r="O849" s="2">
        <f t="shared" si="153"/>
        <v>0.92764117065348128</v>
      </c>
      <c r="P849" s="2">
        <f t="shared" si="154"/>
        <v>1.364008116358316</v>
      </c>
      <c r="Q849" s="2">
        <f t="shared" si="155"/>
        <v>7.9533387967187119E-2</v>
      </c>
    </row>
    <row r="850" spans="2:17" x14ac:dyDescent="0.25">
      <c r="B850">
        <v>8.2399999999998688</v>
      </c>
      <c r="C850">
        <f t="shared" si="144"/>
        <v>0.85605831878158845</v>
      </c>
      <c r="D850" s="2">
        <f t="shared" si="145"/>
        <v>4.1154750901094186</v>
      </c>
      <c r="E850" s="2">
        <f t="shared" si="146"/>
        <v>2.1223454409156104</v>
      </c>
      <c r="F850" s="2">
        <f t="shared" si="147"/>
        <v>2.5491997043375467</v>
      </c>
      <c r="G850" s="2">
        <f t="shared" si="148"/>
        <v>2.7383241467354877</v>
      </c>
      <c r="H850" s="2">
        <f t="shared" si="149"/>
        <v>1.8611942995278057E-2</v>
      </c>
      <c r="K850">
        <v>8.2399999999998688</v>
      </c>
      <c r="L850" s="2">
        <f t="shared" si="150"/>
        <v>0.22859299374694209</v>
      </c>
      <c r="M850" s="2">
        <f t="shared" si="151"/>
        <v>7.9196024343279499</v>
      </c>
      <c r="N850" s="2">
        <f t="shared" si="152"/>
        <v>2.7664505273620432</v>
      </c>
      <c r="O850" s="2">
        <f t="shared" si="153"/>
        <v>0.93070222310632289</v>
      </c>
      <c r="P850" s="2">
        <f t="shared" si="154"/>
        <v>1.3660917348754626</v>
      </c>
      <c r="Q850" s="2">
        <f t="shared" si="155"/>
        <v>7.9078689993312246E-2</v>
      </c>
    </row>
    <row r="851" spans="2:17" x14ac:dyDescent="0.25">
      <c r="B851">
        <v>8.2499999999998685</v>
      </c>
      <c r="C851">
        <f t="shared" si="144"/>
        <v>0.85605831878158845</v>
      </c>
      <c r="D851" s="2">
        <f t="shared" si="145"/>
        <v>4.1358860630753442</v>
      </c>
      <c r="E851" s="2">
        <f t="shared" si="146"/>
        <v>2.1271535259140388</v>
      </c>
      <c r="F851" s="2">
        <f t="shared" si="147"/>
        <v>2.5612186493695921</v>
      </c>
      <c r="G851" s="2">
        <f t="shared" si="148"/>
        <v>2.749516497473437</v>
      </c>
      <c r="H851" s="2">
        <f t="shared" si="149"/>
        <v>1.8038326463118315E-2</v>
      </c>
      <c r="K851">
        <v>8.2499999999998685</v>
      </c>
      <c r="L851" s="2">
        <f t="shared" si="150"/>
        <v>0.22859299374694209</v>
      </c>
      <c r="M851" s="2">
        <f t="shared" si="151"/>
        <v>7.9550530089330707</v>
      </c>
      <c r="N851" s="2">
        <f t="shared" si="152"/>
        <v>2.7708818157173076</v>
      </c>
      <c r="O851" s="2">
        <f t="shared" si="153"/>
        <v>0.93375446725767963</v>
      </c>
      <c r="P851" s="2">
        <f t="shared" si="154"/>
        <v>1.3681730172473336</v>
      </c>
      <c r="Q851" s="2">
        <f t="shared" si="155"/>
        <v>7.8627686436945635E-2</v>
      </c>
    </row>
    <row r="852" spans="2:17" x14ac:dyDescent="0.25">
      <c r="B852">
        <v>8.2599999999998683</v>
      </c>
      <c r="C852">
        <f t="shared" si="144"/>
        <v>0.85605831878158845</v>
      </c>
      <c r="D852" s="2">
        <f t="shared" si="145"/>
        <v>4.156297036041269</v>
      </c>
      <c r="E852" s="2">
        <f t="shared" si="146"/>
        <v>2.1319392452082178</v>
      </c>
      <c r="F852" s="2">
        <f t="shared" si="147"/>
        <v>2.5732304837064324</v>
      </c>
      <c r="G852" s="2">
        <f t="shared" si="148"/>
        <v>2.7607091701727726</v>
      </c>
      <c r="H852" s="2">
        <f t="shared" si="149"/>
        <v>1.7480253461855961E-2</v>
      </c>
      <c r="K852">
        <v>8.2599999999998683</v>
      </c>
      <c r="L852" s="2">
        <f t="shared" si="150"/>
        <v>0.22859299374694209</v>
      </c>
      <c r="M852" s="2">
        <f t="shared" si="151"/>
        <v>7.9905035835381906</v>
      </c>
      <c r="N852" s="2">
        <f t="shared" si="152"/>
        <v>2.7752937063454732</v>
      </c>
      <c r="O852" s="2">
        <f t="shared" si="153"/>
        <v>0.93679797409579657</v>
      </c>
      <c r="P852" s="2">
        <f t="shared" si="154"/>
        <v>1.3702519637898678</v>
      </c>
      <c r="Q852" s="2">
        <f t="shared" si="155"/>
        <v>7.8180333334242388E-2</v>
      </c>
    </row>
    <row r="853" spans="2:17" x14ac:dyDescent="0.25">
      <c r="B853">
        <v>8.2699999999998681</v>
      </c>
      <c r="C853">
        <f t="shared" si="144"/>
        <v>0.85605831878158845</v>
      </c>
      <c r="D853" s="2">
        <f t="shared" si="145"/>
        <v>4.1767080090071937</v>
      </c>
      <c r="E853" s="2">
        <f t="shared" si="146"/>
        <v>2.1367027999412689</v>
      </c>
      <c r="F853" s="2">
        <f t="shared" si="147"/>
        <v>2.5852352594427837</v>
      </c>
      <c r="G853" s="2">
        <f t="shared" si="148"/>
        <v>2.7719021170788474</v>
      </c>
      <c r="H853" s="2">
        <f t="shared" si="149"/>
        <v>1.6937378513783498E-2</v>
      </c>
      <c r="K853">
        <v>8.2699999999998681</v>
      </c>
      <c r="L853" s="2">
        <f t="shared" si="150"/>
        <v>0.22859299374694209</v>
      </c>
      <c r="M853" s="2">
        <f t="shared" si="151"/>
        <v>8.0259541581433105</v>
      </c>
      <c r="N853" s="2">
        <f t="shared" si="152"/>
        <v>2.7796863670131047</v>
      </c>
      <c r="O853" s="2">
        <f t="shared" si="153"/>
        <v>0.93983281370165983</v>
      </c>
      <c r="P853" s="2">
        <f t="shared" si="154"/>
        <v>1.3723285749813632</v>
      </c>
      <c r="Q853" s="2">
        <f t="shared" si="155"/>
        <v>7.7736587440503782E-2</v>
      </c>
    </row>
    <row r="854" spans="2:17" x14ac:dyDescent="0.25">
      <c r="B854">
        <v>8.2799999999998679</v>
      </c>
      <c r="C854">
        <f t="shared" si="144"/>
        <v>0.85605831878158845</v>
      </c>
      <c r="D854" s="2">
        <f t="shared" si="145"/>
        <v>4.1971189819731194</v>
      </c>
      <c r="E854" s="2">
        <f t="shared" si="146"/>
        <v>2.1414443886392354</v>
      </c>
      <c r="F854" s="2">
        <f t="shared" si="147"/>
        <v>2.5972330279823539</v>
      </c>
      <c r="G854" s="2">
        <f t="shared" si="148"/>
        <v>2.7830952915130998</v>
      </c>
      <c r="H854" s="2">
        <f t="shared" si="149"/>
        <v>1.6409361256638996E-2</v>
      </c>
      <c r="K854">
        <v>8.2799999999998679</v>
      </c>
      <c r="L854" s="2">
        <f t="shared" si="150"/>
        <v>0.22859299374694209</v>
      </c>
      <c r="M854" s="2">
        <f t="shared" si="151"/>
        <v>8.0614047327484304</v>
      </c>
      <c r="N854" s="2">
        <f t="shared" si="152"/>
        <v>2.7840599633368237</v>
      </c>
      <c r="O854" s="2">
        <f t="shared" si="153"/>
        <v>0.94285905526462421</v>
      </c>
      <c r="P854" s="2">
        <f t="shared" si="154"/>
        <v>1.3744028514574973</v>
      </c>
      <c r="Q854" s="2">
        <f t="shared" si="155"/>
        <v>7.7296406215254077E-2</v>
      </c>
    </row>
    <row r="855" spans="2:17" x14ac:dyDescent="0.25">
      <c r="B855">
        <v>8.2899999999998677</v>
      </c>
      <c r="C855">
        <f t="shared" si="144"/>
        <v>0.85605831878158845</v>
      </c>
      <c r="D855" s="2">
        <f t="shared" si="145"/>
        <v>4.2175299549390441</v>
      </c>
      <c r="E855" s="2">
        <f t="shared" si="146"/>
        <v>2.1461642072546869</v>
      </c>
      <c r="F855" s="2">
        <f t="shared" si="147"/>
        <v>2.6092238400505132</v>
      </c>
      <c r="G855" s="2">
        <f t="shared" si="148"/>
        <v>2.794288647847238</v>
      </c>
      <c r="H855" s="2">
        <f t="shared" si="149"/>
        <v>1.589586645437039E-2</v>
      </c>
      <c r="K855">
        <v>8.2899999999998677</v>
      </c>
      <c r="L855" s="2">
        <f t="shared" si="150"/>
        <v>0.22859299374694209</v>
      </c>
      <c r="M855" s="2">
        <f t="shared" si="151"/>
        <v>8.0968553073535521</v>
      </c>
      <c r="N855" s="2">
        <f t="shared" si="152"/>
        <v>2.7884146588195939</v>
      </c>
      <c r="O855" s="2">
        <f t="shared" si="153"/>
        <v>0.94587676709770996</v>
      </c>
      <c r="P855" s="2">
        <f t="shared" si="154"/>
        <v>1.3764747940064923</v>
      </c>
      <c r="Q855" s="2">
        <f t="shared" si="155"/>
        <v>7.6859747807688353E-2</v>
      </c>
    </row>
    <row r="856" spans="2:17" x14ac:dyDescent="0.25">
      <c r="B856">
        <v>8.2999999999998675</v>
      </c>
      <c r="C856">
        <f t="shared" si="144"/>
        <v>0.85605831878158845</v>
      </c>
      <c r="D856" s="2">
        <f t="shared" si="145"/>
        <v>4.2379409279049689</v>
      </c>
      <c r="E856" s="2">
        <f t="shared" si="146"/>
        <v>2.1508624492094555</v>
      </c>
      <c r="F856" s="2">
        <f t="shared" si="147"/>
        <v>2.6212077457066769</v>
      </c>
      <c r="G856" s="2">
        <f t="shared" si="148"/>
        <v>2.8054821414781239</v>
      </c>
      <c r="H856" s="2">
        <f t="shared" si="149"/>
        <v>1.5396564004279372E-2</v>
      </c>
      <c r="K856">
        <v>8.2999999999998675</v>
      </c>
      <c r="L856" s="2">
        <f t="shared" si="150"/>
        <v>0.22859299374694209</v>
      </c>
      <c r="M856" s="2">
        <f t="shared" si="151"/>
        <v>8.132305881958672</v>
      </c>
      <c r="N856" s="2">
        <f t="shared" si="152"/>
        <v>2.7927506148862449</v>
      </c>
      <c r="O856" s="2">
        <f t="shared" si="153"/>
        <v>0.94888601665256878</v>
      </c>
      <c r="P856" s="2">
        <f t="shared" si="154"/>
        <v>1.3785444035644188</v>
      </c>
      <c r="Q856" s="2">
        <f t="shared" si="155"/>
        <v>7.6426571042481059E-2</v>
      </c>
    </row>
    <row r="857" spans="2:17" x14ac:dyDescent="0.25">
      <c r="B857">
        <v>8.3099999999998673</v>
      </c>
      <c r="C857">
        <f t="shared" si="144"/>
        <v>0.85605831878158845</v>
      </c>
      <c r="D857" s="2">
        <f t="shared" si="145"/>
        <v>4.2583519008708945</v>
      </c>
      <c r="E857" s="2">
        <f t="shared" si="146"/>
        <v>2.1555393054365268</v>
      </c>
      <c r="F857" s="2">
        <f t="shared" si="147"/>
        <v>2.6331847943564024</v>
      </c>
      <c r="G857" s="2">
        <f t="shared" si="148"/>
        <v>2.8166757288033297</v>
      </c>
      <c r="H857" s="2">
        <f t="shared" si="149"/>
        <v>1.4911128940655372E-2</v>
      </c>
      <c r="K857">
        <v>8.3099999999998673</v>
      </c>
      <c r="L857" s="2">
        <f t="shared" si="150"/>
        <v>0.22859299374694209</v>
      </c>
      <c r="M857" s="2">
        <f t="shared" si="151"/>
        <v>8.1677564565637937</v>
      </c>
      <c r="N857" s="2">
        <f t="shared" si="152"/>
        <v>2.7970679909182614</v>
      </c>
      <c r="O857" s="2">
        <f t="shared" si="153"/>
        <v>0.95188687053413212</v>
      </c>
      <c r="P857" s="2">
        <f t="shared" si="154"/>
        <v>1.3806116812106377</v>
      </c>
      <c r="Q857" s="2">
        <f t="shared" si="155"/>
        <v>7.5996835405945123E-2</v>
      </c>
    </row>
    <row r="858" spans="2:17" x14ac:dyDescent="0.25">
      <c r="B858">
        <v>8.3199999999998671</v>
      </c>
      <c r="C858">
        <f t="shared" ref="C858:C921" si="156">2/SINH(LN(2+SQRT(1+2^2))*$O$5)</f>
        <v>0.85605831878158845</v>
      </c>
      <c r="D858" s="2">
        <f t="shared" ref="D858:D921" si="157">(B858-$L$5)/($M$5)/C858</f>
        <v>4.2787628738368193</v>
      </c>
      <c r="E858" s="2">
        <f t="shared" ref="E858:E921" si="158">LN(D858 + SQRT(1 + D858^2))</f>
        <v>2.1601949644211045</v>
      </c>
      <c r="F858" s="2">
        <f t="shared" ref="F858:F921" si="159">SINH( -$N$5 + E858 * (1/$O$5))</f>
        <v>2.6451550347632184</v>
      </c>
      <c r="G858" s="2">
        <f t="shared" ref="G858:G921" si="160">SQRT(F858^2 + 1)</f>
        <v>2.8278693671973612</v>
      </c>
      <c r="H858" s="2">
        <f t="shared" ref="H858:H921" si="161">(G858)/($O$5*$M$5*C858*(SQRT(2*PI()*(1+D858^2)))) * EXP(- (1/2) * F858^2)</f>
        <v>1.4439241435009598E-2</v>
      </c>
      <c r="K858">
        <v>8.3199999999998671</v>
      </c>
      <c r="L858" s="2">
        <f t="shared" ref="L858:L921" si="162">2/SINH(LN(2+SQRT(1+2^2))*$S$5)</f>
        <v>0.22859299374694209</v>
      </c>
      <c r="M858" s="2">
        <f t="shared" ref="M858:M921" si="163">(K858-$P$5)/($Q$5)/L858</f>
        <v>8.2032070311689136</v>
      </c>
      <c r="N858" s="2">
        <f t="shared" ref="N858:N921" si="164">LN(M858 + SQRT(1 + M858^2))</f>
        <v>2.8013669442878557</v>
      </c>
      <c r="O858" s="2">
        <f t="shared" ref="O858:O921" si="165">SINH( -$R$5 + N858 * (1/$S$5))</f>
        <v>0.95487939451495074</v>
      </c>
      <c r="P858" s="2">
        <f t="shared" ref="P858:P921" si="166">SQRT(O858^2 + 1)</f>
        <v>1.3826766281633747</v>
      </c>
      <c r="Q858" s="2">
        <f t="shared" ref="Q858:Q921" si="167">(P858)/($S$5*$Q$5*L858*(SQRT(2*PI()*(1+M858^2)))) * EXP(- (1/2) * O858^2)</f>
        <v>7.5570501032531032E-2</v>
      </c>
    </row>
    <row r="859" spans="2:17" x14ac:dyDescent="0.25">
      <c r="B859">
        <v>8.3299999999998668</v>
      </c>
      <c r="C859">
        <f t="shared" si="156"/>
        <v>0.85605831878158845</v>
      </c>
      <c r="D859" s="2">
        <f t="shared" si="157"/>
        <v>4.2991738468027441</v>
      </c>
      <c r="E859" s="2">
        <f t="shared" si="158"/>
        <v>2.1648296122408635</v>
      </c>
      <c r="F859" s="2">
        <f t="shared" si="159"/>
        <v>2.6571185150601826</v>
      </c>
      <c r="G859" s="2">
        <f t="shared" si="160"/>
        <v>2.8390630149885068</v>
      </c>
      <c r="H859" s="2">
        <f t="shared" si="161"/>
        <v>1.3980586793019093E-2</v>
      </c>
      <c r="K859">
        <v>8.3299999999998668</v>
      </c>
      <c r="L859" s="2">
        <f t="shared" si="162"/>
        <v>0.22859299374694209</v>
      </c>
      <c r="M859" s="2">
        <f t="shared" si="163"/>
        <v>8.2386576057740335</v>
      </c>
      <c r="N859" s="2">
        <f t="shared" si="164"/>
        <v>2.8056476303913325</v>
      </c>
      <c r="O859" s="2">
        <f t="shared" si="165"/>
        <v>0.95786365354922609</v>
      </c>
      <c r="P859" s="2">
        <f t="shared" si="166"/>
        <v>1.3847392457754173</v>
      </c>
      <c r="Q859" s="2">
        <f t="shared" si="167"/>
        <v>7.5147528691656876E-2</v>
      </c>
    </row>
    <row r="860" spans="2:17" x14ac:dyDescent="0.25">
      <c r="B860">
        <v>8.3399999999998666</v>
      </c>
      <c r="C860">
        <f t="shared" si="156"/>
        <v>0.85605831878158845</v>
      </c>
      <c r="D860" s="2">
        <f t="shared" si="157"/>
        <v>4.3195848197686697</v>
      </c>
      <c r="E860" s="2">
        <f t="shared" si="158"/>
        <v>2.1694434326054153</v>
      </c>
      <c r="F860" s="2">
        <f t="shared" si="159"/>
        <v>2.669075282761185</v>
      </c>
      <c r="G860" s="2">
        <f t="shared" si="160"/>
        <v>2.8502566314363169</v>
      </c>
      <c r="H860" s="2">
        <f t="shared" si="161"/>
        <v>1.353485544828976E-2</v>
      </c>
      <c r="K860">
        <v>8.3399999999998666</v>
      </c>
      <c r="L860" s="2">
        <f t="shared" si="162"/>
        <v>0.22859299374694209</v>
      </c>
      <c r="M860" s="2">
        <f t="shared" si="163"/>
        <v>8.2741081803791534</v>
      </c>
      <c r="N860" s="2">
        <f t="shared" si="164"/>
        <v>2.8099102026817779</v>
      </c>
      <c r="O860" s="2">
        <f t="shared" si="165"/>
        <v>0.96083971178655325</v>
      </c>
      <c r="P860" s="2">
        <f t="shared" si="166"/>
        <v>1.3867995355299434</v>
      </c>
      <c r="Q860" s="2">
        <f t="shared" si="167"/>
        <v>7.4727879774859424E-2</v>
      </c>
    </row>
    <row r="861" spans="2:17" x14ac:dyDescent="0.25">
      <c r="B861">
        <v>8.3499999999998664</v>
      </c>
      <c r="C861">
        <f t="shared" si="156"/>
        <v>0.85605831878158845</v>
      </c>
      <c r="D861" s="2">
        <f t="shared" si="157"/>
        <v>4.3399957927345945</v>
      </c>
      <c r="E861" s="2">
        <f t="shared" si="158"/>
        <v>2.1740366068949988</v>
      </c>
      <c r="F861" s="2">
        <f t="shared" si="159"/>
        <v>2.6810253847719987</v>
      </c>
      <c r="G861" s="2">
        <f t="shared" si="160"/>
        <v>2.8614501767096776</v>
      </c>
      <c r="H861" s="2">
        <f t="shared" si="161"/>
        <v>1.3101742953047224E-2</v>
      </c>
      <c r="K861">
        <v>8.3499999999998664</v>
      </c>
      <c r="L861" s="2">
        <f t="shared" si="162"/>
        <v>0.22859299374694209</v>
      </c>
      <c r="M861" s="2">
        <f t="shared" si="163"/>
        <v>8.3095587549842751</v>
      </c>
      <c r="N861" s="2">
        <f t="shared" si="164"/>
        <v>2.8141548127010738</v>
      </c>
      <c r="O861" s="2">
        <f t="shared" si="165"/>
        <v>0.96380763258537094</v>
      </c>
      <c r="P861" s="2">
        <f t="shared" si="166"/>
        <v>1.3888574990364624</v>
      </c>
      <c r="Q861" s="2">
        <f t="shared" si="167"/>
        <v>7.4311516283257509E-2</v>
      </c>
    </row>
    <row r="862" spans="2:17" x14ac:dyDescent="0.25">
      <c r="B862">
        <v>8.3599999999998662</v>
      </c>
      <c r="C862">
        <f t="shared" si="156"/>
        <v>0.85605831878158845</v>
      </c>
      <c r="D862" s="2">
        <f t="shared" si="157"/>
        <v>4.3604067657005201</v>
      </c>
      <c r="E862" s="2">
        <f t="shared" si="158"/>
        <v>2.1786093141984142</v>
      </c>
      <c r="F862" s="2">
        <f t="shared" si="159"/>
        <v>2.6929688674010781</v>
      </c>
      <c r="G862" s="2">
        <f t="shared" si="160"/>
        <v>2.8726436118654619</v>
      </c>
      <c r="H862" s="2">
        <f t="shared" si="161"/>
        <v>1.2680949965863301E-2</v>
      </c>
      <c r="K862">
        <v>8.3599999999998662</v>
      </c>
      <c r="L862" s="2">
        <f t="shared" si="162"/>
        <v>0.22859299374694209</v>
      </c>
      <c r="M862" s="2">
        <f t="shared" si="163"/>
        <v>8.345009329589395</v>
      </c>
      <c r="N862" s="2">
        <f t="shared" si="164"/>
        <v>2.8183816101112638</v>
      </c>
      <c r="O862" s="2">
        <f t="shared" si="165"/>
        <v>0.96676747852613254</v>
      </c>
      <c r="P862" s="2">
        <f t="shared" si="166"/>
        <v>1.3909131380268778</v>
      </c>
      <c r="Q862" s="2">
        <f t="shared" si="167"/>
        <v>7.3898400815318774E-2</v>
      </c>
    </row>
    <row r="863" spans="2:17" x14ac:dyDescent="0.25">
      <c r="B863">
        <v>8.369999999999866</v>
      </c>
      <c r="C863">
        <f t="shared" si="156"/>
        <v>0.85605831878158845</v>
      </c>
      <c r="D863" s="2">
        <f t="shared" si="157"/>
        <v>4.3808177386664449</v>
      </c>
      <c r="E863" s="2">
        <f t="shared" si="158"/>
        <v>2.1831617313502183</v>
      </c>
      <c r="F863" s="2">
        <f t="shared" si="159"/>
        <v>2.7049057763701274</v>
      </c>
      <c r="G863" s="2">
        <f t="shared" si="160"/>
        <v>2.883836898827755</v>
      </c>
      <c r="H863" s="2">
        <f t="shared" si="161"/>
        <v>1.2272182236524874E-2</v>
      </c>
      <c r="K863">
        <v>8.369999999999866</v>
      </c>
      <c r="L863" s="2">
        <f t="shared" si="162"/>
        <v>0.22859299374694209</v>
      </c>
      <c r="M863" s="2">
        <f t="shared" si="163"/>
        <v>8.3804599041945149</v>
      </c>
      <c r="N863" s="2">
        <f t="shared" si="164"/>
        <v>2.8225907427252839</v>
      </c>
      <c r="O863" s="2">
        <f t="shared" si="165"/>
        <v>0.96971931142420376</v>
      </c>
      <c r="P863" s="2">
        <f t="shared" si="166"/>
        <v>1.3929664543516587</v>
      </c>
      <c r="Q863" s="2">
        <f t="shared" si="167"/>
        <v>7.3488496554921193E-2</v>
      </c>
    </row>
    <row r="864" spans="2:17" x14ac:dyDescent="0.25">
      <c r="B864">
        <v>8.3799999999998658</v>
      </c>
      <c r="C864">
        <f t="shared" si="156"/>
        <v>0.85605831878158845</v>
      </c>
      <c r="D864" s="2">
        <f t="shared" si="157"/>
        <v>4.4012287116323696</v>
      </c>
      <c r="E864" s="2">
        <f t="shared" si="158"/>
        <v>2.1876940329671992</v>
      </c>
      <c r="F864" s="2">
        <f t="shared" si="159"/>
        <v>2.7168361568244315</v>
      </c>
      <c r="G864" s="2">
        <f t="shared" si="160"/>
        <v>2.8950300003676208</v>
      </c>
      <c r="H864" s="2">
        <f t="shared" si="161"/>
        <v>1.1875150588151537E-2</v>
      </c>
      <c r="K864">
        <v>8.3799999999998658</v>
      </c>
      <c r="L864" s="2">
        <f t="shared" si="162"/>
        <v>0.22859299374694209</v>
      </c>
      <c r="M864" s="2">
        <f t="shared" si="163"/>
        <v>8.4159104787996348</v>
      </c>
      <c r="N864" s="2">
        <f t="shared" si="164"/>
        <v>2.8267823565370707</v>
      </c>
      <c r="O864" s="2">
        <f t="shared" si="165"/>
        <v>0.97266319234249254</v>
      </c>
      <c r="P864" s="2">
        <f t="shared" si="166"/>
        <v>1.3950174499761243</v>
      </c>
      <c r="Q864" s="2">
        <f t="shared" si="167"/>
        <v>7.3081767259701544E-2</v>
      </c>
    </row>
    <row r="865" spans="2:17" x14ac:dyDescent="0.25">
      <c r="B865">
        <v>8.3899999999998656</v>
      </c>
      <c r="C865">
        <f t="shared" si="156"/>
        <v>0.85605831878158845</v>
      </c>
      <c r="D865" s="2">
        <f t="shared" si="157"/>
        <v>4.4216396845982953</v>
      </c>
      <c r="E865" s="2">
        <f t="shared" si="158"/>
        <v>2.1922063914841408</v>
      </c>
      <c r="F865" s="2">
        <f t="shared" si="159"/>
        <v>2.728760053342961</v>
      </c>
      <c r="G865" s="2">
        <f t="shared" si="160"/>
        <v>2.9062228800834045</v>
      </c>
      <c r="H865" s="2">
        <f t="shared" si="161"/>
        <v>1.1489570896667021E-2</v>
      </c>
      <c r="K865">
        <v>8.3899999999998656</v>
      </c>
      <c r="L865" s="2">
        <f t="shared" si="162"/>
        <v>0.22859299374694209</v>
      </c>
      <c r="M865" s="2">
        <f t="shared" si="163"/>
        <v>8.4513610534047565</v>
      </c>
      <c r="N865" s="2">
        <f t="shared" si="164"/>
        <v>2.8309565957510663</v>
      </c>
      <c r="O865" s="2">
        <f t="shared" si="165"/>
        <v>0.97559918160382009</v>
      </c>
      <c r="P865" s="2">
        <f t="shared" si="166"/>
        <v>1.3970661269768312</v>
      </c>
      <c r="Q865" s="2">
        <f t="shared" si="167"/>
        <v>7.2678177249682133E-2</v>
      </c>
    </row>
    <row r="866" spans="2:17" x14ac:dyDescent="0.25">
      <c r="B866">
        <v>8.3999999999998654</v>
      </c>
      <c r="C866">
        <f t="shared" si="156"/>
        <v>0.85605831878158845</v>
      </c>
      <c r="D866" s="2">
        <f t="shared" si="157"/>
        <v>4.44205065756422</v>
      </c>
      <c r="E866" s="2">
        <f t="shared" si="158"/>
        <v>2.1966989771888965</v>
      </c>
      <c r="F866" s="2">
        <f t="shared" si="159"/>
        <v>2.7406775099482519</v>
      </c>
      <c r="G866" s="2">
        <f t="shared" si="160"/>
        <v>2.9174155023815427</v>
      </c>
      <c r="H866" s="2">
        <f t="shared" si="161"/>
        <v>1.1115164067728502E-2</v>
      </c>
      <c r="K866">
        <v>8.3999999999998654</v>
      </c>
      <c r="L866" s="2">
        <f t="shared" si="162"/>
        <v>0.22859299374694209</v>
      </c>
      <c r="M866" s="2">
        <f t="shared" si="163"/>
        <v>8.4868116280098764</v>
      </c>
      <c r="N866" s="2">
        <f t="shared" si="164"/>
        <v>2.8351136028111301</v>
      </c>
      <c r="O866" s="2">
        <f t="shared" si="165"/>
        <v>0.97852733880303489</v>
      </c>
      <c r="P866" s="2">
        <f t="shared" si="166"/>
        <v>1.3991124875380641</v>
      </c>
      <c r="Q866" s="2">
        <f t="shared" si="167"/>
        <v>7.2277691396168936E-2</v>
      </c>
    </row>
    <row r="867" spans="2:17" x14ac:dyDescent="0.25">
      <c r="B867">
        <v>8.4099999999998651</v>
      </c>
      <c r="C867">
        <f t="shared" si="156"/>
        <v>0.85605831878158845</v>
      </c>
      <c r="D867" s="2">
        <f t="shared" si="157"/>
        <v>4.4624616305301448</v>
      </c>
      <c r="E867" s="2">
        <f t="shared" si="158"/>
        <v>2.201171958256789</v>
      </c>
      <c r="F867" s="2">
        <f t="shared" si="159"/>
        <v>2.7525885701160773</v>
      </c>
      <c r="G867" s="2">
        <f t="shared" si="160"/>
        <v>2.9286078324578848</v>
      </c>
      <c r="H867" s="2">
        <f t="shared" si="161"/>
        <v>1.0751656011216358E-2</v>
      </c>
      <c r="K867">
        <v>8.4099999999998651</v>
      </c>
      <c r="L867" s="2">
        <f t="shared" si="162"/>
        <v>0.22859299374694209</v>
      </c>
      <c r="M867" s="2">
        <f t="shared" si="163"/>
        <v>8.5222622026149981</v>
      </c>
      <c r="N867" s="2">
        <f t="shared" si="164"/>
        <v>2.8392535184288752</v>
      </c>
      <c r="O867" s="2">
        <f t="shared" si="165"/>
        <v>0.98144772281888415</v>
      </c>
      <c r="P867" s="2">
        <f t="shared" si="166"/>
        <v>1.4011565339484284</v>
      </c>
      <c r="Q867" s="2">
        <f t="shared" si="167"/>
        <v>7.1880275110912731E-2</v>
      </c>
    </row>
    <row r="868" spans="2:17" x14ac:dyDescent="0.25">
      <c r="B868">
        <v>8.4199999999998649</v>
      </c>
      <c r="C868">
        <f t="shared" si="156"/>
        <v>0.85605831878158845</v>
      </c>
      <c r="D868" s="2">
        <f t="shared" si="157"/>
        <v>4.4828726034960704</v>
      </c>
      <c r="E868" s="2">
        <f t="shared" si="158"/>
        <v>2.2056255007843482</v>
      </c>
      <c r="F868" s="2">
        <f t="shared" si="159"/>
        <v>2.7644932767849082</v>
      </c>
      <c r="G868" s="2">
        <f t="shared" si="160"/>
        <v>2.939799836279497</v>
      </c>
      <c r="H868" s="2">
        <f t="shared" si="161"/>
        <v>1.0398777613386274E-2</v>
      </c>
      <c r="K868">
        <v>8.4199999999998649</v>
      </c>
      <c r="L868" s="2">
        <f t="shared" si="162"/>
        <v>0.22859299374694209</v>
      </c>
      <c r="M868" s="2">
        <f t="shared" si="163"/>
        <v>8.557712777220118</v>
      </c>
      <c r="N868" s="2">
        <f t="shared" si="164"/>
        <v>2.8433764816114375</v>
      </c>
      <c r="O868" s="2">
        <f t="shared" si="165"/>
        <v>0.98436039182563695</v>
      </c>
      <c r="P868" s="2">
        <f t="shared" si="166"/>
        <v>1.4031982685975355</v>
      </c>
      <c r="Q868" s="2">
        <f t="shared" si="167"/>
        <v>7.1485894335526962E-2</v>
      </c>
    </row>
    <row r="869" spans="2:17" x14ac:dyDescent="0.25">
      <c r="B869">
        <v>8.4299999999998647</v>
      </c>
      <c r="C869">
        <f t="shared" si="156"/>
        <v>0.85605831878158845</v>
      </c>
      <c r="D869" s="2">
        <f t="shared" si="157"/>
        <v>4.5032835764619952</v>
      </c>
      <c r="E869" s="2">
        <f t="shared" si="158"/>
        <v>2.2100597688223993</v>
      </c>
      <c r="F869" s="2">
        <f t="shared" si="159"/>
        <v>2.7763916723651572</v>
      </c>
      <c r="G869" s="2">
        <f t="shared" si="160"/>
        <v>2.9509914805669286</v>
      </c>
      <c r="H869" s="2">
        <f t="shared" si="161"/>
        <v>1.0056264706784196E-2</v>
      </c>
      <c r="K869">
        <v>8.4299999999998647</v>
      </c>
      <c r="L869" s="2">
        <f t="shared" si="162"/>
        <v>0.22859299374694209</v>
      </c>
      <c r="M869" s="2">
        <f t="shared" si="163"/>
        <v>8.5931633518252379</v>
      </c>
      <c r="N869" s="2">
        <f t="shared" si="164"/>
        <v>2.8474826296887019</v>
      </c>
      <c r="O869" s="2">
        <f t="shared" si="165"/>
        <v>0.98726540330447787</v>
      </c>
      <c r="P869" s="2">
        <f t="shared" si="166"/>
        <v>1.405237693972786</v>
      </c>
      <c r="Q869" s="2">
        <f t="shared" si="167"/>
        <v>7.1094515531154298E-2</v>
      </c>
    </row>
    <row r="870" spans="2:17" x14ac:dyDescent="0.25">
      <c r="B870">
        <v>8.4399999999998645</v>
      </c>
      <c r="C870">
        <f t="shared" si="156"/>
        <v>0.85605831878158845</v>
      </c>
      <c r="D870" s="2">
        <f t="shared" si="157"/>
        <v>4.5236945494279199</v>
      </c>
      <c r="E870" s="2">
        <f t="shared" si="158"/>
        <v>2.2144749244085231</v>
      </c>
      <c r="F870" s="2">
        <f t="shared" si="159"/>
        <v>2.7882837987482461</v>
      </c>
      <c r="G870" s="2">
        <f t="shared" si="160"/>
        <v>2.9621827327769554</v>
      </c>
      <c r="H870" s="2">
        <f t="shared" si="161"/>
        <v>9.7238580380222834E-3</v>
      </c>
      <c r="K870">
        <v>8.4399999999998645</v>
      </c>
      <c r="L870" s="2">
        <f t="shared" si="162"/>
        <v>0.22859299374694209</v>
      </c>
      <c r="M870" s="2">
        <f t="shared" si="163"/>
        <v>8.6286139264303578</v>
      </c>
      <c r="N870" s="2">
        <f t="shared" si="164"/>
        <v>2.8515720983399828</v>
      </c>
      <c r="O870" s="2">
        <f t="shared" si="165"/>
        <v>0.99016281405466633</v>
      </c>
      <c r="P870" s="2">
        <f t="shared" si="166"/>
        <v>1.40727481265624</v>
      </c>
      <c r="Q870" s="2">
        <f t="shared" si="167"/>
        <v>7.0706105668375957E-2</v>
      </c>
    </row>
    <row r="871" spans="2:17" x14ac:dyDescent="0.25">
      <c r="B871">
        <v>8.4499999999998643</v>
      </c>
      <c r="C871">
        <f t="shared" si="156"/>
        <v>0.85605831878158845</v>
      </c>
      <c r="D871" s="2">
        <f t="shared" si="157"/>
        <v>4.5441055223938456</v>
      </c>
      <c r="E871" s="2">
        <f t="shared" si="158"/>
        <v>2.2188711275988933</v>
      </c>
      <c r="F871" s="2">
        <f t="shared" si="159"/>
        <v>2.8001696973154533</v>
      </c>
      <c r="G871" s="2">
        <f t="shared" si="160"/>
        <v>2.9733735610857441</v>
      </c>
      <c r="H871" s="2">
        <f t="shared" si="161"/>
        <v>9.4013032335145772E-3</v>
      </c>
      <c r="K871">
        <v>8.4499999999998643</v>
      </c>
      <c r="L871" s="2">
        <f t="shared" si="162"/>
        <v>0.22859299374694209</v>
      </c>
      <c r="M871" s="2">
        <f t="shared" si="163"/>
        <v>8.6640645010354778</v>
      </c>
      <c r="N871" s="2">
        <f t="shared" si="164"/>
        <v>2.8556450216201865</v>
      </c>
      <c r="O871" s="2">
        <f t="shared" si="165"/>
        <v>0.99305268020447357</v>
      </c>
      <c r="P871" s="2">
        <f t="shared" si="166"/>
        <v>1.4093096273215793</v>
      </c>
      <c r="Q871" s="2">
        <f t="shared" si="167"/>
        <v>7.0320632217356599E-2</v>
      </c>
    </row>
    <row r="872" spans="2:17" x14ac:dyDescent="0.25">
      <c r="B872">
        <v>8.4599999999998641</v>
      </c>
      <c r="C872">
        <f t="shared" si="156"/>
        <v>0.85605831878158845</v>
      </c>
      <c r="D872" s="2">
        <f t="shared" si="157"/>
        <v>4.5645164953597703</v>
      </c>
      <c r="E872" s="2">
        <f t="shared" si="158"/>
        <v>2.2232485364995123</v>
      </c>
      <c r="F872" s="2">
        <f t="shared" si="159"/>
        <v>2.8120494089466002</v>
      </c>
      <c r="G872" s="2">
        <f t="shared" si="160"/>
        <v>2.9845639343724777</v>
      </c>
      <c r="H872" s="2">
        <f t="shared" si="161"/>
        <v>9.088350763267113E-3</v>
      </c>
      <c r="K872">
        <v>8.4599999999998641</v>
      </c>
      <c r="L872" s="2">
        <f t="shared" si="162"/>
        <v>0.22859299374694209</v>
      </c>
      <c r="M872" s="2">
        <f t="shared" si="163"/>
        <v>8.6995150756405994</v>
      </c>
      <c r="N872" s="2">
        <f t="shared" si="164"/>
        <v>2.8597015319854573</v>
      </c>
      <c r="O872" s="2">
        <f t="shared" si="165"/>
        <v>0.99593505722189868</v>
      </c>
      <c r="P872" s="2">
        <f t="shared" si="166"/>
        <v>1.4113421407311504</v>
      </c>
      <c r="Q872" s="2">
        <f t="shared" si="167"/>
        <v>6.9938063138218723E-2</v>
      </c>
    </row>
    <row r="873" spans="2:17" x14ac:dyDescent="0.25">
      <c r="B873">
        <v>8.4699999999998639</v>
      </c>
      <c r="C873">
        <f t="shared" si="156"/>
        <v>0.85605831878158845</v>
      </c>
      <c r="D873" s="2">
        <f t="shared" si="157"/>
        <v>4.5849274683256951</v>
      </c>
      <c r="E873" s="2">
        <f t="shared" si="158"/>
        <v>2.2276073072968519</v>
      </c>
      <c r="F873" s="2">
        <f t="shared" si="159"/>
        <v>2.8239229740285219</v>
      </c>
      <c r="G873" s="2">
        <f t="shared" si="160"/>
        <v>2.9957538222033686</v>
      </c>
      <c r="H873" s="2">
        <f t="shared" si="161"/>
        <v>8.7847559028183912E-3</v>
      </c>
      <c r="K873">
        <v>8.4699999999998639</v>
      </c>
      <c r="L873" s="2">
        <f t="shared" si="162"/>
        <v>0.22859299374694209</v>
      </c>
      <c r="M873" s="2">
        <f t="shared" si="163"/>
        <v>8.7349656502457194</v>
      </c>
      <c r="N873" s="2">
        <f t="shared" si="164"/>
        <v>2.8637417603183244</v>
      </c>
      <c r="O873" s="2">
        <f t="shared" si="165"/>
        <v>0.99880999992517161</v>
      </c>
      <c r="P873" s="2">
        <f t="shared" si="166"/>
        <v>1.4133723557330959</v>
      </c>
      <c r="Q873" s="2">
        <f t="shared" si="167"/>
        <v>6.9558366871640395E-2</v>
      </c>
    </row>
    <row r="874" spans="2:17" x14ac:dyDescent="0.25">
      <c r="B874">
        <v>8.4799999999998636</v>
      </c>
      <c r="C874">
        <f t="shared" si="156"/>
        <v>0.85605831878158845</v>
      </c>
      <c r="D874" s="2">
        <f t="shared" si="157"/>
        <v>4.6053384412916207</v>
      </c>
      <c r="E874" s="2">
        <f t="shared" si="158"/>
        <v>2.2319475942879166</v>
      </c>
      <c r="F874" s="2">
        <f t="shared" si="159"/>
        <v>2.8357904324633858</v>
      </c>
      <c r="G874" s="2">
        <f t="shared" si="160"/>
        <v>3.0069431948161038</v>
      </c>
      <c r="H874" s="2">
        <f t="shared" si="161"/>
        <v>8.4902786934218273E-3</v>
      </c>
      <c r="K874">
        <v>8.4799999999998636</v>
      </c>
      <c r="L874" s="2">
        <f t="shared" si="162"/>
        <v>0.22859299374694209</v>
      </c>
      <c r="M874" s="2">
        <f t="shared" si="163"/>
        <v>8.770416224850841</v>
      </c>
      <c r="N874" s="2">
        <f t="shared" si="164"/>
        <v>2.8677658359523606</v>
      </c>
      <c r="O874" s="2">
        <f t="shared" si="165"/>
        <v>1.0016775624930498</v>
      </c>
      <c r="P874" s="2">
        <f t="shared" si="166"/>
        <v>1.4154002752585637</v>
      </c>
      <c r="Q874" s="2">
        <f t="shared" si="167"/>
        <v>6.9181512329669695E-2</v>
      </c>
    </row>
    <row r="875" spans="2:17" x14ac:dyDescent="0.25">
      <c r="B875">
        <v>8.4899999999998634</v>
      </c>
      <c r="C875">
        <f t="shared" si="156"/>
        <v>0.85605831878158845</v>
      </c>
      <c r="D875" s="2">
        <f t="shared" si="157"/>
        <v>4.6257494142575455</v>
      </c>
      <c r="E875" s="2">
        <f t="shared" si="158"/>
        <v>2.2362695499097374</v>
      </c>
      <c r="F875" s="2">
        <f t="shared" si="159"/>
        <v>2.847651823676816</v>
      </c>
      <c r="G875" s="2">
        <f t="shared" si="160"/>
        <v>3.0181320231046711</v>
      </c>
      <c r="H875" s="2">
        <f t="shared" si="161"/>
        <v>8.2046839005624848E-3</v>
      </c>
      <c r="K875">
        <v>8.4899999999998634</v>
      </c>
      <c r="L875" s="2">
        <f t="shared" si="162"/>
        <v>0.22859299374694209</v>
      </c>
      <c r="M875" s="2">
        <f t="shared" si="163"/>
        <v>8.805866799455961</v>
      </c>
      <c r="N875" s="2">
        <f t="shared" si="164"/>
        <v>2.8717738866963605</v>
      </c>
      <c r="O875" s="2">
        <f t="shared" si="165"/>
        <v>1.0045377984749044</v>
      </c>
      <c r="P875" s="2">
        <f t="shared" si="166"/>
        <v>1.4174259023189917</v>
      </c>
      <c r="Q875" s="2">
        <f t="shared" si="167"/>
        <v>6.880746888675135E-2</v>
      </c>
    </row>
    <row r="876" spans="2:17" x14ac:dyDescent="0.25">
      <c r="B876">
        <v>8.4999999999998632</v>
      </c>
      <c r="C876">
        <f t="shared" si="156"/>
        <v>0.85605831878158845</v>
      </c>
      <c r="D876" s="2">
        <f t="shared" si="157"/>
        <v>4.6461603872234702</v>
      </c>
      <c r="E876" s="2">
        <f t="shared" si="158"/>
        <v>2.2405733247683175</v>
      </c>
      <c r="F876" s="2">
        <f t="shared" si="159"/>
        <v>2.8595071866258608</v>
      </c>
      <c r="G876" s="2">
        <f t="shared" si="160"/>
        <v>3.0293202786045828</v>
      </c>
      <c r="H876" s="2">
        <f t="shared" si="161"/>
        <v>7.9277409708970806E-3</v>
      </c>
      <c r="K876">
        <v>8.4999999999998632</v>
      </c>
      <c r="L876" s="2">
        <f t="shared" si="162"/>
        <v>0.22859299374694209</v>
      </c>
      <c r="M876" s="2">
        <f t="shared" si="163"/>
        <v>8.8413173740610809</v>
      </c>
      <c r="N876" s="2">
        <f t="shared" si="164"/>
        <v>2.8757660388580568</v>
      </c>
      <c r="O876" s="2">
        <f t="shared" si="165"/>
        <v>1.0073907608006158</v>
      </c>
      <c r="P876" s="2">
        <f t="shared" si="166"/>
        <v>1.4194492400034753</v>
      </c>
      <c r="Q876" s="2">
        <f t="shared" si="167"/>
        <v>6.8436206370958125E-2</v>
      </c>
    </row>
    <row r="877" spans="2:17" x14ac:dyDescent="0.25">
      <c r="B877">
        <v>8.509999999999863</v>
      </c>
      <c r="C877">
        <f t="shared" si="156"/>
        <v>0.85605831878158845</v>
      </c>
      <c r="D877" s="2">
        <f t="shared" si="157"/>
        <v>4.6665713601893959</v>
      </c>
      <c r="E877" s="2">
        <f t="shared" si="158"/>
        <v>2.2448590676670266</v>
      </c>
      <c r="F877" s="2">
        <f t="shared" si="159"/>
        <v>2.8713565598067796</v>
      </c>
      <c r="G877" s="2">
        <f t="shared" si="160"/>
        <v>3.0405079334784548</v>
      </c>
      <c r="H877" s="2">
        <f t="shared" si="161"/>
        <v>7.6592239877057555E-3</v>
      </c>
      <c r="K877">
        <v>8.509999999999863</v>
      </c>
      <c r="L877" s="2">
        <f t="shared" si="162"/>
        <v>0.22859299374694209</v>
      </c>
      <c r="M877" s="2">
        <f t="shared" si="163"/>
        <v>8.8767679486662026</v>
      </c>
      <c r="N877" s="2">
        <f t="shared" si="164"/>
        <v>2.879742417267376</v>
      </c>
      <c r="O877" s="2">
        <f t="shared" si="165"/>
        <v>1.010236501790267</v>
      </c>
      <c r="P877" s="2">
        <f t="shared" si="166"/>
        <v>1.421470291476201</v>
      </c>
      <c r="Q877" s="2">
        <f t="shared" si="167"/>
        <v>6.8067695055423344E-2</v>
      </c>
    </row>
    <row r="878" spans="2:17" x14ac:dyDescent="0.25">
      <c r="B878">
        <v>8.5199999999998628</v>
      </c>
      <c r="C878">
        <f t="shared" si="156"/>
        <v>0.85605831878158845</v>
      </c>
      <c r="D878" s="2">
        <f t="shared" si="157"/>
        <v>4.6869823331553206</v>
      </c>
      <c r="E878" s="2">
        <f t="shared" si="158"/>
        <v>2.2491269256344717</v>
      </c>
      <c r="F878" s="2">
        <f t="shared" si="159"/>
        <v>2.8831999812626785</v>
      </c>
      <c r="G878" s="2">
        <f t="shared" si="160"/>
        <v>3.0516949605019681</v>
      </c>
      <c r="H878" s="2">
        <f t="shared" si="161"/>
        <v>7.3989116249413558E-3</v>
      </c>
      <c r="K878">
        <v>8.5199999999998628</v>
      </c>
      <c r="L878" s="2">
        <f t="shared" si="162"/>
        <v>0.22859299374694209</v>
      </c>
      <c r="M878" s="2">
        <f t="shared" si="163"/>
        <v>8.9122185232713207</v>
      </c>
      <c r="N878" s="2">
        <f t="shared" si="164"/>
        <v>2.8837031452992501</v>
      </c>
      <c r="O878" s="2">
        <f t="shared" si="165"/>
        <v>1.0130750731636524</v>
      </c>
      <c r="P878" s="2">
        <f t="shared" si="166"/>
        <v>1.4234890599739569</v>
      </c>
      <c r="Q878" s="2">
        <f t="shared" si="167"/>
        <v>6.770190564996785E-2</v>
      </c>
    </row>
    <row r="879" spans="2:17" x14ac:dyDescent="0.25">
      <c r="B879">
        <v>8.5299999999998626</v>
      </c>
      <c r="C879">
        <f t="shared" si="156"/>
        <v>0.85605831878158845</v>
      </c>
      <c r="D879" s="2">
        <f t="shared" si="157"/>
        <v>4.7073933061212463</v>
      </c>
      <c r="E879" s="2">
        <f t="shared" si="158"/>
        <v>2.2533770439518452</v>
      </c>
      <c r="F879" s="2">
        <f t="shared" si="159"/>
        <v>2.8950374885909804</v>
      </c>
      <c r="G879" s="2">
        <f t="shared" si="160"/>
        <v>3.0628813330501674</v>
      </c>
      <c r="H879" s="2">
        <f t="shared" si="161"/>
        <v>7.146587099960972E-3</v>
      </c>
      <c r="K879">
        <v>8.5299999999998626</v>
      </c>
      <c r="L879" s="2">
        <f t="shared" si="162"/>
        <v>0.22859299374694209</v>
      </c>
      <c r="M879" s="2">
        <f t="shared" si="163"/>
        <v>8.9476690978764424</v>
      </c>
      <c r="N879" s="2">
        <f t="shared" si="164"/>
        <v>2.8876483448959944</v>
      </c>
      <c r="O879" s="2">
        <f t="shared" si="165"/>
        <v>1.0159065260496007</v>
      </c>
      <c r="P879" s="2">
        <f t="shared" si="166"/>
        <v>1.4255055488037105</v>
      </c>
      <c r="Q879" s="2">
        <f t="shared" si="167"/>
        <v>6.7338809292916704E-2</v>
      </c>
    </row>
    <row r="880" spans="2:17" x14ac:dyDescent="0.25">
      <c r="B880">
        <v>8.5399999999998624</v>
      </c>
      <c r="C880">
        <f t="shared" si="156"/>
        <v>0.85605831878158845</v>
      </c>
      <c r="D880" s="2">
        <f t="shared" si="157"/>
        <v>4.727804279087171</v>
      </c>
      <c r="E880" s="2">
        <f t="shared" si="158"/>
        <v>2.2576095661797644</v>
      </c>
      <c r="F880" s="2">
        <f t="shared" si="159"/>
        <v>2.9068691189507456</v>
      </c>
      <c r="G880" s="2">
        <f t="shared" si="160"/>
        <v>3.0740670250841124</v>
      </c>
      <c r="H880" s="2">
        <f t="shared" si="161"/>
        <v>6.9020381250222409E-3</v>
      </c>
      <c r="K880">
        <v>8.5399999999998624</v>
      </c>
      <c r="L880" s="2">
        <f t="shared" si="162"/>
        <v>0.22859299374694209</v>
      </c>
      <c r="M880" s="2">
        <f t="shared" si="163"/>
        <v>8.9831196724815623</v>
      </c>
      <c r="N880" s="2">
        <f t="shared" si="164"/>
        <v>2.8915781365892559</v>
      </c>
      <c r="O880" s="2">
        <f t="shared" si="165"/>
        <v>1.0187309109951121</v>
      </c>
      <c r="P880" s="2">
        <f t="shared" si="166"/>
        <v>1.4275197613402524</v>
      </c>
      <c r="Q880" s="2">
        <f t="shared" si="167"/>
        <v>6.6978377543101278E-2</v>
      </c>
    </row>
    <row r="881" spans="2:17" x14ac:dyDescent="0.25">
      <c r="B881">
        <v>8.5499999999998622</v>
      </c>
      <c r="C881">
        <f t="shared" si="156"/>
        <v>0.85605831878158845</v>
      </c>
      <c r="D881" s="2">
        <f t="shared" si="157"/>
        <v>4.7482152520530958</v>
      </c>
      <c r="E881" s="2">
        <f t="shared" si="158"/>
        <v>2.2618246341846171</v>
      </c>
      <c r="F881" s="2">
        <f t="shared" si="159"/>
        <v>2.9186949090698402</v>
      </c>
      <c r="G881" s="2">
        <f t="shared" si="160"/>
        <v>3.0852520111378587</v>
      </c>
      <c r="H881" s="2">
        <f t="shared" si="161"/>
        <v>6.6650568576253283E-3</v>
      </c>
      <c r="K881">
        <v>8.5499999999998622</v>
      </c>
      <c r="L881" s="2">
        <f t="shared" si="162"/>
        <v>0.22859299374694209</v>
      </c>
      <c r="M881" s="2">
        <f t="shared" si="163"/>
        <v>9.018570247086684</v>
      </c>
      <c r="N881" s="2">
        <f t="shared" si="164"/>
        <v>2.8954926395215517</v>
      </c>
      <c r="O881" s="2">
        <f t="shared" si="165"/>
        <v>1.0215482779743255</v>
      </c>
      <c r="P881" s="2">
        <f t="shared" si="166"/>
        <v>1.4295317010239086</v>
      </c>
      <c r="Q881" s="2">
        <f t="shared" si="167"/>
        <v>6.662058237204041E-2</v>
      </c>
    </row>
    <row r="882" spans="2:17" x14ac:dyDescent="0.25">
      <c r="B882">
        <v>8.5599999999998619</v>
      </c>
      <c r="C882">
        <f t="shared" si="156"/>
        <v>0.85605831878158845</v>
      </c>
      <c r="D882" s="2">
        <f t="shared" si="157"/>
        <v>4.7686262250190214</v>
      </c>
      <c r="E882" s="2">
        <f t="shared" si="158"/>
        <v>2.2660223881644139</v>
      </c>
      <c r="F882" s="2">
        <f t="shared" si="159"/>
        <v>2.9305148952519517</v>
      </c>
      <c r="G882" s="2">
        <f t="shared" si="160"/>
        <v>3.0964362663057603</v>
      </c>
      <c r="H882" s="2">
        <f t="shared" si="161"/>
        <v>6.4354398497796879E-3</v>
      </c>
      <c r="K882">
        <v>8.5599999999998619</v>
      </c>
      <c r="L882" s="2">
        <f t="shared" si="162"/>
        <v>0.22859299374694209</v>
      </c>
      <c r="M882" s="2">
        <f t="shared" si="163"/>
        <v>9.0540208216918039</v>
      </c>
      <c r="N882" s="2">
        <f t="shared" si="164"/>
        <v>2.8993919714673928</v>
      </c>
      <c r="O882" s="2">
        <f t="shared" si="165"/>
        <v>1.0243586763973072</v>
      </c>
      <c r="P882" s="2">
        <f t="shared" si="166"/>
        <v>1.4315413713583143</v>
      </c>
      <c r="Q882" s="2">
        <f t="shared" si="167"/>
        <v>6.6265396156297604E-2</v>
      </c>
    </row>
    <row r="883" spans="2:17" x14ac:dyDescent="0.25">
      <c r="B883">
        <v>8.5699999999998617</v>
      </c>
      <c r="C883">
        <f t="shared" si="156"/>
        <v>0.85605831878158845</v>
      </c>
      <c r="D883" s="2">
        <f t="shared" si="157"/>
        <v>4.7890371979849462</v>
      </c>
      <c r="E883" s="2">
        <f t="shared" si="158"/>
        <v>2.2702029666741694</v>
      </c>
      <c r="F883" s="2">
        <f t="shared" si="159"/>
        <v>2.9423291133834644</v>
      </c>
      <c r="G883" s="2">
        <f t="shared" si="160"/>
        <v>3.1076197662300844</v>
      </c>
      <c r="H883" s="2">
        <f t="shared" si="161"/>
        <v>6.2129879962726101E-3</v>
      </c>
      <c r="K883">
        <v>8.5699999999998617</v>
      </c>
      <c r="L883" s="2">
        <f t="shared" si="162"/>
        <v>0.22859299374694209</v>
      </c>
      <c r="M883" s="2">
        <f t="shared" si="163"/>
        <v>9.0894713962969238</v>
      </c>
      <c r="N883" s="2">
        <f t="shared" si="164"/>
        <v>2.9032762488540191</v>
      </c>
      <c r="O883" s="2">
        <f t="shared" si="165"/>
        <v>1.0271621551186736</v>
      </c>
      <c r="P883" s="2">
        <f t="shared" si="166"/>
        <v>1.4335487759082486</v>
      </c>
      <c r="Q883" s="2">
        <f t="shared" si="167"/>
        <v>6.5912791670008367E-2</v>
      </c>
    </row>
    <row r="884" spans="2:17" x14ac:dyDescent="0.25">
      <c r="B884">
        <v>8.5799999999998615</v>
      </c>
      <c r="C884">
        <f t="shared" si="156"/>
        <v>0.85605831878158845</v>
      </c>
      <c r="D884" s="2">
        <f t="shared" si="157"/>
        <v>4.809448170950871</v>
      </c>
      <c r="E884" s="2">
        <f t="shared" si="158"/>
        <v>2.2743665066508174</v>
      </c>
      <c r="F884" s="2">
        <f t="shared" si="159"/>
        <v>2.9541375989402083</v>
      </c>
      <c r="G884" s="2">
        <f t="shared" si="160"/>
        <v>3.1188024870889497</v>
      </c>
      <c r="H884" s="2">
        <f t="shared" si="161"/>
        <v>5.9975064820146657E-3</v>
      </c>
      <c r="K884">
        <v>8.5799999999998615</v>
      </c>
      <c r="L884" s="2">
        <f t="shared" si="162"/>
        <v>0.22859299374694209</v>
      </c>
      <c r="M884" s="2">
        <f t="shared" si="163"/>
        <v>9.1249219709020455</v>
      </c>
      <c r="N884" s="2">
        <f t="shared" si="164"/>
        <v>2.9071455867817391</v>
      </c>
      <c r="O884" s="2">
        <f t="shared" si="165"/>
        <v>1.02995876244605</v>
      </c>
      <c r="P884" s="2">
        <f t="shared" si="166"/>
        <v>1.4355539182975325</v>
      </c>
      <c r="Q884" s="2">
        <f t="shared" si="167"/>
        <v>6.5562742077574163E-2</v>
      </c>
    </row>
    <row r="885" spans="2:17" x14ac:dyDescent="0.25">
      <c r="B885">
        <v>8.5899999999998613</v>
      </c>
      <c r="C885">
        <f t="shared" si="156"/>
        <v>0.85605831878158845</v>
      </c>
      <c r="D885" s="2">
        <f t="shared" si="157"/>
        <v>4.8298591439167966</v>
      </c>
      <c r="E885" s="2">
        <f t="shared" si="158"/>
        <v>2.2785131434376646</v>
      </c>
      <c r="F885" s="2">
        <f t="shared" si="159"/>
        <v>2.9659403869940397</v>
      </c>
      <c r="G885" s="2">
        <f t="shared" si="160"/>
        <v>3.1299844055845316</v>
      </c>
      <c r="H885" s="2">
        <f t="shared" si="161"/>
        <v>5.7888047285362364E-3</v>
      </c>
      <c r="K885">
        <v>8.5899999999998613</v>
      </c>
      <c r="L885" s="2">
        <f t="shared" si="162"/>
        <v>0.22859299374694209</v>
      </c>
      <c r="M885" s="2">
        <f t="shared" si="163"/>
        <v>9.1603725455071636</v>
      </c>
      <c r="N885" s="2">
        <f t="shared" si="164"/>
        <v>2.9110000990438909</v>
      </c>
      <c r="O885" s="2">
        <f t="shared" si="165"/>
        <v>1.0327485461483643</v>
      </c>
      <c r="P885" s="2">
        <f t="shared" si="166"/>
        <v>1.4375568022069807</v>
      </c>
      <c r="Q885" s="2">
        <f t="shared" si="167"/>
        <v>6.5215220926518006E-2</v>
      </c>
    </row>
    <row r="886" spans="2:17" x14ac:dyDescent="0.25">
      <c r="B886">
        <v>8.5999999999998611</v>
      </c>
      <c r="C886">
        <f t="shared" si="156"/>
        <v>0.85605831878158845</v>
      </c>
      <c r="D886" s="2">
        <f t="shared" si="157"/>
        <v>4.8502701168827214</v>
      </c>
      <c r="E886" s="2">
        <f t="shared" si="158"/>
        <v>2.2826430108084015</v>
      </c>
      <c r="F886" s="2">
        <f t="shared" si="159"/>
        <v>2.9777375122193228</v>
      </c>
      <c r="G886" s="2">
        <f t="shared" si="160"/>
        <v>3.1411654989315863</v>
      </c>
      <c r="H886" s="2">
        <f t="shared" si="161"/>
        <v>5.5866963397055635E-3</v>
      </c>
      <c r="K886">
        <v>8.5999999999998611</v>
      </c>
      <c r="L886" s="2">
        <f t="shared" si="162"/>
        <v>0.22859299374694209</v>
      </c>
      <c r="M886" s="2">
        <f t="shared" si="163"/>
        <v>9.1958231201122853</v>
      </c>
      <c r="N886" s="2">
        <f t="shared" si="164"/>
        <v>2.9148398981464356</v>
      </c>
      <c r="O886" s="2">
        <f t="shared" si="165"/>
        <v>1.0355315534639873</v>
      </c>
      <c r="P886" s="2">
        <f t="shared" si="166"/>
        <v>1.4395574313724129</v>
      </c>
      <c r="Q886" s="2">
        <f t="shared" si="167"/>
        <v>6.4870202140498046E-2</v>
      </c>
    </row>
    <row r="887" spans="2:17" x14ac:dyDescent="0.25">
      <c r="B887">
        <v>8.6099999999998609</v>
      </c>
      <c r="C887">
        <f t="shared" si="156"/>
        <v>0.85605831878158845</v>
      </c>
      <c r="D887" s="2">
        <f t="shared" si="157"/>
        <v>4.8706810898486461</v>
      </c>
      <c r="E887" s="2">
        <f t="shared" si="158"/>
        <v>2.2867562409906759</v>
      </c>
      <c r="F887" s="2">
        <f t="shared" si="159"/>
        <v>2.9895290088992597</v>
      </c>
      <c r="G887" s="2">
        <f t="shared" si="160"/>
        <v>3.1523457448462389</v>
      </c>
      <c r="H887" s="2">
        <f t="shared" si="161"/>
        <v>5.3909990467388555E-3</v>
      </c>
      <c r="K887">
        <v>8.6099999999998609</v>
      </c>
      <c r="L887" s="2">
        <f t="shared" si="162"/>
        <v>0.22859299374694209</v>
      </c>
      <c r="M887" s="2">
        <f t="shared" si="163"/>
        <v>9.231273694717407</v>
      </c>
      <c r="N887" s="2">
        <f t="shared" si="164"/>
        <v>2.9186650953271824</v>
      </c>
      <c r="O887" s="2">
        <f t="shared" si="165"/>
        <v>1.0383078311087162</v>
      </c>
      <c r="P887" s="2">
        <f t="shared" si="166"/>
        <v>1.4415558095827183</v>
      </c>
      <c r="Q887" s="2">
        <f t="shared" si="167"/>
        <v>6.4527660012474841E-2</v>
      </c>
    </row>
    <row r="888" spans="2:17" x14ac:dyDescent="0.25">
      <c r="B888">
        <v>8.6199999999998607</v>
      </c>
      <c r="C888">
        <f t="shared" si="156"/>
        <v>0.85605831878158845</v>
      </c>
      <c r="D888" s="2">
        <f t="shared" si="157"/>
        <v>4.8910920628145718</v>
      </c>
      <c r="E888" s="2">
        <f t="shared" si="158"/>
        <v>2.2908529646892357</v>
      </c>
      <c r="F888" s="2">
        <f t="shared" si="159"/>
        <v>3.0013149109320945</v>
      </c>
      <c r="G888" s="2">
        <f t="shared" si="160"/>
        <v>3.1635251215350459</v>
      </c>
      <c r="H888" s="2">
        <f t="shared" si="161"/>
        <v>5.2015346525698409E-3</v>
      </c>
      <c r="K888">
        <v>8.6199999999998607</v>
      </c>
      <c r="L888" s="2">
        <f t="shared" si="162"/>
        <v>0.22859299374694209</v>
      </c>
      <c r="M888" s="2">
        <f t="shared" si="163"/>
        <v>9.2667242693225269</v>
      </c>
      <c r="N888" s="2">
        <f t="shared" si="164"/>
        <v>2.9224758005746598</v>
      </c>
      <c r="O888" s="2">
        <f t="shared" si="165"/>
        <v>1.0410774252836088</v>
      </c>
      <c r="P888" s="2">
        <f t="shared" si="166"/>
        <v>1.4435519406779749</v>
      </c>
      <c r="Q888" s="2">
        <f t="shared" si="167"/>
        <v>6.4187569198028385E-2</v>
      </c>
    </row>
    <row r="889" spans="2:17" x14ac:dyDescent="0.25">
      <c r="B889">
        <v>8.6299999999998604</v>
      </c>
      <c r="C889">
        <f t="shared" si="156"/>
        <v>0.85605831878158845</v>
      </c>
      <c r="D889" s="2">
        <f t="shared" si="157"/>
        <v>4.9115030357804965</v>
      </c>
      <c r="E889" s="2">
        <f t="shared" si="158"/>
        <v>2.2949333111086538</v>
      </c>
      <c r="F889" s="2">
        <f t="shared" si="159"/>
        <v>3.0130952518372083</v>
      </c>
      <c r="G889" s="2">
        <f t="shared" si="160"/>
        <v>3.1747036076843349</v>
      </c>
      <c r="H889" s="2">
        <f t="shared" si="161"/>
        <v>5.0181289756444413E-3</v>
      </c>
      <c r="K889">
        <v>8.6299999999998604</v>
      </c>
      <c r="L889" s="2">
        <f t="shared" si="162"/>
        <v>0.22859299374694209</v>
      </c>
      <c r="M889" s="2">
        <f t="shared" si="163"/>
        <v>9.3021748439276468</v>
      </c>
      <c r="N889" s="2">
        <f t="shared" si="164"/>
        <v>2.9262721226466422</v>
      </c>
      <c r="O889" s="2">
        <f t="shared" si="165"/>
        <v>1.0438403816826725</v>
      </c>
      <c r="P889" s="2">
        <f t="shared" si="166"/>
        <v>1.4455458285476208</v>
      </c>
      <c r="Q889" s="2">
        <f t="shared" si="167"/>
        <v>6.3849904708821056E-2</v>
      </c>
    </row>
    <row r="890" spans="2:17" x14ac:dyDescent="0.25">
      <c r="B890">
        <v>8.6399999999998602</v>
      </c>
      <c r="C890">
        <f t="shared" si="156"/>
        <v>0.85605831878158845</v>
      </c>
      <c r="D890" s="2">
        <f t="shared" si="157"/>
        <v>4.9319140087464213</v>
      </c>
      <c r="E890" s="2">
        <f t="shared" si="158"/>
        <v>2.2989974079756443</v>
      </c>
      <c r="F890" s="2">
        <f t="shared" si="159"/>
        <v>3.0248700647610756</v>
      </c>
      <c r="G890" s="2">
        <f t="shared" si="160"/>
        <v>3.1858811824497901</v>
      </c>
      <c r="H890" s="2">
        <f t="shared" si="161"/>
        <v>4.8406117932049148E-3</v>
      </c>
      <c r="K890">
        <v>8.6399999999998602</v>
      </c>
      <c r="L890" s="2">
        <f t="shared" si="162"/>
        <v>0.22859299374694209</v>
      </c>
      <c r="M890" s="2">
        <f t="shared" si="163"/>
        <v>9.3376254185327667</v>
      </c>
      <c r="N890" s="2">
        <f t="shared" si="164"/>
        <v>2.9300541690883324</v>
      </c>
      <c r="O890" s="2">
        <f t="shared" si="165"/>
        <v>1.0465967455004064</v>
      </c>
      <c r="P890" s="2">
        <f t="shared" si="166"/>
        <v>1.4475374771286726</v>
      </c>
      <c r="Q890" s="2">
        <f t="shared" si="167"/>
        <v>6.3514641906202887E-2</v>
      </c>
    </row>
    <row r="891" spans="2:17" x14ac:dyDescent="0.25">
      <c r="B891">
        <v>8.64999999999986</v>
      </c>
      <c r="C891">
        <f t="shared" si="156"/>
        <v>0.85605831878158845</v>
      </c>
      <c r="D891" s="2">
        <f t="shared" si="157"/>
        <v>4.9523249817123469</v>
      </c>
      <c r="E891" s="2">
        <f t="shared" si="158"/>
        <v>2.3030453815609735</v>
      </c>
      <c r="F891" s="2">
        <f t="shared" si="159"/>
        <v>3.0366393824831124</v>
      </c>
      <c r="G891" s="2">
        <f t="shared" si="160"/>
        <v>3.1970578254462994</v>
      </c>
      <c r="H891" s="2">
        <f t="shared" si="161"/>
        <v>4.6688167841252085E-3</v>
      </c>
      <c r="K891">
        <v>8.64999999999986</v>
      </c>
      <c r="L891" s="2">
        <f t="shared" si="162"/>
        <v>0.22859299374694209</v>
      </c>
      <c r="M891" s="2">
        <f t="shared" si="163"/>
        <v>9.3730759931378884</v>
      </c>
      <c r="N891" s="2">
        <f t="shared" si="164"/>
        <v>2.933822046250214</v>
      </c>
      <c r="O891" s="2">
        <f t="shared" si="165"/>
        <v>1.0493465614392026</v>
      </c>
      <c r="P891" s="2">
        <f t="shared" si="166"/>
        <v>1.449526890403996</v>
      </c>
      <c r="Q891" s="2">
        <f t="shared" si="167"/>
        <v>6.3181756494955679E-2</v>
      </c>
    </row>
    <row r="892" spans="2:17" x14ac:dyDescent="0.25">
      <c r="B892">
        <v>8.6599999999998598</v>
      </c>
      <c r="C892">
        <f t="shared" si="156"/>
        <v>0.85605831878158845</v>
      </c>
      <c r="D892" s="2">
        <f t="shared" si="157"/>
        <v>4.9727359546782717</v>
      </c>
      <c r="E892" s="2">
        <f t="shared" si="158"/>
        <v>2.3070773567009781</v>
      </c>
      <c r="F892" s="2">
        <f t="shared" si="159"/>
        <v>3.0484032374214012</v>
      </c>
      <c r="G892" s="2">
        <f t="shared" si="160"/>
        <v>3.2082335167380318</v>
      </c>
      <c r="H892" s="2">
        <f t="shared" si="161"/>
        <v>4.5025814713579356E-3</v>
      </c>
      <c r="K892">
        <v>8.6599999999998598</v>
      </c>
      <c r="L892" s="2">
        <f t="shared" si="162"/>
        <v>0.22859299374694209</v>
      </c>
      <c r="M892" s="2">
        <f t="shared" si="163"/>
        <v>9.4085265677430083</v>
      </c>
      <c r="N892" s="2">
        <f t="shared" si="164"/>
        <v>2.9375758593055772</v>
      </c>
      <c r="O892" s="2">
        <f t="shared" si="165"/>
        <v>1.0520898737166142</v>
      </c>
      <c r="P892" s="2">
        <f t="shared" si="166"/>
        <v>1.451514072400623</v>
      </c>
      <c r="Q892" s="2">
        <f t="shared" si="167"/>
        <v>6.2851224517171872E-2</v>
      </c>
    </row>
    <row r="893" spans="2:17" x14ac:dyDescent="0.25">
      <c r="B893">
        <v>8.6699999999998596</v>
      </c>
      <c r="C893">
        <f t="shared" si="156"/>
        <v>0.85605831878158845</v>
      </c>
      <c r="D893" s="2">
        <f t="shared" si="157"/>
        <v>4.9931469276441964</v>
      </c>
      <c r="E893" s="2">
        <f t="shared" si="158"/>
        <v>2.3110934568187016</v>
      </c>
      <c r="F893" s="2">
        <f t="shared" si="159"/>
        <v>3.0601616616383165</v>
      </c>
      <c r="G893" s="2">
        <f t="shared" si="160"/>
        <v>3.219408236828778</v>
      </c>
      <c r="H893" s="2">
        <f t="shared" si="161"/>
        <v>4.3417471640509169E-3</v>
      </c>
      <c r="K893">
        <v>8.6699999999998596</v>
      </c>
      <c r="L893" s="2">
        <f t="shared" si="162"/>
        <v>0.22859299374694209</v>
      </c>
      <c r="M893" s="2">
        <f t="shared" si="163"/>
        <v>9.4439771423481282</v>
      </c>
      <c r="N893" s="2">
        <f t="shared" si="164"/>
        <v>2.9413157122677283</v>
      </c>
      <c r="O893" s="2">
        <f t="shared" si="165"/>
        <v>1.054826726072486</v>
      </c>
      <c r="P893" s="2">
        <f t="shared" si="166"/>
        <v>1.4534990271881159</v>
      </c>
      <c r="Q893" s="2">
        <f t="shared" si="167"/>
        <v>6.2523022346265555E-2</v>
      </c>
    </row>
    <row r="894" spans="2:17" x14ac:dyDescent="0.25">
      <c r="B894">
        <v>8.6799999999998594</v>
      </c>
      <c r="C894">
        <f t="shared" si="156"/>
        <v>0.85605831878158845</v>
      </c>
      <c r="D894" s="2">
        <f t="shared" si="157"/>
        <v>5.0135579006101221</v>
      </c>
      <c r="E894" s="2">
        <f t="shared" si="158"/>
        <v>2.3150938039446474</v>
      </c>
      <c r="F894" s="2">
        <f t="shared" si="159"/>
        <v>3.0719146868460219</v>
      </c>
      <c r="G894" s="2">
        <f t="shared" si="160"/>
        <v>3.2305819666524935</v>
      </c>
      <c r="H894" s="2">
        <f t="shared" si="161"/>
        <v>4.1861588993902226E-3</v>
      </c>
      <c r="K894">
        <v>8.6799999999998594</v>
      </c>
      <c r="L894" s="2">
        <f t="shared" si="162"/>
        <v>0.22859299374694209</v>
      </c>
      <c r="M894" s="2">
        <f t="shared" si="163"/>
        <v>9.4794277169532499</v>
      </c>
      <c r="N894" s="2">
        <f t="shared" si="164"/>
        <v>2.9450417080068849</v>
      </c>
      <c r="O894" s="2">
        <f t="shared" si="165"/>
        <v>1.0575571617759518</v>
      </c>
      <c r="P894" s="2">
        <f t="shared" si="166"/>
        <v>1.4554817588769728</v>
      </c>
      <c r="Q894" s="2">
        <f t="shared" si="167"/>
        <v>6.2197126681111735E-2</v>
      </c>
    </row>
    <row r="895" spans="2:17" x14ac:dyDescent="0.25">
      <c r="B895">
        <v>8.6899999999998592</v>
      </c>
      <c r="C895">
        <f t="shared" si="156"/>
        <v>0.85605831878158845</v>
      </c>
      <c r="D895" s="2">
        <f t="shared" si="157"/>
        <v>5.0339688735760468</v>
      </c>
      <c r="E895" s="2">
        <f t="shared" si="158"/>
        <v>2.3190785187371672</v>
      </c>
      <c r="F895" s="2">
        <f t="shared" si="159"/>
        <v>3.0836623444118771</v>
      </c>
      <c r="G895" s="2">
        <f t="shared" si="160"/>
        <v>3.2417546875640908</v>
      </c>
      <c r="H895" s="2">
        <f t="shared" si="161"/>
        <v>4.0356653842237777E-3</v>
      </c>
      <c r="K895">
        <v>8.6899999999998592</v>
      </c>
      <c r="L895" s="2">
        <f t="shared" si="162"/>
        <v>0.22859299374694209</v>
      </c>
      <c r="M895" s="2">
        <f t="shared" si="163"/>
        <v>9.5148782915583698</v>
      </c>
      <c r="N895" s="2">
        <f t="shared" si="164"/>
        <v>2.9487539482667695</v>
      </c>
      <c r="O895" s="2">
        <f t="shared" si="165"/>
        <v>1.0602812236323091</v>
      </c>
      <c r="P895" s="2">
        <f t="shared" si="166"/>
        <v>1.4574622716170826</v>
      </c>
      <c r="Q895" s="2">
        <f t="shared" si="167"/>
        <v>6.1873514540311064E-2</v>
      </c>
    </row>
    <row r="896" spans="2:17" x14ac:dyDescent="0.25">
      <c r="B896">
        <v>8.699999999999859</v>
      </c>
      <c r="C896">
        <f t="shared" si="156"/>
        <v>0.85605831878158845</v>
      </c>
      <c r="D896" s="2">
        <f t="shared" si="157"/>
        <v>5.0543798465419725</v>
      </c>
      <c r="E896" s="2">
        <f t="shared" si="158"/>
        <v>2.3230477205024864</v>
      </c>
      <c r="F896" s="2">
        <f t="shared" si="159"/>
        <v>3.0954046653637293</v>
      </c>
      <c r="G896" s="2">
        <f t="shared" si="160"/>
        <v>3.2529263813304383</v>
      </c>
      <c r="H896" s="2">
        <f t="shared" si="161"/>
        <v>3.8901189365185967E-3</v>
      </c>
      <c r="K896">
        <v>8.699999999999859</v>
      </c>
      <c r="L896" s="2">
        <f t="shared" si="162"/>
        <v>0.22859299374694209</v>
      </c>
      <c r="M896" s="2">
        <f t="shared" si="163"/>
        <v>9.5503288661634897</v>
      </c>
      <c r="N896" s="2">
        <f t="shared" si="164"/>
        <v>2.9524525336809013</v>
      </c>
      <c r="O896" s="2">
        <f t="shared" si="165"/>
        <v>1.0629989539897609</v>
      </c>
      <c r="P896" s="2">
        <f t="shared" si="166"/>
        <v>1.4594405695962154</v>
      </c>
      <c r="Q896" s="2">
        <f t="shared" si="167"/>
        <v>6.155216325657635E-2</v>
      </c>
    </row>
    <row r="897" spans="2:17" x14ac:dyDescent="0.25">
      <c r="B897">
        <v>8.7099999999998587</v>
      </c>
      <c r="C897">
        <f t="shared" si="156"/>
        <v>0.85605831878158845</v>
      </c>
      <c r="D897" s="2">
        <f t="shared" si="157"/>
        <v>5.0747908195078972</v>
      </c>
      <c r="E897" s="2">
        <f t="shared" si="158"/>
        <v>2.3270015272143718</v>
      </c>
      <c r="F897" s="2">
        <f t="shared" si="159"/>
        <v>3.1071416803951006</v>
      </c>
      <c r="G897" s="2">
        <f t="shared" si="160"/>
        <v>3.2640970301215755</v>
      </c>
      <c r="H897" s="2">
        <f t="shared" si="161"/>
        <v>3.7493754267024482E-3</v>
      </c>
      <c r="K897">
        <v>8.7099999999998587</v>
      </c>
      <c r="L897" s="2">
        <f t="shared" si="162"/>
        <v>0.22859299374694209</v>
      </c>
      <c r="M897" s="2">
        <f t="shared" si="163"/>
        <v>9.5857794407686097</v>
      </c>
      <c r="N897" s="2">
        <f t="shared" si="164"/>
        <v>2.9561375637886016</v>
      </c>
      <c r="O897" s="2">
        <f t="shared" si="165"/>
        <v>1.0657103947460427</v>
      </c>
      <c r="P897" s="2">
        <f t="shared" si="166"/>
        <v>1.4614166570385623</v>
      </c>
      <c r="Q897" s="2">
        <f t="shared" si="167"/>
        <v>6.1233050471238629E-2</v>
      </c>
    </row>
    <row r="898" spans="2:17" x14ac:dyDescent="0.25">
      <c r="B898">
        <v>8.7199999999998585</v>
      </c>
      <c r="C898">
        <f t="shared" si="156"/>
        <v>0.85605831878158845</v>
      </c>
      <c r="D898" s="2">
        <f t="shared" si="157"/>
        <v>5.095201792473822</v>
      </c>
      <c r="E898" s="2">
        <f t="shared" si="158"/>
        <v>2.3309400555334574</v>
      </c>
      <c r="F898" s="2">
        <f t="shared" si="159"/>
        <v>3.118873419870289</v>
      </c>
      <c r="G898" s="2">
        <f t="shared" si="160"/>
        <v>3.2752666165021425</v>
      </c>
      <c r="H898" s="2">
        <f t="shared" si="161"/>
        <v>3.6132942189388761E-3</v>
      </c>
      <c r="K898">
        <v>8.7199999999998585</v>
      </c>
      <c r="L898" s="2">
        <f t="shared" si="162"/>
        <v>0.22859299374694209</v>
      </c>
      <c r="M898" s="2">
        <f t="shared" si="163"/>
        <v>9.6212300153737313</v>
      </c>
      <c r="N898" s="2">
        <f t="shared" si="164"/>
        <v>2.9598091370507076</v>
      </c>
      <c r="O898" s="2">
        <f t="shared" si="165"/>
        <v>1.0684155873549193</v>
      </c>
      <c r="P898" s="2">
        <f t="shared" si="166"/>
        <v>1.4633905382033043</v>
      </c>
      <c r="Q898" s="2">
        <f t="shared" si="167"/>
        <v>6.0916154128869054E-2</v>
      </c>
    </row>
    <row r="899" spans="2:17" x14ac:dyDescent="0.25">
      <c r="B899">
        <v>8.7299999999998583</v>
      </c>
      <c r="C899">
        <f t="shared" si="156"/>
        <v>0.85605831878158845</v>
      </c>
      <c r="D899" s="2">
        <f t="shared" si="157"/>
        <v>5.1156127654397476</v>
      </c>
      <c r="E899" s="2">
        <f t="shared" si="158"/>
        <v>2.3348634208262253</v>
      </c>
      <c r="F899" s="2">
        <f t="shared" si="159"/>
        <v>3.1305999138293545</v>
      </c>
      <c r="G899" s="2">
        <f t="shared" si="160"/>
        <v>3.286435123423002</v>
      </c>
      <c r="H899" s="2">
        <f t="shared" si="161"/>
        <v>3.481738112383176E-3</v>
      </c>
      <c r="K899">
        <v>8.7299999999998583</v>
      </c>
      <c r="L899" s="2">
        <f t="shared" si="162"/>
        <v>0.22859299374694209</v>
      </c>
      <c r="M899" s="2">
        <f t="shared" si="163"/>
        <v>9.6566805899788513</v>
      </c>
      <c r="N899" s="2">
        <f t="shared" si="164"/>
        <v>2.9634673508650091</v>
      </c>
      <c r="O899" s="2">
        <f t="shared" si="165"/>
        <v>1.0711145728325744</v>
      </c>
      <c r="P899" s="2">
        <f t="shared" si="166"/>
        <v>1.4653622173832339</v>
      </c>
      <c r="Q899" s="2">
        <f t="shared" si="167"/>
        <v>6.0601452472014317E-2</v>
      </c>
    </row>
    <row r="900" spans="2:17" x14ac:dyDescent="0.25">
      <c r="B900">
        <v>8.7399999999998581</v>
      </c>
      <c r="C900">
        <f t="shared" si="156"/>
        <v>0.85605831878158845</v>
      </c>
      <c r="D900" s="2">
        <f t="shared" si="157"/>
        <v>5.1360237384056724</v>
      </c>
      <c r="E900" s="2">
        <f t="shared" si="158"/>
        <v>2.3387717371836545</v>
      </c>
      <c r="F900" s="2">
        <f t="shared" si="159"/>
        <v>3.1423211919930116</v>
      </c>
      <c r="G900" s="2">
        <f t="shared" si="160"/>
        <v>3.2976025342130582</v>
      </c>
      <c r="H900" s="2">
        <f t="shared" si="161"/>
        <v>3.3545732824646576E-3</v>
      </c>
      <c r="K900">
        <v>8.7399999999998581</v>
      </c>
      <c r="L900" s="2">
        <f t="shared" si="162"/>
        <v>0.22859299374694209</v>
      </c>
      <c r="M900" s="2">
        <f t="shared" si="163"/>
        <v>9.6921311645839712</v>
      </c>
      <c r="N900" s="2">
        <f t="shared" si="164"/>
        <v>2.9671123015814147</v>
      </c>
      <c r="O900" s="2">
        <f t="shared" si="165"/>
        <v>1.073807391763878</v>
      </c>
      <c r="P900" s="2">
        <f t="shared" si="166"/>
        <v>1.4673316989034015</v>
      </c>
      <c r="Q900" s="2">
        <f t="shared" si="167"/>
        <v>6.0288924036042434E-2</v>
      </c>
    </row>
    <row r="901" spans="2:17" x14ac:dyDescent="0.25">
      <c r="B901">
        <v>8.7499999999998579</v>
      </c>
      <c r="C901">
        <f t="shared" si="156"/>
        <v>0.85605831878158845</v>
      </c>
      <c r="D901" s="2">
        <f t="shared" si="157"/>
        <v>5.1564347113715971</v>
      </c>
      <c r="E901" s="2">
        <f t="shared" si="158"/>
        <v>2.3426651174395476</v>
      </c>
      <c r="F901" s="2">
        <f t="shared" si="159"/>
        <v>3.1540372837674475</v>
      </c>
      <c r="G901" s="2">
        <f t="shared" si="160"/>
        <v>3.3087688325712841</v>
      </c>
      <c r="H901" s="2">
        <f t="shared" si="161"/>
        <v>3.2316692222387733E-3</v>
      </c>
      <c r="K901">
        <v>8.7499999999998579</v>
      </c>
      <c r="L901" s="2">
        <f t="shared" si="162"/>
        <v>0.22859299374694209</v>
      </c>
      <c r="M901" s="2">
        <f t="shared" si="163"/>
        <v>9.7275817391890929</v>
      </c>
      <c r="N901" s="2">
        <f t="shared" si="164"/>
        <v>2.9707440845168449</v>
      </c>
      <c r="O901" s="2">
        <f t="shared" si="165"/>
        <v>1.0764940843085435</v>
      </c>
      <c r="P901" s="2">
        <f t="shared" si="166"/>
        <v>1.4692989871198068</v>
      </c>
      <c r="Q901" s="2">
        <f t="shared" si="167"/>
        <v>5.9978547644096464E-2</v>
      </c>
    </row>
    <row r="902" spans="2:17" x14ac:dyDescent="0.25">
      <c r="B902">
        <v>8.7599999999998577</v>
      </c>
      <c r="C902">
        <f t="shared" si="156"/>
        <v>0.85605831878158845</v>
      </c>
      <c r="D902" s="2">
        <f t="shared" si="157"/>
        <v>5.1768456843375228</v>
      </c>
      <c r="E902" s="2">
        <f t="shared" si="158"/>
        <v>2.3465436731885312</v>
      </c>
      <c r="F902" s="2">
        <f t="shared" si="159"/>
        <v>3.1657482182490262</v>
      </c>
      <c r="G902" s="2">
        <f t="shared" si="160"/>
        <v>3.3199340025589188</v>
      </c>
      <c r="H902" s="2">
        <f t="shared" si="161"/>
        <v>3.1128986838515685E-3</v>
      </c>
      <c r="K902">
        <v>8.7599999999998577</v>
      </c>
      <c r="L902" s="2">
        <f t="shared" si="162"/>
        <v>0.22859299374694209</v>
      </c>
      <c r="M902" s="2">
        <f t="shared" si="163"/>
        <v>9.7630323137942128</v>
      </c>
      <c r="N902" s="2">
        <f t="shared" si="164"/>
        <v>2.9743627939698647</v>
      </c>
      <c r="O902" s="2">
        <f t="shared" si="165"/>
        <v>1.0791746902071733</v>
      </c>
      <c r="P902" s="2">
        <f t="shared" si="166"/>
        <v>1.471264086418121</v>
      </c>
      <c r="Q902" s="2">
        <f t="shared" si="167"/>
        <v>5.9670302402153486E-2</v>
      </c>
    </row>
    <row r="903" spans="2:17" x14ac:dyDescent="0.25">
      <c r="B903">
        <v>8.7699999999998575</v>
      </c>
      <c r="C903">
        <f t="shared" si="156"/>
        <v>0.85605831878158845</v>
      </c>
      <c r="D903" s="2">
        <f t="shared" si="157"/>
        <v>5.1972566573034475</v>
      </c>
      <c r="E903" s="2">
        <f t="shared" si="158"/>
        <v>2.350407514803746</v>
      </c>
      <c r="F903" s="2">
        <f t="shared" si="159"/>
        <v>3.177454024228906</v>
      </c>
      <c r="G903" s="2">
        <f t="shared" si="160"/>
        <v>3.3310980285918439</v>
      </c>
      <c r="H903" s="2">
        <f t="shared" si="161"/>
        <v>2.9981376201565404E-3</v>
      </c>
      <c r="K903">
        <v>8.7699999999998575</v>
      </c>
      <c r="L903" s="2">
        <f t="shared" si="162"/>
        <v>0.22859299374694209</v>
      </c>
      <c r="M903" s="2">
        <f t="shared" si="163"/>
        <v>9.7984828883993327</v>
      </c>
      <c r="N903" s="2">
        <f t="shared" si="164"/>
        <v>2.9779685232350639</v>
      </c>
      <c r="O903" s="2">
        <f t="shared" si="165"/>
        <v>1.0818492487872011</v>
      </c>
      <c r="P903" s="2">
        <f t="shared" si="166"/>
        <v>1.4732270012124511</v>
      </c>
      <c r="Q903" s="2">
        <f t="shared" si="167"/>
        <v>5.9364167694185975E-2</v>
      </c>
    </row>
    <row r="904" spans="2:17" x14ac:dyDescent="0.25">
      <c r="B904">
        <v>8.7799999999998573</v>
      </c>
      <c r="C904">
        <f t="shared" si="156"/>
        <v>0.85605831878158845</v>
      </c>
      <c r="D904" s="2">
        <f t="shared" si="157"/>
        <v>5.2176676302693723</v>
      </c>
      <c r="E904" s="2">
        <f t="shared" si="158"/>
        <v>2.3542567514542325</v>
      </c>
      <c r="F904" s="2">
        <f t="shared" si="159"/>
        <v>3.1891547301975907</v>
      </c>
      <c r="G904" s="2">
        <f t="shared" si="160"/>
        <v>3.3422608954331596</v>
      </c>
      <c r="H904" s="2">
        <f t="shared" si="161"/>
        <v>2.8872651265223351E-3</v>
      </c>
      <c r="K904">
        <v>8.7799999999998573</v>
      </c>
      <c r="L904" s="2">
        <f t="shared" si="162"/>
        <v>0.22859299374694209</v>
      </c>
      <c r="M904" s="2">
        <f t="shared" si="163"/>
        <v>9.8339334630044544</v>
      </c>
      <c r="N904" s="2">
        <f t="shared" si="164"/>
        <v>2.981561364617177</v>
      </c>
      <c r="O904" s="2">
        <f t="shared" si="165"/>
        <v>1.0845177989687214</v>
      </c>
      <c r="P904" s="2">
        <f t="shared" si="166"/>
        <v>1.4751877359441272</v>
      </c>
      <c r="Q904" s="2">
        <f t="shared" si="167"/>
        <v>5.9060123177423644E-2</v>
      </c>
    </row>
    <row r="905" spans="2:17" x14ac:dyDescent="0.25">
      <c r="B905">
        <v>8.789999999999857</v>
      </c>
      <c r="C905">
        <f t="shared" si="156"/>
        <v>0.85605831878158845</v>
      </c>
      <c r="D905" s="2">
        <f t="shared" si="157"/>
        <v>5.2380786032352979</v>
      </c>
      <c r="E905" s="2">
        <f t="shared" si="158"/>
        <v>2.3580914911220101</v>
      </c>
      <c r="F905" s="2">
        <f t="shared" si="159"/>
        <v>3.2008503643493618</v>
      </c>
      <c r="G905" s="2">
        <f t="shared" si="160"/>
        <v>3.3534225881859032</v>
      </c>
      <c r="H905" s="2">
        <f t="shared" si="161"/>
        <v>2.7801633828688113E-3</v>
      </c>
      <c r="K905">
        <v>8.789999999999857</v>
      </c>
      <c r="L905" s="2">
        <f t="shared" si="162"/>
        <v>0.22859299374694209</v>
      </c>
      <c r="M905" s="2">
        <f t="shared" si="163"/>
        <v>9.8693840376095743</v>
      </c>
      <c r="N905" s="2">
        <f t="shared" si="164"/>
        <v>2.9851414094449664</v>
      </c>
      <c r="O905" s="2">
        <f t="shared" si="165"/>
        <v>1.0871803792702224</v>
      </c>
      <c r="P905" s="2">
        <f t="shared" si="166"/>
        <v>1.4771462950805327</v>
      </c>
      <c r="Q905" s="2">
        <f t="shared" si="167"/>
        <v>5.8758148777712793E-2</v>
      </c>
    </row>
    <row r="906" spans="2:17" x14ac:dyDescent="0.25">
      <c r="B906">
        <v>8.7999999999998568</v>
      </c>
      <c r="C906">
        <f t="shared" si="156"/>
        <v>0.85605831878158845</v>
      </c>
      <c r="D906" s="2">
        <f t="shared" si="157"/>
        <v>5.2584895762012227</v>
      </c>
      <c r="E906" s="2">
        <f t="shared" si="158"/>
        <v>2.3619118406188684</v>
      </c>
      <c r="F906" s="2">
        <f t="shared" si="159"/>
        <v>3.2125409545866628</v>
      </c>
      <c r="G906" s="2">
        <f t="shared" si="160"/>
        <v>3.3645830922859652</v>
      </c>
      <c r="H906" s="2">
        <f t="shared" si="161"/>
        <v>2.6767175959661773E-3</v>
      </c>
      <c r="K906">
        <v>8.7999999999998568</v>
      </c>
      <c r="L906" s="2">
        <f t="shared" si="162"/>
        <v>0.22859299374694209</v>
      </c>
      <c r="M906" s="2">
        <f t="shared" si="163"/>
        <v>9.9048346122146942</v>
      </c>
      <c r="N906" s="2">
        <f t="shared" si="164"/>
        <v>2.988708748084858</v>
      </c>
      <c r="O906" s="2">
        <f t="shared" si="165"/>
        <v>1.0898370278142133</v>
      </c>
      <c r="P906" s="2">
        <f t="shared" si="166"/>
        <v>1.4791026831139609</v>
      </c>
      <c r="Q906" s="2">
        <f t="shared" si="167"/>
        <v>5.8458224684971201E-2</v>
      </c>
    </row>
    <row r="907" spans="2:17" x14ac:dyDescent="0.25">
      <c r="B907">
        <v>8.8099999999998566</v>
      </c>
      <c r="C907">
        <f t="shared" si="156"/>
        <v>0.85605831878158845</v>
      </c>
      <c r="D907" s="2">
        <f t="shared" si="157"/>
        <v>5.2789005491671475</v>
      </c>
      <c r="E907" s="2">
        <f t="shared" si="158"/>
        <v>2.3657179056028634</v>
      </c>
      <c r="F907" s="2">
        <f t="shared" si="159"/>
        <v>3.2242265285243774</v>
      </c>
      <c r="G907" s="2">
        <f t="shared" si="160"/>
        <v>3.3757423934951492</v>
      </c>
      <c r="H907" s="2">
        <f t="shared" si="161"/>
        <v>2.5768159420314755E-3</v>
      </c>
      <c r="K907">
        <v>8.8099999999998566</v>
      </c>
      <c r="L907" s="2">
        <f t="shared" si="162"/>
        <v>0.22859299374694209</v>
      </c>
      <c r="M907" s="2">
        <f t="shared" si="163"/>
        <v>9.9402851868198141</v>
      </c>
      <c r="N907" s="2">
        <f t="shared" si="164"/>
        <v>2.9922634699543442</v>
      </c>
      <c r="O907" s="2">
        <f t="shared" si="165"/>
        <v>1.0924877823327563</v>
      </c>
      <c r="P907" s="2">
        <f t="shared" si="166"/>
        <v>1.4810569045605047</v>
      </c>
      <c r="Q907" s="2">
        <f t="shared" si="167"/>
        <v>5.816033134873598E-2</v>
      </c>
    </row>
    <row r="908" spans="2:17" x14ac:dyDescent="0.25">
      <c r="B908">
        <v>8.8199999999998564</v>
      </c>
      <c r="C908">
        <f t="shared" si="156"/>
        <v>0.85605831878158845</v>
      </c>
      <c r="D908" s="2">
        <f t="shared" si="157"/>
        <v>5.2993115221330731</v>
      </c>
      <c r="E908" s="2">
        <f t="shared" si="158"/>
        <v>2.3695097905945341</v>
      </c>
      <c r="F908" s="2">
        <f t="shared" si="159"/>
        <v>3.235907113494032</v>
      </c>
      <c r="G908" s="2">
        <f t="shared" si="160"/>
        <v>3.3869004778943945</v>
      </c>
      <c r="H908" s="2">
        <f t="shared" si="161"/>
        <v>2.4803495096543489E-3</v>
      </c>
      <c r="K908">
        <v>8.8199999999998564</v>
      </c>
      <c r="L908" s="2">
        <f t="shared" si="162"/>
        <v>0.22859299374694209</v>
      </c>
      <c r="M908" s="2">
        <f t="shared" si="163"/>
        <v>9.9757357614249358</v>
      </c>
      <c r="N908" s="2">
        <f t="shared" si="164"/>
        <v>2.9958056635351533</v>
      </c>
      <c r="O908" s="2">
        <f t="shared" si="165"/>
        <v>1.0951326801728967</v>
      </c>
      <c r="P908" s="2">
        <f t="shared" si="166"/>
        <v>1.4830089639589747</v>
      </c>
      <c r="Q908" s="2">
        <f t="shared" si="167"/>
        <v>5.7864449473802572E-2</v>
      </c>
    </row>
    <row r="909" spans="2:17" x14ac:dyDescent="0.25">
      <c r="B909">
        <v>8.8299999999998562</v>
      </c>
      <c r="C909">
        <f t="shared" si="156"/>
        <v>0.85605831878158845</v>
      </c>
      <c r="D909" s="2">
        <f t="shared" si="157"/>
        <v>5.3197224950989979</v>
      </c>
      <c r="E909" s="2">
        <f t="shared" si="158"/>
        <v>2.373287598992841</v>
      </c>
      <c r="F909" s="2">
        <f t="shared" si="159"/>
        <v>3.2475827365479253</v>
      </c>
      <c r="G909" s="2">
        <f t="shared" si="160"/>
        <v>3.3980573318771579</v>
      </c>
      <c r="H909" s="2">
        <f t="shared" si="161"/>
        <v>2.3872122430826912E-3</v>
      </c>
      <c r="K909">
        <v>8.8299999999998562</v>
      </c>
      <c r="L909" s="2">
        <f t="shared" si="162"/>
        <v>0.22859299374694209</v>
      </c>
      <c r="M909" s="2">
        <f t="shared" si="163"/>
        <v>10.011186336030056</v>
      </c>
      <c r="N909" s="2">
        <f t="shared" si="164"/>
        <v>2.9993354163861947</v>
      </c>
      <c r="O909" s="2">
        <f t="shared" si="165"/>
        <v>1.0977717583020046</v>
      </c>
      <c r="P909" s="2">
        <f t="shared" si="166"/>
        <v>1.4849588658698512</v>
      </c>
      <c r="Q909" s="2">
        <f t="shared" si="167"/>
        <v>5.757056001595208E-2</v>
      </c>
    </row>
    <row r="910" spans="2:17" x14ac:dyDescent="0.25">
      <c r="B910">
        <v>8.839999999999856</v>
      </c>
      <c r="C910">
        <f t="shared" si="156"/>
        <v>0.85605831878158845</v>
      </c>
      <c r="D910" s="2">
        <f t="shared" si="157"/>
        <v>5.3401334680649226</v>
      </c>
      <c r="E910" s="2">
        <f t="shared" si="158"/>
        <v>2.3770514330908341</v>
      </c>
      <c r="F910" s="2">
        <f t="shared" si="159"/>
        <v>3.2592534244631861</v>
      </c>
      <c r="G910" s="2">
        <f t="shared" si="160"/>
        <v>3.4092129421429527</v>
      </c>
      <c r="H910" s="2">
        <f t="shared" si="161"/>
        <v>2.2973008858972947E-3</v>
      </c>
      <c r="K910">
        <v>8.839999999999856</v>
      </c>
      <c r="L910" s="2">
        <f t="shared" si="162"/>
        <v>0.22859299374694209</v>
      </c>
      <c r="M910" s="2">
        <f t="shared" si="163"/>
        <v>10.046636910635176</v>
      </c>
      <c r="N910" s="2">
        <f t="shared" si="164"/>
        <v>3.0028528151562792</v>
      </c>
      <c r="O910" s="2">
        <f t="shared" si="165"/>
        <v>1.1004050533130179</v>
      </c>
      <c r="P910" s="2">
        <f t="shared" si="166"/>
        <v>1.4869066148742582</v>
      </c>
      <c r="Q910" s="2">
        <f t="shared" si="167"/>
        <v>5.7278644177765577E-2</v>
      </c>
    </row>
    <row r="911" spans="2:17" x14ac:dyDescent="0.25">
      <c r="B911">
        <v>8.8499999999998558</v>
      </c>
      <c r="C911">
        <f t="shared" si="156"/>
        <v>0.85605831878158845</v>
      </c>
      <c r="D911" s="2">
        <f t="shared" si="157"/>
        <v>5.3605444410308483</v>
      </c>
      <c r="E911" s="2">
        <f t="shared" si="158"/>
        <v>2.3808013940910508</v>
      </c>
      <c r="F911" s="2">
        <f t="shared" si="159"/>
        <v>3.2709192037457453</v>
      </c>
      <c r="G911" s="2">
        <f t="shared" si="160"/>
        <v>3.4203672956910198</v>
      </c>
      <c r="H911" s="2">
        <f t="shared" si="161"/>
        <v>2.2105149251032685E-3</v>
      </c>
      <c r="K911">
        <v>8.8499999999998558</v>
      </c>
      <c r="L911" s="2">
        <f t="shared" si="162"/>
        <v>0.22859299374694209</v>
      </c>
      <c r="M911" s="2">
        <f t="shared" si="163"/>
        <v>10.082087485240297</v>
      </c>
      <c r="N911" s="2">
        <f t="shared" si="164"/>
        <v>3.0063579455966272</v>
      </c>
      <c r="O911" s="2">
        <f t="shared" si="165"/>
        <v>1.1030326014295981</v>
      </c>
      <c r="P911" s="2">
        <f t="shared" si="166"/>
        <v>1.4888522155729718</v>
      </c>
      <c r="Q911" s="2">
        <f t="shared" si="167"/>
        <v>5.6988683404522768E-2</v>
      </c>
    </row>
    <row r="912" spans="2:17" x14ac:dyDescent="0.25">
      <c r="B912">
        <v>8.8599999999998555</v>
      </c>
      <c r="C912">
        <f t="shared" si="156"/>
        <v>0.85605831878158845</v>
      </c>
      <c r="D912" s="2">
        <f t="shared" si="157"/>
        <v>5.380955413996773</v>
      </c>
      <c r="E912" s="2">
        <f t="shared" si="158"/>
        <v>2.3845375821206565</v>
      </c>
      <c r="F912" s="2">
        <f t="shared" si="159"/>
        <v>3.2825801006342363</v>
      </c>
      <c r="G912" s="2">
        <f t="shared" si="160"/>
        <v>3.4315203798141538</v>
      </c>
      <c r="H912" s="2">
        <f t="shared" si="161"/>
        <v>2.1267565356642153E-3</v>
      </c>
      <c r="K912">
        <v>8.8599999999998555</v>
      </c>
      <c r="L912" s="2">
        <f t="shared" si="162"/>
        <v>0.22859299374694209</v>
      </c>
      <c r="M912" s="2">
        <f t="shared" si="163"/>
        <v>10.117538059845417</v>
      </c>
      <c r="N912" s="2">
        <f t="shared" si="164"/>
        <v>3.0098508925731569</v>
      </c>
      <c r="O912" s="2">
        <f t="shared" si="165"/>
        <v>1.1056544385111948</v>
      </c>
      <c r="P912" s="2">
        <f t="shared" si="166"/>
        <v>1.4907956725854505</v>
      </c>
      <c r="Q912" s="2">
        <f t="shared" si="167"/>
        <v>5.6700659380183406E-2</v>
      </c>
    </row>
    <row r="913" spans="2:17" x14ac:dyDescent="0.25">
      <c r="B913">
        <v>8.8699999999998553</v>
      </c>
      <c r="C913">
        <f t="shared" si="156"/>
        <v>0.85605831878158845</v>
      </c>
      <c r="D913" s="2">
        <f t="shared" si="157"/>
        <v>5.4013663869626987</v>
      </c>
      <c r="E913" s="2">
        <f t="shared" si="158"/>
        <v>2.3882600962463276</v>
      </c>
      <c r="F913" s="2">
        <f t="shared" si="159"/>
        <v>3.2942361411038377</v>
      </c>
      <c r="G913" s="2">
        <f t="shared" si="160"/>
        <v>3.4426721820926698</v>
      </c>
      <c r="H913" s="2">
        <f t="shared" si="161"/>
        <v>2.0459305255039139E-3</v>
      </c>
      <c r="K913">
        <v>8.8699999999998553</v>
      </c>
      <c r="L913" s="2">
        <f t="shared" si="162"/>
        <v>0.22859299374694209</v>
      </c>
      <c r="M913" s="2">
        <f t="shared" si="163"/>
        <v>10.152988634450537</v>
      </c>
      <c r="N913" s="2">
        <f t="shared" si="164"/>
        <v>3.01333174007857</v>
      </c>
      <c r="O913" s="2">
        <f t="shared" si="165"/>
        <v>1.1082706000580247</v>
      </c>
      <c r="P913" s="2">
        <f t="shared" si="166"/>
        <v>1.4927369905488956</v>
      </c>
      <c r="Q913" s="2">
        <f t="shared" si="167"/>
        <v>5.6414554023449082E-2</v>
      </c>
    </row>
    <row r="914" spans="2:17" x14ac:dyDescent="0.25">
      <c r="B914">
        <v>8.8799999999998551</v>
      </c>
      <c r="C914">
        <f t="shared" si="156"/>
        <v>0.85605831878158845</v>
      </c>
      <c r="D914" s="2">
        <f t="shared" si="157"/>
        <v>5.4217773599286234</v>
      </c>
      <c r="E914" s="2">
        <f t="shared" si="158"/>
        <v>2.391969034488882</v>
      </c>
      <c r="F914" s="2">
        <f t="shared" si="159"/>
        <v>3.3058873508700262</v>
      </c>
      <c r="G914" s="2">
        <f t="shared" si="160"/>
        <v>3.4538226903884977</v>
      </c>
      <c r="H914" s="2">
        <f t="shared" si="161"/>
        <v>1.9679442809989846E-3</v>
      </c>
      <c r="K914">
        <v>8.8799999999998551</v>
      </c>
      <c r="L914" s="2">
        <f t="shared" si="162"/>
        <v>0.22859299374694209</v>
      </c>
      <c r="M914" s="2">
        <f t="shared" si="163"/>
        <v>10.188439209055657</v>
      </c>
      <c r="N914" s="2">
        <f t="shared" si="164"/>
        <v>3.016800571244231</v>
      </c>
      <c r="O914" s="2">
        <f t="shared" si="165"/>
        <v>1.1108811212159653</v>
      </c>
      <c r="P914" s="2">
        <f t="shared" si="166"/>
        <v>1.4946761741173369</v>
      </c>
      <c r="Q914" s="2">
        <f t="shared" si="167"/>
        <v>5.6130349483903962E-2</v>
      </c>
    </row>
    <row r="915" spans="2:17" x14ac:dyDescent="0.25">
      <c r="B915">
        <v>8.8899999999998549</v>
      </c>
      <c r="C915">
        <f t="shared" si="156"/>
        <v>0.85605831878158845</v>
      </c>
      <c r="D915" s="2">
        <f t="shared" si="157"/>
        <v>5.4421883328945482</v>
      </c>
      <c r="E915" s="2">
        <f t="shared" si="158"/>
        <v>2.3956644938376677</v>
      </c>
      <c r="F915" s="2">
        <f t="shared" si="159"/>
        <v>3.3175337553922772</v>
      </c>
      <c r="G915" s="2">
        <f t="shared" si="160"/>
        <v>3.4649718928394191</v>
      </c>
      <c r="H915" s="2">
        <f t="shared" si="161"/>
        <v>1.8927077129843599E-3</v>
      </c>
      <c r="K915">
        <v>8.8899999999998549</v>
      </c>
      <c r="L915" s="2">
        <f t="shared" si="162"/>
        <v>0.22859299374694209</v>
      </c>
      <c r="M915" s="2">
        <f t="shared" si="163"/>
        <v>10.223889783660779</v>
      </c>
      <c r="N915" s="2">
        <f t="shared" si="164"/>
        <v>3.0202574683518439</v>
      </c>
      <c r="O915" s="2">
        <f t="shared" si="165"/>
        <v>1.1134860367813615</v>
      </c>
      <c r="P915" s="2">
        <f t="shared" si="166"/>
        <v>1.4966132279607394</v>
      </c>
      <c r="Q915" s="2">
        <f t="shared" si="167"/>
        <v>5.5848028138232489E-2</v>
      </c>
    </row>
    <row r="916" spans="2:17" x14ac:dyDescent="0.25">
      <c r="B916">
        <v>8.8999999999998547</v>
      </c>
      <c r="C916">
        <f t="shared" si="156"/>
        <v>0.85605831878158845</v>
      </c>
      <c r="D916" s="2">
        <f t="shared" si="157"/>
        <v>5.4625993058604738</v>
      </c>
      <c r="E916" s="2">
        <f t="shared" si="158"/>
        <v>2.3993465702647052</v>
      </c>
      <c r="F916" s="2">
        <f t="shared" si="159"/>
        <v>3.3291753798776926</v>
      </c>
      <c r="G916" s="2">
        <f t="shared" si="160"/>
        <v>3.4761197778534298</v>
      </c>
      <c r="H916" s="2">
        <f t="shared" si="161"/>
        <v>1.8201332032922832E-3</v>
      </c>
      <c r="K916">
        <v>8.8999999999998547</v>
      </c>
      <c r="L916" s="2">
        <f t="shared" si="162"/>
        <v>0.22859299374694209</v>
      </c>
      <c r="M916" s="2">
        <f t="shared" si="163"/>
        <v>10.2593403582659</v>
      </c>
      <c r="N916" s="2">
        <f t="shared" si="164"/>
        <v>3.023702512844936</v>
      </c>
      <c r="O916" s="2">
        <f t="shared" si="165"/>
        <v>1.1160853812057552</v>
      </c>
      <c r="P916" s="2">
        <f t="shared" si="166"/>
        <v>1.4985481567641381</v>
      </c>
      <c r="Q916" s="2">
        <f t="shared" si="167"/>
        <v>5.5567572586512015E-2</v>
      </c>
    </row>
    <row r="917" spans="2:17" x14ac:dyDescent="0.25">
      <c r="B917">
        <v>8.9099999999998545</v>
      </c>
      <c r="C917">
        <f t="shared" si="156"/>
        <v>0.85605831878158845</v>
      </c>
      <c r="D917" s="2">
        <f t="shared" si="157"/>
        <v>5.4830102788263986</v>
      </c>
      <c r="E917" s="2">
        <f t="shared" si="158"/>
        <v>2.403015358738597</v>
      </c>
      <c r="F917" s="2">
        <f t="shared" si="159"/>
        <v>3.3408122492845607</v>
      </c>
      <c r="G917" s="2">
        <f t="shared" si="160"/>
        <v>3.4872663341032277</v>
      </c>
      <c r="H917" s="2">
        <f t="shared" si="161"/>
        <v>1.7501355518442039E-3</v>
      </c>
      <c r="K917">
        <v>8.9099999999998545</v>
      </c>
      <c r="L917" s="2">
        <f t="shared" si="162"/>
        <v>0.22859299374694209</v>
      </c>
      <c r="M917" s="2">
        <f t="shared" si="163"/>
        <v>10.294790932871019</v>
      </c>
      <c r="N917" s="2">
        <f t="shared" si="164"/>
        <v>3.0271357853401475</v>
      </c>
      <c r="O917" s="2">
        <f t="shared" si="165"/>
        <v>1.1186791886005305</v>
      </c>
      <c r="P917" s="2">
        <f t="shared" si="166"/>
        <v>1.5004809652267972</v>
      </c>
      <c r="Q917" s="2">
        <f t="shared" si="167"/>
        <v>5.5288965648578964E-2</v>
      </c>
    </row>
    <row r="918" spans="2:17" x14ac:dyDescent="0.25">
      <c r="B918">
        <v>8.9199999999998543</v>
      </c>
      <c r="C918">
        <f t="shared" si="156"/>
        <v>0.85605831878158845</v>
      </c>
      <c r="D918" s="2">
        <f t="shared" si="157"/>
        <v>5.5034212517923233</v>
      </c>
      <c r="E918" s="2">
        <f t="shared" si="158"/>
        <v>2.406670953238204</v>
      </c>
      <c r="F918" s="2">
        <f t="shared" si="159"/>
        <v>3.3524443883258588</v>
      </c>
      <c r="G918" s="2">
        <f t="shared" si="160"/>
        <v>3.4984115505208275</v>
      </c>
      <c r="H918" s="2">
        <f t="shared" si="161"/>
        <v>1.6826319243135903E-3</v>
      </c>
      <c r="K918">
        <v>8.9199999999998543</v>
      </c>
      <c r="L918" s="2">
        <f t="shared" si="162"/>
        <v>0.22859299374694209</v>
      </c>
      <c r="M918" s="2">
        <f t="shared" si="163"/>
        <v>10.33024150747614</v>
      </c>
      <c r="N918" s="2">
        <f t="shared" si="164"/>
        <v>3.0305573656383338</v>
      </c>
      <c r="O918" s="2">
        <f t="shared" si="165"/>
        <v>1.1212674927414841</v>
      </c>
      <c r="P918" s="2">
        <f t="shared" si="166"/>
        <v>1.5024116580613898</v>
      </c>
      <c r="Q918" s="2">
        <f t="shared" si="167"/>
        <v>5.5012190360466534E-2</v>
      </c>
    </row>
    <row r="919" spans="2:17" x14ac:dyDescent="0.25">
      <c r="B919">
        <v>8.9299999999998541</v>
      </c>
      <c r="C919">
        <f t="shared" si="156"/>
        <v>0.85605831878158845</v>
      </c>
      <c r="D919" s="2">
        <f t="shared" si="157"/>
        <v>5.523832224758249</v>
      </c>
      <c r="E919" s="2">
        <f t="shared" si="158"/>
        <v>2.4103134467660947</v>
      </c>
      <c r="F919" s="2">
        <f t="shared" si="159"/>
        <v>3.3640718214726864</v>
      </c>
      <c r="G919" s="2">
        <f t="shared" si="160"/>
        <v>3.5095554162922911</v>
      </c>
      <c r="H919" s="2">
        <f t="shared" si="161"/>
        <v>1.6175418003765837E-3</v>
      </c>
      <c r="K919">
        <v>8.9299999999998541</v>
      </c>
      <c r="L919" s="2">
        <f t="shared" si="162"/>
        <v>0.22859299374694209</v>
      </c>
      <c r="M919" s="2">
        <f t="shared" si="163"/>
        <v>10.36569208208126</v>
      </c>
      <c r="N919" s="2">
        <f t="shared" si="164"/>
        <v>3.0339673327354815</v>
      </c>
      <c r="O919" s="2">
        <f t="shared" si="165"/>
        <v>1.1238503270733156</v>
      </c>
      <c r="P919" s="2">
        <f t="shared" si="166"/>
        <v>1.5043402399932</v>
      </c>
      <c r="Q919" s="2">
        <f t="shared" si="167"/>
        <v>5.4737229970912613E-2</v>
      </c>
    </row>
    <row r="920" spans="2:17" x14ac:dyDescent="0.25">
      <c r="B920">
        <v>8.9399999999998538</v>
      </c>
      <c r="C920">
        <f t="shared" si="156"/>
        <v>0.85605831878158845</v>
      </c>
      <c r="D920" s="2">
        <f t="shared" si="157"/>
        <v>5.5442431977241737</v>
      </c>
      <c r="E920" s="2">
        <f t="shared" si="158"/>
        <v>2.4139429313617704</v>
      </c>
      <c r="F920" s="2">
        <f t="shared" si="159"/>
        <v>3.3756945729576393</v>
      </c>
      <c r="G920" s="2">
        <f t="shared" si="160"/>
        <v>3.520697920852577</v>
      </c>
      <c r="H920" s="2">
        <f t="shared" si="161"/>
        <v>1.55478692256609E-3</v>
      </c>
      <c r="K920">
        <v>8.9399999999998538</v>
      </c>
      <c r="L920" s="2">
        <f t="shared" si="162"/>
        <v>0.22859299374694209</v>
      </c>
      <c r="M920" s="2">
        <f t="shared" si="163"/>
        <v>10.40114265668638</v>
      </c>
      <c r="N920" s="2">
        <f t="shared" si="164"/>
        <v>3.0373657648334449</v>
      </c>
      <c r="O920" s="2">
        <f t="shared" si="165"/>
        <v>1.1264277247140426</v>
      </c>
      <c r="P920" s="2">
        <f t="shared" si="166"/>
        <v>1.5062667157593488</v>
      </c>
      <c r="Q920" s="2">
        <f t="shared" si="167"/>
        <v>5.4464067937936012E-2</v>
      </c>
    </row>
    <row r="921" spans="2:17" x14ac:dyDescent="0.25">
      <c r="B921">
        <v>8.9499999999998536</v>
      </c>
      <c r="C921">
        <f t="shared" si="156"/>
        <v>0.85605831878158845</v>
      </c>
      <c r="D921" s="2">
        <f t="shared" si="157"/>
        <v>5.5646541706900985</v>
      </c>
      <c r="E921" s="2">
        <f t="shared" si="158"/>
        <v>2.4175594981146724</v>
      </c>
      <c r="F921" s="2">
        <f t="shared" si="159"/>
        <v>3.387312666778127</v>
      </c>
      <c r="G921" s="2">
        <f t="shared" si="160"/>
        <v>3.531839053880506</v>
      </c>
      <c r="H921" s="2">
        <f t="shared" si="161"/>
        <v>1.4942912457438227E-3</v>
      </c>
      <c r="K921">
        <v>8.9499999999998536</v>
      </c>
      <c r="L921" s="2">
        <f t="shared" si="162"/>
        <v>0.22859299374694209</v>
      </c>
      <c r="M921" s="2">
        <f t="shared" si="163"/>
        <v>10.436593231291502</v>
      </c>
      <c r="N921" s="2">
        <f t="shared" si="164"/>
        <v>3.0407527393505025</v>
      </c>
      <c r="O921" s="2">
        <f t="shared" si="165"/>
        <v>1.1289997184593425</v>
      </c>
      <c r="P921" s="2">
        <f t="shared" si="166"/>
        <v>1.5081910901080389</v>
      </c>
      <c r="Q921" s="2">
        <f t="shared" si="167"/>
        <v>5.419268792547962E-2</v>
      </c>
    </row>
    <row r="922" spans="2:17" x14ac:dyDescent="0.25">
      <c r="B922">
        <v>8.9599999999998534</v>
      </c>
      <c r="C922">
        <f t="shared" ref="C922:C985" si="168">2/SINH(LN(2+SQRT(1+2^2))*$O$5)</f>
        <v>0.85605831878158845</v>
      </c>
      <c r="D922" s="2">
        <f t="shared" ref="D922:D985" si="169">(B922-$L$5)/($M$5)/C922</f>
        <v>5.5850651436560241</v>
      </c>
      <c r="E922" s="2">
        <f t="shared" ref="E922:E985" si="170">LN(D922 + SQRT(1 + D922^2))</f>
        <v>2.4211632371769785</v>
      </c>
      <c r="F922" s="2">
        <f t="shared" ref="F922:F985" si="171">SINH( -$N$5 + E922 * (1/$O$5))</f>
        <v>3.3989261266996316</v>
      </c>
      <c r="G922" s="2">
        <f t="shared" ref="G922:G985" si="172">SQRT(F922^2 + 1)</f>
        <v>3.5429788052938394</v>
      </c>
      <c r="H922" s="2">
        <f t="shared" ref="H922:H985" si="173">(G922)/($O$5*$M$5*C922*(SQRT(2*PI()*(1+D922^2)))) * EXP(- (1/2) * F922^2)</f>
        <v>1.4359808872036141E-3</v>
      </c>
      <c r="K922">
        <v>8.9599999999998534</v>
      </c>
      <c r="L922" s="2">
        <f t="shared" ref="L922:L985" si="174">2/SINH(LN(2+SQRT(1+2^2))*$S$5)</f>
        <v>0.22859299374694209</v>
      </c>
      <c r="M922" s="2">
        <f t="shared" ref="M922:M985" si="175">(K922-$P$5)/($Q$5)/L922</f>
        <v>10.472043805896622</v>
      </c>
      <c r="N922" s="2">
        <f t="shared" ref="N922:N985" si="176">LN(M922 + SQRT(1 + M922^2))</f>
        <v>3.0441283329317437</v>
      </c>
      <c r="O922" s="2">
        <f t="shared" ref="O922:O985" si="177">SINH( -$R$5 + N922 * (1/$S$5))</f>
        <v>1.1315663407868239</v>
      </c>
      <c r="P922" s="2">
        <f t="shared" ref="P922:P985" si="178">SQRT(O922^2 + 1)</f>
        <v>1.5101133677978229</v>
      </c>
      <c r="Q922" s="2">
        <f t="shared" ref="Q922:Q985" si="179">(P922)/($S$5*$Q$5*L922*(SQRT(2*PI()*(1+M922^2)))) * EXP(- (1/2) * O922^2)</f>
        <v>5.3923073800118813E-2</v>
      </c>
    </row>
    <row r="923" spans="2:17" x14ac:dyDescent="0.25">
      <c r="B923">
        <v>8.9699999999998532</v>
      </c>
      <c r="C923">
        <f t="shared" si="168"/>
        <v>0.85605831878158845</v>
      </c>
      <c r="D923" s="2">
        <f t="shared" si="169"/>
        <v>5.6054761166219489</v>
      </c>
      <c r="E923" s="2">
        <f t="shared" si="170"/>
        <v>2.4247542377761806</v>
      </c>
      <c r="F923" s="2">
        <f t="shared" si="171"/>
        <v>3.4105349762588983</v>
      </c>
      <c r="G923" s="2">
        <f t="shared" si="172"/>
        <v>3.5541171652444552</v>
      </c>
      <c r="H923" s="2">
        <f t="shared" si="173"/>
        <v>1.3797840774183441E-3</v>
      </c>
      <c r="K923">
        <v>8.9699999999998532</v>
      </c>
      <c r="L923" s="2">
        <f t="shared" si="174"/>
        <v>0.22859299374694209</v>
      </c>
      <c r="M923" s="2">
        <f t="shared" si="175"/>
        <v>10.507494380501743</v>
      </c>
      <c r="N923" s="2">
        <f t="shared" si="176"/>
        <v>3.0474926214592806</v>
      </c>
      <c r="O923" s="2">
        <f t="shared" si="177"/>
        <v>1.1341276238602236</v>
      </c>
      <c r="P923" s="2">
        <f t="shared" si="178"/>
        <v>1.5120335535968892</v>
      </c>
      <c r="Q923" s="2">
        <f t="shared" si="179"/>
        <v>5.3655209627833704E-2</v>
      </c>
    </row>
    <row r="924" spans="2:17" x14ac:dyDescent="0.25">
      <c r="B924">
        <v>8.979999999999853</v>
      </c>
      <c r="C924">
        <f t="shared" si="168"/>
        <v>0.85605831878158845</v>
      </c>
      <c r="D924" s="2">
        <f t="shared" si="169"/>
        <v>5.6258870895878736</v>
      </c>
      <c r="E924" s="2">
        <f t="shared" si="170"/>
        <v>2.4283325882274647</v>
      </c>
      <c r="F924" s="2">
        <f t="shared" si="171"/>
        <v>3.4221392387670888</v>
      </c>
      <c r="G924" s="2">
        <f t="shared" si="172"/>
        <v>3.5652541241136499</v>
      </c>
      <c r="H924" s="2">
        <f t="shared" si="173"/>
        <v>1.3256311114415045E-3</v>
      </c>
      <c r="K924">
        <v>8.979999999999853</v>
      </c>
      <c r="L924" s="2">
        <f t="shared" si="174"/>
        <v>0.22859299374694209</v>
      </c>
      <c r="M924" s="2">
        <f t="shared" si="175"/>
        <v>10.542944955106861</v>
      </c>
      <c r="N924" s="2">
        <f t="shared" si="176"/>
        <v>3.0508456800622943</v>
      </c>
      <c r="O924" s="2">
        <f t="shared" si="177"/>
        <v>1.1366835995335332</v>
      </c>
      <c r="P924" s="2">
        <f t="shared" si="178"/>
        <v>1.5139516522823671</v>
      </c>
      <c r="Q924" s="2">
        <f t="shared" si="179"/>
        <v>5.3389079670844108E-2</v>
      </c>
    </row>
    <row r="925" spans="2:17" x14ac:dyDescent="0.25">
      <c r="B925">
        <v>8.9899999999998528</v>
      </c>
      <c r="C925">
        <f t="shared" si="168"/>
        <v>0.85605831878158845</v>
      </c>
      <c r="D925" s="2">
        <f t="shared" si="169"/>
        <v>5.6462980625537993</v>
      </c>
      <c r="E925" s="2">
        <f t="shared" si="170"/>
        <v>2.4318983759458854</v>
      </c>
      <c r="F925" s="2">
        <f t="shared" si="171"/>
        <v>3.4337389373128659</v>
      </c>
      <c r="G925" s="2">
        <f t="shared" si="172"/>
        <v>3.5763896725075259</v>
      </c>
      <c r="H925" s="2">
        <f t="shared" si="173"/>
        <v>1.2734543009737028E-3</v>
      </c>
      <c r="K925">
        <v>8.9899999999998528</v>
      </c>
      <c r="L925" s="2">
        <f t="shared" si="174"/>
        <v>0.22859299374694209</v>
      </c>
      <c r="M925" s="2">
        <f t="shared" si="175"/>
        <v>10.578395529711983</v>
      </c>
      <c r="N925" s="2">
        <f t="shared" si="176"/>
        <v>3.0541875831269185</v>
      </c>
      <c r="O925" s="2">
        <f t="shared" si="177"/>
        <v>1.1392342993550648</v>
      </c>
      <c r="P925" s="2">
        <f t="shared" si="178"/>
        <v>1.5158676686396559</v>
      </c>
      <c r="Q925" s="2">
        <f t="shared" si="179"/>
        <v>5.3124668384504879E-2</v>
      </c>
    </row>
    <row r="926" spans="2:17" x14ac:dyDescent="0.25">
      <c r="B926">
        <v>8.9999999999998526</v>
      </c>
      <c r="C926">
        <f t="shared" si="168"/>
        <v>0.85605831878158845</v>
      </c>
      <c r="D926" s="2">
        <f t="shared" si="169"/>
        <v>5.666709035519724</v>
      </c>
      <c r="E926" s="2">
        <f t="shared" si="170"/>
        <v>2.4354516874583378</v>
      </c>
      <c r="F926" s="2">
        <f t="shared" si="171"/>
        <v>3.4453340947654163</v>
      </c>
      <c r="G926" s="2">
        <f t="shared" si="172"/>
        <v>3.5875238012524782</v>
      </c>
      <c r="H926" s="2">
        <f t="shared" si="173"/>
        <v>1.2231879271032045E-3</v>
      </c>
      <c r="K926">
        <v>8.9999999999998526</v>
      </c>
      <c r="L926" s="2">
        <f t="shared" si="174"/>
        <v>0.22859299374694209</v>
      </c>
      <c r="M926" s="2">
        <f t="shared" si="175"/>
        <v>10.613846104317103</v>
      </c>
      <c r="N926" s="2">
        <f t="shared" si="176"/>
        <v>3.0575184043059584</v>
      </c>
      <c r="O926" s="2">
        <f t="shared" si="177"/>
        <v>1.1417797545714383</v>
      </c>
      <c r="P926" s="2">
        <f t="shared" si="178"/>
        <v>1.5177816074617632</v>
      </c>
      <c r="Q926" s="2">
        <f t="shared" si="179"/>
        <v>5.2861960414261611E-2</v>
      </c>
    </row>
    <row r="927" spans="2:17" x14ac:dyDescent="0.25">
      <c r="B927">
        <v>9.0099999999998523</v>
      </c>
      <c r="C927">
        <f t="shared" si="168"/>
        <v>0.85605831878158845</v>
      </c>
      <c r="D927" s="2">
        <f t="shared" si="169"/>
        <v>5.6871200084856488</v>
      </c>
      <c r="E927" s="2">
        <f t="shared" si="170"/>
        <v>2.4389926084153442</v>
      </c>
      <c r="F927" s="2">
        <f t="shared" si="171"/>
        <v>3.456924733777452</v>
      </c>
      <c r="G927" s="2">
        <f t="shared" si="172"/>
        <v>3.598656501390805</v>
      </c>
      <c r="H927" s="2">
        <f t="shared" si="173"/>
        <v>1.1747681937285506E-3</v>
      </c>
      <c r="K927">
        <v>9.0099999999998523</v>
      </c>
      <c r="L927" s="2">
        <f t="shared" si="174"/>
        <v>0.22859299374694209</v>
      </c>
      <c r="M927" s="2">
        <f t="shared" si="175"/>
        <v>10.649296678922223</v>
      </c>
      <c r="N927" s="2">
        <f t="shared" si="176"/>
        <v>3.0608382165284573</v>
      </c>
      <c r="O927" s="2">
        <f t="shared" si="177"/>
        <v>1.1443199961315149</v>
      </c>
      <c r="P927" s="2">
        <f t="shared" si="178"/>
        <v>1.5196934735486727</v>
      </c>
      <c r="Q927" s="2">
        <f t="shared" si="179"/>
        <v>5.2600940592664035E-2</v>
      </c>
    </row>
    <row r="928" spans="2:17" x14ac:dyDescent="0.25">
      <c r="B928">
        <v>9.0199999999998521</v>
      </c>
      <c r="C928">
        <f t="shared" si="168"/>
        <v>0.85605831878158845</v>
      </c>
      <c r="D928" s="2">
        <f t="shared" si="169"/>
        <v>5.7075309814515744</v>
      </c>
      <c r="E928" s="2">
        <f t="shared" si="170"/>
        <v>2.4425212236026392</v>
      </c>
      <c r="F928" s="2">
        <f t="shared" si="171"/>
        <v>3.4685108767881241</v>
      </c>
      <c r="G928" s="2">
        <f t="shared" si="172"/>
        <v>3.6097877641763816</v>
      </c>
      <c r="H928" s="2">
        <f t="shared" si="173"/>
        <v>1.1281331816707253E-3</v>
      </c>
      <c r="K928">
        <v>9.0199999999998521</v>
      </c>
      <c r="L928" s="2">
        <f t="shared" si="174"/>
        <v>0.22859299374694209</v>
      </c>
      <c r="M928" s="2">
        <f t="shared" si="175"/>
        <v>10.684747253527345</v>
      </c>
      <c r="N928" s="2">
        <f t="shared" si="176"/>
        <v>3.0641470920091041</v>
      </c>
      <c r="O928" s="2">
        <f t="shared" si="177"/>
        <v>1.1468550546902583</v>
      </c>
      <c r="P928" s="2">
        <f t="shared" si="178"/>
        <v>1.5216032717067203</v>
      </c>
      <c r="Q928" s="2">
        <f t="shared" si="179"/>
        <v>5.2341593936436615E-2</v>
      </c>
    </row>
    <row r="929" spans="2:17" x14ac:dyDescent="0.25">
      <c r="B929">
        <v>9.0299999999998519</v>
      </c>
      <c r="C929">
        <f t="shared" si="168"/>
        <v>0.85605831878158845</v>
      </c>
      <c r="D929" s="2">
        <f t="shared" si="169"/>
        <v>5.7279419544174992</v>
      </c>
      <c r="E929" s="2">
        <f t="shared" si="170"/>
        <v>2.4460376169525766</v>
      </c>
      <c r="F929" s="2">
        <f t="shared" si="171"/>
        <v>3.4800925460259093</v>
      </c>
      <c r="G929" s="2">
        <f t="shared" si="172"/>
        <v>3.6209175810704526</v>
      </c>
      <c r="H929" s="2">
        <f t="shared" si="173"/>
        <v>1.0832228034809881E-3</v>
      </c>
      <c r="K929">
        <v>9.0299999999998519</v>
      </c>
      <c r="L929" s="2">
        <f t="shared" si="174"/>
        <v>0.22859299374694209</v>
      </c>
      <c r="M929" s="2">
        <f t="shared" si="175"/>
        <v>10.720197828132465</v>
      </c>
      <c r="N929" s="2">
        <f t="shared" si="176"/>
        <v>3.0674451022574893</v>
      </c>
      <c r="O929" s="2">
        <f t="shared" si="177"/>
        <v>1.1493849606125344</v>
      </c>
      <c r="P929" s="2">
        <f t="shared" si="178"/>
        <v>1.5235110067479911</v>
      </c>
      <c r="Q929" s="2">
        <f t="shared" si="179"/>
        <v>5.2083905643605086E-2</v>
      </c>
    </row>
    <row r="930" spans="2:17" x14ac:dyDescent="0.25">
      <c r="B930">
        <v>9.0399999999998517</v>
      </c>
      <c r="C930">
        <f t="shared" si="168"/>
        <v>0.85605831878158845</v>
      </c>
      <c r="D930" s="2">
        <f t="shared" si="169"/>
        <v>5.7483529273834248</v>
      </c>
      <c r="E930" s="2">
        <f t="shared" si="170"/>
        <v>2.4495418715553448</v>
      </c>
      <c r="F930" s="2">
        <f t="shared" si="171"/>
        <v>3.4916697635114349</v>
      </c>
      <c r="G930" s="2">
        <f t="shared" si="172"/>
        <v>3.6320459437374963</v>
      </c>
      <c r="H930" s="2">
        <f t="shared" si="173"/>
        <v>1.039978758949937E-3</v>
      </c>
      <c r="K930">
        <v>9.0399999999998517</v>
      </c>
      <c r="L930" s="2">
        <f t="shared" si="174"/>
        <v>0.22859299374694209</v>
      </c>
      <c r="M930" s="2">
        <f t="shared" si="175"/>
        <v>10.755648402737586</v>
      </c>
      <c r="N930" s="2">
        <f t="shared" si="176"/>
        <v>3.0707323180872175</v>
      </c>
      <c r="O930" s="2">
        <f t="shared" si="177"/>
        <v>1.1519097439768533</v>
      </c>
      <c r="P930" s="2">
        <f t="shared" si="178"/>
        <v>1.525416683489734</v>
      </c>
      <c r="Q930" s="2">
        <f t="shared" si="179"/>
        <v>5.1827861090676948E-2</v>
      </c>
    </row>
    <row r="931" spans="2:17" x14ac:dyDescent="0.25">
      <c r="B931">
        <v>9.0499999999998515</v>
      </c>
      <c r="C931">
        <f t="shared" si="168"/>
        <v>0.85605831878158845</v>
      </c>
      <c r="D931" s="2">
        <f t="shared" si="169"/>
        <v>5.7687639003493496</v>
      </c>
      <c r="E931" s="2">
        <f t="shared" si="170"/>
        <v>2.4530340696700086</v>
      </c>
      <c r="F931" s="2">
        <f t="shared" si="171"/>
        <v>3.5032425510602669</v>
      </c>
      <c r="G931" s="2">
        <f t="shared" si="172"/>
        <v>3.6431728440412003</v>
      </c>
      <c r="H931" s="2">
        <f t="shared" si="173"/>
        <v>9.9834449132232654E-4</v>
      </c>
      <c r="K931">
        <v>9.0499999999998515</v>
      </c>
      <c r="L931" s="2">
        <f t="shared" si="174"/>
        <v>0.22859299374694209</v>
      </c>
      <c r="M931" s="2">
        <f t="shared" si="175"/>
        <v>10.791098977342704</v>
      </c>
      <c r="N931" s="2">
        <f t="shared" si="176"/>
        <v>3.0740088096248646</v>
      </c>
      <c r="O931" s="2">
        <f t="shared" si="177"/>
        <v>1.1544294345790449</v>
      </c>
      <c r="P931" s="2">
        <f t="shared" si="178"/>
        <v>1.5273203067537906</v>
      </c>
      <c r="Q931" s="2">
        <f t="shared" si="179"/>
        <v>5.1573445829875768E-2</v>
      </c>
    </row>
    <row r="932" spans="2:17" x14ac:dyDescent="0.25">
      <c r="B932">
        <v>9.0599999999998513</v>
      </c>
      <c r="C932">
        <f t="shared" si="168"/>
        <v>0.85605831878158845</v>
      </c>
      <c r="D932" s="2">
        <f t="shared" si="169"/>
        <v>5.7891748733152744</v>
      </c>
      <c r="E932" s="2">
        <f t="shared" si="170"/>
        <v>2.45651429273537</v>
      </c>
      <c r="F932" s="2">
        <f t="shared" si="171"/>
        <v>3.5148109302856376</v>
      </c>
      <c r="G932" s="2">
        <f t="shared" si="172"/>
        <v>3.6542982740405017</v>
      </c>
      <c r="H932" s="2">
        <f t="shared" si="173"/>
        <v>9.5826514422152093E-4</v>
      </c>
      <c r="K932">
        <v>9.0599999999998513</v>
      </c>
      <c r="L932" s="2">
        <f t="shared" si="174"/>
        <v>0.22859299374694209</v>
      </c>
      <c r="M932" s="2">
        <f t="shared" si="175"/>
        <v>10.826549551947826</v>
      </c>
      <c r="N932" s="2">
        <f t="shared" si="176"/>
        <v>3.0772746463188025</v>
      </c>
      <c r="O932" s="2">
        <f t="shared" si="177"/>
        <v>1.1569440619358797</v>
      </c>
      <c r="P932" s="2">
        <f t="shared" si="178"/>
        <v>1.5292218813660405</v>
      </c>
      <c r="Q932" s="2">
        <f t="shared" si="179"/>
        <v>5.1320645586427079E-2</v>
      </c>
    </row>
    <row r="933" spans="2:17" x14ac:dyDescent="0.25">
      <c r="B933">
        <v>9.0699999999998511</v>
      </c>
      <c r="C933">
        <f t="shared" si="168"/>
        <v>0.85605831878158845</v>
      </c>
      <c r="D933" s="2">
        <f t="shared" si="169"/>
        <v>5.8095858462812</v>
      </c>
      <c r="E933" s="2">
        <f t="shared" si="170"/>
        <v>2.4599826213806555</v>
      </c>
      <c r="F933" s="2">
        <f t="shared" si="171"/>
        <v>3.5263749226011334</v>
      </c>
      <c r="G933" s="2">
        <f t="shared" si="172"/>
        <v>3.6654222259857252</v>
      </c>
      <c r="H933" s="2">
        <f t="shared" si="173"/>
        <v>9.1968751928650516E-4</v>
      </c>
      <c r="K933">
        <v>9.0699999999998511</v>
      </c>
      <c r="L933" s="2">
        <f t="shared" si="174"/>
        <v>0.22859299374694209</v>
      </c>
      <c r="M933" s="2">
        <f t="shared" si="175"/>
        <v>10.862000126552948</v>
      </c>
      <c r="N933" s="2">
        <f t="shared" si="176"/>
        <v>3.0805298969478749</v>
      </c>
      <c r="O933" s="2">
        <f t="shared" si="177"/>
        <v>1.1594536552886296</v>
      </c>
      <c r="P933" s="2">
        <f t="shared" si="178"/>
        <v>1.5311214121558632</v>
      </c>
      <c r="Q933" s="2">
        <f t="shared" si="179"/>
        <v>5.1069446255895684E-2</v>
      </c>
    </row>
    <row r="934" spans="2:17" x14ac:dyDescent="0.25">
      <c r="B934">
        <v>9.0799999999998509</v>
      </c>
      <c r="C934">
        <f t="shared" si="168"/>
        <v>0.85605831878158845</v>
      </c>
      <c r="D934" s="2">
        <f t="shared" si="169"/>
        <v>5.8299968192471248</v>
      </c>
      <c r="E934" s="2">
        <f t="shared" si="170"/>
        <v>2.463439135436035</v>
      </c>
      <c r="F934" s="2">
        <f t="shared" si="171"/>
        <v>3.5379345492233423</v>
      </c>
      <c r="G934" s="2">
        <f t="shared" si="172"/>
        <v>3.6765446923148066</v>
      </c>
      <c r="H934" s="2">
        <f t="shared" si="173"/>
        <v>8.8256003452372893E-4</v>
      </c>
      <c r="K934">
        <v>9.0799999999998509</v>
      </c>
      <c r="L934" s="2">
        <f t="shared" si="174"/>
        <v>0.22859299374694209</v>
      </c>
      <c r="M934" s="2">
        <f t="shared" si="175"/>
        <v>10.897450701158066</v>
      </c>
      <c r="N934" s="2">
        <f t="shared" si="176"/>
        <v>3.0837746296299384</v>
      </c>
      <c r="O934" s="2">
        <f t="shared" si="177"/>
        <v>1.1619582436065687</v>
      </c>
      <c r="P934" s="2">
        <f t="shared" si="178"/>
        <v>1.5330189039556108</v>
      </c>
      <c r="Q934" s="2">
        <f t="shared" si="179"/>
        <v>5.0819833901572506E-2</v>
      </c>
    </row>
    <row r="935" spans="2:17" x14ac:dyDescent="0.25">
      <c r="B935">
        <v>9.0899999999998506</v>
      </c>
      <c r="C935">
        <f t="shared" si="168"/>
        <v>0.85605831878158845</v>
      </c>
      <c r="D935" s="2">
        <f t="shared" si="169"/>
        <v>5.8504077922130495</v>
      </c>
      <c r="E935" s="2">
        <f t="shared" si="170"/>
        <v>2.4668839139429726</v>
      </c>
      <c r="F935" s="2">
        <f t="shared" si="171"/>
        <v>3.5494898311744398</v>
      </c>
      <c r="G935" s="2">
        <f t="shared" si="172"/>
        <v>3.687665665649579</v>
      </c>
      <c r="H935" s="2">
        <f t="shared" si="173"/>
        <v>8.4683268337536655E-4</v>
      </c>
      <c r="K935">
        <v>9.0899999999998506</v>
      </c>
      <c r="L935" s="2">
        <f t="shared" si="174"/>
        <v>0.22859299374694209</v>
      </c>
      <c r="M935" s="2">
        <f t="shared" si="175"/>
        <v>10.932901275763188</v>
      </c>
      <c r="N935" s="2">
        <f t="shared" si="176"/>
        <v>3.0870089118302713</v>
      </c>
      <c r="O935" s="2">
        <f t="shared" si="177"/>
        <v>1.1644578555904261</v>
      </c>
      <c r="P935" s="2">
        <f t="shared" si="178"/>
        <v>1.5349143616001035</v>
      </c>
      <c r="Q935" s="2">
        <f t="shared" si="179"/>
        <v>5.0571794751910037E-2</v>
      </c>
    </row>
    <row r="936" spans="2:17" x14ac:dyDescent="0.25">
      <c r="B936">
        <v>9.0999999999998504</v>
      </c>
      <c r="C936">
        <f t="shared" si="168"/>
        <v>0.85605831878158845</v>
      </c>
      <c r="D936" s="2">
        <f t="shared" si="169"/>
        <v>5.8708187651789752</v>
      </c>
      <c r="E936" s="2">
        <f t="shared" si="170"/>
        <v>2.4703170351644128</v>
      </c>
      <c r="F936" s="2">
        <f t="shared" si="171"/>
        <v>3.5610407892847538</v>
      </c>
      <c r="G936" s="2">
        <f t="shared" si="172"/>
        <v>3.6987851387921657</v>
      </c>
      <c r="H936" s="2">
        <f t="shared" si="173"/>
        <v>8.12456994504708E-4</v>
      </c>
      <c r="K936">
        <v>9.0999999999998504</v>
      </c>
      <c r="L936" s="2">
        <f t="shared" si="174"/>
        <v>0.22859299374694209</v>
      </c>
      <c r="M936" s="2">
        <f t="shared" si="175"/>
        <v>10.968351850368308</v>
      </c>
      <c r="N936" s="2">
        <f t="shared" si="176"/>
        <v>3.090232810369844</v>
      </c>
      <c r="O936" s="2">
        <f t="shared" si="177"/>
        <v>1.1669525196757733</v>
      </c>
      <c r="P936" s="2">
        <f t="shared" si="178"/>
        <v>1.5368077899261299</v>
      </c>
      <c r="Q936" s="2">
        <f t="shared" si="179"/>
        <v>5.0325315198005996E-2</v>
      </c>
    </row>
    <row r="937" spans="2:17" x14ac:dyDescent="0.25">
      <c r="B937">
        <v>9.1099999999998502</v>
      </c>
      <c r="C937">
        <f t="shared" si="168"/>
        <v>0.85605831878158845</v>
      </c>
      <c r="D937" s="2">
        <f t="shared" si="169"/>
        <v>5.8912297381448999</v>
      </c>
      <c r="E937" s="2">
        <f t="shared" si="170"/>
        <v>2.4737385765948061</v>
      </c>
      <c r="F937" s="2">
        <f t="shared" si="171"/>
        <v>3.5725874441952685</v>
      </c>
      <c r="G937" s="2">
        <f t="shared" si="172"/>
        <v>3.7099031047214268</v>
      </c>
      <c r="H937" s="2">
        <f t="shared" si="173"/>
        <v>7.7938599229897103E-4</v>
      </c>
      <c r="K937">
        <v>9.1099999999998502</v>
      </c>
      <c r="L937" s="2">
        <f t="shared" si="174"/>
        <v>0.22859299374694209</v>
      </c>
      <c r="M937" s="2">
        <f t="shared" si="175"/>
        <v>11.003802424973427</v>
      </c>
      <c r="N937" s="2">
        <f t="shared" si="176"/>
        <v>3.0934463914334636</v>
      </c>
      <c r="O937" s="2">
        <f t="shared" si="177"/>
        <v>1.1694422640363651</v>
      </c>
      <c r="P937" s="2">
        <f t="shared" si="178"/>
        <v>1.5386991937719665</v>
      </c>
      <c r="Q937" s="2">
        <f t="shared" si="179"/>
        <v>5.0080381791133E-2</v>
      </c>
    </row>
    <row r="938" spans="2:17" x14ac:dyDescent="0.25">
      <c r="B938">
        <v>9.11999999999985</v>
      </c>
      <c r="C938">
        <f t="shared" si="168"/>
        <v>0.85605831878158845</v>
      </c>
      <c r="D938" s="2">
        <f t="shared" si="169"/>
        <v>5.9116407111108247</v>
      </c>
      <c r="E938" s="2">
        <f t="shared" si="170"/>
        <v>2.4771486149699768</v>
      </c>
      <c r="F938" s="2">
        <f t="shared" si="171"/>
        <v>3.5841298163600976</v>
      </c>
      <c r="G938" s="2">
        <f t="shared" si="172"/>
        <v>3.7210195565894932</v>
      </c>
      <c r="H938" s="2">
        <f t="shared" si="173"/>
        <v>7.4757415808897657E-4</v>
      </c>
      <c r="K938">
        <v>9.11999999999985</v>
      </c>
      <c r="L938" s="2">
        <f t="shared" si="174"/>
        <v>0.22859299374694209</v>
      </c>
      <c r="M938" s="2">
        <f t="shared" si="175"/>
        <v>11.039252999578547</v>
      </c>
      <c r="N938" s="2">
        <f t="shared" si="176"/>
        <v>3.0966497205777905</v>
      </c>
      <c r="O938" s="2">
        <f t="shared" si="177"/>
        <v>1.1719271165874283</v>
      </c>
      <c r="P938" s="2">
        <f t="shared" si="178"/>
        <v>1.540588577976912</v>
      </c>
      <c r="Q938" s="2">
        <f t="shared" si="179"/>
        <v>4.9836981240314167E-2</v>
      </c>
    </row>
    <row r="939" spans="2:17" x14ac:dyDescent="0.25">
      <c r="B939">
        <v>9.1299999999998498</v>
      </c>
      <c r="C939">
        <f t="shared" si="168"/>
        <v>0.85605831878158845</v>
      </c>
      <c r="D939" s="2">
        <f t="shared" si="169"/>
        <v>5.9320516840767503</v>
      </c>
      <c r="E939" s="2">
        <f t="shared" si="170"/>
        <v>2.480547226276836</v>
      </c>
      <c r="F939" s="2">
        <f t="shared" si="171"/>
        <v>3.5956679260489022</v>
      </c>
      <c r="G939" s="2">
        <f t="shared" si="172"/>
        <v>3.7321344877183638</v>
      </c>
      <c r="H939" s="2">
        <f t="shared" si="173"/>
        <v>7.169773920846635E-4</v>
      </c>
      <c r="K939">
        <v>9.1299999999998498</v>
      </c>
      <c r="L939" s="2">
        <f t="shared" si="174"/>
        <v>0.22859299374694209</v>
      </c>
      <c r="M939" s="2">
        <f t="shared" si="175"/>
        <v>11.074703574183669</v>
      </c>
      <c r="N939" s="2">
        <f t="shared" si="176"/>
        <v>3.0998428627392274</v>
      </c>
      <c r="O939" s="2">
        <f t="shared" si="177"/>
        <v>1.1744071049888907</v>
      </c>
      <c r="P939" s="2">
        <f t="shared" si="178"/>
        <v>1.5424759473808296</v>
      </c>
      <c r="Q939" s="2">
        <f t="shared" si="179"/>
        <v>4.9595100409943464E-2</v>
      </c>
    </row>
    <row r="940" spans="2:17" x14ac:dyDescent="0.25">
      <c r="B940">
        <v>9.1399999999998496</v>
      </c>
      <c r="C940">
        <f t="shared" si="168"/>
        <v>0.85605831878158845</v>
      </c>
      <c r="D940" s="2">
        <f t="shared" si="169"/>
        <v>5.9524626570426751</v>
      </c>
      <c r="E940" s="2">
        <f t="shared" si="170"/>
        <v>2.4839344857629406</v>
      </c>
      <c r="F940" s="2">
        <f t="shared" si="171"/>
        <v>3.6072017933492888</v>
      </c>
      <c r="G940" s="2">
        <f t="shared" si="172"/>
        <v>3.743247891596591</v>
      </c>
      <c r="H940" s="2">
        <f t="shared" si="173"/>
        <v>6.8755297602470032E-4</v>
      </c>
      <c r="K940">
        <v>9.1399999999998496</v>
      </c>
      <c r="L940" s="2">
        <f t="shared" si="174"/>
        <v>0.22859299374694209</v>
      </c>
      <c r="M940" s="2">
        <f t="shared" si="175"/>
        <v>11.110154148788791</v>
      </c>
      <c r="N940" s="2">
        <f t="shared" si="176"/>
        <v>3.1030258822416861</v>
      </c>
      <c r="O940" s="2">
        <f t="shared" si="177"/>
        <v>1.1768822566485664</v>
      </c>
      <c r="P940" s="2">
        <f t="shared" si="178"/>
        <v>1.544361306823705</v>
      </c>
      <c r="Q940" s="2">
        <f t="shared" si="179"/>
        <v>4.9354726317449492E-2</v>
      </c>
    </row>
    <row r="941" spans="2:17" x14ac:dyDescent="0.25">
      <c r="B941">
        <v>9.1499999999998494</v>
      </c>
      <c r="C941">
        <f t="shared" si="168"/>
        <v>0.85605831878158845</v>
      </c>
      <c r="D941" s="2">
        <f t="shared" si="169"/>
        <v>5.9728736300085998</v>
      </c>
      <c r="E941" s="2">
        <f t="shared" si="170"/>
        <v>2.487310467945905</v>
      </c>
      <c r="F941" s="2">
        <f t="shared" si="171"/>
        <v>3.6187314381691498</v>
      </c>
      <c r="G941" s="2">
        <f t="shared" si="172"/>
        <v>3.7543597618760196</v>
      </c>
      <c r="H941" s="2">
        <f t="shared" si="173"/>
        <v>6.5925953653806391E-4</v>
      </c>
      <c r="K941">
        <v>9.1499999999998494</v>
      </c>
      <c r="L941" s="2">
        <f t="shared" si="174"/>
        <v>0.22859299374694209</v>
      </c>
      <c r="M941" s="2">
        <f t="shared" si="175"/>
        <v>11.145604723393909</v>
      </c>
      <c r="N941" s="2">
        <f t="shared" si="176"/>
        <v>3.1061988428042366</v>
      </c>
      <c r="O941" s="2">
        <f t="shared" si="177"/>
        <v>1.1793525987252909</v>
      </c>
      <c r="P941" s="2">
        <f t="shared" si="178"/>
        <v>1.5462446611452203</v>
      </c>
      <c r="Q941" s="2">
        <f t="shared" si="179"/>
        <v>4.9115846131002144E-2</v>
      </c>
    </row>
    <row r="942" spans="2:17" x14ac:dyDescent="0.25">
      <c r="B942">
        <v>9.1599999999998492</v>
      </c>
      <c r="C942">
        <f t="shared" si="168"/>
        <v>0.85605831878158845</v>
      </c>
      <c r="D942" s="2">
        <f t="shared" si="169"/>
        <v>5.9932846029745255</v>
      </c>
      <c r="E942" s="2">
        <f t="shared" si="170"/>
        <v>2.4906752466226663</v>
      </c>
      <c r="F942" s="2">
        <f t="shared" si="171"/>
        <v>3.6302568802389787</v>
      </c>
      <c r="G942" s="2">
        <f t="shared" si="172"/>
        <v>3.7654700923686066</v>
      </c>
      <c r="H942" s="2">
        <f t="shared" si="173"/>
        <v>6.320570092147506E-4</v>
      </c>
      <c r="K942">
        <v>9.1599999999998492</v>
      </c>
      <c r="L942" s="2">
        <f t="shared" si="174"/>
        <v>0.22859299374694209</v>
      </c>
      <c r="M942" s="2">
        <f t="shared" si="175"/>
        <v>11.181055297999031</v>
      </c>
      <c r="N942" s="2">
        <f t="shared" si="176"/>
        <v>3.109361807548634</v>
      </c>
      <c r="O942" s="2">
        <f t="shared" si="177"/>
        <v>1.1818181581320031</v>
      </c>
      <c r="P942" s="2">
        <f t="shared" si="178"/>
        <v>1.5481260151843326</v>
      </c>
      <c r="Q942" s="2">
        <f t="shared" si="179"/>
        <v>4.8878447167260919E-2</v>
      </c>
    </row>
    <row r="943" spans="2:17" x14ac:dyDescent="0.25">
      <c r="B943">
        <v>9.1699999999998489</v>
      </c>
      <c r="C943">
        <f t="shared" si="168"/>
        <v>0.85605831878158845</v>
      </c>
      <c r="D943" s="2">
        <f t="shared" si="169"/>
        <v>6.0136955759404502</v>
      </c>
      <c r="E943" s="2">
        <f t="shared" si="170"/>
        <v>2.4940288948786007</v>
      </c>
      <c r="F943" s="2">
        <f t="shared" si="171"/>
        <v>3.6417781391141308</v>
      </c>
      <c r="G943" s="2">
        <f t="shared" si="172"/>
        <v>3.7765788770432933</v>
      </c>
      <c r="H943" s="2">
        <f t="shared" si="173"/>
        <v>6.059066033824341E-4</v>
      </c>
      <c r="K943">
        <v>9.1699999999998489</v>
      </c>
      <c r="L943" s="2">
        <f t="shared" si="174"/>
        <v>0.22859299374694209</v>
      </c>
      <c r="M943" s="2">
        <f t="shared" si="175"/>
        <v>11.21650587260415</v>
      </c>
      <c r="N943" s="2">
        <f t="shared" si="176"/>
        <v>3.1125148390067281</v>
      </c>
      <c r="O943" s="2">
        <f t="shared" si="177"/>
        <v>1.184278961538781</v>
      </c>
      <c r="P943" s="2">
        <f t="shared" si="178"/>
        <v>1.5500053737788697</v>
      </c>
      <c r="Q943" s="2">
        <f t="shared" si="179"/>
        <v>4.8642516889164565E-2</v>
      </c>
    </row>
    <row r="944" spans="2:17" x14ac:dyDescent="0.25">
      <c r="B944">
        <v>9.1799999999998487</v>
      </c>
      <c r="C944">
        <f t="shared" si="168"/>
        <v>0.85605831878158845</v>
      </c>
      <c r="D944" s="2">
        <f t="shared" si="169"/>
        <v>6.034106548906375</v>
      </c>
      <c r="E944" s="2">
        <f t="shared" si="170"/>
        <v>2.4973714850965072</v>
      </c>
      <c r="F944" s="2">
        <f t="shared" si="171"/>
        <v>3.6532952341770701</v>
      </c>
      <c r="G944" s="2">
        <f t="shared" si="172"/>
        <v>3.787686110022964</v>
      </c>
      <c r="H944" s="2">
        <f t="shared" si="173"/>
        <v>5.807707675852499E-4</v>
      </c>
      <c r="K944">
        <v>9.1799999999998487</v>
      </c>
      <c r="L944" s="2">
        <f t="shared" si="174"/>
        <v>0.22859299374694209</v>
      </c>
      <c r="M944" s="2">
        <f t="shared" si="175"/>
        <v>11.25195644720927</v>
      </c>
      <c r="N944" s="2">
        <f t="shared" si="176"/>
        <v>3.115657999127766</v>
      </c>
      <c r="O944" s="2">
        <f t="shared" si="177"/>
        <v>1.1867350353758335</v>
      </c>
      <c r="P944" s="2">
        <f t="shared" si="178"/>
        <v>1.5518827417651375</v>
      </c>
      <c r="Q944" s="2">
        <f t="shared" si="179"/>
        <v>4.8408042903760218E-2</v>
      </c>
    </row>
    <row r="945" spans="2:17" x14ac:dyDescent="0.25">
      <c r="B945">
        <v>9.1899999999998485</v>
      </c>
      <c r="C945">
        <f t="shared" si="168"/>
        <v>0.85605831878158845</v>
      </c>
      <c r="D945" s="2">
        <f t="shared" si="169"/>
        <v>6.0545175218723006</v>
      </c>
      <c r="E945" s="2">
        <f t="shared" si="170"/>
        <v>2.5007030889654431</v>
      </c>
      <c r="F945" s="2">
        <f t="shared" si="171"/>
        <v>3.6648081846395524</v>
      </c>
      <c r="G945" s="2">
        <f t="shared" si="172"/>
        <v>3.7987917855814435</v>
      </c>
      <c r="H945" s="2">
        <f t="shared" si="173"/>
        <v>5.5661315576061292E-4</v>
      </c>
      <c r="K945">
        <v>9.1899999999998485</v>
      </c>
      <c r="L945" s="2">
        <f t="shared" si="174"/>
        <v>0.22859299374694209</v>
      </c>
      <c r="M945" s="2">
        <f t="shared" si="175"/>
        <v>11.287407021814392</v>
      </c>
      <c r="N945" s="2">
        <f t="shared" si="176"/>
        <v>3.1187913492855737</v>
      </c>
      <c r="O945" s="2">
        <f t="shared" si="177"/>
        <v>1.1891864058364392</v>
      </c>
      <c r="P945" s="2">
        <f t="shared" si="178"/>
        <v>1.5537581239775347</v>
      </c>
      <c r="Q945" s="2">
        <f t="shared" si="179"/>
        <v>4.817501296007231E-2</v>
      </c>
    </row>
    <row r="946" spans="2:17" x14ac:dyDescent="0.25">
      <c r="B946">
        <v>9.1999999999998483</v>
      </c>
      <c r="C946">
        <f t="shared" si="168"/>
        <v>0.85605831878158845</v>
      </c>
      <c r="D946" s="2">
        <f t="shared" si="169"/>
        <v>6.0749284948382254</v>
      </c>
      <c r="E946" s="2">
        <f t="shared" si="170"/>
        <v>2.5040237774894303</v>
      </c>
      <c r="F946" s="2">
        <f t="shared" si="171"/>
        <v>3.6763170095447957</v>
      </c>
      <c r="G946" s="2">
        <f t="shared" si="172"/>
        <v>3.8098958981405762</v>
      </c>
      <c r="H946" s="2">
        <f t="shared" si="173"/>
        <v>5.3339859410935051E-4</v>
      </c>
      <c r="K946">
        <v>9.1999999999998483</v>
      </c>
      <c r="L946" s="2">
        <f t="shared" si="174"/>
        <v>0.22859299374694209</v>
      </c>
      <c r="M946" s="2">
        <f t="shared" si="175"/>
        <v>11.322857596419512</v>
      </c>
      <c r="N946" s="2">
        <f t="shared" si="176"/>
        <v>3.1219149502856345</v>
      </c>
      <c r="O946" s="2">
        <f t="shared" si="177"/>
        <v>1.1916330988798483</v>
      </c>
      <c r="P946" s="2">
        <f t="shared" si="178"/>
        <v>1.5556315252481836</v>
      </c>
      <c r="Q946" s="2">
        <f t="shared" si="179"/>
        <v>4.794341494700937E-2</v>
      </c>
    </row>
    <row r="947" spans="2:17" x14ac:dyDescent="0.25">
      <c r="B947">
        <v>9.2099999999998481</v>
      </c>
      <c r="C947">
        <f t="shared" si="168"/>
        <v>0.85605831878158845</v>
      </c>
      <c r="D947" s="2">
        <f t="shared" si="169"/>
        <v>6.095339467804151</v>
      </c>
      <c r="E947" s="2">
        <f t="shared" si="170"/>
        <v>2.507333620996024</v>
      </c>
      <c r="F947" s="2">
        <f t="shared" si="171"/>
        <v>3.6878217277696077</v>
      </c>
      <c r="G947" s="2">
        <f t="shared" si="172"/>
        <v>3.8209984422673631</v>
      </c>
      <c r="H947" s="2">
        <f t="shared" si="173"/>
        <v>5.1109304865417434E-4</v>
      </c>
      <c r="K947">
        <v>9.2099999999998481</v>
      </c>
      <c r="L947" s="2">
        <f t="shared" si="174"/>
        <v>0.22859299374694209</v>
      </c>
      <c r="M947" s="2">
        <f t="shared" si="175"/>
        <v>11.358308171024634</v>
      </c>
      <c r="N947" s="2">
        <f t="shared" si="176"/>
        <v>3.125028862372055</v>
      </c>
      <c r="O947" s="2">
        <f t="shared" si="177"/>
        <v>1.1940751402341299</v>
      </c>
      <c r="P947" s="2">
        <f t="shared" si="178"/>
        <v>1.5575029504065656</v>
      </c>
      <c r="Q947" s="2">
        <f t="shared" si="179"/>
        <v>4.7713236891308811E-2</v>
      </c>
    </row>
    <row r="948" spans="2:17" x14ac:dyDescent="0.25">
      <c r="B948">
        <v>9.2199999999998479</v>
      </c>
      <c r="C948">
        <f t="shared" si="168"/>
        <v>0.85605831878158845</v>
      </c>
      <c r="D948" s="2">
        <f t="shared" si="169"/>
        <v>6.1157504407700758</v>
      </c>
      <c r="E948" s="2">
        <f t="shared" si="170"/>
        <v>2.5106326891447508</v>
      </c>
      <c r="F948" s="2">
        <f t="shared" si="171"/>
        <v>3.6993223580264738</v>
      </c>
      <c r="G948" s="2">
        <f t="shared" si="172"/>
        <v>3.832099412671147</v>
      </c>
      <c r="H948" s="2">
        <f t="shared" si="173"/>
        <v>4.896635934810784E-4</v>
      </c>
      <c r="K948">
        <v>9.2199999999998479</v>
      </c>
      <c r="L948" s="2">
        <f t="shared" si="174"/>
        <v>0.22859299374694209</v>
      </c>
      <c r="M948" s="2">
        <f t="shared" si="175"/>
        <v>11.393758745629752</v>
      </c>
      <c r="N948" s="2">
        <f t="shared" si="176"/>
        <v>3.1281331452344276</v>
      </c>
      <c r="O948" s="2">
        <f t="shared" si="177"/>
        <v>1.1965125553989862</v>
      </c>
      <c r="P948" s="2">
        <f t="shared" si="178"/>
        <v>1.5593724042791741</v>
      </c>
      <c r="Q948" s="2">
        <f t="shared" si="179"/>
        <v>4.7484466955518188E-2</v>
      </c>
    </row>
    <row r="949" spans="2:17" x14ac:dyDescent="0.25">
      <c r="B949">
        <v>9.2299999999998477</v>
      </c>
      <c r="C949">
        <f t="shared" si="168"/>
        <v>0.85605831878158845</v>
      </c>
      <c r="D949" s="2">
        <f t="shared" si="169"/>
        <v>6.1361614137360005</v>
      </c>
      <c r="E949" s="2">
        <f t="shared" si="170"/>
        <v>2.5139210509354184</v>
      </c>
      <c r="F949" s="2">
        <f t="shared" si="171"/>
        <v>3.7108189188656153</v>
      </c>
      <c r="G949" s="2">
        <f t="shared" si="172"/>
        <v>3.8431988042008669</v>
      </c>
      <c r="H949" s="2">
        <f t="shared" si="173"/>
        <v>4.6907837965786244E-4</v>
      </c>
      <c r="K949">
        <v>9.2299999999998477</v>
      </c>
      <c r="L949" s="2">
        <f t="shared" si="174"/>
        <v>0.22859299374694209</v>
      </c>
      <c r="M949" s="2">
        <f t="shared" si="175"/>
        <v>11.429209320234873</v>
      </c>
      <c r="N949" s="2">
        <f t="shared" si="176"/>
        <v>3.13122785801459</v>
      </c>
      <c r="O949" s="2">
        <f t="shared" si="177"/>
        <v>1.1989453696485148</v>
      </c>
      <c r="P949" s="2">
        <f t="shared" si="178"/>
        <v>1.561239891689171</v>
      </c>
      <c r="Q949" s="2">
        <f t="shared" si="179"/>
        <v>4.725709343601258E-2</v>
      </c>
    </row>
    <row r="950" spans="2:17" x14ac:dyDescent="0.25">
      <c r="B950">
        <v>9.2399999999998474</v>
      </c>
      <c r="C950">
        <f t="shared" si="168"/>
        <v>0.85605831878158845</v>
      </c>
      <c r="D950" s="2">
        <f t="shared" si="169"/>
        <v>6.1565723867019262</v>
      </c>
      <c r="E950" s="2">
        <f t="shared" si="170"/>
        <v>2.5171987747162974</v>
      </c>
      <c r="F950" s="2">
        <f t="shared" si="171"/>
        <v>3.7223114286770107</v>
      </c>
      <c r="G950" s="2">
        <f t="shared" si="172"/>
        <v>3.8542966118423592</v>
      </c>
      <c r="H950" s="2">
        <f t="shared" si="173"/>
        <v>4.493066048236765E-4</v>
      </c>
      <c r="K950">
        <v>9.2399999999998474</v>
      </c>
      <c r="L950" s="2">
        <f t="shared" si="174"/>
        <v>0.22859299374694209</v>
      </c>
      <c r="M950" s="2">
        <f t="shared" si="175"/>
        <v>11.464659894839995</v>
      </c>
      <c r="N950" s="2">
        <f t="shared" si="176"/>
        <v>3.1343130593132771</v>
      </c>
      <c r="O950" s="2">
        <f t="shared" si="177"/>
        <v>1.2013736080339346</v>
      </c>
      <c r="P950" s="2">
        <f t="shared" si="178"/>
        <v>1.5631054174560568</v>
      </c>
      <c r="Q950" s="2">
        <f t="shared" si="179"/>
        <v>4.703110476104732E-2</v>
      </c>
    </row>
    <row r="951" spans="2:17" x14ac:dyDescent="0.25">
      <c r="B951">
        <v>9.2499999999998472</v>
      </c>
      <c r="C951">
        <f t="shared" si="168"/>
        <v>0.85605831878158845</v>
      </c>
      <c r="D951" s="2">
        <f t="shared" si="169"/>
        <v>6.1769833596678509</v>
      </c>
      <c r="E951" s="2">
        <f t="shared" si="170"/>
        <v>2.5204659281921815</v>
      </c>
      <c r="F951" s="2">
        <f t="shared" si="171"/>
        <v>3.7337999056924058</v>
      </c>
      <c r="G951" s="2">
        <f t="shared" si="172"/>
        <v>3.865392830715737</v>
      </c>
      <c r="H951" s="2">
        <f t="shared" si="173"/>
        <v>4.3031848344311427E-4</v>
      </c>
      <c r="K951">
        <v>9.2499999999998472</v>
      </c>
      <c r="L951" s="2">
        <f t="shared" si="174"/>
        <v>0.22859299374694209</v>
      </c>
      <c r="M951" s="2">
        <f t="shared" si="175"/>
        <v>11.500110469445113</v>
      </c>
      <c r="N951" s="2">
        <f t="shared" si="176"/>
        <v>3.137388807196678</v>
      </c>
      <c r="O951" s="2">
        <f t="shared" si="177"/>
        <v>1.2037972953862659</v>
      </c>
      <c r="P951" s="2">
        <f t="shared" si="178"/>
        <v>1.56496898639535</v>
      </c>
      <c r="Q951" s="2">
        <f t="shared" si="179"/>
        <v>4.6806489488845179E-2</v>
      </c>
    </row>
    <row r="952" spans="2:17" x14ac:dyDescent="0.25">
      <c r="B952">
        <v>9.259999999999847</v>
      </c>
      <c r="C952">
        <f t="shared" si="168"/>
        <v>0.85605831878158845</v>
      </c>
      <c r="D952" s="2">
        <f t="shared" si="169"/>
        <v>6.1973943326337757</v>
      </c>
      <c r="E952" s="2">
        <f t="shared" si="170"/>
        <v>2.5237225784323201</v>
      </c>
      <c r="F952" s="2">
        <f t="shared" si="171"/>
        <v>3.7452843679872494</v>
      </c>
      <c r="G952" s="2">
        <f t="shared" si="172"/>
        <v>3.8764874560727844</v>
      </c>
      <c r="H952" s="2">
        <f t="shared" si="173"/>
        <v>4.1208521771821284E-4</v>
      </c>
      <c r="K952">
        <v>9.259999999999847</v>
      </c>
      <c r="L952" s="2">
        <f t="shared" si="174"/>
        <v>0.22859299374694209</v>
      </c>
      <c r="M952" s="2">
        <f t="shared" si="175"/>
        <v>11.535561044050235</v>
      </c>
      <c r="N952" s="2">
        <f t="shared" si="176"/>
        <v>3.1404551592028946</v>
      </c>
      <c r="O952" s="2">
        <f t="shared" si="177"/>
        <v>1.2062164563189759</v>
      </c>
      <c r="P952" s="2">
        <f t="shared" si="178"/>
        <v>1.5668306033182744</v>
      </c>
      <c r="Q952" s="2">
        <f t="shared" si="179"/>
        <v>4.6583236305717153E-2</v>
      </c>
    </row>
    <row r="953" spans="2:17" x14ac:dyDescent="0.25">
      <c r="B953">
        <v>9.2699999999998468</v>
      </c>
      <c r="C953">
        <f t="shared" si="168"/>
        <v>0.85605831878158845</v>
      </c>
      <c r="D953" s="2">
        <f t="shared" si="169"/>
        <v>6.2178053055997013</v>
      </c>
      <c r="E953" s="2">
        <f t="shared" si="170"/>
        <v>2.5269687918782369</v>
      </c>
      <c r="F953" s="2">
        <f t="shared" si="171"/>
        <v>3.7567648334826473</v>
      </c>
      <c r="G953" s="2">
        <f t="shared" si="172"/>
        <v>3.8875804832944492</v>
      </c>
      <c r="H953" s="2">
        <f t="shared" si="173"/>
        <v>3.9457896915120517E-4</v>
      </c>
      <c r="K953">
        <v>9.2699999999998468</v>
      </c>
      <c r="L953" s="2">
        <f t="shared" si="174"/>
        <v>0.22859299374694209</v>
      </c>
      <c r="M953" s="2">
        <f t="shared" si="175"/>
        <v>11.571011618655355</v>
      </c>
      <c r="N953" s="2">
        <f t="shared" si="176"/>
        <v>3.1435121723482964</v>
      </c>
      <c r="O953" s="2">
        <f t="shared" si="177"/>
        <v>1.2086311152305753</v>
      </c>
      <c r="P953" s="2">
        <f t="shared" si="178"/>
        <v>1.568690273031456</v>
      </c>
      <c r="Q953" s="2">
        <f t="shared" si="179"/>
        <v>4.6361334024216848E-2</v>
      </c>
    </row>
    <row r="954" spans="2:17" x14ac:dyDescent="0.25">
      <c r="B954">
        <v>9.2799999999998466</v>
      </c>
      <c r="C954">
        <f t="shared" si="168"/>
        <v>0.85605831878158845</v>
      </c>
      <c r="D954" s="2">
        <f t="shared" si="169"/>
        <v>6.2382162785656261</v>
      </c>
      <c r="E954" s="2">
        <f t="shared" si="170"/>
        <v>2.5302046343514255</v>
      </c>
      <c r="F954" s="2">
        <f t="shared" si="171"/>
        <v>3.7682413199472427</v>
      </c>
      <c r="G954" s="2">
        <f t="shared" si="172"/>
        <v>3.8986719078883438</v>
      </c>
      <c r="H954" s="2">
        <f t="shared" si="173"/>
        <v>3.7777283075089008E-4</v>
      </c>
      <c r="K954">
        <v>9.2799999999998466</v>
      </c>
      <c r="L954" s="2">
        <f t="shared" si="174"/>
        <v>0.22859299374694209</v>
      </c>
      <c r="M954" s="2">
        <f t="shared" si="175"/>
        <v>11.606462193260477</v>
      </c>
      <c r="N954" s="2">
        <f t="shared" si="176"/>
        <v>3.1465599031337894</v>
      </c>
      <c r="O954" s="2">
        <f t="shared" si="177"/>
        <v>1.2110412963071864</v>
      </c>
      <c r="P954" s="2">
        <f t="shared" si="178"/>
        <v>1.570548000336631</v>
      </c>
      <c r="Q954" s="2">
        <f t="shared" si="179"/>
        <v>4.6140771581326706E-2</v>
      </c>
    </row>
    <row r="955" spans="2:17" x14ac:dyDescent="0.25">
      <c r="B955">
        <v>9.2899999999998464</v>
      </c>
      <c r="C955">
        <f t="shared" si="168"/>
        <v>0.85605831878158845</v>
      </c>
      <c r="D955" s="2">
        <f t="shared" si="169"/>
        <v>6.2586272515315509</v>
      </c>
      <c r="E955" s="2">
        <f t="shared" si="170"/>
        <v>2.5334301710609335</v>
      </c>
      <c r="F955" s="2">
        <f t="shared" si="171"/>
        <v>3.779713844999097</v>
      </c>
      <c r="G955" s="2">
        <f t="shared" si="172"/>
        <v>3.9097617254863319</v>
      </c>
      <c r="H955" s="2">
        <f t="shared" si="173"/>
        <v>3.6164079987499126E-4</v>
      </c>
      <c r="K955">
        <v>9.2899999999998464</v>
      </c>
      <c r="L955" s="2">
        <f t="shared" si="174"/>
        <v>0.22859299374694209</v>
      </c>
      <c r="M955" s="2">
        <f t="shared" si="175"/>
        <v>11.641912767865595</v>
      </c>
      <c r="N955" s="2">
        <f t="shared" si="176"/>
        <v>3.1495984075509864</v>
      </c>
      <c r="O955" s="2">
        <f t="shared" si="177"/>
        <v>1.2134470235250638</v>
      </c>
      <c r="P955" s="2">
        <f t="shared" si="178"/>
        <v>1.5724037900303589</v>
      </c>
      <c r="Q955" s="2">
        <f t="shared" si="179"/>
        <v>4.5921538036676444E-2</v>
      </c>
    </row>
    <row r="956" spans="2:17" x14ac:dyDescent="0.25">
      <c r="B956">
        <v>9.2999999999998462</v>
      </c>
      <c r="C956">
        <f t="shared" si="168"/>
        <v>0.85605831878158845</v>
      </c>
      <c r="D956" s="2">
        <f t="shared" si="169"/>
        <v>6.2790382244974765</v>
      </c>
      <c r="E956" s="2">
        <f t="shared" si="170"/>
        <v>2.5366454666108296</v>
      </c>
      <c r="F956" s="2">
        <f t="shared" si="171"/>
        <v>3.7911824261075302</v>
      </c>
      <c r="G956" s="2">
        <f t="shared" si="172"/>
        <v>3.9208499318421484</v>
      </c>
      <c r="H956" s="2">
        <f t="shared" si="173"/>
        <v>3.4615775170083459E-4</v>
      </c>
      <c r="K956">
        <v>9.2999999999998462</v>
      </c>
      <c r="L956" s="2">
        <f t="shared" si="174"/>
        <v>0.22859299374694209</v>
      </c>
      <c r="M956" s="2">
        <f t="shared" si="175"/>
        <v>11.677363342470716</v>
      </c>
      <c r="N956" s="2">
        <f t="shared" si="176"/>
        <v>3.1526277410882853</v>
      </c>
      <c r="O956" s="2">
        <f t="shared" si="177"/>
        <v>1.2158483206530815</v>
      </c>
      <c r="P956" s="2">
        <f t="shared" si="178"/>
        <v>1.5742576469037457</v>
      </c>
      <c r="Q956" s="2">
        <f t="shared" si="179"/>
        <v>4.5703622570792315E-2</v>
      </c>
    </row>
    <row r="957" spans="2:17" x14ac:dyDescent="0.25">
      <c r="B957">
        <v>9.309999999999846</v>
      </c>
      <c r="C957">
        <f t="shared" si="168"/>
        <v>0.85605831878158845</v>
      </c>
      <c r="D957" s="2">
        <f t="shared" si="169"/>
        <v>6.2994491974634013</v>
      </c>
      <c r="E957" s="2">
        <f t="shared" si="170"/>
        <v>2.5398505850075597</v>
      </c>
      <c r="F957" s="2">
        <f t="shared" si="171"/>
        <v>3.8026470805949195</v>
      </c>
      <c r="G957" s="2">
        <f t="shared" si="172"/>
        <v>3.9319365228290581</v>
      </c>
      <c r="H957" s="2">
        <f t="shared" si="173"/>
        <v>3.3129941331639382E-4</v>
      </c>
      <c r="K957">
        <v>9.309999999999846</v>
      </c>
      <c r="L957" s="2">
        <f t="shared" si="174"/>
        <v>0.22859299374694209</v>
      </c>
      <c r="M957" s="2">
        <f t="shared" si="175"/>
        <v>11.712813917075838</v>
      </c>
      <c r="N957" s="2">
        <f t="shared" si="176"/>
        <v>3.1556479587368598</v>
      </c>
      <c r="O957" s="2">
        <f t="shared" si="177"/>
        <v>1.218245211255184</v>
      </c>
      <c r="P957" s="2">
        <f t="shared" si="178"/>
        <v>1.5761095757421779</v>
      </c>
      <c r="Q957" s="2">
        <f t="shared" si="179"/>
        <v>4.5487014483377039E-2</v>
      </c>
    </row>
    <row r="958" spans="2:17" x14ac:dyDescent="0.25">
      <c r="B958">
        <v>9.3199999999998457</v>
      </c>
      <c r="C958">
        <f t="shared" si="168"/>
        <v>0.85605831878158845</v>
      </c>
      <c r="D958" s="2">
        <f t="shared" si="169"/>
        <v>6.319860170429326</v>
      </c>
      <c r="E958" s="2">
        <f t="shared" si="170"/>
        <v>2.5430455896671953</v>
      </c>
      <c r="F958" s="2">
        <f t="shared" si="171"/>
        <v>3.8141078256385015</v>
      </c>
      <c r="G958" s="2">
        <f t="shared" si="172"/>
        <v>3.9430214944375916</v>
      </c>
      <c r="H958" s="2">
        <f t="shared" si="173"/>
        <v>3.1704233842352403E-4</v>
      </c>
      <c r="K958">
        <v>9.3199999999998457</v>
      </c>
      <c r="L958" s="2">
        <f t="shared" si="174"/>
        <v>0.22859299374694209</v>
      </c>
      <c r="M958" s="2">
        <f t="shared" si="175"/>
        <v>11.748264491680956</v>
      </c>
      <c r="N958" s="2">
        <f t="shared" si="176"/>
        <v>3.1586591149965586</v>
      </c>
      <c r="O958" s="2">
        <f t="shared" si="177"/>
        <v>1.220637718692795</v>
      </c>
      <c r="P958" s="2">
        <f t="shared" si="178"/>
        <v>1.5779595813250575</v>
      </c>
      <c r="Q958" s="2">
        <f t="shared" si="179"/>
        <v>4.5271703191619495E-2</v>
      </c>
    </row>
    <row r="959" spans="2:17" x14ac:dyDescent="0.25">
      <c r="B959">
        <v>9.3299999999998455</v>
      </c>
      <c r="C959">
        <f t="shared" si="168"/>
        <v>0.85605831878158845</v>
      </c>
      <c r="D959" s="2">
        <f t="shared" si="169"/>
        <v>6.3402711433952517</v>
      </c>
      <c r="E959" s="2">
        <f t="shared" si="170"/>
        <v>2.5462305434225696</v>
      </c>
      <c r="F959" s="2">
        <f t="shared" si="171"/>
        <v>3.8255646782721096</v>
      </c>
      <c r="G959" s="2">
        <f t="shared" si="172"/>
        <v>3.9541048427732903</v>
      </c>
      <c r="H959" s="2">
        <f t="shared" si="173"/>
        <v>3.0336388264516129E-4</v>
      </c>
      <c r="K959">
        <v>9.3299999999998455</v>
      </c>
      <c r="L959" s="2">
        <f t="shared" si="174"/>
        <v>0.22859299374694209</v>
      </c>
      <c r="M959" s="2">
        <f t="shared" si="175"/>
        <v>11.783715066286078</v>
      </c>
      <c r="N959" s="2">
        <f t="shared" si="176"/>
        <v>3.1616612638817227</v>
      </c>
      <c r="O959" s="2">
        <f t="shared" si="177"/>
        <v>1.2230258661272009</v>
      </c>
      <c r="P959" s="2">
        <f t="shared" si="178"/>
        <v>1.5798076684255553</v>
      </c>
      <c r="Q959" s="2">
        <f t="shared" si="179"/>
        <v>4.5057678228533397E-2</v>
      </c>
    </row>
    <row r="960" spans="2:17" x14ac:dyDescent="0.25">
      <c r="B960">
        <v>9.3399999999998453</v>
      </c>
      <c r="C960">
        <f t="shared" si="168"/>
        <v>0.85605831878158845</v>
      </c>
      <c r="D960" s="2">
        <f t="shared" si="169"/>
        <v>6.3606821163611764</v>
      </c>
      <c r="E960" s="2">
        <f t="shared" si="170"/>
        <v>2.5494055085303127</v>
      </c>
      <c r="F960" s="2">
        <f t="shared" si="171"/>
        <v>3.8370176553879061</v>
      </c>
      <c r="G960" s="2">
        <f t="shared" si="172"/>
        <v>3.9651865640545219</v>
      </c>
      <c r="H960" s="2">
        <f t="shared" si="173"/>
        <v>2.9024217942796409E-4</v>
      </c>
      <c r="K960">
        <v>9.3399999999998453</v>
      </c>
      <c r="L960" s="2">
        <f t="shared" si="174"/>
        <v>0.22859299374694209</v>
      </c>
      <c r="M960" s="2">
        <f t="shared" si="175"/>
        <v>11.819165640891198</v>
      </c>
      <c r="N960" s="2">
        <f t="shared" si="176"/>
        <v>3.1646544589269108</v>
      </c>
      <c r="O960" s="2">
        <f t="shared" si="177"/>
        <v>1.2254096765218856</v>
      </c>
      <c r="P960" s="2">
        <f t="shared" si="178"/>
        <v>1.5816538418103605</v>
      </c>
      <c r="Q960" s="2">
        <f t="shared" si="179"/>
        <v>4.4844929241325271E-2</v>
      </c>
    </row>
    <row r="961" spans="2:17" x14ac:dyDescent="0.25">
      <c r="B961">
        <v>9.3499999999998451</v>
      </c>
      <c r="C961">
        <f t="shared" si="168"/>
        <v>0.85605831878158845</v>
      </c>
      <c r="D961" s="2">
        <f t="shared" si="169"/>
        <v>6.3810930893271012</v>
      </c>
      <c r="E961" s="2">
        <f t="shared" si="170"/>
        <v>2.5525705466777797</v>
      </c>
      <c r="F961" s="2">
        <f t="shared" si="171"/>
        <v>3.848466773738096</v>
      </c>
      <c r="G961" s="2">
        <f t="shared" si="172"/>
        <v>3.9762666546103405</v>
      </c>
      <c r="H961" s="2">
        <f t="shared" si="173"/>
        <v>2.7765611653181576E-4</v>
      </c>
      <c r="K961">
        <v>9.3499999999998451</v>
      </c>
      <c r="L961" s="2">
        <f t="shared" si="174"/>
        <v>0.22859299374694209</v>
      </c>
      <c r="M961" s="2">
        <f t="shared" si="175"/>
        <v>11.854616215496319</v>
      </c>
      <c r="N961" s="2">
        <f t="shared" si="176"/>
        <v>3.167638753192545</v>
      </c>
      <c r="O961" s="2">
        <f t="shared" si="177"/>
        <v>1.227789172644844</v>
      </c>
      <c r="P961" s="2">
        <f t="shared" si="178"/>
        <v>1.5834981062394455</v>
      </c>
      <c r="Q961" s="2">
        <f t="shared" si="179"/>
        <v>4.4633445989789688E-2</v>
      </c>
    </row>
    <row r="962" spans="2:17" x14ac:dyDescent="0.25">
      <c r="B962">
        <v>9.3599999999998449</v>
      </c>
      <c r="C962">
        <f t="shared" si="168"/>
        <v>0.85605831878158845</v>
      </c>
      <c r="D962" s="2">
        <f t="shared" si="169"/>
        <v>6.4015040622930268</v>
      </c>
      <c r="E962" s="2">
        <f t="shared" si="170"/>
        <v>2.5557257189898763</v>
      </c>
      <c r="F962" s="2">
        <f t="shared" si="171"/>
        <v>3.8599120499365824</v>
      </c>
      <c r="G962" s="2">
        <f t="shared" si="172"/>
        <v>3.9873451108783686</v>
      </c>
      <c r="H962" s="2">
        <f t="shared" si="173"/>
        <v>2.6558531309751101E-4</v>
      </c>
      <c r="K962">
        <v>9.3599999999998449</v>
      </c>
      <c r="L962" s="2">
        <f t="shared" si="174"/>
        <v>0.22859299374694209</v>
      </c>
      <c r="M962" s="2">
        <f t="shared" si="175"/>
        <v>11.890066790101439</v>
      </c>
      <c r="N962" s="2">
        <f t="shared" si="176"/>
        <v>3.1706141992704726</v>
      </c>
      <c r="O962" s="2">
        <f t="shared" si="177"/>
        <v>1.2301643770708506</v>
      </c>
      <c r="P962" s="2">
        <f t="shared" si="178"/>
        <v>1.5853404664658357</v>
      </c>
      <c r="Q962" s="2">
        <f t="shared" si="179"/>
        <v>4.4423218344732736E-2</v>
      </c>
    </row>
    <row r="963" spans="2:17" x14ac:dyDescent="0.25">
      <c r="B963">
        <v>9.3699999999998447</v>
      </c>
      <c r="C963">
        <f t="shared" si="168"/>
        <v>0.85605831878158845</v>
      </c>
      <c r="D963" s="2">
        <f t="shared" si="169"/>
        <v>6.4219150352589516</v>
      </c>
      <c r="E963" s="2">
        <f t="shared" si="170"/>
        <v>2.5588710860357855</v>
      </c>
      <c r="F963" s="2">
        <f t="shared" si="171"/>
        <v>3.8713535004606312</v>
      </c>
      <c r="G963" s="2">
        <f t="shared" si="172"/>
        <v>3.9984219294027468</v>
      </c>
      <c r="H963" s="2">
        <f t="shared" si="173"/>
        <v>2.5401009728372344E-4</v>
      </c>
      <c r="K963">
        <v>9.3699999999998447</v>
      </c>
      <c r="L963" s="2">
        <f t="shared" si="174"/>
        <v>0.22859299374694209</v>
      </c>
      <c r="M963" s="2">
        <f t="shared" si="175"/>
        <v>11.925517364706559</v>
      </c>
      <c r="N963" s="2">
        <f t="shared" si="176"/>
        <v>3.1735808492894493</v>
      </c>
      <c r="O963" s="2">
        <f t="shared" si="177"/>
        <v>1.2325353121837048</v>
      </c>
      <c r="P963" s="2">
        <f t="shared" si="178"/>
        <v>1.587180927235387</v>
      </c>
      <c r="Q963" s="2">
        <f t="shared" si="179"/>
        <v>4.4214236286421793E-2</v>
      </c>
    </row>
    <row r="964" spans="2:17" x14ac:dyDescent="0.25">
      <c r="B964">
        <v>9.3799999999998445</v>
      </c>
      <c r="C964">
        <f t="shared" si="168"/>
        <v>0.85605831878158845</v>
      </c>
      <c r="D964" s="2">
        <f t="shared" si="169"/>
        <v>6.4423260082248772</v>
      </c>
      <c r="E964" s="2">
        <f t="shared" si="170"/>
        <v>2.5620067078355935</v>
      </c>
      <c r="F964" s="2">
        <f t="shared" si="171"/>
        <v>3.8827911416524823</v>
      </c>
      <c r="G964" s="2">
        <f t="shared" si="172"/>
        <v>4.0094971068321001</v>
      </c>
      <c r="H964" s="2">
        <f t="shared" si="173"/>
        <v>2.429114844643904E-4</v>
      </c>
      <c r="K964">
        <v>9.3799999999998445</v>
      </c>
      <c r="L964" s="2">
        <f t="shared" si="174"/>
        <v>0.22859299374694209</v>
      </c>
      <c r="M964" s="2">
        <f t="shared" si="175"/>
        <v>11.960967939311681</v>
      </c>
      <c r="N964" s="2">
        <f t="shared" si="176"/>
        <v>3.1765387549205379</v>
      </c>
      <c r="O964" s="2">
        <f t="shared" si="177"/>
        <v>1.2349020001784337</v>
      </c>
      <c r="P964" s="2">
        <f t="shared" si="178"/>
        <v>1.5890194932865662</v>
      </c>
      <c r="Q964" s="2">
        <f t="shared" si="179"/>
        <v>4.4006489903062239E-2</v>
      </c>
    </row>
    <row r="965" spans="2:17" x14ac:dyDescent="0.25">
      <c r="B965">
        <v>9.3899999999998442</v>
      </c>
      <c r="C965">
        <f t="shared" si="168"/>
        <v>0.85605831878158845</v>
      </c>
      <c r="D965" s="2">
        <f t="shared" si="169"/>
        <v>6.462736981190802</v>
      </c>
      <c r="E965" s="2">
        <f t="shared" si="170"/>
        <v>2.5651326438668205</v>
      </c>
      <c r="F965" s="2">
        <f t="shared" si="171"/>
        <v>3.8942249897209575</v>
      </c>
      <c r="G965" s="2">
        <f t="shared" si="172"/>
        <v>4.0205706399175716</v>
      </c>
      <c r="H965" s="2">
        <f t="shared" si="173"/>
        <v>2.3227115597745603E-4</v>
      </c>
      <c r="K965">
        <v>9.3899999999998442</v>
      </c>
      <c r="L965" s="2">
        <f t="shared" si="174"/>
        <v>0.22859299374694209</v>
      </c>
      <c r="M965" s="2">
        <f t="shared" si="175"/>
        <v>11.996418513916799</v>
      </c>
      <c r="N965" s="2">
        <f t="shared" si="176"/>
        <v>3.1794879673824323</v>
      </c>
      <c r="O965" s="2">
        <f t="shared" si="177"/>
        <v>1.2372644630634693</v>
      </c>
      <c r="P965" s="2">
        <f t="shared" si="178"/>
        <v>1.5908561693502448</v>
      </c>
      <c r="Q965" s="2">
        <f t="shared" si="179"/>
        <v>4.3799969389299795E-2</v>
      </c>
    </row>
    <row r="966" spans="2:17" x14ac:dyDescent="0.25">
      <c r="B966">
        <v>9.399999999999844</v>
      </c>
      <c r="C966">
        <f t="shared" si="168"/>
        <v>0.85605831878158845</v>
      </c>
      <c r="D966" s="2">
        <f t="shared" si="169"/>
        <v>6.4831479541567267</v>
      </c>
      <c r="E966" s="2">
        <f t="shared" si="170"/>
        <v>2.5682489530708565</v>
      </c>
      <c r="F966" s="2">
        <f t="shared" si="171"/>
        <v>3.905655060743038</v>
      </c>
      <c r="G966" s="2">
        <f t="shared" si="172"/>
        <v>4.0316425255108754</v>
      </c>
      <c r="H966" s="2">
        <f t="shared" si="173"/>
        <v>2.2207143841591721E-4</v>
      </c>
      <c r="K966">
        <v>9.399999999999844</v>
      </c>
      <c r="L966" s="2">
        <f t="shared" si="174"/>
        <v>0.22859299374694209</v>
      </c>
      <c r="M966" s="2">
        <f t="shared" si="175"/>
        <v>12.031869088521921</v>
      </c>
      <c r="N966" s="2">
        <f t="shared" si="176"/>
        <v>3.1824285374467065</v>
      </c>
      <c r="O966" s="2">
        <f t="shared" si="177"/>
        <v>1.2396227226627932</v>
      </c>
      <c r="P966" s="2">
        <f t="shared" si="178"/>
        <v>1.5926909601494936</v>
      </c>
      <c r="Q966" s="2">
        <f t="shared" si="179"/>
        <v>4.3594665044748127E-2</v>
      </c>
    </row>
    <row r="967" spans="2:17" x14ac:dyDescent="0.25">
      <c r="B967">
        <v>9.4099999999998438</v>
      </c>
      <c r="C967">
        <f t="shared" si="168"/>
        <v>0.85605831878158845</v>
      </c>
      <c r="D967" s="2">
        <f t="shared" si="169"/>
        <v>6.5035589271226524</v>
      </c>
      <c r="E967" s="2">
        <f t="shared" si="170"/>
        <v>2.571355693859299</v>
      </c>
      <c r="F967" s="2">
        <f t="shared" si="171"/>
        <v>3.9170813706653971</v>
      </c>
      <c r="G967" s="2">
        <f t="shared" si="172"/>
        <v>4.0427127605623809</v>
      </c>
      <c r="H967" s="2">
        <f t="shared" si="173"/>
        <v>2.1229528345204367E-4</v>
      </c>
      <c r="K967">
        <v>9.4099999999998438</v>
      </c>
      <c r="L967" s="2">
        <f t="shared" si="174"/>
        <v>0.22859299374694209</v>
      </c>
      <c r="M967" s="2">
        <f t="shared" si="175"/>
        <v>12.067319663127043</v>
      </c>
      <c r="N967" s="2">
        <f t="shared" si="176"/>
        <v>3.1853605154429814</v>
      </c>
      <c r="O967" s="2">
        <f t="shared" si="177"/>
        <v>1.2419768006180476</v>
      </c>
      <c r="P967" s="2">
        <f t="shared" si="178"/>
        <v>1.5945238703993871</v>
      </c>
      <c r="Q967" s="2">
        <f t="shared" si="179"/>
        <v>4.3390567272541591E-2</v>
      </c>
    </row>
    <row r="968" spans="2:17" x14ac:dyDescent="0.25">
      <c r="B968">
        <v>9.4199999999998436</v>
      </c>
      <c r="C968">
        <f t="shared" si="168"/>
        <v>0.85605831878158845</v>
      </c>
      <c r="D968" s="2">
        <f t="shared" si="169"/>
        <v>6.5239699000885771</v>
      </c>
      <c r="E968" s="2">
        <f t="shared" si="170"/>
        <v>2.5744529241202039</v>
      </c>
      <c r="F968" s="2">
        <f t="shared" si="171"/>
        <v>3.9285039353059519</v>
      </c>
      <c r="G968" s="2">
        <f t="shared" si="172"/>
        <v>4.053781342119275</v>
      </c>
      <c r="H968" s="2">
        <f t="shared" si="173"/>
        <v>2.0292624818553126E-4</v>
      </c>
      <c r="K968">
        <v>9.4199999999998436</v>
      </c>
      <c r="L968" s="2">
        <f t="shared" si="174"/>
        <v>0.22859299374694209</v>
      </c>
      <c r="M968" s="2">
        <f t="shared" si="175"/>
        <v>12.102770237732162</v>
      </c>
      <c r="N968" s="2">
        <f t="shared" si="176"/>
        <v>3.1882839512640246</v>
      </c>
      <c r="O968" s="2">
        <f t="shared" si="177"/>
        <v>1.2443267183906201</v>
      </c>
      <c r="P968" s="2">
        <f t="shared" si="178"/>
        <v>1.5963549048068131</v>
      </c>
      <c r="Q968" s="2">
        <f t="shared" si="179"/>
        <v>4.3187666577912086E-2</v>
      </c>
    </row>
    <row r="969" spans="2:17" x14ac:dyDescent="0.25">
      <c r="B969">
        <v>9.4299999999998434</v>
      </c>
      <c r="C969">
        <f t="shared" si="168"/>
        <v>0.85605831878158845</v>
      </c>
      <c r="D969" s="2">
        <f t="shared" si="169"/>
        <v>6.5443808730545019</v>
      </c>
      <c r="E969" s="2">
        <f t="shared" si="170"/>
        <v>2.5775407012242435</v>
      </c>
      <c r="F969" s="2">
        <f t="shared" si="171"/>
        <v>3.9399227703553459</v>
      </c>
      <c r="G969" s="2">
        <f t="shared" si="172"/>
        <v>4.0648482673237067</v>
      </c>
      <c r="H969" s="2">
        <f t="shared" si="173"/>
        <v>1.9394847600644373E-4</v>
      </c>
      <c r="K969">
        <v>9.4299999999998434</v>
      </c>
      <c r="L969" s="2">
        <f t="shared" si="174"/>
        <v>0.22859299374694209</v>
      </c>
      <c r="M969" s="2">
        <f t="shared" si="175"/>
        <v>12.138220812337282</v>
      </c>
      <c r="N969" s="2">
        <f t="shared" si="176"/>
        <v>3.1911988943707725</v>
      </c>
      <c r="O969" s="2">
        <f t="shared" si="177"/>
        <v>1.2466724972636913</v>
      </c>
      <c r="P969" s="2">
        <f t="shared" si="178"/>
        <v>1.5981840680702859</v>
      </c>
      <c r="Q969" s="2">
        <f t="shared" si="179"/>
        <v>4.2985953566790018E-2</v>
      </c>
    </row>
    <row r="970" spans="2:17" x14ac:dyDescent="0.25">
      <c r="B970">
        <v>9.4399999999998432</v>
      </c>
      <c r="C970">
        <f t="shared" si="168"/>
        <v>0.85605831878158845</v>
      </c>
      <c r="D970" s="2">
        <f t="shared" si="169"/>
        <v>6.5647918460204275</v>
      </c>
      <c r="E970" s="2">
        <f t="shared" si="170"/>
        <v>2.5806190820307737</v>
      </c>
      <c r="F970" s="2">
        <f t="shared" si="171"/>
        <v>3.9513378913784476</v>
      </c>
      <c r="G970" s="2">
        <f t="shared" si="172"/>
        <v>4.0759135334110166</v>
      </c>
      <c r="H970" s="2">
        <f t="shared" si="173"/>
        <v>1.8534667796362428E-4</v>
      </c>
      <c r="K970">
        <v>9.4399999999998432</v>
      </c>
      <c r="L970" s="2">
        <f t="shared" si="174"/>
        <v>0.22859299374694209</v>
      </c>
      <c r="M970" s="2">
        <f t="shared" si="175"/>
        <v>12.173671386942402</v>
      </c>
      <c r="N970" s="2">
        <f t="shared" si="176"/>
        <v>3.1941053937972828</v>
      </c>
      <c r="O970" s="2">
        <f t="shared" si="177"/>
        <v>1.2490141583442638</v>
      </c>
      <c r="P970" s="2">
        <f t="shared" si="178"/>
        <v>1.6000113648797716</v>
      </c>
      <c r="Q970" s="2">
        <f t="shared" si="179"/>
        <v>4.2785418944428381E-2</v>
      </c>
    </row>
    <row r="971" spans="2:17" x14ac:dyDescent="0.25">
      <c r="B971">
        <v>9.449999999999843</v>
      </c>
      <c r="C971">
        <f t="shared" si="168"/>
        <v>0.85605831878158845</v>
      </c>
      <c r="D971" s="2">
        <f t="shared" si="169"/>
        <v>6.5852028189863523</v>
      </c>
      <c r="E971" s="2">
        <f t="shared" si="170"/>
        <v>2.5836881228938169</v>
      </c>
      <c r="F971" s="2">
        <f t="shared" si="171"/>
        <v>3.9627493138157939</v>
      </c>
      <c r="G971" s="2">
        <f t="shared" si="172"/>
        <v>4.0869771377079598</v>
      </c>
      <c r="H971" s="2">
        <f t="shared" si="173"/>
        <v>1.7710611462937596E-4</v>
      </c>
      <c r="K971">
        <v>9.449999999999843</v>
      </c>
      <c r="L971" s="2">
        <f t="shared" si="174"/>
        <v>0.22859299374694209</v>
      </c>
      <c r="M971" s="2">
        <f t="shared" si="175"/>
        <v>12.209121961547524</v>
      </c>
      <c r="N971" s="2">
        <f t="shared" si="176"/>
        <v>3.1970034981556141</v>
      </c>
      <c r="O971" s="2">
        <f t="shared" si="177"/>
        <v>1.2513517225651496</v>
      </c>
      <c r="P971" s="2">
        <f t="shared" si="178"/>
        <v>1.6018367999165106</v>
      </c>
      <c r="Q971" s="2">
        <f t="shared" si="179"/>
        <v>4.2586053514050204E-2</v>
      </c>
    </row>
    <row r="972" spans="2:17" x14ac:dyDescent="0.25">
      <c r="B972">
        <v>9.4599999999998428</v>
      </c>
      <c r="C972">
        <f t="shared" si="168"/>
        <v>0.85605831878158845</v>
      </c>
      <c r="D972" s="2">
        <f t="shared" si="169"/>
        <v>6.605613791952277</v>
      </c>
      <c r="E972" s="2">
        <f t="shared" si="170"/>
        <v>2.5867478796679584</v>
      </c>
      <c r="F972" s="2">
        <f t="shared" si="171"/>
        <v>3.974157052985043</v>
      </c>
      <c r="G972" s="2">
        <f t="shared" si="172"/>
        <v>4.0980390776310029</v>
      </c>
      <c r="H972" s="2">
        <f t="shared" si="173"/>
        <v>1.6921257845109658E-4</v>
      </c>
      <c r="K972">
        <v>9.4599999999998428</v>
      </c>
      <c r="L972" s="2">
        <f t="shared" si="174"/>
        <v>0.22859299374694209</v>
      </c>
      <c r="M972" s="2">
        <f t="shared" si="175"/>
        <v>12.244572536152642</v>
      </c>
      <c r="N972" s="2">
        <f t="shared" si="176"/>
        <v>3.1998932556406405</v>
      </c>
      <c r="O972" s="2">
        <f t="shared" si="177"/>
        <v>1.2536852106869396</v>
      </c>
      <c r="P972" s="2">
        <f t="shared" si="178"/>
        <v>1.6036603778528533</v>
      </c>
      <c r="Q972" s="2">
        <f t="shared" si="179"/>
        <v>4.2387848175518168E-2</v>
      </c>
    </row>
    <row r="973" spans="2:17" x14ac:dyDescent="0.25">
      <c r="B973">
        <v>9.4699999999998425</v>
      </c>
      <c r="C973">
        <f t="shared" si="168"/>
        <v>0.85605831878158845</v>
      </c>
      <c r="D973" s="2">
        <f t="shared" si="169"/>
        <v>6.6260247649182027</v>
      </c>
      <c r="E973" s="2">
        <f t="shared" si="170"/>
        <v>2.5897984077141549</v>
      </c>
      <c r="F973" s="2">
        <f t="shared" si="171"/>
        <v>3.9855611240823832</v>
      </c>
      <c r="G973" s="2">
        <f t="shared" si="172"/>
        <v>4.1090993506846276</v>
      </c>
      <c r="H973" s="2">
        <f t="shared" si="173"/>
        <v>1.616523765806504E-4</v>
      </c>
      <c r="K973">
        <v>9.4699999999998425</v>
      </c>
      <c r="L973" s="2">
        <f t="shared" si="174"/>
        <v>0.22859299374694209</v>
      </c>
      <c r="M973" s="2">
        <f t="shared" si="175"/>
        <v>12.280023110757764</v>
      </c>
      <c r="N973" s="2">
        <f t="shared" si="176"/>
        <v>3.2027747140347946</v>
      </c>
      <c r="O973" s="2">
        <f t="shared" si="177"/>
        <v>1.2560146432999415</v>
      </c>
      <c r="P973" s="2">
        <f t="shared" si="178"/>
        <v>1.605482103352099</v>
      </c>
      <c r="Q973" s="2">
        <f t="shared" si="179"/>
        <v>4.2190793924026262E-2</v>
      </c>
    </row>
    <row r="974" spans="2:17" x14ac:dyDescent="0.25">
      <c r="B974">
        <v>9.4799999999998423</v>
      </c>
      <c r="C974">
        <f t="shared" si="168"/>
        <v>0.85605831878158845</v>
      </c>
      <c r="D974" s="2">
        <f t="shared" si="169"/>
        <v>6.6464357378841274</v>
      </c>
      <c r="E974" s="2">
        <f t="shared" si="170"/>
        <v>2.5928397619054637</v>
      </c>
      <c r="F974" s="2">
        <f t="shared" si="171"/>
        <v>3.9969615421839233</v>
      </c>
      <c r="G974" s="2">
        <f t="shared" si="172"/>
        <v>4.1201579544596694</v>
      </c>
      <c r="H974" s="2">
        <f t="shared" si="173"/>
        <v>1.544123141722108E-4</v>
      </c>
      <c r="K974">
        <v>9.4799999999998423</v>
      </c>
      <c r="L974" s="2">
        <f t="shared" si="174"/>
        <v>0.22859299374694209</v>
      </c>
      <c r="M974" s="2">
        <f t="shared" si="175"/>
        <v>12.315473685362885</v>
      </c>
      <c r="N974" s="2">
        <f t="shared" si="176"/>
        <v>3.2056479207127424</v>
      </c>
      <c r="O974" s="2">
        <f t="shared" si="177"/>
        <v>1.2583400408260867</v>
      </c>
      <c r="P974" s="2">
        <f t="shared" si="178"/>
        <v>1.607301981068336</v>
      </c>
      <c r="Q974" s="2">
        <f t="shared" si="179"/>
        <v>4.1994881848813483E-2</v>
      </c>
    </row>
    <row r="975" spans="2:17" x14ac:dyDescent="0.25">
      <c r="B975">
        <v>9.4899999999998421</v>
      </c>
      <c r="C975">
        <f t="shared" si="168"/>
        <v>0.85605831878158845</v>
      </c>
      <c r="D975" s="2">
        <f t="shared" si="169"/>
        <v>6.6668467108500522</v>
      </c>
      <c r="E975" s="2">
        <f t="shared" si="170"/>
        <v>2.5958719966326878</v>
      </c>
      <c r="F975" s="2">
        <f t="shared" si="171"/>
        <v>4.0083583222470729</v>
      </c>
      <c r="G975" s="2">
        <f t="shared" si="172"/>
        <v>4.1312148866316996</v>
      </c>
      <c r="H975" s="2">
        <f t="shared" si="173"/>
        <v>1.4747967813934787E-4</v>
      </c>
      <c r="K975">
        <v>9.4899999999998421</v>
      </c>
      <c r="L975" s="2">
        <f t="shared" si="174"/>
        <v>0.22859299374694209</v>
      </c>
      <c r="M975" s="2">
        <f t="shared" si="175"/>
        <v>12.350924259968005</v>
      </c>
      <c r="N975" s="2">
        <f t="shared" si="176"/>
        <v>3.2085129226459972</v>
      </c>
      <c r="O975" s="2">
        <f t="shared" si="177"/>
        <v>1.2606614235208156</v>
      </c>
      <c r="P975" s="2">
        <f t="shared" si="178"/>
        <v>1.6091200156462939</v>
      </c>
      <c r="Q975" s="2">
        <f t="shared" si="179"/>
        <v>4.1800103131898303E-2</v>
      </c>
    </row>
    <row r="976" spans="2:17" x14ac:dyDescent="0.25">
      <c r="B976">
        <v>9.4999999999998419</v>
      </c>
      <c r="C976">
        <f t="shared" si="168"/>
        <v>0.85605831878158845</v>
      </c>
      <c r="D976" s="2">
        <f t="shared" si="169"/>
        <v>6.6872576838159778</v>
      </c>
      <c r="E976" s="2">
        <f t="shared" si="170"/>
        <v>2.5988951658099433</v>
      </c>
      <c r="F976" s="2">
        <f t="shared" si="171"/>
        <v>4.0197514791118998</v>
      </c>
      <c r="G976" s="2">
        <f t="shared" si="172"/>
        <v>4.1422701449594408</v>
      </c>
      <c r="H976" s="2">
        <f t="shared" si="173"/>
        <v>1.4084222136218039E-4</v>
      </c>
      <c r="K976">
        <v>9.4999999999998419</v>
      </c>
      <c r="L976" s="2">
        <f t="shared" si="174"/>
        <v>0.22859299374694209</v>
      </c>
      <c r="M976" s="2">
        <f t="shared" si="175"/>
        <v>12.386374834573125</v>
      </c>
      <c r="N976" s="2">
        <f t="shared" si="176"/>
        <v>3.2113697664074632</v>
      </c>
      <c r="O976" s="2">
        <f t="shared" si="177"/>
        <v>1.2629788114749321</v>
      </c>
      <c r="P976" s="2">
        <f t="shared" si="178"/>
        <v>1.6109362117211943</v>
      </c>
      <c r="Q976" s="2">
        <f t="shared" si="179"/>
        <v>4.1606449046834151E-2</v>
      </c>
    </row>
    <row r="977" spans="2:17" x14ac:dyDescent="0.25">
      <c r="B977">
        <v>9.5099999999998417</v>
      </c>
      <c r="C977">
        <f t="shared" si="168"/>
        <v>0.85605831878158845</v>
      </c>
      <c r="D977" s="2">
        <f t="shared" si="169"/>
        <v>6.7076686567819026</v>
      </c>
      <c r="E977" s="2">
        <f t="shared" si="170"/>
        <v>2.6019093228801435</v>
      </c>
      <c r="F977" s="2">
        <f t="shared" si="171"/>
        <v>4.0311410275024571</v>
      </c>
      <c r="G977" s="2">
        <f t="shared" si="172"/>
        <v>4.153323727283194</v>
      </c>
      <c r="H977" s="2">
        <f t="shared" si="173"/>
        <v>1.3448814733544101E-4</v>
      </c>
      <c r="K977">
        <v>9.5099999999998417</v>
      </c>
      <c r="L977" s="2">
        <f t="shared" si="174"/>
        <v>0.22859299374694209</v>
      </c>
      <c r="M977" s="2">
        <f t="shared" si="175"/>
        <v>12.421825409178245</v>
      </c>
      <c r="N977" s="2">
        <f t="shared" si="176"/>
        <v>3.2142184981759203</v>
      </c>
      <c r="O977" s="2">
        <f t="shared" si="177"/>
        <v>1.2652922246164371</v>
      </c>
      <c r="P977" s="2">
        <f t="shared" si="178"/>
        <v>1.6127505739186119</v>
      </c>
      <c r="Q977" s="2">
        <f t="shared" si="179"/>
        <v>4.1413910957485235E-2</v>
      </c>
    </row>
    <row r="978" spans="2:17" x14ac:dyDescent="0.25">
      <c r="B978">
        <v>9.5199999999998415</v>
      </c>
      <c r="C978">
        <f t="shared" si="168"/>
        <v>0.85605831878158845</v>
      </c>
      <c r="D978" s="2">
        <f t="shared" si="169"/>
        <v>6.7280796297478274</v>
      </c>
      <c r="E978" s="2">
        <f t="shared" si="170"/>
        <v>2.6049145208204099</v>
      </c>
      <c r="F978" s="2">
        <f t="shared" si="171"/>
        <v>4.0425269820281002</v>
      </c>
      <c r="G978" s="2">
        <f t="shared" si="172"/>
        <v>4.164375631523316</v>
      </c>
      <c r="H978" s="2">
        <f t="shared" si="173"/>
        <v>1.2840609524833474E-4</v>
      </c>
      <c r="K978">
        <v>9.5199999999998415</v>
      </c>
      <c r="L978" s="2">
        <f t="shared" si="174"/>
        <v>0.22859299374694209</v>
      </c>
      <c r="M978" s="2">
        <f t="shared" si="175"/>
        <v>12.457275983783367</v>
      </c>
      <c r="N978" s="2">
        <f t="shared" si="176"/>
        <v>3.2170591637404415</v>
      </c>
      <c r="O978" s="2">
        <f t="shared" si="177"/>
        <v>1.2676016827123289</v>
      </c>
      <c r="P978" s="2">
        <f t="shared" si="178"/>
        <v>1.6145631068543365</v>
      </c>
      <c r="Q978" s="2">
        <f t="shared" si="179"/>
        <v>4.1222480316822581E-2</v>
      </c>
    </row>
    <row r="979" spans="2:17" x14ac:dyDescent="0.25">
      <c r="B979">
        <v>9.5299999999998413</v>
      </c>
      <c r="C979">
        <f t="shared" si="168"/>
        <v>0.85605831878158845</v>
      </c>
      <c r="D979" s="2">
        <f t="shared" si="169"/>
        <v>6.748490602713753</v>
      </c>
      <c r="E979" s="2">
        <f t="shared" si="170"/>
        <v>2.6079108121474044</v>
      </c>
      <c r="F979" s="2">
        <f t="shared" si="171"/>
        <v>4.0539093571847911</v>
      </c>
      <c r="G979" s="2">
        <f t="shared" si="172"/>
        <v>4.175425855678724</v>
      </c>
      <c r="H979" s="2">
        <f t="shared" si="173"/>
        <v>1.2258512548714295E-4</v>
      </c>
      <c r="K979">
        <v>9.5299999999998413</v>
      </c>
      <c r="L979" s="2">
        <f t="shared" si="174"/>
        <v>0.22859299374694209</v>
      </c>
      <c r="M979" s="2">
        <f t="shared" si="175"/>
        <v>12.492726558388487</v>
      </c>
      <c r="N979" s="2">
        <f t="shared" si="176"/>
        <v>3.2198918085047539</v>
      </c>
      <c r="O979" s="2">
        <f t="shared" si="177"/>
        <v>1.2699072053703868</v>
      </c>
      <c r="P979" s="2">
        <f t="shared" si="178"/>
        <v>1.6163738151342424</v>
      </c>
      <c r="Q979" s="2">
        <f t="shared" si="179"/>
        <v>4.1032148665739274E-2</v>
      </c>
    </row>
    <row r="980" spans="2:17" x14ac:dyDescent="0.25">
      <c r="B980">
        <v>9.5399999999998411</v>
      </c>
      <c r="C980">
        <f t="shared" si="168"/>
        <v>0.85605831878158845</v>
      </c>
      <c r="D980" s="2">
        <f t="shared" si="169"/>
        <v>6.7689015756796778</v>
      </c>
      <c r="E980" s="2">
        <f t="shared" si="170"/>
        <v>2.6108982489225849</v>
      </c>
      <c r="F980" s="2">
        <f t="shared" si="171"/>
        <v>4.0652881673563561</v>
      </c>
      <c r="G980" s="2">
        <f t="shared" si="172"/>
        <v>4.1864743978254069</v>
      </c>
      <c r="H980" s="2">
        <f t="shared" si="173"/>
        <v>1.1701470555158827E-4</v>
      </c>
      <c r="K980">
        <v>9.5399999999998411</v>
      </c>
      <c r="L980" s="2">
        <f t="shared" si="174"/>
        <v>0.22859299374694209</v>
      </c>
      <c r="M980" s="2">
        <f t="shared" si="175"/>
        <v>12.528177132993607</v>
      </c>
      <c r="N980" s="2">
        <f t="shared" si="176"/>
        <v>3.2227164774915336</v>
      </c>
      <c r="O980" s="2">
        <f t="shared" si="177"/>
        <v>1.2722088120409216</v>
      </c>
      <c r="P980" s="2">
        <f t="shared" si="178"/>
        <v>1.6181827033541587</v>
      </c>
      <c r="Q980" s="2">
        <f t="shared" si="179"/>
        <v>4.0842907631885417E-2</v>
      </c>
    </row>
    <row r="981" spans="2:17" x14ac:dyDescent="0.25">
      <c r="B981">
        <v>9.5499999999998408</v>
      </c>
      <c r="C981">
        <f t="shared" si="168"/>
        <v>0.85605831878158845</v>
      </c>
      <c r="D981" s="2">
        <f t="shared" si="169"/>
        <v>6.7893125486456025</v>
      </c>
      <c r="E981" s="2">
        <f t="shared" si="170"/>
        <v>2.6138768827573911</v>
      </c>
      <c r="F981" s="2">
        <f t="shared" si="171"/>
        <v>4.0766634268157587</v>
      </c>
      <c r="G981" s="2">
        <f t="shared" si="172"/>
        <v>4.197521256114995</v>
      </c>
      <c r="H981" s="2">
        <f t="shared" si="173"/>
        <v>1.1168469637600464E-4</v>
      </c>
      <c r="K981">
        <v>9.5499999999998408</v>
      </c>
      <c r="L981" s="2">
        <f t="shared" si="174"/>
        <v>0.22859299374694209</v>
      </c>
      <c r="M981" s="2">
        <f t="shared" si="175"/>
        <v>12.563627707598728</v>
      </c>
      <c r="N981" s="2">
        <f t="shared" si="176"/>
        <v>3.2255332153466467</v>
      </c>
      <c r="O981" s="2">
        <f t="shared" si="177"/>
        <v>1.2745065220185097</v>
      </c>
      <c r="P981" s="2">
        <f t="shared" si="178"/>
        <v>1.6199897760997499</v>
      </c>
      <c r="Q981" s="2">
        <f t="shared" si="179"/>
        <v>4.0654748928521604E-2</v>
      </c>
    </row>
    <row r="982" spans="2:17" x14ac:dyDescent="0.25">
      <c r="B982">
        <v>9.5599999999998406</v>
      </c>
      <c r="C982">
        <f t="shared" si="168"/>
        <v>0.85605831878158845</v>
      </c>
      <c r="D982" s="2">
        <f t="shared" si="169"/>
        <v>6.8097235216115282</v>
      </c>
      <c r="E982" s="2">
        <f t="shared" si="170"/>
        <v>2.6168467648183547</v>
      </c>
      <c r="F982" s="2">
        <f t="shared" si="171"/>
        <v>4.0880351497263376</v>
      </c>
      <c r="G982" s="2">
        <f t="shared" si="172"/>
        <v>4.208566428773346</v>
      </c>
      <c r="H982" s="2">
        <f t="shared" si="173"/>
        <v>1.0658533904647382E-4</v>
      </c>
      <c r="K982">
        <v>9.5599999999998406</v>
      </c>
      <c r="L982" s="2">
        <f t="shared" si="174"/>
        <v>0.22859299374694209</v>
      </c>
      <c r="M982" s="2">
        <f t="shared" si="175"/>
        <v>12.599078282203848</v>
      </c>
      <c r="N982" s="2">
        <f t="shared" si="176"/>
        <v>3.2283420663433269</v>
      </c>
      <c r="O982" s="2">
        <f t="shared" si="177"/>
        <v>1.2768003544436963</v>
      </c>
      <c r="P982" s="2">
        <f t="shared" si="178"/>
        <v>1.621795037946395</v>
      </c>
      <c r="Q982" s="2">
        <f t="shared" si="179"/>
        <v>4.0467664353391213E-2</v>
      </c>
    </row>
    <row r="983" spans="2:17" x14ac:dyDescent="0.25">
      <c r="B983">
        <v>9.5699999999998404</v>
      </c>
      <c r="C983">
        <f t="shared" si="168"/>
        <v>0.85605831878158845</v>
      </c>
      <c r="D983" s="2">
        <f t="shared" si="169"/>
        <v>6.8301344945774529</v>
      </c>
      <c r="E983" s="2">
        <f t="shared" si="170"/>
        <v>2.6198079458321382</v>
      </c>
      <c r="F983" s="2">
        <f t="shared" si="171"/>
        <v>4.0994033501430298</v>
      </c>
      <c r="G983" s="2">
        <f t="shared" si="172"/>
        <v>4.2196099140991574</v>
      </c>
      <c r="H983" s="2">
        <f t="shared" si="173"/>
        <v>1.0170724190513922E-4</v>
      </c>
      <c r="K983">
        <v>9.5699999999998404</v>
      </c>
      <c r="L983" s="2">
        <f t="shared" si="174"/>
        <v>0.22859299374694209</v>
      </c>
      <c r="M983" s="2">
        <f t="shared" si="175"/>
        <v>12.634528856808968</v>
      </c>
      <c r="N983" s="2">
        <f t="shared" si="176"/>
        <v>3.2311430743862988</v>
      </c>
      <c r="O983" s="2">
        <f t="shared" si="177"/>
        <v>1.2790903283046811</v>
      </c>
      <c r="P983" s="2">
        <f t="shared" si="178"/>
        <v>1.6235984934590746</v>
      </c>
      <c r="Q983" s="2">
        <f t="shared" si="179"/>
        <v>4.0281645787610558E-2</v>
      </c>
    </row>
    <row r="984" spans="2:17" x14ac:dyDescent="0.25">
      <c r="B984">
        <v>9.5799999999998402</v>
      </c>
      <c r="C984">
        <f t="shared" si="168"/>
        <v>0.85605831878158845</v>
      </c>
      <c r="D984" s="2">
        <f t="shared" si="169"/>
        <v>6.8505454675433786</v>
      </c>
      <c r="E984" s="2">
        <f t="shared" si="170"/>
        <v>2.6227604760905043</v>
      </c>
      <c r="F984" s="2">
        <f t="shared" si="171"/>
        <v>4.1107680420135644</v>
      </c>
      <c r="G984" s="2">
        <f t="shared" si="172"/>
        <v>4.2306517104625891</v>
      </c>
      <c r="H984" s="2">
        <f t="shared" si="173"/>
        <v>9.704136803299825E-5</v>
      </c>
      <c r="K984">
        <v>9.5799999999998402</v>
      </c>
      <c r="L984" s="2">
        <f t="shared" si="174"/>
        <v>0.22859299374694209</v>
      </c>
      <c r="M984" s="2">
        <f t="shared" si="175"/>
        <v>12.669979431414088</v>
      </c>
      <c r="N984" s="2">
        <f t="shared" si="176"/>
        <v>3.2339362830158418</v>
      </c>
      <c r="O984" s="2">
        <f t="shared" si="177"/>
        <v>1.2813764624389739</v>
      </c>
      <c r="P984" s="2">
        <f t="shared" si="178"/>
        <v>1.6254001471922594</v>
      </c>
      <c r="Q984" s="2">
        <f t="shared" si="179"/>
        <v>4.0096685194577236E-2</v>
      </c>
    </row>
    <row r="985" spans="2:17" x14ac:dyDescent="0.25">
      <c r="B985">
        <v>9.58999999999984</v>
      </c>
      <c r="C985">
        <f t="shared" si="168"/>
        <v>0.85605831878158845</v>
      </c>
      <c r="D985" s="2">
        <f t="shared" si="169"/>
        <v>6.8709564405093033</v>
      </c>
      <c r="E985" s="2">
        <f t="shared" si="170"/>
        <v>2.6257044054552172</v>
      </c>
      <c r="F985" s="2">
        <f t="shared" si="171"/>
        <v>4.122129239179662</v>
      </c>
      <c r="G985" s="2">
        <f t="shared" si="172"/>
        <v>4.2416918163039501</v>
      </c>
      <c r="H985" s="2">
        <f t="shared" si="173"/>
        <v>9.2579023102543163E-5</v>
      </c>
      <c r="K985">
        <v>9.58999999999984</v>
      </c>
      <c r="L985" s="2">
        <f t="shared" si="174"/>
        <v>0.22859299374694209</v>
      </c>
      <c r="M985" s="2">
        <f t="shared" si="175"/>
        <v>12.70543000601921</v>
      </c>
      <c r="N985" s="2">
        <f t="shared" si="176"/>
        <v>3.2367217354118014</v>
      </c>
      <c r="O985" s="2">
        <f t="shared" si="177"/>
        <v>1.2836587755350344</v>
      </c>
      <c r="P985" s="2">
        <f t="shared" si="178"/>
        <v>1.6272000036898058</v>
      </c>
      <c r="Q985" s="2">
        <f t="shared" si="179"/>
        <v>3.991277461889562E-2</v>
      </c>
    </row>
    <row r="986" spans="2:17" x14ac:dyDescent="0.25">
      <c r="B986">
        <v>9.5999999999998398</v>
      </c>
      <c r="C986">
        <f t="shared" ref="C986:C1049" si="180">2/SINH(LN(2+SQRT(1+2^2))*$O$5)</f>
        <v>0.85605831878158845</v>
      </c>
      <c r="D986" s="2">
        <f t="shared" ref="D986:D1049" si="181">(B986-$L$5)/($M$5)/C986</f>
        <v>6.8913674134752281</v>
      </c>
      <c r="E986" s="2">
        <f t="shared" ref="E986:E1049" si="182">LN(D986 + SQRT(1 + D986^2))</f>
        <v>2.6286397833628725</v>
      </c>
      <c r="F986" s="2">
        <f t="shared" ref="F986:F1049" si="183">SINH( -$N$5 + E986 * (1/$O$5))</f>
        <v>4.1334869553782019</v>
      </c>
      <c r="G986" s="2">
        <f t="shared" ref="G986:G1049" si="184">SQRT(F986^2 + 1)</f>
        <v>4.2527302301323742</v>
      </c>
      <c r="H986" s="2">
        <f t="shared" ref="H986:H1049" si="185">(G986)/($O$5*$M$5*C986*(SQRT(2*PI()*(1+D986^2)))) * EXP(- (1/2) * F986^2)</f>
        <v>8.8311843591745113E-5</v>
      </c>
      <c r="K986">
        <v>9.5999999999998398</v>
      </c>
      <c r="L986" s="2">
        <f t="shared" ref="L986:L1049" si="186">2/SINH(LN(2+SQRT(1+2^2))*$S$5)</f>
        <v>0.22859299374694209</v>
      </c>
      <c r="M986" s="2">
        <f t="shared" ref="M986:M1049" si="187">(K986-$P$5)/($Q$5)/L986</f>
        <v>12.74088058062433</v>
      </c>
      <c r="N986" s="2">
        <f t="shared" ref="N986:N1049" si="188">LN(M986 + SQRT(1 + M986^2))</f>
        <v>3.2394994743975429</v>
      </c>
      <c r="O986" s="2">
        <f t="shared" ref="O986:O1049" si="189">SINH( -$R$5 + N986 * (1/$S$5))</f>
        <v>1.2859372861338847</v>
      </c>
      <c r="P986" s="2">
        <f t="shared" ref="P986:P1049" si="190">SQRT(O986^2 + 1)</f>
        <v>1.6289980674848514</v>
      </c>
      <c r="Q986" s="2">
        <f t="shared" ref="Q986:Q1049" si="191">(P986)/($S$5*$Q$5*L986*(SQRT(2*PI()*(1+M986^2)))) * EXP(- (1/2) * O986^2)</f>
        <v>3.9729906185319776E-2</v>
      </c>
    </row>
    <row r="987" spans="2:17" x14ac:dyDescent="0.25">
      <c r="B987">
        <v>9.6099999999998396</v>
      </c>
      <c r="C987">
        <f t="shared" si="180"/>
        <v>0.85605831878158845</v>
      </c>
      <c r="D987" s="2">
        <f t="shared" si="181"/>
        <v>6.9117783864411537</v>
      </c>
      <c r="E987" s="2">
        <f t="shared" si="182"/>
        <v>2.6315666588296645</v>
      </c>
      <c r="F987" s="2">
        <f t="shared" si="183"/>
        <v>4.1448412042423683</v>
      </c>
      <c r="G987" s="2">
        <f t="shared" si="184"/>
        <v>4.2637669505245386</v>
      </c>
      <c r="H987" s="2">
        <f t="shared" si="185"/>
        <v>8.4231785350939392E-5</v>
      </c>
      <c r="K987">
        <v>9.6099999999998396</v>
      </c>
      <c r="L987" s="2">
        <f t="shared" si="186"/>
        <v>0.22859299374694209</v>
      </c>
      <c r="M987" s="2">
        <f t="shared" si="187"/>
        <v>12.77633115522945</v>
      </c>
      <c r="N987" s="2">
        <f t="shared" si="188"/>
        <v>3.2422695424438532</v>
      </c>
      <c r="O987" s="2">
        <f t="shared" si="189"/>
        <v>1.2882120126307026</v>
      </c>
      <c r="P987" s="2">
        <f t="shared" si="190"/>
        <v>1.6307943430997194</v>
      </c>
      <c r="Q987" s="2">
        <f t="shared" si="191"/>
        <v>3.9548072097713008E-2</v>
      </c>
    </row>
    <row r="988" spans="2:17" x14ac:dyDescent="0.25">
      <c r="B988">
        <v>9.6199999999998393</v>
      </c>
      <c r="C988">
        <f t="shared" si="180"/>
        <v>0.85605831878158845</v>
      </c>
      <c r="D988" s="2">
        <f t="shared" si="181"/>
        <v>6.9321893594070785</v>
      </c>
      <c r="E988" s="2">
        <f t="shared" si="182"/>
        <v>2.6344850804560846</v>
      </c>
      <c r="F988" s="2">
        <f t="shared" si="183"/>
        <v>4.1561919993028003</v>
      </c>
      <c r="G988" s="2">
        <f t="shared" si="184"/>
        <v>4.2748019761234097</v>
      </c>
      <c r="H988" s="2">
        <f t="shared" si="185"/>
        <v>8.0331112514276867E-5</v>
      </c>
      <c r="K988">
        <v>9.6199999999998393</v>
      </c>
      <c r="L988" s="2">
        <f t="shared" si="186"/>
        <v>0.22859299374694209</v>
      </c>
      <c r="M988" s="2">
        <f t="shared" si="187"/>
        <v>12.811781729834571</v>
      </c>
      <c r="N988" s="2">
        <f t="shared" si="188"/>
        <v>3.2450319816727879</v>
      </c>
      <c r="O988" s="2">
        <f t="shared" si="189"/>
        <v>1.2904829732763929</v>
      </c>
      <c r="P988" s="2">
        <f t="shared" si="190"/>
        <v>1.6325888350458235</v>
      </c>
      <c r="Q988" s="2">
        <f t="shared" si="191"/>
        <v>3.9367264638024035E-2</v>
      </c>
    </row>
    <row r="989" spans="2:17" x14ac:dyDescent="0.25">
      <c r="B989">
        <v>9.6299999999998391</v>
      </c>
      <c r="C989">
        <f t="shared" si="180"/>
        <v>0.85605831878158845</v>
      </c>
      <c r="D989" s="2">
        <f t="shared" si="181"/>
        <v>6.9526003323730032</v>
      </c>
      <c r="E989" s="2">
        <f t="shared" si="182"/>
        <v>2.6373950964315562</v>
      </c>
      <c r="F989" s="2">
        <f t="shared" si="183"/>
        <v>4.1675393539886985</v>
      </c>
      <c r="G989" s="2">
        <f t="shared" si="184"/>
        <v>4.2858353056369927</v>
      </c>
      <c r="H989" s="2">
        <f t="shared" si="185"/>
        <v>7.6602386747522851E-5</v>
      </c>
      <c r="K989">
        <v>9.6299999999998391</v>
      </c>
      <c r="L989" s="2">
        <f t="shared" si="186"/>
        <v>0.22859299374694209</v>
      </c>
      <c r="M989" s="2">
        <f t="shared" si="187"/>
        <v>12.847232304439689</v>
      </c>
      <c r="N989" s="2">
        <f t="shared" si="188"/>
        <v>3.2477868338614666</v>
      </c>
      <c r="O989" s="2">
        <f t="shared" si="189"/>
        <v>1.2927501861791324</v>
      </c>
      <c r="P989" s="2">
        <f t="shared" si="190"/>
        <v>1.6343815478235739</v>
      </c>
      <c r="Q989" s="2">
        <f t="shared" si="191"/>
        <v>3.9187476165279525E-2</v>
      </c>
    </row>
    <row r="990" spans="2:17" x14ac:dyDescent="0.25">
      <c r="B990">
        <v>9.6399999999998389</v>
      </c>
      <c r="C990">
        <f t="shared" si="180"/>
        <v>0.85605831878158845</v>
      </c>
      <c r="D990" s="2">
        <f t="shared" si="181"/>
        <v>6.9730113053389289</v>
      </c>
      <c r="E990" s="2">
        <f t="shared" si="182"/>
        <v>2.6402967545390061</v>
      </c>
      <c r="F990" s="2">
        <f t="shared" si="183"/>
        <v>4.1788832816289441</v>
      </c>
      <c r="G990" s="2">
        <f t="shared" si="184"/>
        <v>4.2968669378371374</v>
      </c>
      <c r="H990" s="2">
        <f t="shared" si="185"/>
        <v>7.3038456824063021E-5</v>
      </c>
      <c r="K990">
        <v>9.6399999999998389</v>
      </c>
      <c r="L990" s="2">
        <f t="shared" si="186"/>
        <v>0.22859299374694209</v>
      </c>
      <c r="M990" s="2">
        <f t="shared" si="187"/>
        <v>12.882682879044811</v>
      </c>
      <c r="N990" s="2">
        <f t="shared" si="188"/>
        <v>3.250534140445819</v>
      </c>
      <c r="O990" s="2">
        <f t="shared" si="189"/>
        <v>1.2950136693059038</v>
      </c>
      <c r="P990" s="2">
        <f t="shared" si="190"/>
        <v>1.6361724859222944</v>
      </c>
      <c r="Q990" s="2">
        <f t="shared" si="191"/>
        <v>3.900869911459217E-2</v>
      </c>
    </row>
    <row r="991" spans="2:17" x14ac:dyDescent="0.25">
      <c r="B991">
        <v>9.6499999999998387</v>
      </c>
      <c r="C991">
        <f t="shared" si="180"/>
        <v>0.85605831878158845</v>
      </c>
      <c r="D991" s="2">
        <f t="shared" si="181"/>
        <v>6.9934222783048536</v>
      </c>
      <c r="E991" s="2">
        <f t="shared" si="182"/>
        <v>2.6431901021593727</v>
      </c>
      <c r="F991" s="2">
        <f t="shared" si="183"/>
        <v>4.1902237954531758</v>
      </c>
      <c r="G991" s="2">
        <f t="shared" si="184"/>
        <v>4.3078968715583263</v>
      </c>
      <c r="H991" s="2">
        <f t="shared" si="185"/>
        <v>6.9632448521114563E-5</v>
      </c>
      <c r="K991">
        <v>9.6499999999998387</v>
      </c>
      <c r="L991" s="2">
        <f t="shared" si="186"/>
        <v>0.22859299374694209</v>
      </c>
      <c r="M991" s="2">
        <f t="shared" si="187"/>
        <v>12.918133453649933</v>
      </c>
      <c r="N991" s="2">
        <f t="shared" si="188"/>
        <v>3.2532739425242774</v>
      </c>
      <c r="O991" s="2">
        <f t="shared" si="189"/>
        <v>1.2972734404839978</v>
      </c>
      <c r="P991" s="2">
        <f t="shared" si="190"/>
        <v>1.637961653820134</v>
      </c>
      <c r="Q991" s="2">
        <f t="shared" si="191"/>
        <v>3.8830925996184824E-2</v>
      </c>
    </row>
    <row r="992" spans="2:17" x14ac:dyDescent="0.25">
      <c r="B992">
        <v>9.6599999999998385</v>
      </c>
      <c r="C992">
        <f t="shared" si="180"/>
        <v>0.85605831878158845</v>
      </c>
      <c r="D992" s="2">
        <f t="shared" si="181"/>
        <v>7.0138332512707784</v>
      </c>
      <c r="E992" s="2">
        <f t="shared" si="182"/>
        <v>2.646075186276053</v>
      </c>
      <c r="F992" s="2">
        <f t="shared" si="183"/>
        <v>4.2015609085928762</v>
      </c>
      <c r="G992" s="2">
        <f t="shared" si="184"/>
        <v>4.3189251056965317</v>
      </c>
      <c r="H992" s="2">
        <f t="shared" si="185"/>
        <v>6.6377754828219072E-5</v>
      </c>
      <c r="K992">
        <v>9.6599999999998385</v>
      </c>
      <c r="L992" s="2">
        <f t="shared" si="186"/>
        <v>0.22859299374694209</v>
      </c>
      <c r="M992" s="2">
        <f t="shared" si="187"/>
        <v>12.953584028255053</v>
      </c>
      <c r="N992" s="2">
        <f t="shared" si="188"/>
        <v>3.2560062808614201</v>
      </c>
      <c r="O992" s="2">
        <f t="shared" si="189"/>
        <v>1.2995295174025046</v>
      </c>
      <c r="P992" s="2">
        <f t="shared" si="190"/>
        <v>1.63974905598399</v>
      </c>
      <c r="Q992" s="2">
        <f t="shared" si="191"/>
        <v>3.8654149394429571E-2</v>
      </c>
    </row>
    <row r="993" spans="2:17" x14ac:dyDescent="0.25">
      <c r="B993">
        <v>9.6699999999998383</v>
      </c>
      <c r="C993">
        <f t="shared" si="180"/>
        <v>0.85605831878158845</v>
      </c>
      <c r="D993" s="2">
        <f t="shared" si="181"/>
        <v>7.034244224236704</v>
      </c>
      <c r="E993" s="2">
        <f t="shared" si="182"/>
        <v>2.648952053479289</v>
      </c>
      <c r="F993" s="2">
        <f t="shared" si="183"/>
        <v>4.2128946340824154</v>
      </c>
      <c r="G993" s="2">
        <f t="shared" si="184"/>
        <v>4.3299516392080415</v>
      </c>
      <c r="H993" s="2">
        <f t="shared" si="185"/>
        <v>6.3268026460241894E-5</v>
      </c>
      <c r="K993">
        <v>9.6699999999998383</v>
      </c>
      <c r="L993" s="2">
        <f t="shared" si="186"/>
        <v>0.22859299374694209</v>
      </c>
      <c r="M993" s="2">
        <f t="shared" si="187"/>
        <v>12.989034602860173</v>
      </c>
      <c r="N993" s="2">
        <f t="shared" si="188"/>
        <v>3.2587311958915688</v>
      </c>
      <c r="O993" s="2">
        <f t="shared" si="189"/>
        <v>1.3017819176137784</v>
      </c>
      <c r="P993" s="2">
        <f t="shared" si="190"/>
        <v>1.6415346968694282</v>
      </c>
      <c r="Q993" s="2">
        <f t="shared" si="191"/>
        <v>3.8478361966902137E-2</v>
      </c>
    </row>
    <row r="994" spans="2:17" x14ac:dyDescent="0.25">
      <c r="B994">
        <v>9.6799999999998381</v>
      </c>
      <c r="C994">
        <f t="shared" si="180"/>
        <v>0.85605831878158845</v>
      </c>
      <c r="D994" s="2">
        <f t="shared" si="181"/>
        <v>7.0546551972026288</v>
      </c>
      <c r="E994" s="2">
        <f t="shared" si="182"/>
        <v>2.6518207499704949</v>
      </c>
      <c r="F994" s="2">
        <f t="shared" si="183"/>
        <v>4.2242249848601183</v>
      </c>
      <c r="G994" s="2">
        <f t="shared" si="184"/>
        <v>4.3409764711083687</v>
      </c>
      <c r="H994" s="2">
        <f t="shared" si="185"/>
        <v>6.0297162667177629E-5</v>
      </c>
      <c r="K994">
        <v>9.6799999999998381</v>
      </c>
      <c r="L994" s="2">
        <f t="shared" si="186"/>
        <v>0.22859299374694209</v>
      </c>
      <c r="M994" s="2">
        <f t="shared" si="187"/>
        <v>13.024485177465293</v>
      </c>
      <c r="N994" s="2">
        <f t="shared" si="188"/>
        <v>3.2614487277223341</v>
      </c>
      <c r="O994" s="2">
        <f t="shared" si="189"/>
        <v>1.304030658534886</v>
      </c>
      <c r="P994" s="2">
        <f t="shared" si="190"/>
        <v>1.6433185809206103</v>
      </c>
      <c r="Q994" s="2">
        <f t="shared" si="191"/>
        <v>3.8303556443450862E-2</v>
      </c>
    </row>
    <row r="995" spans="2:17" x14ac:dyDescent="0.25">
      <c r="B995">
        <v>9.6899999999998379</v>
      </c>
      <c r="C995">
        <f t="shared" si="180"/>
        <v>0.85605831878158845</v>
      </c>
      <c r="D995" s="2">
        <f t="shared" si="181"/>
        <v>7.0750661701685535</v>
      </c>
      <c r="E995" s="2">
        <f t="shared" si="182"/>
        <v>2.6546813215665237</v>
      </c>
      <c r="F995" s="2">
        <f t="shared" si="183"/>
        <v>4.2355519737692688</v>
      </c>
      <c r="G995" s="2">
        <f t="shared" si="184"/>
        <v>4.3519996004711157</v>
      </c>
      <c r="H995" s="2">
        <f t="shared" si="185"/>
        <v>5.7459302333225566E-5</v>
      </c>
      <c r="K995">
        <v>9.6899999999998379</v>
      </c>
      <c r="L995" s="2">
        <f t="shared" si="186"/>
        <v>0.22859299374694209</v>
      </c>
      <c r="M995" s="2">
        <f t="shared" si="187"/>
        <v>13.059935752070414</v>
      </c>
      <c r="N995" s="2">
        <f t="shared" si="188"/>
        <v>3.2641589161381157</v>
      </c>
      <c r="O995" s="2">
        <f t="shared" si="189"/>
        <v>1.3062757574490349</v>
      </c>
      <c r="P995" s="2">
        <f t="shared" si="190"/>
        <v>1.6451007125702213</v>
      </c>
      <c r="Q995" s="2">
        <f t="shared" si="191"/>
        <v>3.8129725625280352E-2</v>
      </c>
    </row>
    <row r="996" spans="2:17" x14ac:dyDescent="0.25">
      <c r="B996">
        <v>9.6999999999998376</v>
      </c>
      <c r="C996">
        <f t="shared" si="180"/>
        <v>0.85605831878158845</v>
      </c>
      <c r="D996" s="2">
        <f t="shared" si="181"/>
        <v>7.0954771431344792</v>
      </c>
      <c r="E996" s="2">
        <f t="shared" si="182"/>
        <v>2.6575338137038793</v>
      </c>
      <c r="F996" s="2">
        <f t="shared" si="183"/>
        <v>4.2468756135591468</v>
      </c>
      <c r="G996" s="2">
        <f t="shared" si="184"/>
        <v>4.3630210264269165</v>
      </c>
      <c r="H996" s="2">
        <f t="shared" si="185"/>
        <v>5.4748815357667971E-5</v>
      </c>
      <c r="K996">
        <v>9.6999999999998376</v>
      </c>
      <c r="L996" s="2">
        <f t="shared" si="186"/>
        <v>0.22859299374694209</v>
      </c>
      <c r="M996" s="2">
        <f t="shared" si="187"/>
        <v>13.095386326675536</v>
      </c>
      <c r="N996" s="2">
        <f t="shared" si="188"/>
        <v>3.2668618006035559</v>
      </c>
      <c r="O996" s="2">
        <f t="shared" si="189"/>
        <v>1.3085172315069826</v>
      </c>
      <c r="P996" s="2">
        <f t="shared" si="190"/>
        <v>1.6468810962394032</v>
      </c>
      <c r="Q996" s="2">
        <f t="shared" si="191"/>
        <v>3.7956862384049189E-2</v>
      </c>
    </row>
    <row r="997" spans="2:17" x14ac:dyDescent="0.25">
      <c r="B997">
        <v>9.7099999999998374</v>
      </c>
      <c r="C997">
        <f t="shared" si="180"/>
        <v>0.85605831878158845</v>
      </c>
      <c r="D997" s="2">
        <f t="shared" si="181"/>
        <v>7.1158881161004039</v>
      </c>
      <c r="E997" s="2">
        <f t="shared" si="182"/>
        <v>2.6603782714428679</v>
      </c>
      <c r="F997" s="2">
        <f t="shared" si="183"/>
        <v>4.2581959168860131</v>
      </c>
      <c r="G997" s="2">
        <f t="shared" si="184"/>
        <v>4.3740407481623569</v>
      </c>
      <c r="H997" s="2">
        <f t="shared" si="185"/>
        <v>5.2160294310248788E-5</v>
      </c>
      <c r="K997">
        <v>9.7099999999998374</v>
      </c>
      <c r="L997" s="2">
        <f t="shared" si="186"/>
        <v>0.22859299374694209</v>
      </c>
      <c r="M997" s="2">
        <f t="shared" si="187"/>
        <v>13.130836901280654</v>
      </c>
      <c r="N997" s="2">
        <f t="shared" si="188"/>
        <v>3.2695574202669455</v>
      </c>
      <c r="O997" s="2">
        <f t="shared" si="189"/>
        <v>1.3107550977284252</v>
      </c>
      <c r="P997" s="2">
        <f t="shared" si="190"/>
        <v>1.6486597363376876</v>
      </c>
      <c r="Q997" s="2">
        <f t="shared" si="191"/>
        <v>3.778495966098179E-2</v>
      </c>
    </row>
    <row r="998" spans="2:17" x14ac:dyDescent="0.25">
      <c r="B998">
        <v>9.7199999999998372</v>
      </c>
      <c r="C998">
        <f t="shared" si="180"/>
        <v>0.85605831878158845</v>
      </c>
      <c r="D998" s="2">
        <f t="shared" si="181"/>
        <v>7.1362990890663287</v>
      </c>
      <c r="E998" s="2">
        <f t="shared" si="182"/>
        <v>2.6632147394716985</v>
      </c>
      <c r="F998" s="2">
        <f t="shared" si="183"/>
        <v>4.269512896314116</v>
      </c>
      <c r="G998" s="2">
        <f t="shared" si="184"/>
        <v>4.3850587649189547</v>
      </c>
      <c r="H998" s="2">
        <f t="shared" si="185"/>
        <v>4.9688546353836897E-5</v>
      </c>
      <c r="K998">
        <v>9.7199999999998372</v>
      </c>
      <c r="L998" s="2">
        <f t="shared" si="186"/>
        <v>0.22859299374694209</v>
      </c>
      <c r="M998" s="2">
        <f t="shared" si="187"/>
        <v>13.166287475885776</v>
      </c>
      <c r="N998" s="2">
        <f t="shared" si="188"/>
        <v>3.2722458139635888</v>
      </c>
      <c r="O998" s="2">
        <f t="shared" si="189"/>
        <v>1.3129893730033737</v>
      </c>
      <c r="P998" s="2">
        <f t="shared" si="190"/>
        <v>1.6504366372629373</v>
      </c>
      <c r="Q998" s="2">
        <f t="shared" si="191"/>
        <v>3.7614010465993726E-2</v>
      </c>
    </row>
    <row r="999" spans="2:17" x14ac:dyDescent="0.25">
      <c r="B999">
        <v>9.729999999999837</v>
      </c>
      <c r="C999">
        <f t="shared" si="180"/>
        <v>0.85605831878158845</v>
      </c>
      <c r="D999" s="2">
        <f t="shared" si="181"/>
        <v>7.1567100620322543</v>
      </c>
      <c r="E999" s="2">
        <f t="shared" si="182"/>
        <v>2.6660432621105219</v>
      </c>
      <c r="F999" s="2">
        <f t="shared" si="183"/>
        <v>4.2808265643166425</v>
      </c>
      <c r="G999" s="2">
        <f t="shared" si="184"/>
        <v>4.3960750759921092</v>
      </c>
      <c r="H999" s="2">
        <f t="shared" si="185"/>
        <v>4.7328585427312189E-5</v>
      </c>
      <c r="K999">
        <v>9.729999999999837</v>
      </c>
      <c r="L999" s="2">
        <f t="shared" si="186"/>
        <v>0.22859299374694209</v>
      </c>
      <c r="M999" s="2">
        <f t="shared" si="187"/>
        <v>13.201738050490896</v>
      </c>
      <c r="N999" s="2">
        <f t="shared" si="188"/>
        <v>3.2749270202191183</v>
      </c>
      <c r="O999" s="2">
        <f t="shared" si="189"/>
        <v>1.3152200740935032</v>
      </c>
      <c r="P999" s="2">
        <f t="shared" si="190"/>
        <v>1.6522118034012829</v>
      </c>
      <c r="Q999" s="2">
        <f t="shared" si="191"/>
        <v>3.7444007876830804E-2</v>
      </c>
    </row>
    <row r="1000" spans="2:17" x14ac:dyDescent="0.25">
      <c r="B1000">
        <v>9.7399999999998368</v>
      </c>
      <c r="C1000">
        <f t="shared" si="180"/>
        <v>0.85605831878158845</v>
      </c>
      <c r="D1000" s="2">
        <f t="shared" si="181"/>
        <v>7.1771210349981791</v>
      </c>
      <c r="E1000" s="2">
        <f t="shared" si="182"/>
        <v>2.6688638833154217</v>
      </c>
      <c r="F1000" s="2">
        <f t="shared" si="183"/>
        <v>4.2921369332766979</v>
      </c>
      <c r="G1000" s="2">
        <f t="shared" si="184"/>
        <v>4.4070896807301185</v>
      </c>
      <c r="H1000" s="2">
        <f t="shared" si="185"/>
        <v>4.5075624681703668E-5</v>
      </c>
      <c r="K1000">
        <v>9.7399999999998368</v>
      </c>
      <c r="L1000" s="2">
        <f t="shared" si="186"/>
        <v>0.22859299374694209</v>
      </c>
      <c r="M1000" s="2">
        <f t="shared" si="187"/>
        <v>13.237188625096016</v>
      </c>
      <c r="N1000" s="2">
        <f t="shared" si="188"/>
        <v>3.2776010772527711</v>
      </c>
      <c r="O1000" s="2">
        <f t="shared" si="189"/>
        <v>1.3174472176334915</v>
      </c>
      <c r="P1000" s="2">
        <f t="shared" si="190"/>
        <v>1.6539852391270693</v>
      </c>
      <c r="Q1000" s="2">
        <f t="shared" si="191"/>
        <v>3.727494503822127E-2</v>
      </c>
    </row>
    <row r="1001" spans="2:17" x14ac:dyDescent="0.25">
      <c r="B1001">
        <v>9.7499999999998366</v>
      </c>
      <c r="C1001">
        <f t="shared" si="180"/>
        <v>0.85605831878158845</v>
      </c>
      <c r="D1001" s="2">
        <f t="shared" si="181"/>
        <v>7.1975320079641047</v>
      </c>
      <c r="E1001" s="2">
        <f t="shared" si="182"/>
        <v>2.6716766466823487</v>
      </c>
      <c r="F1001" s="2">
        <f t="shared" si="183"/>
        <v>4.3034440154882487</v>
      </c>
      <c r="G1001" s="2">
        <f t="shared" si="184"/>
        <v>4.4181025785331904</v>
      </c>
      <c r="H1001" s="2">
        <f t="shared" si="185"/>
        <v>4.2925069162762207E-5</v>
      </c>
      <c r="K1001">
        <v>9.7499999999998366</v>
      </c>
      <c r="L1001" s="2">
        <f t="shared" si="186"/>
        <v>0.22859299374694209</v>
      </c>
      <c r="M1001" s="2">
        <f t="shared" si="187"/>
        <v>13.272639199701135</v>
      </c>
      <c r="N1001" s="2">
        <f t="shared" si="188"/>
        <v>3.2802680229806178</v>
      </c>
      <c r="O1001" s="2">
        <f t="shared" si="189"/>
        <v>1.3196708201323364</v>
      </c>
      <c r="P1001" s="2">
        <f t="shared" si="190"/>
        <v>1.6557569488027986</v>
      </c>
      <c r="Q1001" s="2">
        <f t="shared" si="191"/>
        <v>3.7106815161040779E-2</v>
      </c>
    </row>
    <row r="1002" spans="2:17" x14ac:dyDescent="0.25">
      <c r="B1002">
        <v>9.7599999999998364</v>
      </c>
      <c r="C1002">
        <f t="shared" si="180"/>
        <v>0.85605831878158845</v>
      </c>
      <c r="D1002" s="2">
        <f t="shared" si="181"/>
        <v>7.2179429809300295</v>
      </c>
      <c r="E1002" s="2">
        <f t="shared" si="182"/>
        <v>2.6744815954510037</v>
      </c>
      <c r="F1002" s="2">
        <f t="shared" si="183"/>
        <v>4.3147478231570489</v>
      </c>
      <c r="G1002" s="2">
        <f t="shared" si="184"/>
        <v>4.4291137688524653</v>
      </c>
      <c r="H1002" s="2">
        <f t="shared" si="185"/>
        <v>4.0872508733261448E-5</v>
      </c>
      <c r="K1002">
        <v>9.7599999999998364</v>
      </c>
      <c r="L1002" s="2">
        <f t="shared" si="186"/>
        <v>0.22859299374694209</v>
      </c>
      <c r="M1002" s="2">
        <f t="shared" si="187"/>
        <v>13.308089774306257</v>
      </c>
      <c r="N1002" s="2">
        <f t="shared" si="188"/>
        <v>3.2829278950187537</v>
      </c>
      <c r="O1002" s="2">
        <f t="shared" si="189"/>
        <v>1.321890897974658</v>
      </c>
      <c r="P1002" s="2">
        <f t="shared" si="190"/>
        <v>1.6575269367790821</v>
      </c>
      <c r="Q1002" s="2">
        <f t="shared" si="191"/>
        <v>3.6939611521490522E-2</v>
      </c>
    </row>
    <row r="1003" spans="2:17" x14ac:dyDescent="0.25">
      <c r="B1003">
        <v>9.7699999999998361</v>
      </c>
      <c r="C1003">
        <f t="shared" si="180"/>
        <v>0.85605831878158845</v>
      </c>
      <c r="D1003" s="2">
        <f t="shared" si="181"/>
        <v>7.2383539538959543</v>
      </c>
      <c r="E1003" s="2">
        <f t="shared" si="182"/>
        <v>2.6772787725086684</v>
      </c>
      <c r="F1003" s="2">
        <f t="shared" si="183"/>
        <v>4.3260483684015805</v>
      </c>
      <c r="G1003" s="2">
        <f t="shared" si="184"/>
        <v>4.4401232511890898</v>
      </c>
      <c r="H1003" s="2">
        <f t="shared" si="185"/>
        <v>3.8913711228439266E-5</v>
      </c>
      <c r="K1003">
        <v>9.7699999999998361</v>
      </c>
      <c r="L1003" s="2">
        <f t="shared" si="186"/>
        <v>0.22859299374694209</v>
      </c>
      <c r="M1003" s="2">
        <f t="shared" si="187"/>
        <v>13.343540348911379</v>
      </c>
      <c r="N1003" s="2">
        <f t="shared" si="188"/>
        <v>3.2855807306864437</v>
      </c>
      <c r="O1003" s="2">
        <f t="shared" si="189"/>
        <v>1.3241074674219822</v>
      </c>
      <c r="P1003" s="2">
        <f t="shared" si="190"/>
        <v>1.6592952073945899</v>
      </c>
      <c r="Q1003" s="2">
        <f t="shared" si="191"/>
        <v>3.6773327460287497E-2</v>
      </c>
    </row>
    <row r="1004" spans="2:17" x14ac:dyDescent="0.25">
      <c r="B1004">
        <v>9.7799999999998359</v>
      </c>
      <c r="C1004">
        <f t="shared" si="180"/>
        <v>0.85605831878158845</v>
      </c>
      <c r="D1004" s="2">
        <f t="shared" si="181"/>
        <v>7.2587649268618799</v>
      </c>
      <c r="E1004" s="2">
        <f t="shared" si="182"/>
        <v>2.6800682203939852</v>
      </c>
      <c r="F1004" s="2">
        <f t="shared" si="183"/>
        <v>4.337345663253938</v>
      </c>
      <c r="G1004" s="2">
        <f t="shared" si="184"/>
        <v>4.4511310250932565</v>
      </c>
      <c r="H1004" s="2">
        <f t="shared" si="185"/>
        <v>3.7044615838141326E-5</v>
      </c>
      <c r="K1004">
        <v>9.7799999999998359</v>
      </c>
      <c r="L1004" s="2">
        <f t="shared" si="186"/>
        <v>0.22859299374694209</v>
      </c>
      <c r="M1004" s="2">
        <f t="shared" si="187"/>
        <v>13.378990923516497</v>
      </c>
      <c r="N1004" s="2">
        <f t="shared" si="188"/>
        <v>3.2882265670092292</v>
      </c>
      <c r="O1004" s="2">
        <f t="shared" si="189"/>
        <v>1.3263205446140083</v>
      </c>
      <c r="P1004" s="2">
        <f t="shared" si="190"/>
        <v>1.6610617649760047</v>
      </c>
      <c r="Q1004" s="2">
        <f t="shared" si="191"/>
        <v>3.6607956381867306E-2</v>
      </c>
    </row>
    <row r="1005" spans="2:17" x14ac:dyDescent="0.25">
      <c r="B1005">
        <v>9.7899999999998357</v>
      </c>
      <c r="C1005">
        <f t="shared" si="180"/>
        <v>0.85605831878158845</v>
      </c>
      <c r="D1005" s="2">
        <f t="shared" si="181"/>
        <v>7.2791758998278047</v>
      </c>
      <c r="E1005" s="2">
        <f t="shared" si="182"/>
        <v>2.6828499813006887</v>
      </c>
      <c r="F1005" s="2">
        <f t="shared" si="183"/>
        <v>4.3486397196607465</v>
      </c>
      <c r="G1005" s="2">
        <f t="shared" si="184"/>
        <v>4.4621370901633108</v>
      </c>
      <c r="H1005" s="2">
        <f t="shared" si="185"/>
        <v>3.526132670932075E-5</v>
      </c>
      <c r="K1005">
        <v>9.7899999999998357</v>
      </c>
      <c r="L1005" s="2">
        <f t="shared" si="186"/>
        <v>0.22859299374694209</v>
      </c>
      <c r="M1005" s="2">
        <f t="shared" si="187"/>
        <v>13.414441498121619</v>
      </c>
      <c r="N1005" s="2">
        <f t="shared" si="188"/>
        <v>3.2908654407219928</v>
      </c>
      <c r="O1005" s="2">
        <f t="shared" si="189"/>
        <v>1.328530145569859</v>
      </c>
      <c r="P1005" s="2">
        <f t="shared" si="190"/>
        <v>1.6628266138379764</v>
      </c>
      <c r="Q1005" s="2">
        <f t="shared" si="191"/>
        <v>3.6443491753598893E-2</v>
      </c>
    </row>
    <row r="1006" spans="2:17" x14ac:dyDescent="0.25">
      <c r="B1006">
        <v>9.7999999999998355</v>
      </c>
      <c r="C1006">
        <f t="shared" si="180"/>
        <v>0.85605831878158845</v>
      </c>
      <c r="D1006" s="2">
        <f t="shared" si="181"/>
        <v>7.2995868727937294</v>
      </c>
      <c r="E1006" s="2">
        <f t="shared" si="182"/>
        <v>2.6856240970812864</v>
      </c>
      <c r="F1006" s="2">
        <f t="shared" si="183"/>
        <v>4.3599305494840461</v>
      </c>
      <c r="G1006" s="2">
        <f t="shared" si="184"/>
        <v>4.4731414460448544</v>
      </c>
      <c r="H1006" s="2">
        <f t="shared" si="185"/>
        <v>3.3560106762705302E-5</v>
      </c>
      <c r="K1006">
        <v>9.7999999999998355</v>
      </c>
      <c r="L1006" s="2">
        <f t="shared" si="186"/>
        <v>0.22859299374694209</v>
      </c>
      <c r="M1006" s="2">
        <f t="shared" si="187"/>
        <v>13.449892072726739</v>
      </c>
      <c r="N1006" s="2">
        <f t="shared" si="188"/>
        <v>3.293497388271986</v>
      </c>
      <c r="O1006" s="2">
        <f t="shared" si="189"/>
        <v>1.3307362861893166</v>
      </c>
      <c r="P1006" s="2">
        <f t="shared" si="190"/>
        <v>1.6645897582830838</v>
      </c>
      <c r="Q1006" s="2">
        <f t="shared" si="191"/>
        <v>3.6279927105011343E-2</v>
      </c>
    </row>
    <row r="1007" spans="2:17" x14ac:dyDescent="0.25">
      <c r="B1007">
        <v>9.8099999999998353</v>
      </c>
      <c r="C1007">
        <f t="shared" si="180"/>
        <v>0.85605831878158845</v>
      </c>
      <c r="D1007" s="2">
        <f t="shared" si="181"/>
        <v>7.319997845759656</v>
      </c>
      <c r="E1007" s="2">
        <f t="shared" si="182"/>
        <v>2.68839060925069</v>
      </c>
      <c r="F1007" s="2">
        <f t="shared" si="183"/>
        <v>4.3712181645021468</v>
      </c>
      <c r="G1007" s="2">
        <f t="shared" si="184"/>
        <v>4.4841440924298492</v>
      </c>
      <c r="H1007" s="2">
        <f t="shared" si="185"/>
        <v>3.1937371717551219E-5</v>
      </c>
      <c r="K1007">
        <v>9.8099999999998353</v>
      </c>
      <c r="L1007" s="2">
        <f t="shared" si="186"/>
        <v>0.22859299374694209</v>
      </c>
      <c r="M1007" s="2">
        <f t="shared" si="187"/>
        <v>13.485342647331859</v>
      </c>
      <c r="N1007" s="2">
        <f t="shared" si="188"/>
        <v>3.2961224458218132</v>
      </c>
      <c r="O1007" s="2">
        <f t="shared" si="189"/>
        <v>1.3329389822540416</v>
      </c>
      <c r="P1007" s="2">
        <f t="shared" si="190"/>
        <v>1.6663512026017926</v>
      </c>
      <c r="Q1007" s="2">
        <f t="shared" si="191"/>
        <v>3.6117256027031981E-2</v>
      </c>
    </row>
    <row r="1008" spans="2:17" x14ac:dyDescent="0.25">
      <c r="B1008">
        <v>9.8199999999998351</v>
      </c>
      <c r="C1008">
        <f t="shared" si="180"/>
        <v>0.85605831878158845</v>
      </c>
      <c r="D1008" s="2">
        <f t="shared" si="181"/>
        <v>7.3404088187255807</v>
      </c>
      <c r="E1008" s="2">
        <f t="shared" si="182"/>
        <v>2.6911495589898013</v>
      </c>
      <c r="F1008" s="2">
        <f t="shared" si="183"/>
        <v>4.3825025764105083</v>
      </c>
      <c r="G1008" s="2">
        <f t="shared" si="184"/>
        <v>4.495145029055764</v>
      </c>
      <c r="H1008" s="2">
        <f t="shared" si="185"/>
        <v>3.038968431852584E-5</v>
      </c>
      <c r="K1008">
        <v>9.8199999999998351</v>
      </c>
      <c r="L1008" s="2">
        <f t="shared" si="186"/>
        <v>0.22859299374694209</v>
      </c>
      <c r="M1008" s="2">
        <f t="shared" si="187"/>
        <v>13.52079322193698</v>
      </c>
      <c r="N1008" s="2">
        <f t="shared" si="188"/>
        <v>3.2987406492523825</v>
      </c>
      <c r="O1008" s="2">
        <f t="shared" si="189"/>
        <v>1.335138249428774</v>
      </c>
      <c r="P1008" s="2">
        <f t="shared" si="190"/>
        <v>1.6681109510724192</v>
      </c>
      <c r="Q1008" s="2">
        <f t="shared" si="191"/>
        <v>3.5955472171236333E-2</v>
      </c>
    </row>
    <row r="1009" spans="2:17" x14ac:dyDescent="0.25">
      <c r="B1009">
        <v>9.8299999999998349</v>
      </c>
      <c r="C1009">
        <f t="shared" si="180"/>
        <v>0.85605831878158845</v>
      </c>
      <c r="D1009" s="2">
        <f t="shared" si="181"/>
        <v>7.3608197916915064</v>
      </c>
      <c r="E1009" s="2">
        <f t="shared" si="182"/>
        <v>2.693900987149052</v>
      </c>
      <c r="F1009" s="2">
        <f t="shared" si="183"/>
        <v>4.393783796822591</v>
      </c>
      <c r="G1009" s="2">
        <f t="shared" si="184"/>
        <v>4.5061442557047311</v>
      </c>
      <c r="H1009" s="2">
        <f t="shared" si="185"/>
        <v>2.8913748758898087E-5</v>
      </c>
      <c r="K1009">
        <v>9.8299999999998349</v>
      </c>
      <c r="L1009" s="2">
        <f t="shared" si="186"/>
        <v>0.22859299374694209</v>
      </c>
      <c r="M1009" s="2">
        <f t="shared" si="187"/>
        <v>13.5562437965421</v>
      </c>
      <c r="N1009" s="2">
        <f t="shared" si="188"/>
        <v>3.3013520341658134</v>
      </c>
      <c r="O1009" s="2">
        <f t="shared" si="189"/>
        <v>1.3373341032625228</v>
      </c>
      <c r="P1009" s="2">
        <f t="shared" si="190"/>
        <v>1.6698690079610963</v>
      </c>
      <c r="Q1009" s="2">
        <f t="shared" si="191"/>
        <v>3.5794569249109016E-2</v>
      </c>
    </row>
    <row r="1010" spans="2:17" x14ac:dyDescent="0.25">
      <c r="B1010">
        <v>9.8399999999998347</v>
      </c>
      <c r="C1010">
        <f t="shared" si="180"/>
        <v>0.85605831878158845</v>
      </c>
      <c r="D1010" s="2">
        <f t="shared" si="181"/>
        <v>7.3812307646574311</v>
      </c>
      <c r="E1010" s="2">
        <f t="shared" si="182"/>
        <v>2.6966449342518919</v>
      </c>
      <c r="F1010" s="2">
        <f t="shared" si="183"/>
        <v>4.4050618372706802</v>
      </c>
      <c r="G1010" s="2">
        <f t="shared" si="184"/>
        <v>4.5171417722026987</v>
      </c>
      <c r="H1010" s="2">
        <f t="shared" si="185"/>
        <v>2.7506405294332753E-5</v>
      </c>
      <c r="K1010">
        <v>9.8399999999998347</v>
      </c>
      <c r="L1010" s="2">
        <f t="shared" si="186"/>
        <v>0.22859299374694209</v>
      </c>
      <c r="M1010" s="2">
        <f t="shared" si="187"/>
        <v>13.59169437114722</v>
      </c>
      <c r="N1010" s="2">
        <f t="shared" si="188"/>
        <v>3.3039566358883099</v>
      </c>
      <c r="O1010" s="2">
        <f t="shared" si="189"/>
        <v>1.3395265591897365</v>
      </c>
      <c r="P1010" s="2">
        <f t="shared" si="190"/>
        <v>1.6716253775217385</v>
      </c>
      <c r="Q1010" s="2">
        <f t="shared" si="191"/>
        <v>3.5634541031315838E-2</v>
      </c>
    </row>
    <row r="1011" spans="2:17" x14ac:dyDescent="0.25">
      <c r="B1011">
        <v>9.8499999999998344</v>
      </c>
      <c r="C1011">
        <f t="shared" si="180"/>
        <v>0.85605831878158845</v>
      </c>
      <c r="D1011" s="2">
        <f t="shared" si="181"/>
        <v>7.4016417376233559</v>
      </c>
      <c r="E1011" s="2">
        <f t="shared" si="182"/>
        <v>2.6993814404982368</v>
      </c>
      <c r="F1011" s="2">
        <f t="shared" si="183"/>
        <v>4.4163367092067238</v>
      </c>
      <c r="G1011" s="2">
        <f t="shared" si="184"/>
        <v>4.5281375784186233</v>
      </c>
      <c r="H1011" s="2">
        <f t="shared" si="185"/>
        <v>2.6164625041703872E-5</v>
      </c>
      <c r="K1011">
        <v>9.8499999999998344</v>
      </c>
      <c r="L1011" s="2">
        <f t="shared" si="186"/>
        <v>0.22859299374694209</v>
      </c>
      <c r="M1011" s="2">
        <f t="shared" si="187"/>
        <v>13.62714494575234</v>
      </c>
      <c r="N1011" s="2">
        <f t="shared" si="188"/>
        <v>3.3065544894729988</v>
      </c>
      <c r="O1011" s="2">
        <f t="shared" si="189"/>
        <v>1.3417156325314625</v>
      </c>
      <c r="P1011" s="2">
        <f t="shared" si="190"/>
        <v>1.6733800639960137</v>
      </c>
      <c r="Q1011" s="2">
        <f t="shared" si="191"/>
        <v>3.5475381346986599E-2</v>
      </c>
    </row>
    <row r="1012" spans="2:17" x14ac:dyDescent="0.25">
      <c r="B1012">
        <v>9.8599999999998342</v>
      </c>
      <c r="C1012">
        <f t="shared" si="180"/>
        <v>0.85605831878158845</v>
      </c>
      <c r="D1012" s="2">
        <f t="shared" si="181"/>
        <v>7.4220527105892815</v>
      </c>
      <c r="E1012" s="2">
        <f t="shared" si="182"/>
        <v>2.7021105457678707</v>
      </c>
      <c r="F1012" s="2">
        <f t="shared" si="183"/>
        <v>4.4276084240031492</v>
      </c>
      <c r="G1012" s="2">
        <f t="shared" si="184"/>
        <v>4.5391316742636638</v>
      </c>
      <c r="H1012" s="2">
        <f t="shared" si="185"/>
        <v>2.4885504957472845E-5</v>
      </c>
      <c r="K1012">
        <v>9.8599999999998342</v>
      </c>
      <c r="L1012" s="2">
        <f t="shared" si="186"/>
        <v>0.22859299374694209</v>
      </c>
      <c r="M1012" s="2">
        <f t="shared" si="187"/>
        <v>13.662595520357462</v>
      </c>
      <c r="N1012" s="2">
        <f t="shared" si="188"/>
        <v>3.3091456297027264</v>
      </c>
      <c r="O1012" s="2">
        <f t="shared" si="189"/>
        <v>1.3439013384964889</v>
      </c>
      <c r="P1012" s="2">
        <f t="shared" si="190"/>
        <v>1.6751330716133135</v>
      </c>
      <c r="Q1012" s="2">
        <f t="shared" si="191"/>
        <v>3.5317084083008675E-2</v>
      </c>
    </row>
    <row r="1013" spans="2:17" x14ac:dyDescent="0.25">
      <c r="B1013">
        <v>9.869999999999834</v>
      </c>
      <c r="C1013">
        <f t="shared" si="180"/>
        <v>0.85605831878158845</v>
      </c>
      <c r="D1013" s="2">
        <f t="shared" si="181"/>
        <v>7.4424636835552063</v>
      </c>
      <c r="E1013" s="2">
        <f t="shared" si="182"/>
        <v>2.7048322896238015</v>
      </c>
      <c r="F1013" s="2">
        <f t="shared" si="183"/>
        <v>4.4388769929536673</v>
      </c>
      <c r="G1013" s="2">
        <f t="shared" si="184"/>
        <v>4.5501240596903942</v>
      </c>
      <c r="H1013" s="2">
        <f t="shared" si="185"/>
        <v>2.3666262990295103E-5</v>
      </c>
      <c r="K1013">
        <v>9.869999999999834</v>
      </c>
      <c r="L1013" s="2">
        <f t="shared" si="186"/>
        <v>0.22859299374694209</v>
      </c>
      <c r="M1013" s="2">
        <f t="shared" si="187"/>
        <v>13.698046094962582</v>
      </c>
      <c r="N1013" s="2">
        <f t="shared" si="188"/>
        <v>3.3117300910928242</v>
      </c>
      <c r="O1013" s="2">
        <f t="shared" si="189"/>
        <v>1.3460836921824701</v>
      </c>
      <c r="P1013" s="2">
        <f t="shared" si="190"/>
        <v>1.6768844045907252</v>
      </c>
      <c r="Q1013" s="2">
        <f t="shared" si="191"/>
        <v>3.5159643183331153E-2</v>
      </c>
    </row>
    <row r="1014" spans="2:17" x14ac:dyDescent="0.25">
      <c r="B1014">
        <v>9.8799999999998338</v>
      </c>
      <c r="C1014">
        <f t="shared" si="180"/>
        <v>0.85605831878158845</v>
      </c>
      <c r="D1014" s="2">
        <f t="shared" si="181"/>
        <v>7.462874656521131</v>
      </c>
      <c r="E1014" s="2">
        <f t="shared" si="182"/>
        <v>2.7075467113155764</v>
      </c>
      <c r="F1014" s="2">
        <f t="shared" si="183"/>
        <v>4.4501424272740726</v>
      </c>
      <c r="G1014" s="2">
        <f t="shared" si="184"/>
        <v>4.5611147346920333</v>
      </c>
      <c r="H1014" s="2">
        <f t="shared" si="185"/>
        <v>2.2504233402639003E-5</v>
      </c>
      <c r="K1014">
        <v>9.8799999999998338</v>
      </c>
      <c r="L1014" s="2">
        <f t="shared" si="186"/>
        <v>0.22859299374694209</v>
      </c>
      <c r="M1014" s="2">
        <f t="shared" si="187"/>
        <v>13.733496669567701</v>
      </c>
      <c r="N1014" s="2">
        <f t="shared" si="188"/>
        <v>3.3143079078938369</v>
      </c>
      <c r="O1014" s="2">
        <f t="shared" si="189"/>
        <v>1.3482627085770444</v>
      </c>
      <c r="P1014" s="2">
        <f t="shared" si="190"/>
        <v>1.6786340671330093</v>
      </c>
      <c r="Q1014" s="2">
        <f t="shared" si="191"/>
        <v>3.5003052648278944E-2</v>
      </c>
    </row>
    <row r="1015" spans="2:17" x14ac:dyDescent="0.25">
      <c r="B1015">
        <v>9.8899999999998336</v>
      </c>
      <c r="C1015">
        <f t="shared" si="180"/>
        <v>0.85605831878158845</v>
      </c>
      <c r="D1015" s="2">
        <f t="shared" si="181"/>
        <v>7.4832856294870567</v>
      </c>
      <c r="E1015" s="2">
        <f t="shared" si="182"/>
        <v>2.7102538497825521</v>
      </c>
      <c r="F1015" s="2">
        <f t="shared" si="183"/>
        <v>4.4614047381030195</v>
      </c>
      <c r="G1015" s="2">
        <f t="shared" si="184"/>
        <v>4.5721036993016764</v>
      </c>
      <c r="H1015" s="2">
        <f t="shared" si="185"/>
        <v>2.1396862256322542E-5</v>
      </c>
      <c r="K1015">
        <v>9.8899999999998336</v>
      </c>
      <c r="L1015" s="2">
        <f t="shared" si="186"/>
        <v>0.22859299374694209</v>
      </c>
      <c r="M1015" s="2">
        <f t="shared" si="187"/>
        <v>13.768947244172823</v>
      </c>
      <c r="N1015" s="2">
        <f t="shared" si="188"/>
        <v>3.3168791140942178</v>
      </c>
      <c r="O1015" s="2">
        <f t="shared" si="189"/>
        <v>1.3504384025589313</v>
      </c>
      <c r="P1015" s="2">
        <f t="shared" si="190"/>
        <v>1.680382063432575</v>
      </c>
      <c r="Q1015" s="2">
        <f t="shared" si="191"/>
        <v>3.4847306533877291E-2</v>
      </c>
    </row>
    <row r="1016" spans="2:17" x14ac:dyDescent="0.25">
      <c r="B1016">
        <v>9.8999999999998334</v>
      </c>
      <c r="C1016">
        <f t="shared" si="180"/>
        <v>0.85605831878158845</v>
      </c>
      <c r="D1016" s="2">
        <f t="shared" si="181"/>
        <v>7.5036966024529814</v>
      </c>
      <c r="E1016" s="2">
        <f t="shared" si="182"/>
        <v>2.7129537436571223</v>
      </c>
      <c r="F1016" s="2">
        <f t="shared" si="183"/>
        <v>4.4726639365027987</v>
      </c>
      <c r="G1016" s="2">
        <f t="shared" si="184"/>
        <v>4.5830909535915509</v>
      </c>
      <c r="H1016" s="2">
        <f t="shared" si="185"/>
        <v>2.0341703056989194E-5</v>
      </c>
      <c r="K1016">
        <v>9.8999999999998334</v>
      </c>
      <c r="L1016" s="2">
        <f t="shared" si="186"/>
        <v>0.22859299374694209</v>
      </c>
      <c r="M1016" s="2">
        <f t="shared" si="187"/>
        <v>13.804397818777943</v>
      </c>
      <c r="N1016" s="2">
        <f t="shared" si="188"/>
        <v>3.3194437434229869</v>
      </c>
      <c r="O1016" s="2">
        <f t="shared" si="189"/>
        <v>1.3526107888990166</v>
      </c>
      <c r="P1016" s="2">
        <f t="shared" si="190"/>
        <v>1.6821283976694585</v>
      </c>
      <c r="Q1016" s="2">
        <f t="shared" si="191"/>
        <v>3.4692398951186171E-2</v>
      </c>
    </row>
    <row r="1017" spans="2:17" x14ac:dyDescent="0.25">
      <c r="B1017">
        <v>9.9099999999998332</v>
      </c>
      <c r="C1017">
        <f t="shared" si="180"/>
        <v>0.85605831878158845</v>
      </c>
      <c r="D1017" s="2">
        <f t="shared" si="181"/>
        <v>7.5241075754189062</v>
      </c>
      <c r="E1017" s="2">
        <f t="shared" si="182"/>
        <v>2.7156464312679081</v>
      </c>
      <c r="F1017" s="2">
        <f t="shared" si="183"/>
        <v>4.4839200334601115</v>
      </c>
      <c r="G1017" s="2">
        <f t="shared" si="184"/>
        <v>4.594076497672293</v>
      </c>
      <c r="H1017" s="2">
        <f t="shared" si="185"/>
        <v>1.9336412552663522E-5</v>
      </c>
      <c r="K1017">
        <v>9.9099999999998332</v>
      </c>
      <c r="L1017" s="2">
        <f t="shared" si="186"/>
        <v>0.22859299374694209</v>
      </c>
      <c r="M1017" s="2">
        <f t="shared" si="187"/>
        <v>13.839848393383063</v>
      </c>
      <c r="N1017" s="2">
        <f t="shared" si="188"/>
        <v>3.3220018293523599</v>
      </c>
      <c r="O1017" s="2">
        <f t="shared" si="189"/>
        <v>1.3547798822614261</v>
      </c>
      <c r="P1017" s="2">
        <f t="shared" si="190"/>
        <v>1.6838730740113055</v>
      </c>
      <c r="Q1017" s="2">
        <f t="shared" si="191"/>
        <v>3.4538324065644319E-2</v>
      </c>
    </row>
    <row r="1018" spans="2:17" x14ac:dyDescent="0.25">
      <c r="B1018">
        <v>9.919999999999833</v>
      </c>
      <c r="C1018">
        <f t="shared" si="180"/>
        <v>0.85605831878158845</v>
      </c>
      <c r="D1018" s="2">
        <f t="shared" si="181"/>
        <v>7.5445185483848318</v>
      </c>
      <c r="E1018" s="2">
        <f t="shared" si="182"/>
        <v>2.7183319506429027</v>
      </c>
      <c r="F1018" s="2">
        <f t="shared" si="183"/>
        <v>4.4951730398868195</v>
      </c>
      <c r="G1018" s="2">
        <f t="shared" si="184"/>
        <v>4.6050603316922256</v>
      </c>
      <c r="H1018" s="2">
        <f t="shared" si="185"/>
        <v>1.8378746681643964E-5</v>
      </c>
      <c r="K1018">
        <v>9.919999999999833</v>
      </c>
      <c r="L1018" s="2">
        <f t="shared" si="186"/>
        <v>0.22859299374694209</v>
      </c>
      <c r="M1018" s="2">
        <f t="shared" si="187"/>
        <v>13.875298967988183</v>
      </c>
      <c r="N1018" s="2">
        <f t="shared" si="188"/>
        <v>3.3245534051003394</v>
      </c>
      <c r="O1018" s="2">
        <f t="shared" si="189"/>
        <v>1.3569456972045821</v>
      </c>
      <c r="P1018" s="2">
        <f t="shared" si="190"/>
        <v>1.6856160966133509</v>
      </c>
      <c r="Q1018" s="2">
        <f t="shared" si="191"/>
        <v>3.4385076096422981E-2</v>
      </c>
    </row>
    <row r="1019" spans="2:17" x14ac:dyDescent="0.25">
      <c r="B1019">
        <v>9.9299999999998327</v>
      </c>
      <c r="C1019">
        <f t="shared" si="180"/>
        <v>0.85605831878158845</v>
      </c>
      <c r="D1019" s="2">
        <f t="shared" si="181"/>
        <v>7.5649295213507566</v>
      </c>
      <c r="E1019" s="2">
        <f t="shared" si="182"/>
        <v>2.7210103395125778</v>
      </c>
      <c r="F1019" s="2">
        <f t="shared" si="183"/>
        <v>4.5064229666206792</v>
      </c>
      <c r="G1019" s="2">
        <f t="shared" si="184"/>
        <v>4.6160424558366362</v>
      </c>
      <c r="H1019" s="2">
        <f t="shared" si="185"/>
        <v>1.7466556665104439E-5</v>
      </c>
      <c r="K1019">
        <v>9.9299999999998327</v>
      </c>
      <c r="L1019" s="2">
        <f t="shared" si="186"/>
        <v>0.22859299374694209</v>
      </c>
      <c r="M1019" s="2">
        <f t="shared" si="187"/>
        <v>13.910749542593305</v>
      </c>
      <c r="N1019" s="2">
        <f t="shared" si="188"/>
        <v>3.3270985036332785</v>
      </c>
      <c r="O1019" s="2">
        <f t="shared" si="189"/>
        <v>1.3591082481822518</v>
      </c>
      <c r="P1019" s="2">
        <f t="shared" si="190"/>
        <v>1.6873574696184059</v>
      </c>
      <c r="Q1019" s="2">
        <f t="shared" si="191"/>
        <v>3.4232649315788989E-2</v>
      </c>
    </row>
    <row r="1020" spans="2:17" x14ac:dyDescent="0.25">
      <c r="B1020">
        <v>9.9399999999998325</v>
      </c>
      <c r="C1020">
        <f t="shared" si="180"/>
        <v>0.85605831878158845</v>
      </c>
      <c r="D1020" s="2">
        <f t="shared" si="181"/>
        <v>7.5853404943166813</v>
      </c>
      <c r="E1020" s="2">
        <f t="shared" si="182"/>
        <v>2.7236816353129503</v>
      </c>
      <c r="F1020" s="2">
        <f t="shared" si="183"/>
        <v>4.5176698244260942</v>
      </c>
      <c r="G1020" s="2">
        <f t="shared" si="184"/>
        <v>4.6270228703271066</v>
      </c>
      <c r="H1020" s="2">
        <f t="shared" si="185"/>
        <v>1.6597785239884953E-5</v>
      </c>
      <c r="K1020">
        <v>9.9399999999998325</v>
      </c>
      <c r="L1020" s="2">
        <f t="shared" si="186"/>
        <v>0.22859299374694209</v>
      </c>
      <c r="M1020" s="2">
        <f t="shared" si="187"/>
        <v>13.946200117198426</v>
      </c>
      <c r="N1020" s="2">
        <f t="shared" si="188"/>
        <v>3.3296371576684072</v>
      </c>
      <c r="O1020" s="2">
        <f t="shared" si="189"/>
        <v>1.3612675495445761</v>
      </c>
      <c r="P1020" s="2">
        <f t="shared" si="190"/>
        <v>1.6890971971568405</v>
      </c>
      <c r="Q1020" s="2">
        <f t="shared" si="191"/>
        <v>3.4081038048477202E-2</v>
      </c>
    </row>
    <row r="1021" spans="2:17" x14ac:dyDescent="0.25">
      <c r="B1021">
        <v>9.9499999999998323</v>
      </c>
      <c r="C1021">
        <f t="shared" si="180"/>
        <v>0.85605831878158845</v>
      </c>
      <c r="D1021" s="2">
        <f t="shared" si="181"/>
        <v>7.605751467282607</v>
      </c>
      <c r="E1021" s="2">
        <f t="shared" si="182"/>
        <v>2.7263458751886116</v>
      </c>
      <c r="F1021" s="2">
        <f t="shared" si="183"/>
        <v>4.5289136239948347</v>
      </c>
      <c r="G1021" s="2">
        <f t="shared" si="184"/>
        <v>4.6380015754208221</v>
      </c>
      <c r="H1021" s="2">
        <f t="shared" si="185"/>
        <v>1.5770463027073351E-5</v>
      </c>
      <c r="K1021">
        <v>9.9499999999998323</v>
      </c>
      <c r="L1021" s="2">
        <f t="shared" si="186"/>
        <v>0.22859299374694209</v>
      </c>
      <c r="M1021" s="2">
        <f t="shared" si="187"/>
        <v>13.981650691803544</v>
      </c>
      <c r="N1021" s="2">
        <f t="shared" si="188"/>
        <v>3.3321693996763297</v>
      </c>
      <c r="O1021" s="2">
        <f t="shared" si="189"/>
        <v>1.3634236155390904</v>
      </c>
      <c r="P1021" s="2">
        <f t="shared" si="190"/>
        <v>1.690835283346573</v>
      </c>
      <c r="Q1021" s="2">
        <f t="shared" si="191"/>
        <v>3.3930236671072055E-2</v>
      </c>
    </row>
    <row r="1022" spans="2:17" x14ac:dyDescent="0.25">
      <c r="B1022">
        <v>9.9599999999998321</v>
      </c>
      <c r="C1022">
        <f t="shared" si="180"/>
        <v>0.85605831878158845</v>
      </c>
      <c r="D1022" s="2">
        <f t="shared" si="181"/>
        <v>7.6261624402485317</v>
      </c>
      <c r="E1022" s="2">
        <f t="shared" si="182"/>
        <v>2.7290030959957132</v>
      </c>
      <c r="F1022" s="2">
        <f t="shared" si="183"/>
        <v>4.5401543759467398</v>
      </c>
      <c r="G1022" s="2">
        <f t="shared" si="184"/>
        <v>4.6489785714098888</v>
      </c>
      <c r="H1022" s="2">
        <f t="shared" si="185"/>
        <v>1.4982705032082389E-5</v>
      </c>
      <c r="K1022">
        <v>9.9599999999998321</v>
      </c>
      <c r="L1022" s="2">
        <f t="shared" si="186"/>
        <v>0.22859299374694209</v>
      </c>
      <c r="M1022" s="2">
        <f t="shared" si="187"/>
        <v>14.017101266408666</v>
      </c>
      <c r="N1022" s="2">
        <f t="shared" si="188"/>
        <v>3.3346952618834935</v>
      </c>
      <c r="O1022" s="2">
        <f t="shared" si="189"/>
        <v>1.365576460311732</v>
      </c>
      <c r="P1022" s="2">
        <f t="shared" si="190"/>
        <v>1.6925717322930569</v>
      </c>
      <c r="Q1022" s="2">
        <f t="shared" si="191"/>
        <v>3.3780239611397873E-2</v>
      </c>
    </row>
    <row r="1023" spans="2:17" x14ac:dyDescent="0.25">
      <c r="B1023">
        <v>9.9699999999998319</v>
      </c>
      <c r="C1023">
        <f t="shared" si="180"/>
        <v>0.85605831878158845</v>
      </c>
      <c r="D1023" s="2">
        <f t="shared" si="181"/>
        <v>7.6465734132144565</v>
      </c>
      <c r="E1023" s="2">
        <f t="shared" si="182"/>
        <v>2.731653334304923</v>
      </c>
      <c r="F1023" s="2">
        <f t="shared" si="183"/>
        <v>4.5513920908304506</v>
      </c>
      <c r="G1023" s="2">
        <f t="shared" si="184"/>
        <v>4.6599538586207032</v>
      </c>
      <c r="H1023" s="2">
        <f t="shared" si="185"/>
        <v>1.4232707272035557E-5</v>
      </c>
      <c r="K1023">
        <v>9.9699999999998319</v>
      </c>
      <c r="L1023" s="2">
        <f t="shared" si="186"/>
        <v>0.22859299374694209</v>
      </c>
      <c r="M1023" s="2">
        <f t="shared" si="187"/>
        <v>14.052551841013786</v>
      </c>
      <c r="N1023" s="2">
        <f t="shared" si="188"/>
        <v>3.3372147762746209</v>
      </c>
      <c r="O1023" s="2">
        <f t="shared" si="189"/>
        <v>1.3677260979078325</v>
      </c>
      <c r="P1023" s="2">
        <f t="shared" si="190"/>
        <v>1.6943065480892723</v>
      </c>
      <c r="Q1023" s="2">
        <f t="shared" si="191"/>
        <v>3.3631041347918236E-2</v>
      </c>
    </row>
    <row r="1024" spans="2:17" x14ac:dyDescent="0.25">
      <c r="B1024">
        <v>9.9799999999998317</v>
      </c>
      <c r="C1024">
        <f t="shared" si="180"/>
        <v>0.85605831878158845</v>
      </c>
      <c r="D1024" s="2">
        <f t="shared" si="181"/>
        <v>7.6669843861803821</v>
      </c>
      <c r="E1024" s="2">
        <f t="shared" si="182"/>
        <v>2.7342966264043356</v>
      </c>
      <c r="F1024" s="2">
        <f t="shared" si="183"/>
        <v>4.5626267791240922</v>
      </c>
      <c r="G1024" s="2">
        <f t="shared" si="184"/>
        <v>4.6709274374132903</v>
      </c>
      <c r="H1024" s="2">
        <f t="shared" si="185"/>
        <v>1.3518743526390018E-5</v>
      </c>
      <c r="K1024">
        <v>9.9799999999998317</v>
      </c>
      <c r="L1024" s="2">
        <f t="shared" si="186"/>
        <v>0.22859299374694209</v>
      </c>
      <c r="M1024" s="2">
        <f t="shared" si="187"/>
        <v>14.088002415618906</v>
      </c>
      <c r="N1024" s="2">
        <f t="shared" si="188"/>
        <v>3.3397279745951178</v>
      </c>
      <c r="O1024" s="2">
        <f t="shared" si="189"/>
        <v>1.3698725422731017</v>
      </c>
      <c r="P1024" s="2">
        <f t="shared" si="190"/>
        <v>1.6960397348157179</v>
      </c>
      <c r="Q1024" s="2">
        <f t="shared" si="191"/>
        <v>3.3482636409143826E-2</v>
      </c>
    </row>
    <row r="1025" spans="2:17" x14ac:dyDescent="0.25">
      <c r="B1025">
        <v>9.9899999999998315</v>
      </c>
      <c r="C1025">
        <f t="shared" si="180"/>
        <v>0.85605831878158845</v>
      </c>
      <c r="D1025" s="2">
        <f t="shared" si="181"/>
        <v>7.6873953591463069</v>
      </c>
      <c r="E1025" s="2">
        <f t="shared" si="182"/>
        <v>2.7369330083023504</v>
      </c>
      <c r="F1025" s="2">
        <f t="shared" si="183"/>
        <v>4.5738584512359619</v>
      </c>
      <c r="G1025" s="2">
        <f t="shared" si="184"/>
        <v>4.681899308180669</v>
      </c>
      <c r="H1025" s="2">
        <f t="shared" si="185"/>
        <v>1.2839162206821954E-5</v>
      </c>
      <c r="K1025">
        <v>9.9899999999998315</v>
      </c>
      <c r="L1025" s="2">
        <f t="shared" si="186"/>
        <v>0.22859299374694209</v>
      </c>
      <c r="M1025" s="2">
        <f t="shared" si="187"/>
        <v>14.123452990224028</v>
      </c>
      <c r="N1025" s="2">
        <f t="shared" si="188"/>
        <v>3.3422348883534463</v>
      </c>
      <c r="O1025" s="2">
        <f t="shared" si="189"/>
        <v>1.372015807254596</v>
      </c>
      <c r="P1025" s="2">
        <f t="shared" si="190"/>
        <v>1.697771296540403</v>
      </c>
      <c r="Q1025" s="2">
        <f t="shared" si="191"/>
        <v>3.3335019373048821E-2</v>
      </c>
    </row>
    <row r="1026" spans="2:17" x14ac:dyDescent="0.25">
      <c r="B1026">
        <v>9.9999999999998312</v>
      </c>
      <c r="C1026">
        <f t="shared" si="180"/>
        <v>0.85605831878158845</v>
      </c>
      <c r="D1026" s="2">
        <f t="shared" si="181"/>
        <v>7.7078063321122325</v>
      </c>
      <c r="E1026" s="2">
        <f t="shared" si="182"/>
        <v>2.7395625157305141</v>
      </c>
      <c r="F1026" s="2">
        <f t="shared" si="183"/>
        <v>4.5850871175052186</v>
      </c>
      <c r="G1026" s="2">
        <f t="shared" si="184"/>
        <v>4.6928694713482404</v>
      </c>
      <c r="H1026" s="2">
        <f t="shared" si="185"/>
        <v>1.2192383342507402E-5</v>
      </c>
      <c r="K1026">
        <v>9.9999999999998312</v>
      </c>
      <c r="L1026" s="2">
        <f t="shared" si="186"/>
        <v>0.22859299374694209</v>
      </c>
      <c r="M1026" s="2">
        <f t="shared" si="187"/>
        <v>14.158903564829147</v>
      </c>
      <c r="N1026" s="2">
        <f t="shared" si="188"/>
        <v>3.344735548823472</v>
      </c>
      <c r="O1026" s="2">
        <f t="shared" si="189"/>
        <v>1.374155906601676</v>
      </c>
      <c r="P1026" s="2">
        <f t="shared" si="190"/>
        <v>1.6995012373188416</v>
      </c>
      <c r="Q1026" s="2">
        <f t="shared" si="191"/>
        <v>3.3188184866495711E-2</v>
      </c>
    </row>
    <row r="1027" spans="2:17" x14ac:dyDescent="0.25">
      <c r="B1027">
        <v>10.009999999999829</v>
      </c>
      <c r="C1027">
        <f t="shared" si="180"/>
        <v>0.85605831878158845</v>
      </c>
      <c r="D1027" s="2">
        <f t="shared" si="181"/>
        <v>7.7282173050781529</v>
      </c>
      <c r="E1027" s="2">
        <f t="shared" si="182"/>
        <v>2.7421851841463254</v>
      </c>
      <c r="F1027" s="2">
        <f t="shared" si="183"/>
        <v>4.5963127882025505</v>
      </c>
      <c r="G1027" s="2">
        <f t="shared" si="184"/>
        <v>4.7038379273731685</v>
      </c>
      <c r="H1027" s="2">
        <f t="shared" si="185"/>
        <v>1.1576895677036292E-5</v>
      </c>
      <c r="K1027">
        <v>10.009999999999829</v>
      </c>
      <c r="L1027" s="2">
        <f t="shared" si="186"/>
        <v>0.22859299374694209</v>
      </c>
      <c r="M1027" s="2">
        <f t="shared" si="187"/>
        <v>14.19435413943426</v>
      </c>
      <c r="N1027" s="2">
        <f t="shared" si="188"/>
        <v>3.3472299870467812</v>
      </c>
      <c r="O1027" s="2">
        <f t="shared" si="189"/>
        <v>1.3762928539669521</v>
      </c>
      <c r="P1027" s="2">
        <f t="shared" si="190"/>
        <v>1.7012295611940493</v>
      </c>
      <c r="Q1027" s="2">
        <f t="shared" si="191"/>
        <v>3.3042127564668206E-2</v>
      </c>
    </row>
    <row r="1028" spans="2:17" x14ac:dyDescent="0.25">
      <c r="B1028">
        <v>10.019999999999831</v>
      </c>
      <c r="C1028">
        <f t="shared" si="180"/>
        <v>0.85605831878158845</v>
      </c>
      <c r="D1028" s="2">
        <f t="shared" si="181"/>
        <v>7.7486282780440821</v>
      </c>
      <c r="E1028" s="2">
        <f t="shared" si="182"/>
        <v>2.7448010487360057</v>
      </c>
      <c r="F1028" s="2">
        <f t="shared" si="183"/>
        <v>4.6075354735308398</v>
      </c>
      <c r="G1028" s="2">
        <f t="shared" si="184"/>
        <v>4.7148046767437837</v>
      </c>
      <c r="H1028" s="2">
        <f t="shared" si="185"/>
        <v>1.0991253873293793E-5</v>
      </c>
      <c r="K1028">
        <v>10.019999999999831</v>
      </c>
      <c r="L1028" s="2">
        <f t="shared" si="186"/>
        <v>0.22859299374694209</v>
      </c>
      <c r="M1028" s="2">
        <f t="shared" si="187"/>
        <v>14.229804714039387</v>
      </c>
      <c r="N1028" s="2">
        <f t="shared" si="188"/>
        <v>3.3497182338349725</v>
      </c>
      <c r="O1028" s="2">
        <f t="shared" si="189"/>
        <v>1.3784266629072239</v>
      </c>
      <c r="P1028" s="2">
        <f t="shared" si="190"/>
        <v>1.7029562721965428</v>
      </c>
      <c r="Q1028" s="2">
        <f t="shared" si="191"/>
        <v>3.2896842190512185E-2</v>
      </c>
    </row>
    <row r="1029" spans="2:17" x14ac:dyDescent="0.25">
      <c r="B1029">
        <v>10.029999999999831</v>
      </c>
      <c r="C1029">
        <f t="shared" si="180"/>
        <v>0.85605831878158845</v>
      </c>
      <c r="D1029" s="2">
        <f t="shared" si="181"/>
        <v>7.7690392510100077</v>
      </c>
      <c r="E1029" s="2">
        <f t="shared" si="182"/>
        <v>2.7474101444172341</v>
      </c>
      <c r="F1029" s="2">
        <f t="shared" si="183"/>
        <v>4.6187551836258125</v>
      </c>
      <c r="G1029" s="2">
        <f t="shared" si="184"/>
        <v>4.7257697199789916</v>
      </c>
      <c r="H1029" s="2">
        <f t="shared" si="185"/>
        <v>1.0434075822745982E-5</v>
      </c>
      <c r="K1029">
        <v>10.029999999999831</v>
      </c>
      <c r="L1029" s="2">
        <f t="shared" si="186"/>
        <v>0.22859299374694209</v>
      </c>
      <c r="M1029" s="2">
        <f t="shared" si="187"/>
        <v>14.265255288644509</v>
      </c>
      <c r="N1029" s="2">
        <f t="shared" si="188"/>
        <v>3.3522003197719106</v>
      </c>
      <c r="O1029" s="2">
        <f t="shared" si="189"/>
        <v>1.3805573468843941</v>
      </c>
      <c r="P1029" s="2">
        <f t="shared" si="190"/>
        <v>1.704681374344331</v>
      </c>
      <c r="Q1029" s="2">
        <f t="shared" si="191"/>
        <v>3.2752323514184986E-2</v>
      </c>
    </row>
    <row r="1030" spans="2:17" x14ac:dyDescent="0.25">
      <c r="B1030">
        <v>10.03999999999983</v>
      </c>
      <c r="C1030">
        <f t="shared" si="180"/>
        <v>0.85605831878158845</v>
      </c>
      <c r="D1030" s="2">
        <f t="shared" si="181"/>
        <v>7.7894502239759325</v>
      </c>
      <c r="E1030" s="2">
        <f t="shared" si="182"/>
        <v>2.7500125058418492</v>
      </c>
      <c r="F1030" s="2">
        <f t="shared" si="183"/>
        <v>4.6299719285566887</v>
      </c>
      <c r="G1030" s="2">
        <f t="shared" si="184"/>
        <v>4.7367330576276876</v>
      </c>
      <c r="H1030" s="2">
        <f t="shared" si="185"/>
        <v>9.9040400556610233E-6</v>
      </c>
      <c r="K1030">
        <v>10.03999999999983</v>
      </c>
      <c r="L1030" s="2">
        <f t="shared" si="186"/>
        <v>0.22859299374694209</v>
      </c>
      <c r="M1030" s="2">
        <f t="shared" si="187"/>
        <v>14.300705863249629</v>
      </c>
      <c r="N1030" s="2">
        <f t="shared" si="188"/>
        <v>3.3546762752159665</v>
      </c>
      <c r="O1030" s="2">
        <f t="shared" si="189"/>
        <v>1.3826849192663888</v>
      </c>
      <c r="P1030" s="2">
        <f t="shared" si="190"/>
        <v>1.706404871642923</v>
      </c>
      <c r="Q1030" s="2">
        <f t="shared" si="191"/>
        <v>3.2608566352511907E-2</v>
      </c>
    </row>
    <row r="1031" spans="2:17" x14ac:dyDescent="0.25">
      <c r="B1031">
        <v>10.04999999999983</v>
      </c>
      <c r="C1031">
        <f t="shared" si="180"/>
        <v>0.85605831878158845</v>
      </c>
      <c r="D1031" s="2">
        <f t="shared" si="181"/>
        <v>7.8098611969418572</v>
      </c>
      <c r="E1031" s="2">
        <f t="shared" si="182"/>
        <v>2.7526081673985194</v>
      </c>
      <c r="F1031" s="2">
        <f t="shared" si="183"/>
        <v>4.6411857183268319</v>
      </c>
      <c r="G1031" s="2">
        <f t="shared" si="184"/>
        <v>4.7476946902682098</v>
      </c>
      <c r="H1031" s="2">
        <f t="shared" si="185"/>
        <v>9.399883248894514E-6</v>
      </c>
      <c r="K1031">
        <v>10.04999999999983</v>
      </c>
      <c r="L1031" s="2">
        <f t="shared" si="186"/>
        <v>0.22859299374694209</v>
      </c>
      <c r="M1031" s="2">
        <f t="shared" si="187"/>
        <v>14.336156437854749</v>
      </c>
      <c r="N1031" s="2">
        <f t="shared" si="188"/>
        <v>3.3571461303022194</v>
      </c>
      <c r="O1031" s="2">
        <f t="shared" si="189"/>
        <v>1.3848093933280543</v>
      </c>
      <c r="P1031" s="2">
        <f t="shared" si="190"/>
        <v>1.7081267680853238</v>
      </c>
      <c r="Q1031" s="2">
        <f t="shared" si="191"/>
        <v>3.246556556845076E-2</v>
      </c>
    </row>
    <row r="1032" spans="2:17" x14ac:dyDescent="0.25">
      <c r="B1032">
        <v>10.05999999999983</v>
      </c>
      <c r="C1032">
        <f t="shared" si="180"/>
        <v>0.85605831878158845</v>
      </c>
      <c r="D1032" s="2">
        <f t="shared" si="181"/>
        <v>7.8302721699077829</v>
      </c>
      <c r="E1032" s="2">
        <f t="shared" si="182"/>
        <v>2.7551971632153753</v>
      </c>
      <c r="F1032" s="2">
        <f t="shared" si="183"/>
        <v>4.6523965628743582</v>
      </c>
      <c r="G1032" s="2">
        <f t="shared" si="184"/>
        <v>4.7586546185077498</v>
      </c>
      <c r="H1032" s="2">
        <f t="shared" si="185"/>
        <v>8.9203978279630799E-6</v>
      </c>
      <c r="K1032">
        <v>10.05999999999983</v>
      </c>
      <c r="L1032" s="2">
        <f t="shared" si="186"/>
        <v>0.22859299374694209</v>
      </c>
      <c r="M1032" s="2">
        <f t="shared" si="187"/>
        <v>14.37160701245987</v>
      </c>
      <c r="N1032" s="2">
        <f t="shared" si="188"/>
        <v>3.3596099149446381</v>
      </c>
      <c r="O1032" s="2">
        <f t="shared" si="189"/>
        <v>1.3869307822520474</v>
      </c>
      <c r="P1032" s="2">
        <f t="shared" si="190"/>
        <v>1.7098470676520388</v>
      </c>
      <c r="Q1032" s="2">
        <f t="shared" si="191"/>
        <v>3.2323316070563983E-2</v>
      </c>
    </row>
    <row r="1033" spans="2:17" x14ac:dyDescent="0.25">
      <c r="B1033">
        <v>10.06999999999983</v>
      </c>
      <c r="C1033">
        <f t="shared" si="180"/>
        <v>0.85605831878158845</v>
      </c>
      <c r="D1033" s="2">
        <f t="shared" si="181"/>
        <v>7.8506831428737076</v>
      </c>
      <c r="E1033" s="2">
        <f t="shared" si="182"/>
        <v>2.7577795271626138</v>
      </c>
      <c r="F1033" s="2">
        <f t="shared" si="183"/>
        <v>4.6636044720727803</v>
      </c>
      <c r="G1033" s="2">
        <f t="shared" si="184"/>
        <v>4.7696128429818323</v>
      </c>
      <c r="H1033" s="2">
        <f t="shared" si="185"/>
        <v>8.4644296602164875E-6</v>
      </c>
      <c r="K1033">
        <v>10.06999999999983</v>
      </c>
      <c r="L1033" s="2">
        <f t="shared" si="186"/>
        <v>0.22859299374694209</v>
      </c>
      <c r="M1033" s="2">
        <f t="shared" si="187"/>
        <v>14.40705758706499</v>
      </c>
      <c r="N1033" s="2">
        <f t="shared" si="188"/>
        <v>3.3620676588382312</v>
      </c>
      <c r="O1033" s="2">
        <f t="shared" si="189"/>
        <v>1.3890490991297142</v>
      </c>
      <c r="P1033" s="2">
        <f t="shared" si="190"/>
        <v>1.7115657743110753</v>
      </c>
      <c r="Q1033" s="2">
        <f t="shared" si="191"/>
        <v>3.2181812812497997E-2</v>
      </c>
    </row>
    <row r="1034" spans="2:17" x14ac:dyDescent="0.25">
      <c r="B1034">
        <v>10.07999999999983</v>
      </c>
      <c r="C1034">
        <f t="shared" si="180"/>
        <v>0.85605831878158845</v>
      </c>
      <c r="D1034" s="2">
        <f t="shared" si="181"/>
        <v>7.8710941158396324</v>
      </c>
      <c r="E1034" s="2">
        <f t="shared" si="182"/>
        <v>2.7603552928550674</v>
      </c>
      <c r="F1034" s="2">
        <f t="shared" si="183"/>
        <v>4.6748094557316113</v>
      </c>
      <c r="G1034" s="2">
        <f t="shared" si="184"/>
        <v>4.7805693643537568</v>
      </c>
      <c r="H1034" s="2">
        <f t="shared" si="185"/>
        <v>8.0308758360166142E-6</v>
      </c>
      <c r="K1034">
        <v>10.07999999999983</v>
      </c>
      <c r="L1034" s="2">
        <f t="shared" si="186"/>
        <v>0.22859299374694209</v>
      </c>
      <c r="M1034" s="2">
        <f t="shared" si="187"/>
        <v>14.442508161670112</v>
      </c>
      <c r="N1034" s="2">
        <f t="shared" si="188"/>
        <v>3.3645193914611751</v>
      </c>
      <c r="O1034" s="2">
        <f t="shared" si="189"/>
        <v>1.3911643569619596</v>
      </c>
      <c r="P1034" s="2">
        <f t="shared" si="190"/>
        <v>1.7132828920179477</v>
      </c>
      <c r="Q1034" s="2">
        <f t="shared" si="191"/>
        <v>3.2041050792470001E-2</v>
      </c>
    </row>
    <row r="1035" spans="2:17" x14ac:dyDescent="0.25">
      <c r="B1035">
        <v>10.089999999999829</v>
      </c>
      <c r="C1035">
        <f t="shared" si="180"/>
        <v>0.85605831878158845</v>
      </c>
      <c r="D1035" s="2">
        <f t="shared" si="181"/>
        <v>7.891505088805558</v>
      </c>
      <c r="E1035" s="2">
        <f t="shared" si="182"/>
        <v>2.7629244936547441</v>
      </c>
      <c r="F1035" s="2">
        <f t="shared" si="183"/>
        <v>4.6860115235969744</v>
      </c>
      <c r="G1035" s="2">
        <f t="shared" si="184"/>
        <v>4.7915241833140776</v>
      </c>
      <c r="H1035" s="2">
        <f t="shared" si="185"/>
        <v>7.6186825349136614E-6</v>
      </c>
      <c r="K1035">
        <v>10.089999999999829</v>
      </c>
      <c r="L1035" s="2">
        <f t="shared" si="186"/>
        <v>0.22859299374694209</v>
      </c>
      <c r="M1035" s="2">
        <f t="shared" si="187"/>
        <v>14.47795873627523</v>
      </c>
      <c r="N1035" s="2">
        <f t="shared" si="188"/>
        <v>3.3669651420769138</v>
      </c>
      <c r="O1035" s="2">
        <f t="shared" si="189"/>
        <v>1.3932765686601036</v>
      </c>
      <c r="P1035" s="2">
        <f t="shared" si="190"/>
        <v>1.7149984247156824</v>
      </c>
      <c r="Q1035" s="2">
        <f t="shared" si="191"/>
        <v>3.1901025052761905E-2</v>
      </c>
    </row>
    <row r="1036" spans="2:17" x14ac:dyDescent="0.25">
      <c r="B1036">
        <v>10.099999999999829</v>
      </c>
      <c r="C1036">
        <f t="shared" si="180"/>
        <v>0.85605831878158845</v>
      </c>
      <c r="D1036" s="2">
        <f t="shared" si="181"/>
        <v>7.9119160617714828</v>
      </c>
      <c r="E1036" s="2">
        <f t="shared" si="182"/>
        <v>2.7654871626733337</v>
      </c>
      <c r="F1036" s="2">
        <f t="shared" si="183"/>
        <v>4.6972106853522018</v>
      </c>
      <c r="G1036" s="2">
        <f t="shared" si="184"/>
        <v>4.8024773005800769</v>
      </c>
      <c r="H1036" s="2">
        <f t="shared" si="185"/>
        <v>7.2268429739005941E-6</v>
      </c>
      <c r="K1036">
        <v>10.099999999999829</v>
      </c>
      <c r="L1036" s="2">
        <f t="shared" si="186"/>
        <v>0.22859299374694209</v>
      </c>
      <c r="M1036" s="2">
        <f t="shared" si="187"/>
        <v>14.513409310880352</v>
      </c>
      <c r="N1036" s="2">
        <f t="shared" si="188"/>
        <v>3.3694049397362371</v>
      </c>
      <c r="O1036" s="2">
        <f t="shared" si="189"/>
        <v>1.3953857470467326</v>
      </c>
      <c r="P1036" s="2">
        <f t="shared" si="190"/>
        <v>1.7167123763348267</v>
      </c>
      <c r="Q1036" s="2">
        <f t="shared" si="191"/>
        <v>3.1761730679221202E-2</v>
      </c>
    </row>
    <row r="1037" spans="2:17" x14ac:dyDescent="0.25">
      <c r="B1037">
        <v>10.109999999999831</v>
      </c>
      <c r="C1037">
        <f t="shared" si="180"/>
        <v>0.85605831878158845</v>
      </c>
      <c r="D1037" s="2">
        <f t="shared" si="181"/>
        <v>7.9323270347374111</v>
      </c>
      <c r="E1037" s="2">
        <f t="shared" si="182"/>
        <v>2.7680433327746865</v>
      </c>
      <c r="F1037" s="2">
        <f t="shared" si="183"/>
        <v>4.7084069506184374</v>
      </c>
      <c r="G1037" s="2">
        <f t="shared" si="184"/>
        <v>4.8134287168952667</v>
      </c>
      <c r="H1037" s="2">
        <f t="shared" si="185"/>
        <v>6.8543954349093874E-6</v>
      </c>
      <c r="K1037">
        <v>10.109999999999831</v>
      </c>
      <c r="L1037" s="2">
        <f t="shared" si="186"/>
        <v>0.22859299374694209</v>
      </c>
      <c r="M1037" s="2">
        <f t="shared" si="187"/>
        <v>14.548859885485479</v>
      </c>
      <c r="N1037" s="2">
        <f t="shared" si="188"/>
        <v>3.3718388132793273</v>
      </c>
      <c r="O1037" s="2">
        <f t="shared" si="189"/>
        <v>1.3974919048565309</v>
      </c>
      <c r="P1037" s="2">
        <f t="shared" si="190"/>
        <v>1.7184247507934514</v>
      </c>
      <c r="Q1037" s="2">
        <f t="shared" si="191"/>
        <v>3.1623162800769163E-2</v>
      </c>
    </row>
    <row r="1038" spans="2:17" x14ac:dyDescent="0.25">
      <c r="B1038">
        <v>10.11999999999983</v>
      </c>
      <c r="C1038">
        <f t="shared" si="180"/>
        <v>0.85605831878158845</v>
      </c>
      <c r="D1038" s="2">
        <f t="shared" si="181"/>
        <v>7.9527380077033358</v>
      </c>
      <c r="E1038" s="2">
        <f t="shared" si="182"/>
        <v>2.7705930365772562</v>
      </c>
      <c r="F1038" s="2">
        <f t="shared" si="183"/>
        <v>4.7196003289551989</v>
      </c>
      <c r="G1038" s="2">
        <f t="shared" si="184"/>
        <v>4.8243784330288619</v>
      </c>
      <c r="H1038" s="2">
        <f t="shared" si="185"/>
        <v>6.5004213687988182E-6</v>
      </c>
      <c r="K1038">
        <v>10.11999999999983</v>
      </c>
      <c r="L1038" s="2">
        <f t="shared" si="186"/>
        <v>0.22859299374694209</v>
      </c>
      <c r="M1038" s="2">
        <f t="shared" si="187"/>
        <v>14.584310460090599</v>
      </c>
      <c r="N1038" s="2">
        <f t="shared" si="188"/>
        <v>3.3742667913377868</v>
      </c>
      <c r="O1038" s="2">
        <f t="shared" si="189"/>
        <v>1.3995950547371143</v>
      </c>
      <c r="P1038" s="2">
        <f t="shared" si="190"/>
        <v>1.7201355519971633</v>
      </c>
      <c r="Q1038" s="2">
        <f t="shared" si="191"/>
        <v>3.1485316588915312E-2</v>
      </c>
    </row>
    <row r="1039" spans="2:17" x14ac:dyDescent="0.25">
      <c r="B1039">
        <v>10.12999999999983</v>
      </c>
      <c r="C1039">
        <f t="shared" si="180"/>
        <v>0.85605831878158845</v>
      </c>
      <c r="D1039" s="2">
        <f t="shared" si="181"/>
        <v>7.9731489806692615</v>
      </c>
      <c r="E1039" s="2">
        <f t="shared" si="182"/>
        <v>2.7731363064565206</v>
      </c>
      <c r="F1039" s="2">
        <f t="shared" si="183"/>
        <v>4.7307908298609851</v>
      </c>
      <c r="G1039" s="2">
        <f t="shared" si="184"/>
        <v>4.8353264497753186</v>
      </c>
      <c r="H1039" s="2">
        <f t="shared" si="185"/>
        <v>6.1640435731599725E-6</v>
      </c>
      <c r="K1039">
        <v>10.12999999999983</v>
      </c>
      <c r="L1039" s="2">
        <f t="shared" si="186"/>
        <v>0.22859299374694209</v>
      </c>
      <c r="M1039" s="2">
        <f t="shared" si="187"/>
        <v>14.619761034695719</v>
      </c>
      <c r="N1039" s="2">
        <f t="shared" si="188"/>
        <v>3.3766889023366415</v>
      </c>
      <c r="O1039" s="2">
        <f t="shared" si="189"/>
        <v>1.4016952092498443</v>
      </c>
      <c r="P1039" s="2">
        <f t="shared" si="190"/>
        <v>1.721844783839114</v>
      </c>
      <c r="Q1039" s="2">
        <f t="shared" si="191"/>
        <v>3.1348187257279128E-2</v>
      </c>
    </row>
    <row r="1040" spans="2:17" x14ac:dyDescent="0.25">
      <c r="B1040">
        <v>10.13999999999983</v>
      </c>
      <c r="C1040">
        <f t="shared" si="180"/>
        <v>0.85605831878158845</v>
      </c>
      <c r="D1040" s="2">
        <f t="shared" si="181"/>
        <v>7.9935599536351862</v>
      </c>
      <c r="E1040" s="2">
        <f t="shared" si="182"/>
        <v>2.7756731745473671</v>
      </c>
      <c r="F1040" s="2">
        <f t="shared" si="183"/>
        <v>4.7419784627738286</v>
      </c>
      <c r="G1040" s="2">
        <f t="shared" si="184"/>
        <v>4.8462727679538267</v>
      </c>
      <c r="H1040" s="2">
        <f t="shared" si="185"/>
        <v>5.8444244413516563E-6</v>
      </c>
      <c r="K1040">
        <v>10.13999999999983</v>
      </c>
      <c r="L1040" s="2">
        <f t="shared" si="186"/>
        <v>0.22859299374694209</v>
      </c>
      <c r="M1040" s="2">
        <f t="shared" si="187"/>
        <v>14.65521160930084</v>
      </c>
      <c r="N1040" s="2">
        <f t="shared" si="188"/>
        <v>3.3791051744963161</v>
      </c>
      <c r="O1040" s="2">
        <f t="shared" si="189"/>
        <v>1.4037923808706376</v>
      </c>
      <c r="P1040" s="2">
        <f t="shared" si="190"/>
        <v>1.7235524502000086</v>
      </c>
      <c r="Q1040" s="2">
        <f t="shared" si="191"/>
        <v>3.1211770061117999E-2</v>
      </c>
    </row>
    <row r="1041" spans="2:17" x14ac:dyDescent="0.25">
      <c r="B1041">
        <v>10.14999999999983</v>
      </c>
      <c r="C1041">
        <f t="shared" si="180"/>
        <v>0.85605831878158845</v>
      </c>
      <c r="D1041" s="2">
        <f t="shared" si="181"/>
        <v>8.013970926601111</v>
      </c>
      <c r="E1041" s="2">
        <f t="shared" si="182"/>
        <v>2.7782036727464496</v>
      </c>
      <c r="F1041" s="2">
        <f t="shared" si="183"/>
        <v>4.7531632370718633</v>
      </c>
      <c r="G1041" s="2">
        <f t="shared" si="184"/>
        <v>4.8572173884078396</v>
      </c>
      <c r="H1041" s="2">
        <f t="shared" si="185"/>
        <v>5.5407642802502427E-6</v>
      </c>
      <c r="K1041">
        <v>10.14999999999983</v>
      </c>
      <c r="L1041" s="2">
        <f t="shared" si="186"/>
        <v>0.22859299374694209</v>
      </c>
      <c r="M1041" s="2">
        <f t="shared" si="187"/>
        <v>14.69066218390596</v>
      </c>
      <c r="N1041" s="2">
        <f t="shared" si="188"/>
        <v>3.3815156358345897</v>
      </c>
      <c r="O1041" s="2">
        <f t="shared" si="189"/>
        <v>1.4058865819907636</v>
      </c>
      <c r="P1041" s="2">
        <f t="shared" si="190"/>
        <v>1.725258554948119</v>
      </c>
      <c r="Q1041" s="2">
        <f t="shared" si="191"/>
        <v>3.1076060296861902E-2</v>
      </c>
    </row>
    <row r="1042" spans="2:17" x14ac:dyDescent="0.25">
      <c r="B1042">
        <v>10.15999999999983</v>
      </c>
      <c r="C1042">
        <f t="shared" si="180"/>
        <v>0.85605831878158845</v>
      </c>
      <c r="D1042" s="2">
        <f t="shared" si="181"/>
        <v>8.0343818995670357</v>
      </c>
      <c r="E1042" s="2">
        <f t="shared" si="182"/>
        <v>2.7807278327145215</v>
      </c>
      <c r="F1042" s="2">
        <f t="shared" si="183"/>
        <v>4.7643451620738837</v>
      </c>
      <c r="G1042" s="2">
        <f t="shared" si="184"/>
        <v>4.8681603120046102</v>
      </c>
      <c r="H1042" s="2">
        <f t="shared" si="185"/>
        <v>5.2522996942775071E-6</v>
      </c>
      <c r="K1042">
        <v>10.15999999999983</v>
      </c>
      <c r="L1042" s="2">
        <f t="shared" si="186"/>
        <v>0.22859299374694209</v>
      </c>
      <c r="M1042" s="2">
        <f t="shared" si="187"/>
        <v>14.726112758511082</v>
      </c>
      <c r="N1042" s="2">
        <f t="shared" si="188"/>
        <v>3.3839203141685266</v>
      </c>
      <c r="O1042" s="2">
        <f t="shared" si="189"/>
        <v>1.407977824917634</v>
      </c>
      <c r="P1042" s="2">
        <f t="shared" si="190"/>
        <v>1.7269631019392948</v>
      </c>
      <c r="Q1042" s="2">
        <f t="shared" si="191"/>
        <v>3.0941053301654371E-2</v>
      </c>
    </row>
    <row r="1043" spans="2:17" x14ac:dyDescent="0.25">
      <c r="B1043">
        <v>10.169999999999829</v>
      </c>
      <c r="C1043">
        <f t="shared" si="180"/>
        <v>0.85605831878158845</v>
      </c>
      <c r="D1043" s="2">
        <f t="shared" si="181"/>
        <v>8.0547928725329623</v>
      </c>
      <c r="E1043" s="2">
        <f t="shared" si="182"/>
        <v>2.7832456858787338</v>
      </c>
      <c r="F1043" s="2">
        <f t="shared" si="183"/>
        <v>4.7755242470398969</v>
      </c>
      <c r="G1043" s="2">
        <f t="shared" si="184"/>
        <v>4.8791015396347284</v>
      </c>
      <c r="H1043" s="2">
        <f t="shared" si="185"/>
        <v>4.9783020333439499E-6</v>
      </c>
      <c r="K1043">
        <v>10.169999999999829</v>
      </c>
      <c r="L1043" s="2">
        <f t="shared" si="186"/>
        <v>0.22859299374694209</v>
      </c>
      <c r="M1043" s="2">
        <f t="shared" si="187"/>
        <v>14.7615633331162</v>
      </c>
      <c r="N1043" s="2">
        <f t="shared" si="188"/>
        <v>3.3863192371163837</v>
      </c>
      <c r="O1043" s="2">
        <f t="shared" si="189"/>
        <v>1.4100661218755819</v>
      </c>
      <c r="P1043" s="2">
        <f t="shared" si="190"/>
        <v>1.7286660950169768</v>
      </c>
      <c r="Q1043" s="2">
        <f t="shared" si="191"/>
        <v>3.080674445289977E-2</v>
      </c>
    </row>
    <row r="1044" spans="2:17" x14ac:dyDescent="0.25">
      <c r="B1044">
        <v>10.179999999999829</v>
      </c>
      <c r="C1044">
        <f t="shared" si="180"/>
        <v>0.85605831878158845</v>
      </c>
      <c r="D1044" s="2">
        <f t="shared" si="181"/>
        <v>8.075203845498887</v>
      </c>
      <c r="E1044" s="2">
        <f t="shared" si="182"/>
        <v>2.7857572634349106</v>
      </c>
      <c r="F1044" s="2">
        <f t="shared" si="183"/>
        <v>4.7867005011716639</v>
      </c>
      <c r="G1044" s="2">
        <f t="shared" si="184"/>
        <v>4.8900410722116696</v>
      </c>
      <c r="H1044" s="2">
        <f t="shared" si="185"/>
        <v>4.7180759024173194E-6</v>
      </c>
      <c r="K1044">
        <v>10.179999999999829</v>
      </c>
      <c r="L1044" s="2">
        <f t="shared" si="186"/>
        <v>0.22859299374694209</v>
      </c>
      <c r="M1044" s="2">
        <f t="shared" si="187"/>
        <v>14.797013907721322</v>
      </c>
      <c r="N1044" s="2">
        <f t="shared" si="188"/>
        <v>3.3887124320994979</v>
      </c>
      <c r="O1044" s="2">
        <f t="shared" si="189"/>
        <v>1.4121514850066328</v>
      </c>
      <c r="P1044" s="2">
        <f t="shared" si="190"/>
        <v>1.7303675380122103</v>
      </c>
      <c r="Q1044" s="2">
        <f t="shared" si="191"/>
        <v>3.0673129167816764E-2</v>
      </c>
    </row>
    <row r="1045" spans="2:17" x14ac:dyDescent="0.25">
      <c r="B1045">
        <v>10.189999999999831</v>
      </c>
      <c r="C1045">
        <f t="shared" si="180"/>
        <v>0.85605831878158845</v>
      </c>
      <c r="D1045" s="2">
        <f t="shared" si="181"/>
        <v>8.0956148184648153</v>
      </c>
      <c r="E1045" s="2">
        <f t="shared" si="182"/>
        <v>2.7882625963497962</v>
      </c>
      <c r="F1045" s="2">
        <f t="shared" si="183"/>
        <v>4.797873933613241</v>
      </c>
      <c r="G1045" s="2">
        <f t="shared" si="184"/>
        <v>4.9009789106713564</v>
      </c>
      <c r="H1045" s="2">
        <f t="shared" si="185"/>
        <v>4.4709577304973166E-6</v>
      </c>
      <c r="K1045">
        <v>10.189999999999831</v>
      </c>
      <c r="L1045" s="2">
        <f t="shared" si="186"/>
        <v>0.22859299374694209</v>
      </c>
      <c r="M1045" s="2">
        <f t="shared" si="187"/>
        <v>14.832464482326449</v>
      </c>
      <c r="N1045" s="2">
        <f t="shared" si="188"/>
        <v>3.3910999263441477</v>
      </c>
      <c r="O1045" s="2">
        <f t="shared" si="189"/>
        <v>1.4142339263712667</v>
      </c>
      <c r="P1045" s="2">
        <f t="shared" si="190"/>
        <v>1.732067434743662</v>
      </c>
      <c r="Q1045" s="2">
        <f t="shared" si="191"/>
        <v>3.0540202902997866E-2</v>
      </c>
    </row>
    <row r="1046" spans="2:17" x14ac:dyDescent="0.25">
      <c r="B1046">
        <v>10.199999999999831</v>
      </c>
      <c r="C1046">
        <f t="shared" si="180"/>
        <v>0.85605831878158845</v>
      </c>
      <c r="D1046" s="2">
        <f t="shared" si="181"/>
        <v>8.1160257914307401</v>
      </c>
      <c r="E1046" s="2">
        <f t="shared" si="182"/>
        <v>2.7907617153632711</v>
      </c>
      <c r="F1046" s="2">
        <f t="shared" si="183"/>
        <v>4.8090445534514927</v>
      </c>
      <c r="G1046" s="2">
        <f t="shared" si="184"/>
        <v>4.9119150559716998</v>
      </c>
      <c r="H1046" s="2">
        <f t="shared" si="185"/>
        <v>4.2363143968471495E-6</v>
      </c>
      <c r="K1046">
        <v>10.199999999999831</v>
      </c>
      <c r="L1046" s="2">
        <f t="shared" si="186"/>
        <v>0.22859299374694209</v>
      </c>
      <c r="M1046" s="2">
        <f t="shared" si="187"/>
        <v>14.867915056931569</v>
      </c>
      <c r="N1046" s="2">
        <f t="shared" si="188"/>
        <v>3.3934817468833938</v>
      </c>
      <c r="O1046" s="2">
        <f t="shared" si="189"/>
        <v>1.4163134579491676</v>
      </c>
      <c r="P1046" s="2">
        <f t="shared" si="190"/>
        <v>1.733765789017631</v>
      </c>
      <c r="Q1046" s="2">
        <f t="shared" si="191"/>
        <v>3.0407961153975097E-2</v>
      </c>
    </row>
    <row r="1047" spans="2:17" x14ac:dyDescent="0.25">
      <c r="B1047">
        <v>10.20999999999983</v>
      </c>
      <c r="C1047">
        <f t="shared" si="180"/>
        <v>0.85605831878158845</v>
      </c>
      <c r="D1047" s="2">
        <f t="shared" si="181"/>
        <v>8.1364367643966666</v>
      </c>
      <c r="E1047" s="2">
        <f t="shared" si="182"/>
        <v>2.79325465099055</v>
      </c>
      <c r="F1047" s="2">
        <f t="shared" si="183"/>
        <v>4.8202123697166552</v>
      </c>
      <c r="G1047" s="2">
        <f t="shared" si="184"/>
        <v>4.922849509092214</v>
      </c>
      <c r="H1047" s="2">
        <f t="shared" si="185"/>
        <v>4.0135419123982107E-6</v>
      </c>
      <c r="K1047">
        <v>10.20999999999983</v>
      </c>
      <c r="L1047" s="2">
        <f t="shared" si="186"/>
        <v>0.22859299374694209</v>
      </c>
      <c r="M1047" s="2">
        <f t="shared" si="187"/>
        <v>14.903365631536689</v>
      </c>
      <c r="N1047" s="2">
        <f t="shared" si="188"/>
        <v>3.3958579205589028</v>
      </c>
      <c r="O1047" s="2">
        <f t="shared" si="189"/>
        <v>1.4183900916399721</v>
      </c>
      <c r="P1047" s="2">
        <f t="shared" si="190"/>
        <v>1.735462604628071</v>
      </c>
      <c r="Q1047" s="2">
        <f t="shared" si="191"/>
        <v>3.0276399454791259E-2</v>
      </c>
    </row>
    <row r="1048" spans="2:17" x14ac:dyDescent="0.25">
      <c r="B1048">
        <v>10.21999999999983</v>
      </c>
      <c r="C1048">
        <f t="shared" si="180"/>
        <v>0.85605831878158845</v>
      </c>
      <c r="D1048" s="2">
        <f t="shared" si="181"/>
        <v>8.1568477373625914</v>
      </c>
      <c r="E1048" s="2">
        <f t="shared" si="182"/>
        <v>2.795741433524344</v>
      </c>
      <c r="F1048" s="2">
        <f t="shared" si="183"/>
        <v>4.8313773913828131</v>
      </c>
      <c r="G1048" s="2">
        <f t="shared" si="184"/>
        <v>4.9337822710335519</v>
      </c>
      <c r="H1048" s="2">
        <f t="shared" si="185"/>
        <v>3.8020641543143544E-6</v>
      </c>
      <c r="K1048">
        <v>10.21999999999983</v>
      </c>
      <c r="L1048" s="2">
        <f t="shared" si="186"/>
        <v>0.22859299374694209</v>
      </c>
      <c r="M1048" s="2">
        <f t="shared" si="187"/>
        <v>14.93881620614181</v>
      </c>
      <c r="N1048" s="2">
        <f t="shared" si="188"/>
        <v>3.3982284740227406</v>
      </c>
      <c r="O1048" s="2">
        <f t="shared" si="189"/>
        <v>1.4204638392639997</v>
      </c>
      <c r="P1048" s="2">
        <f t="shared" si="190"/>
        <v>1.7371578853566021</v>
      </c>
      <c r="Q1048" s="2">
        <f t="shared" si="191"/>
        <v>3.014551337757734E-2</v>
      </c>
    </row>
    <row r="1049" spans="2:17" x14ac:dyDescent="0.25">
      <c r="B1049">
        <v>10.22999999999983</v>
      </c>
      <c r="C1049">
        <f t="shared" si="180"/>
        <v>0.85605831878158845</v>
      </c>
      <c r="D1049" s="2">
        <f t="shared" si="181"/>
        <v>8.1772587103285161</v>
      </c>
      <c r="E1049" s="2">
        <f t="shared" si="182"/>
        <v>2.7982220930370034</v>
      </c>
      <c r="F1049" s="2">
        <f t="shared" si="183"/>
        <v>4.8425396273684305</v>
      </c>
      <c r="G1049" s="2">
        <f t="shared" si="184"/>
        <v>4.9447133428171117</v>
      </c>
      <c r="H1049" s="2">
        <f t="shared" si="185"/>
        <v>3.6013316517611183E-6</v>
      </c>
      <c r="K1049">
        <v>10.22999999999983</v>
      </c>
      <c r="L1049" s="2">
        <f t="shared" si="186"/>
        <v>0.22859299374694209</v>
      </c>
      <c r="M1049" s="2">
        <f t="shared" si="187"/>
        <v>14.97426678074693</v>
      </c>
      <c r="N1049" s="2">
        <f t="shared" si="188"/>
        <v>3.4005934337391541</v>
      </c>
      <c r="O1049" s="2">
        <f t="shared" si="189"/>
        <v>1.422534712562983</v>
      </c>
      <c r="P1049" s="2">
        <f t="shared" si="190"/>
        <v>1.7388516349725323</v>
      </c>
      <c r="Q1049" s="2">
        <f t="shared" si="191"/>
        <v>3.0015298532135352E-2</v>
      </c>
    </row>
    <row r="1050" spans="2:17" x14ac:dyDescent="0.25">
      <c r="B1050">
        <v>10.23999999999983</v>
      </c>
      <c r="C1050">
        <f t="shared" ref="C1050:C1113" si="192">2/SINH(LN(2+SQRT(1+2^2))*$O$5)</f>
        <v>0.85605831878158845</v>
      </c>
      <c r="D1050" s="2">
        <f t="shared" ref="D1050:D1113" si="193">(B1050-$L$5)/($M$5)/C1050</f>
        <v>8.1976696832944409</v>
      </c>
      <c r="E1050" s="2">
        <f t="shared" ref="E1050:E1113" si="194">LN(D1050 + SQRT(1 + D1050^2))</f>
        <v>2.8006966593826323</v>
      </c>
      <c r="F1050" s="2">
        <f t="shared" ref="F1050:F1113" si="195">SINH( -$N$5 + E1050 * (1/$O$5))</f>
        <v>4.8536990865368628</v>
      </c>
      <c r="G1050" s="2">
        <f t="shared" ref="G1050:G1113" si="196">SQRT(F1050^2 + 1)</f>
        <v>4.9556427254846342</v>
      </c>
      <c r="H1050" s="2">
        <f t="shared" ref="H1050:H1113" si="197">(G1050)/($O$5*$M$5*C1050*(SQRT(2*PI()*(1+D1050^2)))) * EXP(- (1/2) * F1050^2)</f>
        <v>3.4108204209920183E-6</v>
      </c>
      <c r="K1050">
        <v>10.23999999999983</v>
      </c>
      <c r="L1050" s="2">
        <f t="shared" ref="L1050:L1113" si="198">2/SINH(LN(2+SQRT(1+2^2))*$S$5)</f>
        <v>0.22859299374694209</v>
      </c>
      <c r="M1050" s="2">
        <f t="shared" ref="M1050:M1113" si="199">(K1050-$P$5)/($Q$5)/L1050</f>
        <v>15.009717355352052</v>
      </c>
      <c r="N1050" s="2">
        <f t="shared" ref="N1050:N1113" si="200">LN(M1050 + SQRT(1 + M1050^2))</f>
        <v>3.4029528259863246</v>
      </c>
      <c r="O1050" s="2">
        <f t="shared" ref="O1050:O1113" si="201">SINH( -$R$5 + N1050 * (1/$S$5))</f>
        <v>1.424602723200783</v>
      </c>
      <c r="P1050" s="2">
        <f t="shared" ref="P1050:P1113" si="202">SQRT(O1050^2 + 1)</f>
        <v>1.7405438572328726</v>
      </c>
      <c r="Q1050" s="2">
        <f t="shared" ref="Q1050:Q1113" si="203">(P1050)/($S$5*$Q$5*L1050*(SQRT(2*PI()*(1+M1050^2)))) * EXP(- (1/2) * O1050^2)</f>
        <v>2.9885750565527017E-2</v>
      </c>
    </row>
    <row r="1051" spans="2:17" x14ac:dyDescent="0.25">
      <c r="B1051">
        <v>10.249999999999829</v>
      </c>
      <c r="C1051">
        <f t="shared" si="192"/>
        <v>0.85605831878158845</v>
      </c>
      <c r="D1051" s="2">
        <f t="shared" si="193"/>
        <v>8.2180806562603657</v>
      </c>
      <c r="E1051" s="2">
        <f t="shared" si="194"/>
        <v>2.8031651621991811</v>
      </c>
      <c r="F1051" s="2">
        <f t="shared" si="195"/>
        <v>4.8648557776968469</v>
      </c>
      <c r="G1051" s="2">
        <f t="shared" si="196"/>
        <v>4.9665704200977956</v>
      </c>
      <c r="H1051" s="2">
        <f t="shared" si="197"/>
        <v>3.2300308479238412E-6</v>
      </c>
      <c r="K1051">
        <v>10.249999999999829</v>
      </c>
      <c r="L1051" s="2">
        <f t="shared" si="198"/>
        <v>0.22859299374694209</v>
      </c>
      <c r="M1051" s="2">
        <f t="shared" si="199"/>
        <v>15.04516792995717</v>
      </c>
      <c r="N1051" s="2">
        <f t="shared" si="200"/>
        <v>3.4053066768581068</v>
      </c>
      <c r="O1051" s="2">
        <f t="shared" si="201"/>
        <v>1.4266678827641013</v>
      </c>
      <c r="P1051" s="2">
        <f t="shared" si="202"/>
        <v>1.7422345558823598</v>
      </c>
      <c r="Q1051" s="2">
        <f t="shared" si="203"/>
        <v>2.9756865161667791E-2</v>
      </c>
    </row>
    <row r="1052" spans="2:17" x14ac:dyDescent="0.25">
      <c r="B1052">
        <v>10.259999999999829</v>
      </c>
      <c r="C1052">
        <f t="shared" si="192"/>
        <v>0.85605831878158845</v>
      </c>
      <c r="D1052" s="2">
        <f t="shared" si="193"/>
        <v>8.2384916292262904</v>
      </c>
      <c r="E1052" s="2">
        <f t="shared" si="194"/>
        <v>2.8056276309105068</v>
      </c>
      <c r="F1052" s="2">
        <f t="shared" si="195"/>
        <v>4.8760097096029948</v>
      </c>
      <c r="G1052" s="2">
        <f t="shared" si="196"/>
        <v>4.9774964277378126</v>
      </c>
      <c r="H1052" s="2">
        <f t="shared" si="197"/>
        <v>3.0584866164317354E-6</v>
      </c>
      <c r="K1052">
        <v>10.259999999999829</v>
      </c>
      <c r="L1052" s="2">
        <f t="shared" si="198"/>
        <v>0.22859299374694209</v>
      </c>
      <c r="M1052" s="2">
        <f t="shared" si="199"/>
        <v>15.080618504562292</v>
      </c>
      <c r="N1052" s="2">
        <f t="shared" si="200"/>
        <v>3.4076550122657427</v>
      </c>
      <c r="O1052" s="2">
        <f t="shared" si="201"/>
        <v>1.4287302027631805</v>
      </c>
      <c r="P1052" s="2">
        <f t="shared" si="202"/>
        <v>1.7439237346534735</v>
      </c>
      <c r="Q1052" s="2">
        <f t="shared" si="203"/>
        <v>2.9628638040926379E-2</v>
      </c>
    </row>
    <row r="1053" spans="2:17" x14ac:dyDescent="0.25">
      <c r="B1053">
        <v>10.269999999999831</v>
      </c>
      <c r="C1053">
        <f t="shared" si="192"/>
        <v>0.85605831878158845</v>
      </c>
      <c r="D1053" s="2">
        <f t="shared" si="193"/>
        <v>8.2589026021922187</v>
      </c>
      <c r="E1053" s="2">
        <f t="shared" si="194"/>
        <v>2.8080840947284207</v>
      </c>
      <c r="F1053" s="2">
        <f t="shared" si="195"/>
        <v>4.8871608909562898</v>
      </c>
      <c r="G1053" s="2">
        <f t="shared" si="196"/>
        <v>4.9884207495050656</v>
      </c>
      <c r="H1053" s="2">
        <f t="shared" si="197"/>
        <v>2.8957336806535425E-6</v>
      </c>
      <c r="K1053">
        <v>10.269999999999831</v>
      </c>
      <c r="L1053" s="2">
        <f t="shared" si="198"/>
        <v>0.22859299374694209</v>
      </c>
      <c r="M1053" s="2">
        <f t="shared" si="199"/>
        <v>15.116069079167419</v>
      </c>
      <c r="N1053" s="2">
        <f t="shared" si="200"/>
        <v>3.4099978579395591</v>
      </c>
      <c r="O1053" s="2">
        <f t="shared" si="201"/>
        <v>1.4307896946324972</v>
      </c>
      <c r="P1053" s="2">
        <f t="shared" si="202"/>
        <v>1.7456113972664575</v>
      </c>
      <c r="Q1053" s="2">
        <f t="shared" si="203"/>
        <v>2.9501064959729772E-2</v>
      </c>
    </row>
    <row r="1054" spans="2:17" x14ac:dyDescent="0.25">
      <c r="B1054">
        <v>10.279999999999831</v>
      </c>
      <c r="C1054">
        <f t="shared" si="192"/>
        <v>0.85605831878158845</v>
      </c>
      <c r="D1054" s="2">
        <f t="shared" si="193"/>
        <v>8.2793135751581453</v>
      </c>
      <c r="E1054" s="2">
        <f t="shared" si="194"/>
        <v>2.8105345826546992</v>
      </c>
      <c r="F1054" s="2">
        <f t="shared" si="195"/>
        <v>4.8983093304045617</v>
      </c>
      <c r="G1054" s="2">
        <f t="shared" si="196"/>
        <v>4.9993433865187118</v>
      </c>
      <c r="H1054" s="2">
        <f t="shared" si="197"/>
        <v>2.7413392796493708E-6</v>
      </c>
      <c r="K1054">
        <v>10.279999999999831</v>
      </c>
      <c r="L1054" s="2">
        <f t="shared" si="198"/>
        <v>0.22859299374694209</v>
      </c>
      <c r="M1054" s="2">
        <f t="shared" si="199"/>
        <v>15.151519653772539</v>
      </c>
      <c r="N1054" s="2">
        <f t="shared" si="200"/>
        <v>3.4123352394306421</v>
      </c>
      <c r="O1054" s="2">
        <f t="shared" si="201"/>
        <v>1.4328463697314475</v>
      </c>
      <c r="P1054" s="2">
        <f t="shared" si="202"/>
        <v>1.7472975474293404</v>
      </c>
      <c r="Q1054" s="2">
        <f t="shared" si="203"/>
        <v>2.9374141710173277E-2</v>
      </c>
    </row>
    <row r="1055" spans="2:17" x14ac:dyDescent="0.25">
      <c r="B1055">
        <v>10.28999999999983</v>
      </c>
      <c r="C1055">
        <f t="shared" si="192"/>
        <v>0.85605831878158845</v>
      </c>
      <c r="D1055" s="2">
        <f t="shared" si="193"/>
        <v>8.29972454812407</v>
      </c>
      <c r="E1055" s="2">
        <f t="shared" si="194"/>
        <v>2.8129791234830801</v>
      </c>
      <c r="F1055" s="2">
        <f t="shared" si="195"/>
        <v>4.9094550365429619</v>
      </c>
      <c r="G1055" s="2">
        <f t="shared" si="196"/>
        <v>5.010264339916314</v>
      </c>
      <c r="H1055" s="2">
        <f t="shared" si="197"/>
        <v>2.5948909928167522E-6</v>
      </c>
      <c r="K1055">
        <v>10.28999999999983</v>
      </c>
      <c r="L1055" s="2">
        <f t="shared" si="198"/>
        <v>0.22859299374694209</v>
      </c>
      <c r="M1055" s="2">
        <f t="shared" si="199"/>
        <v>15.186970228377659</v>
      </c>
      <c r="N1055" s="2">
        <f t="shared" si="200"/>
        <v>3.414667182112499</v>
      </c>
      <c r="O1055" s="2">
        <f t="shared" si="201"/>
        <v>1.4349002393450281</v>
      </c>
      <c r="P1055" s="2">
        <f t="shared" si="202"/>
        <v>1.7489821888379593</v>
      </c>
      <c r="Q1055" s="2">
        <f t="shared" si="203"/>
        <v>2.9247864119635886E-2</v>
      </c>
    </row>
    <row r="1056" spans="2:17" x14ac:dyDescent="0.25">
      <c r="B1056">
        <v>10.29999999999982</v>
      </c>
      <c r="C1056">
        <f t="shared" si="192"/>
        <v>0.85605831878158845</v>
      </c>
      <c r="D1056" s="2">
        <f t="shared" si="193"/>
        <v>8.3201355210899735</v>
      </c>
      <c r="E1056" s="2">
        <f t="shared" si="194"/>
        <v>2.8154177458012311</v>
      </c>
      <c r="F1056" s="2">
        <f t="shared" si="195"/>
        <v>4.9205980179144397</v>
      </c>
      <c r="G1056" s="2">
        <f t="shared" si="196"/>
        <v>5.0211836108534724</v>
      </c>
      <c r="H1056" s="2">
        <f t="shared" si="197"/>
        <v>2.4559958345154562E-6</v>
      </c>
      <c r="K1056">
        <v>10.29999999999982</v>
      </c>
      <c r="L1056" s="2">
        <f t="shared" si="198"/>
        <v>0.22859299374694209</v>
      </c>
      <c r="M1056" s="2">
        <f t="shared" si="199"/>
        <v>15.222420802982741</v>
      </c>
      <c r="N1056" s="2">
        <f t="shared" si="200"/>
        <v>3.4169937111826889</v>
      </c>
      <c r="O1056" s="2">
        <f t="shared" si="201"/>
        <v>1.4369513146844994</v>
      </c>
      <c r="P1056" s="2">
        <f t="shared" si="202"/>
        <v>1.7506653251759776</v>
      </c>
      <c r="Q1056" s="2">
        <f t="shared" si="203"/>
        <v>2.9122228050400888E-2</v>
      </c>
    </row>
    <row r="1057" spans="2:17" x14ac:dyDescent="0.25">
      <c r="B1057">
        <v>10.309999999999819</v>
      </c>
      <c r="C1057">
        <f t="shared" si="192"/>
        <v>0.85605831878158845</v>
      </c>
      <c r="D1057" s="2">
        <f t="shared" si="193"/>
        <v>8.3405464940558982</v>
      </c>
      <c r="E1057" s="2">
        <f t="shared" si="194"/>
        <v>2.8178504779927041</v>
      </c>
      <c r="F1057" s="2">
        <f t="shared" si="195"/>
        <v>4.9317382830102288</v>
      </c>
      <c r="G1057" s="2">
        <f t="shared" si="196"/>
        <v>5.0321012005034911</v>
      </c>
      <c r="H1057" s="2">
        <f t="shared" si="197"/>
        <v>2.3242793864078433E-6</v>
      </c>
      <c r="K1057">
        <v>10.309999999999819</v>
      </c>
      <c r="L1057" s="2">
        <f t="shared" si="198"/>
        <v>0.22859299374694209</v>
      </c>
      <c r="M1057" s="2">
        <f t="shared" si="199"/>
        <v>15.257871377587863</v>
      </c>
      <c r="N1057" s="2">
        <f t="shared" si="200"/>
        <v>3.419314851664454</v>
      </c>
      <c r="O1057" s="2">
        <f t="shared" si="201"/>
        <v>1.4389996068880575</v>
      </c>
      <c r="P1057" s="2">
        <f t="shared" si="202"/>
        <v>1.7523469601149151</v>
      </c>
      <c r="Q1057" s="2">
        <f t="shared" si="203"/>
        <v>2.8997229399280868E-2</v>
      </c>
    </row>
    <row r="1058" spans="2:17" x14ac:dyDescent="0.25">
      <c r="B1058">
        <v>10.319999999999821</v>
      </c>
      <c r="C1058">
        <f t="shared" si="192"/>
        <v>0.85605831878158845</v>
      </c>
      <c r="D1058" s="2">
        <f t="shared" si="193"/>
        <v>8.3609574670218265</v>
      </c>
      <c r="E1058" s="2">
        <f t="shared" si="194"/>
        <v>2.8202773482388448</v>
      </c>
      <c r="F1058" s="2">
        <f t="shared" si="195"/>
        <v>4.9428758402702622</v>
      </c>
      <c r="G1058" s="2">
        <f t="shared" si="196"/>
        <v>5.0430171100569794</v>
      </c>
      <c r="H1058" s="2">
        <f t="shared" si="197"/>
        <v>2.1993849660723747E-6</v>
      </c>
      <c r="K1058">
        <v>10.319999999999821</v>
      </c>
      <c r="L1058" s="2">
        <f t="shared" si="198"/>
        <v>0.22859299374694209</v>
      </c>
      <c r="M1058" s="2">
        <f t="shared" si="199"/>
        <v>15.293321952192988</v>
      </c>
      <c r="N1058" s="2">
        <f t="shared" si="200"/>
        <v>3.421630628408308</v>
      </c>
      <c r="O1058" s="2">
        <f t="shared" si="201"/>
        <v>1.4410451270214815</v>
      </c>
      <c r="P1058" s="2">
        <f t="shared" si="202"/>
        <v>1.7540270973141656</v>
      </c>
      <c r="Q1058" s="2">
        <f t="shared" si="203"/>
        <v>2.8872864097248725E-2</v>
      </c>
    </row>
    <row r="1059" spans="2:17" x14ac:dyDescent="0.25">
      <c r="B1059">
        <v>10.329999999999821</v>
      </c>
      <c r="C1059">
        <f t="shared" si="192"/>
        <v>0.85605831878158845</v>
      </c>
      <c r="D1059" s="2">
        <f t="shared" si="193"/>
        <v>8.3813684399877513</v>
      </c>
      <c r="E1059" s="2">
        <f t="shared" si="194"/>
        <v>2.8226983845207054</v>
      </c>
      <c r="F1059" s="2">
        <f t="shared" si="195"/>
        <v>4.9540106980836596</v>
      </c>
      <c r="G1059" s="2">
        <f t="shared" si="196"/>
        <v>5.0539313407215323</v>
      </c>
      <c r="H1059" s="2">
        <f t="shared" si="197"/>
        <v>2.0809728304940963E-6</v>
      </c>
      <c r="K1059">
        <v>10.329999999999821</v>
      </c>
      <c r="L1059" s="2">
        <f t="shared" si="198"/>
        <v>0.22859299374694209</v>
      </c>
      <c r="M1059" s="2">
        <f t="shared" si="199"/>
        <v>15.32877252679811</v>
      </c>
      <c r="N1059" s="2">
        <f t="shared" si="200"/>
        <v>3.4239410660936227</v>
      </c>
      <c r="O1059" s="2">
        <f t="shared" si="201"/>
        <v>1.4430878860787792</v>
      </c>
      <c r="P1059" s="2">
        <f t="shared" si="202"/>
        <v>1.7557057404210192</v>
      </c>
      <c r="Q1059" s="2">
        <f t="shared" si="203"/>
        <v>2.8749128109072795E-2</v>
      </c>
    </row>
    <row r="1060" spans="2:17" x14ac:dyDescent="0.25">
      <c r="B1060">
        <v>10.33999999999982</v>
      </c>
      <c r="C1060">
        <f t="shared" si="192"/>
        <v>0.85605831878158845</v>
      </c>
      <c r="D1060" s="2">
        <f t="shared" si="193"/>
        <v>8.4017794129536778</v>
      </c>
      <c r="E1060" s="2">
        <f t="shared" si="194"/>
        <v>2.825113614620919</v>
      </c>
      <c r="F1060" s="2">
        <f t="shared" si="195"/>
        <v>4.9651428647891604</v>
      </c>
      <c r="G1060" s="2">
        <f t="shared" si="196"/>
        <v>5.0648438937213758</v>
      </c>
      <c r="H1060" s="2">
        <f t="shared" si="197"/>
        <v>1.9687194130871219E-6</v>
      </c>
      <c r="K1060">
        <v>10.33999999999982</v>
      </c>
      <c r="L1060" s="2">
        <f t="shared" si="198"/>
        <v>0.22859299374694209</v>
      </c>
      <c r="M1060" s="2">
        <f t="shared" si="199"/>
        <v>15.364223101403232</v>
      </c>
      <c r="N1060" s="2">
        <f t="shared" si="200"/>
        <v>3.4262461892301963</v>
      </c>
      <c r="O1060" s="2">
        <f t="shared" si="201"/>
        <v>1.4451278949828352</v>
      </c>
      <c r="P1060" s="2">
        <f t="shared" si="202"/>
        <v>1.7573828930706934</v>
      </c>
      <c r="Q1060" s="2">
        <f t="shared" si="203"/>
        <v>2.8626017432956671E-2</v>
      </c>
    </row>
    <row r="1061" spans="2:17" x14ac:dyDescent="0.25">
      <c r="B1061">
        <v>10.34999999999982</v>
      </c>
      <c r="C1061">
        <f t="shared" si="192"/>
        <v>0.85605831878158845</v>
      </c>
      <c r="D1061" s="2">
        <f t="shared" si="193"/>
        <v>8.4221903859196026</v>
      </c>
      <c r="E1061" s="2">
        <f t="shared" si="194"/>
        <v>2.8275230661255617</v>
      </c>
      <c r="F1061" s="2">
        <f t="shared" si="195"/>
        <v>4.9762723486755931</v>
      </c>
      <c r="G1061" s="2">
        <f t="shared" si="196"/>
        <v>5.0757547702970545</v>
      </c>
      <c r="H1061" s="2">
        <f t="shared" si="197"/>
        <v>1.8623165929478589E-6</v>
      </c>
      <c r="K1061">
        <v>10.34999999999982</v>
      </c>
      <c r="L1061" s="2">
        <f t="shared" si="198"/>
        <v>0.22859299374694209</v>
      </c>
      <c r="M1061" s="2">
        <f t="shared" si="199"/>
        <v>15.39967367600835</v>
      </c>
      <c r="N1061" s="2">
        <f t="shared" si="200"/>
        <v>3.4285460221597961</v>
      </c>
      <c r="O1061" s="2">
        <f t="shared" si="201"/>
        <v>1.4471651645860384</v>
      </c>
      <c r="P1061" s="2">
        <f t="shared" si="202"/>
        <v>1.7590585588863537</v>
      </c>
      <c r="Q1061" s="2">
        <f t="shared" si="203"/>
        <v>2.8503528100184222E-2</v>
      </c>
    </row>
    <row r="1062" spans="2:17" x14ac:dyDescent="0.25">
      <c r="B1062">
        <v>10.35999999999982</v>
      </c>
      <c r="C1062">
        <f t="shared" si="192"/>
        <v>0.85605831878158845</v>
      </c>
      <c r="D1062" s="2">
        <f t="shared" si="193"/>
        <v>8.4426013588855273</v>
      </c>
      <c r="E1062" s="2">
        <f t="shared" si="194"/>
        <v>2.8299267664259831</v>
      </c>
      <c r="F1062" s="2">
        <f t="shared" si="195"/>
        <v>4.9873991579822823</v>
      </c>
      <c r="G1062" s="2">
        <f t="shared" si="196"/>
        <v>5.0866639717050681</v>
      </c>
      <c r="H1062" s="2">
        <f t="shared" si="197"/>
        <v>1.7614709950848229E-6</v>
      </c>
      <c r="K1062">
        <v>10.35999999999982</v>
      </c>
      <c r="L1062" s="2">
        <f t="shared" si="198"/>
        <v>0.22859299374694209</v>
      </c>
      <c r="M1062" s="2">
        <f t="shared" si="199"/>
        <v>15.435124250613471</v>
      </c>
      <c r="N1062" s="2">
        <f t="shared" si="200"/>
        <v>3.4308405890576905</v>
      </c>
      <c r="O1062" s="2">
        <f t="shared" si="201"/>
        <v>1.4491997056709085</v>
      </c>
      <c r="P1062" s="2">
        <f t="shared" si="202"/>
        <v>1.7607327414791398</v>
      </c>
      <c r="Q1062" s="2">
        <f t="shared" si="203"/>
        <v>2.8381656174769003E-2</v>
      </c>
    </row>
    <row r="1063" spans="2:17" x14ac:dyDescent="0.25">
      <c r="B1063">
        <v>10.36999999999982</v>
      </c>
      <c r="C1063">
        <f t="shared" si="192"/>
        <v>0.85605831878158845</v>
      </c>
      <c r="D1063" s="2">
        <f t="shared" si="193"/>
        <v>8.4630123318514521</v>
      </c>
      <c r="E1063" s="2">
        <f t="shared" si="194"/>
        <v>2.8323247427206262</v>
      </c>
      <c r="F1063" s="2">
        <f t="shared" si="195"/>
        <v>4.9985233008995147</v>
      </c>
      <c r="G1063" s="2">
        <f t="shared" si="196"/>
        <v>5.0975714992175813</v>
      </c>
      <c r="H1063" s="2">
        <f t="shared" si="197"/>
        <v>1.6659033204123888E-6</v>
      </c>
      <c r="K1063">
        <v>10.36999999999982</v>
      </c>
      <c r="L1063" s="2">
        <f t="shared" si="198"/>
        <v>0.22859299374694209</v>
      </c>
      <c r="M1063" s="2">
        <f t="shared" si="199"/>
        <v>15.470574825218591</v>
      </c>
      <c r="N1063" s="2">
        <f t="shared" si="200"/>
        <v>3.4331299139341573</v>
      </c>
      <c r="O1063" s="2">
        <f t="shared" si="201"/>
        <v>1.4512315289507143</v>
      </c>
      <c r="P1063" s="2">
        <f t="shared" si="202"/>
        <v>1.7624054444481916</v>
      </c>
      <c r="Q1063" s="2">
        <f t="shared" si="203"/>
        <v>2.8260397753108298E-2</v>
      </c>
    </row>
    <row r="1064" spans="2:17" x14ac:dyDescent="0.25">
      <c r="B1064">
        <v>10.37999999999982</v>
      </c>
      <c r="C1064">
        <f t="shared" si="192"/>
        <v>0.85605831878158845</v>
      </c>
      <c r="D1064" s="2">
        <f t="shared" si="193"/>
        <v>8.4834233048173768</v>
      </c>
      <c r="E1064" s="2">
        <f t="shared" si="194"/>
        <v>2.8347170220168181</v>
      </c>
      <c r="F1064" s="2">
        <f t="shared" si="195"/>
        <v>5.0096447855689403</v>
      </c>
      <c r="G1064" s="2">
        <f t="shared" si="196"/>
        <v>5.1084773541220745</v>
      </c>
      <c r="H1064" s="2">
        <f t="shared" si="197"/>
        <v>1.5753477043407031E-6</v>
      </c>
      <c r="K1064">
        <v>10.37999999999982</v>
      </c>
      <c r="L1064" s="2">
        <f t="shared" si="198"/>
        <v>0.22859299374694209</v>
      </c>
      <c r="M1064" s="2">
        <f t="shared" si="199"/>
        <v>15.506025399823711</v>
      </c>
      <c r="N1064" s="2">
        <f t="shared" si="200"/>
        <v>3.4354140206359816</v>
      </c>
      <c r="O1064" s="2">
        <f t="shared" si="201"/>
        <v>1.4532606450700865</v>
      </c>
      <c r="P1064" s="2">
        <f t="shared" si="202"/>
        <v>1.7640766713806755</v>
      </c>
      <c r="Q1064" s="2">
        <f t="shared" si="203"/>
        <v>2.8139748963641586E-2</v>
      </c>
    </row>
    <row r="1065" spans="2:17" x14ac:dyDescent="0.25">
      <c r="B1065">
        <v>10.389999999999819</v>
      </c>
      <c r="C1065">
        <f t="shared" si="192"/>
        <v>0.85605831878158845</v>
      </c>
      <c r="D1065" s="2">
        <f t="shared" si="193"/>
        <v>8.5038342777833034</v>
      </c>
      <c r="E1065" s="2">
        <f t="shared" si="194"/>
        <v>2.8371036311325448</v>
      </c>
      <c r="F1065" s="2">
        <f t="shared" si="195"/>
        <v>5.0207636200840184</v>
      </c>
      <c r="G1065" s="2">
        <f t="shared" si="196"/>
        <v>5.1193815377210532</v>
      </c>
      <c r="H1065" s="2">
        <f t="shared" si="197"/>
        <v>1.4895511028329834E-6</v>
      </c>
      <c r="K1065">
        <v>10.389999999999819</v>
      </c>
      <c r="L1065" s="2">
        <f t="shared" si="198"/>
        <v>0.22859299374694209</v>
      </c>
      <c r="M1065" s="2">
        <f t="shared" si="199"/>
        <v>15.541475974428833</v>
      </c>
      <c r="N1065" s="2">
        <f t="shared" si="200"/>
        <v>3.437692932847932</v>
      </c>
      <c r="O1065" s="2">
        <f t="shared" si="201"/>
        <v>1.4552870646056222</v>
      </c>
      <c r="P1065" s="2">
        <f t="shared" si="202"/>
        <v>1.7657464258518119</v>
      </c>
      <c r="Q1065" s="2">
        <f t="shared" si="203"/>
        <v>2.8019705966513497E-2</v>
      </c>
    </row>
    <row r="1066" spans="2:17" x14ac:dyDescent="0.25">
      <c r="B1066">
        <v>10.399999999999819</v>
      </c>
      <c r="C1066">
        <f t="shared" si="192"/>
        <v>0.85605831878158845</v>
      </c>
      <c r="D1066" s="2">
        <f t="shared" si="193"/>
        <v>8.5242452507492281</v>
      </c>
      <c r="E1066" s="2">
        <f t="shared" si="194"/>
        <v>2.8394845966982034</v>
      </c>
      <c r="F1066" s="2">
        <f t="shared" si="195"/>
        <v>5.0318798124904234</v>
      </c>
      <c r="G1066" s="2">
        <f t="shared" si="196"/>
        <v>5.1302840513317252</v>
      </c>
      <c r="H1066" s="2">
        <f t="shared" si="197"/>
        <v>1.4082727048430818E-6</v>
      </c>
      <c r="K1066">
        <v>10.399999999999819</v>
      </c>
      <c r="L1066" s="2">
        <f t="shared" si="198"/>
        <v>0.22859299374694209</v>
      </c>
      <c r="M1066" s="2">
        <f t="shared" si="199"/>
        <v>15.576926549033953</v>
      </c>
      <c r="N1066" s="2">
        <f t="shared" si="200"/>
        <v>3.4399666740942232</v>
      </c>
      <c r="O1066" s="2">
        <f t="shared" si="201"/>
        <v>1.4573107980664832</v>
      </c>
      <c r="P1066" s="2">
        <f t="shared" si="202"/>
        <v>1.7674147114249021</v>
      </c>
      <c r="Q1066" s="2">
        <f t="shared" si="203"/>
        <v>2.7900264953241164E-2</v>
      </c>
    </row>
    <row r="1067" spans="2:17" x14ac:dyDescent="0.25">
      <c r="B1067">
        <v>10.409999999999821</v>
      </c>
      <c r="C1067">
        <f t="shared" si="192"/>
        <v>0.85605831878158845</v>
      </c>
      <c r="D1067" s="2">
        <f t="shared" si="193"/>
        <v>8.5446562237151564</v>
      </c>
      <c r="E1067" s="2">
        <f t="shared" si="194"/>
        <v>2.8418599451583355</v>
      </c>
      <c r="F1067" s="2">
        <f t="shared" si="195"/>
        <v>5.0429933707864638</v>
      </c>
      <c r="G1067" s="2">
        <f t="shared" si="196"/>
        <v>5.1411848962857016</v>
      </c>
      <c r="H1067" s="2">
        <f t="shared" si="197"/>
        <v>1.331283370083889E-6</v>
      </c>
      <c r="K1067">
        <v>10.409999999999821</v>
      </c>
      <c r="L1067" s="2">
        <f t="shared" si="198"/>
        <v>0.22859299374694209</v>
      </c>
      <c r="M1067" s="2">
        <f t="shared" si="199"/>
        <v>15.61237712363908</v>
      </c>
      <c r="N1067" s="2">
        <f t="shared" si="200"/>
        <v>3.4422352677399592</v>
      </c>
      <c r="O1067" s="2">
        <f t="shared" si="201"/>
        <v>1.4593318558949859</v>
      </c>
      <c r="P1067" s="2">
        <f t="shared" si="202"/>
        <v>1.7690815316513551</v>
      </c>
      <c r="Q1067" s="2">
        <f t="shared" si="203"/>
        <v>2.7781422146385841E-2</v>
      </c>
    </row>
    <row r="1068" spans="2:17" x14ac:dyDescent="0.25">
      <c r="B1068">
        <v>10.419999999999821</v>
      </c>
      <c r="C1068">
        <f t="shared" si="192"/>
        <v>0.85605831878158845</v>
      </c>
      <c r="D1068" s="2">
        <f t="shared" si="193"/>
        <v>8.5650671966810812</v>
      </c>
      <c r="E1068" s="2">
        <f t="shared" si="194"/>
        <v>2.844229702773339</v>
      </c>
      <c r="F1068" s="2">
        <f t="shared" si="195"/>
        <v>5.0541043029234984</v>
      </c>
      <c r="G1068" s="2">
        <f t="shared" si="196"/>
        <v>5.152084073928707</v>
      </c>
      <c r="H1068" s="2">
        <f t="shared" si="197"/>
        <v>1.2583650911152242E-6</v>
      </c>
      <c r="K1068">
        <v>10.419999999999821</v>
      </c>
      <c r="L1068" s="2">
        <f t="shared" si="198"/>
        <v>0.22859299374694209</v>
      </c>
      <c r="M1068" s="2">
        <f t="shared" si="199"/>
        <v>15.647827698244201</v>
      </c>
      <c r="N1068" s="2">
        <f t="shared" si="200"/>
        <v>3.4444987369925633</v>
      </c>
      <c r="O1068" s="2">
        <f t="shared" si="201"/>
        <v>1.4613502484671892</v>
      </c>
      <c r="P1068" s="2">
        <f t="shared" si="202"/>
        <v>1.7707468900707168</v>
      </c>
      <c r="Q1068" s="2">
        <f t="shared" si="203"/>
        <v>2.7663173799228724E-2</v>
      </c>
    </row>
    <row r="1069" spans="2:17" x14ac:dyDescent="0.25">
      <c r="B1069">
        <v>10.42999999999982</v>
      </c>
      <c r="C1069">
        <f t="shared" si="192"/>
        <v>0.85605831878158845</v>
      </c>
      <c r="D1069" s="2">
        <f t="shared" si="193"/>
        <v>8.5854781696470059</v>
      </c>
      <c r="E1069" s="2">
        <f t="shared" si="194"/>
        <v>2.8465938956211643</v>
      </c>
      <c r="F1069" s="2">
        <f t="shared" si="195"/>
        <v>5.0652126168063356</v>
      </c>
      <c r="G1069" s="2">
        <f t="shared" si="196"/>
        <v>5.1629815856202788</v>
      </c>
      <c r="H1069" s="2">
        <f t="shared" si="197"/>
        <v>1.1893104787763102E-6</v>
      </c>
      <c r="K1069">
        <v>10.42999999999982</v>
      </c>
      <c r="L1069" s="2">
        <f t="shared" si="198"/>
        <v>0.22859299374694209</v>
      </c>
      <c r="M1069" s="2">
        <f t="shared" si="199"/>
        <v>15.68327827284932</v>
      </c>
      <c r="N1069" s="2">
        <f t="shared" si="200"/>
        <v>3.4467571049031891</v>
      </c>
      <c r="O1069" s="2">
        <f t="shared" si="201"/>
        <v>1.4633659860934687</v>
      </c>
      <c r="P1069" s="2">
        <f t="shared" si="202"/>
        <v>1.7724107902106978</v>
      </c>
      <c r="Q1069" s="2">
        <f t="shared" si="203"/>
        <v>2.7545516195450995E-2</v>
      </c>
    </row>
    <row r="1070" spans="2:17" x14ac:dyDescent="0.25">
      <c r="B1070">
        <v>10.43999999999982</v>
      </c>
      <c r="C1070">
        <f t="shared" si="192"/>
        <v>0.85605831878158845</v>
      </c>
      <c r="D1070" s="2">
        <f t="shared" si="193"/>
        <v>8.6058891426129307</v>
      </c>
      <c r="E1070" s="2">
        <f t="shared" si="194"/>
        <v>2.8489525495989851</v>
      </c>
      <c r="F1070" s="2">
        <f t="shared" si="195"/>
        <v>5.0763183202936304</v>
      </c>
      <c r="G1070" s="2">
        <f t="shared" si="196"/>
        <v>5.1738774327334758</v>
      </c>
      <c r="H1070" s="2">
        <f t="shared" si="197"/>
        <v>1.1239222700229879E-6</v>
      </c>
      <c r="K1070">
        <v>10.43999999999982</v>
      </c>
      <c r="L1070" s="2">
        <f t="shared" si="198"/>
        <v>0.22859299374694209</v>
      </c>
      <c r="M1070" s="2">
        <f t="shared" si="199"/>
        <v>15.718728847454441</v>
      </c>
      <c r="N1070" s="2">
        <f t="shared" si="200"/>
        <v>3.4490103943681207</v>
      </c>
      <c r="O1070" s="2">
        <f t="shared" si="201"/>
        <v>1.4653790790190939</v>
      </c>
      <c r="P1070" s="2">
        <f t="shared" si="202"/>
        <v>1.7740732355872031</v>
      </c>
      <c r="Q1070" s="2">
        <f t="shared" si="203"/>
        <v>2.742844564881787E-2</v>
      </c>
    </row>
    <row r="1071" spans="2:17" x14ac:dyDescent="0.25">
      <c r="B1071">
        <v>10.44999999999982</v>
      </c>
      <c r="C1071">
        <f t="shared" si="192"/>
        <v>0.85605831878158845</v>
      </c>
      <c r="D1071" s="2">
        <f t="shared" si="193"/>
        <v>8.6263001155788555</v>
      </c>
      <c r="E1071" s="2">
        <f t="shared" si="194"/>
        <v>2.8513056904248564</v>
      </c>
      <c r="F1071" s="2">
        <f t="shared" si="195"/>
        <v>5.0874214211982958</v>
      </c>
      <c r="G1071" s="2">
        <f t="shared" si="196"/>
        <v>5.1847716166546123</v>
      </c>
      <c r="H1071" s="2">
        <f t="shared" si="197"/>
        <v>1.0620128572641581E-6</v>
      </c>
      <c r="K1071">
        <v>10.44999999999982</v>
      </c>
      <c r="L1071" s="2">
        <f t="shared" si="198"/>
        <v>0.22859299374694209</v>
      </c>
      <c r="M1071" s="2">
        <f t="shared" si="199"/>
        <v>15.754179422059561</v>
      </c>
      <c r="N1071" s="2">
        <f t="shared" si="200"/>
        <v>3.4512586281301516</v>
      </c>
      <c r="O1071" s="2">
        <f t="shared" si="201"/>
        <v>1.4673895374247892</v>
      </c>
      <c r="P1071" s="2">
        <f t="shared" si="202"/>
        <v>1.7757342297043599</v>
      </c>
      <c r="Q1071" s="2">
        <f t="shared" si="203"/>
        <v>2.7311958502866867E-2</v>
      </c>
    </row>
    <row r="1072" spans="2:17" x14ac:dyDescent="0.25">
      <c r="B1072">
        <v>10.45999999999982</v>
      </c>
      <c r="C1072">
        <f t="shared" si="192"/>
        <v>0.85605831878158845</v>
      </c>
      <c r="D1072" s="2">
        <f t="shared" si="193"/>
        <v>8.646711088544782</v>
      </c>
      <c r="E1072" s="2">
        <f t="shared" si="194"/>
        <v>2.8536533436393494</v>
      </c>
      <c r="F1072" s="2">
        <f t="shared" si="195"/>
        <v>5.0985219272878739</v>
      </c>
      <c r="G1072" s="2">
        <f t="shared" si="196"/>
        <v>5.1956641387829583</v>
      </c>
      <c r="H1072" s="2">
        <f t="shared" si="197"/>
        <v>1.003403838325383E-6</v>
      </c>
      <c r="K1072">
        <v>10.45999999999982</v>
      </c>
      <c r="L1072" s="2">
        <f t="shared" si="198"/>
        <v>0.22859299374694209</v>
      </c>
      <c r="M1072" s="2">
        <f t="shared" si="199"/>
        <v>15.789629996664681</v>
      </c>
      <c r="N1072" s="2">
        <f t="shared" si="200"/>
        <v>3.4535018287799502</v>
      </c>
      <c r="O1072" s="2">
        <f t="shared" si="201"/>
        <v>1.4693973714272963</v>
      </c>
      <c r="P1072" s="2">
        <f t="shared" si="202"/>
        <v>1.7773937760545488</v>
      </c>
      <c r="Q1072" s="2">
        <f t="shared" si="203"/>
        <v>2.719605113059988E-2</v>
      </c>
    </row>
    <row r="1073" spans="2:17" x14ac:dyDescent="0.25">
      <c r="B1073">
        <v>10.469999999999819</v>
      </c>
      <c r="C1073">
        <f t="shared" si="192"/>
        <v>0.85605831878158845</v>
      </c>
      <c r="D1073" s="2">
        <f t="shared" si="193"/>
        <v>8.6671220615107067</v>
      </c>
      <c r="E1073" s="2">
        <f t="shared" si="194"/>
        <v>2.8559955346071697</v>
      </c>
      <c r="F1073" s="2">
        <f t="shared" si="195"/>
        <v>5.1096198462849456</v>
      </c>
      <c r="G1073" s="2">
        <f t="shared" si="196"/>
        <v>5.2065550005304839</v>
      </c>
      <c r="H1073" s="2">
        <f t="shared" si="197"/>
        <v>9.4792558619898193E-7</v>
      </c>
      <c r="K1073">
        <v>10.469999999999819</v>
      </c>
      <c r="L1073" s="2">
        <f t="shared" si="198"/>
        <v>0.22859299374694209</v>
      </c>
      <c r="M1073" s="2">
        <f t="shared" si="199"/>
        <v>15.825080571269801</v>
      </c>
      <c r="N1073" s="2">
        <f t="shared" si="200"/>
        <v>3.455740018757413</v>
      </c>
      <c r="O1073" s="2">
        <f t="shared" si="201"/>
        <v>1.4714025910799264</v>
      </c>
      <c r="P1073" s="2">
        <f t="shared" si="202"/>
        <v>1.7790518781184324</v>
      </c>
      <c r="Q1073" s="2">
        <f t="shared" si="203"/>
        <v>2.7080719934179223E-2</v>
      </c>
    </row>
    <row r="1074" spans="2:17" x14ac:dyDescent="0.25">
      <c r="B1074">
        <v>10.479999999999819</v>
      </c>
      <c r="C1074">
        <f t="shared" si="192"/>
        <v>0.85605831878158845</v>
      </c>
      <c r="D1074" s="2">
        <f t="shared" si="193"/>
        <v>8.6875330344766315</v>
      </c>
      <c r="E1074" s="2">
        <f t="shared" si="194"/>
        <v>2.8583322885187572</v>
      </c>
      <c r="F1074" s="2">
        <f t="shared" si="195"/>
        <v>5.1207151858674926</v>
      </c>
      <c r="G1074" s="2">
        <f t="shared" si="196"/>
        <v>5.2174442033215795</v>
      </c>
      <c r="H1074" s="2">
        <f t="shared" si="197"/>
        <v>8.9541683777188653E-7</v>
      </c>
      <c r="K1074">
        <v>10.479999999999819</v>
      </c>
      <c r="L1074" s="2">
        <f t="shared" si="198"/>
        <v>0.22859299374694209</v>
      </c>
      <c r="M1074" s="2">
        <f t="shared" si="199"/>
        <v>15.860531145874923</v>
      </c>
      <c r="N1074" s="2">
        <f t="shared" si="200"/>
        <v>3.4579732203529994</v>
      </c>
      <c r="O1074" s="2">
        <f t="shared" si="201"/>
        <v>1.4734052063731076</v>
      </c>
      <c r="P1074" s="2">
        <f t="shared" si="202"/>
        <v>1.7807085393649853</v>
      </c>
      <c r="Q1074" s="2">
        <f t="shared" si="203"/>
        <v>2.6965961344627618E-2</v>
      </c>
    </row>
    <row r="1075" spans="2:17" x14ac:dyDescent="0.25">
      <c r="B1075">
        <v>10.489999999999821</v>
      </c>
      <c r="C1075">
        <f t="shared" si="192"/>
        <v>0.85605831878158845</v>
      </c>
      <c r="D1075" s="2">
        <f t="shared" si="193"/>
        <v>8.7079440074425598</v>
      </c>
      <c r="E1075" s="2">
        <f t="shared" si="194"/>
        <v>2.8606636303918678</v>
      </c>
      <c r="F1075" s="2">
        <f t="shared" si="195"/>
        <v>5.1318079536692949</v>
      </c>
      <c r="G1075" s="2">
        <f t="shared" si="196"/>
        <v>5.2283317485927991</v>
      </c>
      <c r="H1075" s="2">
        <f t="shared" si="197"/>
        <v>8.4572430075180025E-7</v>
      </c>
      <c r="K1075">
        <v>10.489999999999821</v>
      </c>
      <c r="L1075" s="2">
        <f t="shared" si="198"/>
        <v>0.22859299374694209</v>
      </c>
      <c r="M1075" s="2">
        <f t="shared" si="199"/>
        <v>15.89598172048005</v>
      </c>
      <c r="N1075" s="2">
        <f t="shared" si="200"/>
        <v>3.4602014557090524</v>
      </c>
      <c r="O1075" s="2">
        <f t="shared" si="201"/>
        <v>1.4754052272349258</v>
      </c>
      <c r="P1075" s="2">
        <f t="shared" si="202"/>
        <v>1.7823637632515263</v>
      </c>
      <c r="Q1075" s="2">
        <f t="shared" si="203"/>
        <v>2.6851771821531877E-2</v>
      </c>
    </row>
    <row r="1076" spans="2:17" x14ac:dyDescent="0.25">
      <c r="B1076">
        <v>10.499999999999821</v>
      </c>
      <c r="C1076">
        <f t="shared" si="192"/>
        <v>0.85605831878158845</v>
      </c>
      <c r="D1076" s="2">
        <f t="shared" si="193"/>
        <v>8.7283549804084863</v>
      </c>
      <c r="E1076" s="2">
        <f t="shared" si="194"/>
        <v>2.8629895850731368</v>
      </c>
      <c r="F1076" s="2">
        <f t="shared" si="195"/>
        <v>5.1428981572802925</v>
      </c>
      <c r="G1076" s="2">
        <f t="shared" si="196"/>
        <v>5.2392176377925956</v>
      </c>
      <c r="H1076" s="2">
        <f t="shared" si="197"/>
        <v>7.9870227804193404E-7</v>
      </c>
      <c r="K1076">
        <v>10.499999999999821</v>
      </c>
      <c r="L1076" s="2">
        <f t="shared" si="198"/>
        <v>0.22859299374694209</v>
      </c>
      <c r="M1076" s="2">
        <f t="shared" si="199"/>
        <v>15.931432295085168</v>
      </c>
      <c r="N1076" s="2">
        <f t="shared" si="200"/>
        <v>3.4624247468211062</v>
      </c>
      <c r="O1076" s="2">
        <f t="shared" si="201"/>
        <v>1.4774026635316611</v>
      </c>
      <c r="P1076" s="2">
        <f t="shared" si="202"/>
        <v>1.7840175532237474</v>
      </c>
      <c r="Q1076" s="2">
        <f t="shared" si="203"/>
        <v>2.6738147852750416E-2</v>
      </c>
    </row>
    <row r="1077" spans="2:17" x14ac:dyDescent="0.25">
      <c r="B1077">
        <v>10.50999999999982</v>
      </c>
      <c r="C1077">
        <f t="shared" si="192"/>
        <v>0.85605831878158845</v>
      </c>
      <c r="D1077" s="2">
        <f t="shared" si="193"/>
        <v>8.7487659533744111</v>
      </c>
      <c r="E1077" s="2">
        <f t="shared" si="194"/>
        <v>2.8653101772396257</v>
      </c>
      <c r="F1077" s="2">
        <f t="shared" si="195"/>
        <v>5.1539858042469628</v>
      </c>
      <c r="G1077" s="2">
        <f t="shared" si="196"/>
        <v>5.2501018723810695</v>
      </c>
      <c r="H1077" s="2">
        <f t="shared" si="197"/>
        <v>7.5421230884232671E-7</v>
      </c>
      <c r="K1077">
        <v>10.50999999999982</v>
      </c>
      <c r="L1077" s="2">
        <f t="shared" si="198"/>
        <v>0.22859299374694209</v>
      </c>
      <c r="M1077" s="2">
        <f t="shared" si="199"/>
        <v>15.96688286969029</v>
      </c>
      <c r="N1077" s="2">
        <f t="shared" si="200"/>
        <v>3.4646431155391793</v>
      </c>
      <c r="O1077" s="2">
        <f t="shared" si="201"/>
        <v>1.4793975250683162</v>
      </c>
      <c r="P1077" s="2">
        <f t="shared" si="202"/>
        <v>1.7856699127157458</v>
      </c>
      <c r="Q1077" s="2">
        <f t="shared" si="203"/>
        <v>2.6625085954124331E-2</v>
      </c>
    </row>
    <row r="1078" spans="2:17" x14ac:dyDescent="0.25">
      <c r="B1078">
        <v>10.51999999999982</v>
      </c>
      <c r="C1078">
        <f t="shared" si="192"/>
        <v>0.85605831878158845</v>
      </c>
      <c r="D1078" s="2">
        <f t="shared" si="193"/>
        <v>8.7691769263403359</v>
      </c>
      <c r="E1078" s="2">
        <f t="shared" si="194"/>
        <v>2.8676254314003504</v>
      </c>
      <c r="F1078" s="2">
        <f t="shared" si="195"/>
        <v>5.1650709020726859</v>
      </c>
      <c r="G1078" s="2">
        <f t="shared" si="196"/>
        <v>5.2609844538297157</v>
      </c>
      <c r="H1078" s="2">
        <f t="shared" si="197"/>
        <v>7.121228257832064E-7</v>
      </c>
      <c r="K1078">
        <v>10.51999999999982</v>
      </c>
      <c r="L1078" s="2">
        <f t="shared" si="198"/>
        <v>0.22859299374694209</v>
      </c>
      <c r="M1078" s="2">
        <f t="shared" si="199"/>
        <v>16.002333444295409</v>
      </c>
      <c r="N1078" s="2">
        <f t="shared" si="200"/>
        <v>3.4668565835690508</v>
      </c>
      <c r="O1078" s="2">
        <f t="shared" si="201"/>
        <v>1.4813898215891415</v>
      </c>
      <c r="P1078" s="2">
        <f t="shared" si="202"/>
        <v>1.7873208451500553</v>
      </c>
      <c r="Q1078" s="2">
        <f t="shared" si="203"/>
        <v>2.6512582669192295E-2</v>
      </c>
    </row>
    <row r="1079" spans="2:17" x14ac:dyDescent="0.25">
      <c r="B1079">
        <v>10.52999999999982</v>
      </c>
      <c r="C1079">
        <f t="shared" si="192"/>
        <v>0.85605831878158845</v>
      </c>
      <c r="D1079" s="2">
        <f t="shared" si="193"/>
        <v>8.7895878993062606</v>
      </c>
      <c r="E1079" s="2">
        <f t="shared" si="194"/>
        <v>2.8699353718977956</v>
      </c>
      <c r="F1079" s="2">
        <f t="shared" si="195"/>
        <v>5.1761534582181037</v>
      </c>
      <c r="G1079" s="2">
        <f t="shared" si="196"/>
        <v>5.2718653836211748</v>
      </c>
      <c r="H1079" s="2">
        <f t="shared" si="197"/>
        <v>6.7230882742214475E-7</v>
      </c>
      <c r="K1079">
        <v>10.52999999999982</v>
      </c>
      <c r="L1079" s="2">
        <f t="shared" si="198"/>
        <v>0.22859299374694209</v>
      </c>
      <c r="M1079" s="2">
        <f t="shared" si="199"/>
        <v>16.037784018900531</v>
      </c>
      <c r="N1079" s="2">
        <f t="shared" si="200"/>
        <v>3.4690651724735262</v>
      </c>
      <c r="O1079" s="2">
        <f t="shared" si="201"/>
        <v>1.4833795627781519</v>
      </c>
      <c r="P1079" s="2">
        <f t="shared" si="202"/>
        <v>1.788970353937678</v>
      </c>
      <c r="Q1079" s="2">
        <f t="shared" si="203"/>
        <v>2.640063456890886E-2</v>
      </c>
    </row>
    <row r="1080" spans="2:17" x14ac:dyDescent="0.25">
      <c r="B1080">
        <v>10.53999999999982</v>
      </c>
      <c r="C1080">
        <f t="shared" si="192"/>
        <v>0.85605831878158845</v>
      </c>
      <c r="D1080" s="2">
        <f t="shared" si="193"/>
        <v>8.8099988722721854</v>
      </c>
      <c r="E1080" s="2">
        <f t="shared" si="194"/>
        <v>2.8722400229094065</v>
      </c>
      <c r="F1080" s="2">
        <f t="shared" si="195"/>
        <v>5.1872334801014865</v>
      </c>
      <c r="G1080" s="2">
        <f t="shared" si="196"/>
        <v>5.2827446632489989</v>
      </c>
      <c r="H1080" s="2">
        <f t="shared" si="197"/>
        <v>6.3465156546211947E-7</v>
      </c>
      <c r="K1080">
        <v>10.53999999999982</v>
      </c>
      <c r="L1080" s="2">
        <f t="shared" si="198"/>
        <v>0.22859299374694209</v>
      </c>
      <c r="M1080" s="2">
        <f t="shared" si="199"/>
        <v>16.073234593505653</v>
      </c>
      <c r="N1080" s="2">
        <f t="shared" si="200"/>
        <v>3.4712689036736872</v>
      </c>
      <c r="O1080" s="2">
        <f t="shared" si="201"/>
        <v>1.4853667582596404</v>
      </c>
      <c r="P1080" s="2">
        <f t="shared" si="202"/>
        <v>1.7906184424781157</v>
      </c>
      <c r="Q1080" s="2">
        <f t="shared" si="203"/>
        <v>2.6289238251366399E-2</v>
      </c>
    </row>
    <row r="1081" spans="2:17" x14ac:dyDescent="0.25">
      <c r="B1081">
        <v>10.54999999999982</v>
      </c>
      <c r="C1081">
        <f t="shared" si="192"/>
        <v>0.85605831878158845</v>
      </c>
      <c r="D1081" s="2">
        <f t="shared" si="193"/>
        <v>8.8304098452381101</v>
      </c>
      <c r="E1081" s="2">
        <f t="shared" si="194"/>
        <v>2.8745394084490692</v>
      </c>
      <c r="F1081" s="2">
        <f t="shared" si="195"/>
        <v>5.1983109750990755</v>
      </c>
      <c r="G1081" s="2">
        <f t="shared" si="196"/>
        <v>5.2936222942174016</v>
      </c>
      <c r="H1081" s="2">
        <f t="shared" si="197"/>
        <v>5.9903824607238006E-7</v>
      </c>
      <c r="K1081">
        <v>10.54999999999982</v>
      </c>
      <c r="L1081" s="2">
        <f t="shared" si="198"/>
        <v>0.22859299374694209</v>
      </c>
      <c r="M1081" s="2">
        <f t="shared" si="199"/>
        <v>16.108685168110771</v>
      </c>
      <c r="N1081" s="2">
        <f t="shared" si="200"/>
        <v>3.4734677984501285</v>
      </c>
      <c r="O1081" s="2">
        <f t="shared" si="201"/>
        <v>1.4873514175986833</v>
      </c>
      <c r="P1081" s="2">
        <f t="shared" si="202"/>
        <v>1.7922651141594015</v>
      </c>
      <c r="Q1081" s="2">
        <f t="shared" si="203"/>
        <v>2.6178390341520544E-2</v>
      </c>
    </row>
    <row r="1082" spans="2:17" x14ac:dyDescent="0.25">
      <c r="B1082">
        <v>10.559999999999819</v>
      </c>
      <c r="C1082">
        <f t="shared" si="192"/>
        <v>0.85605831878158845</v>
      </c>
      <c r="D1082" s="2">
        <f t="shared" si="193"/>
        <v>8.8508208182040367</v>
      </c>
      <c r="E1082" s="2">
        <f t="shared" si="194"/>
        <v>2.8768335523685731</v>
      </c>
      <c r="F1082" s="2">
        <f t="shared" si="195"/>
        <v>5.2093859505454478</v>
      </c>
      <c r="G1082" s="2">
        <f t="shared" si="196"/>
        <v>5.3044982780410344</v>
      </c>
      <c r="H1082" s="2">
        <f t="shared" si="197"/>
        <v>5.6536174471755152E-7</v>
      </c>
      <c r="K1082">
        <v>10.559999999999819</v>
      </c>
      <c r="L1082" s="2">
        <f t="shared" si="198"/>
        <v>0.22859299374694209</v>
      </c>
      <c r="M1082" s="2">
        <f t="shared" si="199"/>
        <v>16.144135742715893</v>
      </c>
      <c r="N1082" s="2">
        <f t="shared" si="200"/>
        <v>3.4756618779441824</v>
      </c>
      <c r="O1082" s="2">
        <f t="shared" si="201"/>
        <v>1.4893335503016454</v>
      </c>
      <c r="P1082" s="2">
        <f t="shared" si="202"/>
        <v>1.7939103723581353</v>
      </c>
      <c r="Q1082" s="2">
        <f t="shared" si="203"/>
        <v>2.6068087490918799E-2</v>
      </c>
    </row>
    <row r="1083" spans="2:17" x14ac:dyDescent="0.25">
      <c r="B1083">
        <v>10.569999999999821</v>
      </c>
      <c r="C1083">
        <f t="shared" si="192"/>
        <v>0.85605831878158845</v>
      </c>
      <c r="D1083" s="2">
        <f t="shared" si="193"/>
        <v>8.871231791169965</v>
      </c>
      <c r="E1083" s="2">
        <f t="shared" si="194"/>
        <v>2.8791224783590561</v>
      </c>
      <c r="F1083" s="2">
        <f t="shared" si="195"/>
        <v>5.2204584137338497</v>
      </c>
      <c r="G1083" s="2">
        <f t="shared" si="196"/>
        <v>5.3153726162447485</v>
      </c>
      <c r="H1083" s="2">
        <f t="shared" si="197"/>
        <v>5.3352033392365154E-7</v>
      </c>
      <c r="K1083">
        <v>10.569999999999821</v>
      </c>
      <c r="L1083" s="2">
        <f t="shared" si="198"/>
        <v>0.22859299374694209</v>
      </c>
      <c r="M1083" s="2">
        <f t="shared" si="199"/>
        <v>16.179586317321018</v>
      </c>
      <c r="N1083" s="2">
        <f t="shared" si="200"/>
        <v>3.4778511631591269</v>
      </c>
      <c r="O1083" s="2">
        <f t="shared" si="201"/>
        <v>1.4913131658166723</v>
      </c>
      <c r="P1083" s="2">
        <f t="shared" si="202"/>
        <v>1.7955542204395125</v>
      </c>
      <c r="Q1083" s="2">
        <f t="shared" si="203"/>
        <v>2.5958326377432943E-2</v>
      </c>
    </row>
    <row r="1084" spans="2:17" x14ac:dyDescent="0.25">
      <c r="B1084">
        <v>10.579999999999821</v>
      </c>
      <c r="C1084">
        <f t="shared" si="192"/>
        <v>0.85605831878158845</v>
      </c>
      <c r="D1084" s="2">
        <f t="shared" si="193"/>
        <v>8.8916427641358897</v>
      </c>
      <c r="E1084" s="2">
        <f t="shared" si="194"/>
        <v>2.8814062099524338</v>
      </c>
      <c r="F1084" s="2">
        <f t="shared" si="195"/>
        <v>5.2315283719165446</v>
      </c>
      <c r="G1084" s="2">
        <f t="shared" si="196"/>
        <v>5.326245310363368</v>
      </c>
      <c r="H1084" s="2">
        <f t="shared" si="197"/>
        <v>5.034174234316065E-7</v>
      </c>
      <c r="K1084">
        <v>10.579999999999821</v>
      </c>
      <c r="L1084" s="2">
        <f t="shared" si="198"/>
        <v>0.22859299374694209</v>
      </c>
      <c r="M1084" s="2">
        <f t="shared" si="199"/>
        <v>16.21503689192614</v>
      </c>
      <c r="N1084" s="2">
        <f t="shared" si="200"/>
        <v>3.4800356749613846</v>
      </c>
      <c r="O1084" s="2">
        <f t="shared" si="201"/>
        <v>1.4932902735341831</v>
      </c>
      <c r="P1084" s="2">
        <f t="shared" si="202"/>
        <v>1.7971966617573591</v>
      </c>
      <c r="Q1084" s="2">
        <f t="shared" si="203"/>
        <v>2.5849103704994401E-2</v>
      </c>
    </row>
    <row r="1085" spans="2:17" x14ac:dyDescent="0.25">
      <c r="B1085">
        <v>10.58999999999982</v>
      </c>
      <c r="C1085">
        <f t="shared" si="192"/>
        <v>0.85605831878158845</v>
      </c>
      <c r="D1085" s="2">
        <f t="shared" si="193"/>
        <v>8.9120537371018145</v>
      </c>
      <c r="E1085" s="2">
        <f t="shared" si="194"/>
        <v>2.8836847705228155</v>
      </c>
      <c r="F1085" s="2">
        <f t="shared" si="195"/>
        <v>5.2425958323051622</v>
      </c>
      <c r="G1085" s="2">
        <f t="shared" si="196"/>
        <v>5.3371163619414794</v>
      </c>
      <c r="H1085" s="2">
        <f t="shared" si="197"/>
        <v>4.7496131221044773E-7</v>
      </c>
      <c r="K1085">
        <v>10.58999999999982</v>
      </c>
      <c r="L1085" s="2">
        <f t="shared" si="198"/>
        <v>0.22859299374694209</v>
      </c>
      <c r="M1085" s="2">
        <f t="shared" si="199"/>
        <v>16.250487466531261</v>
      </c>
      <c r="N1085" s="2">
        <f t="shared" si="200"/>
        <v>3.4822154340817044</v>
      </c>
      <c r="O1085" s="2">
        <f t="shared" si="201"/>
        <v>1.4952648827873551</v>
      </c>
      <c r="P1085" s="2">
        <f t="shared" si="202"/>
        <v>1.7988376996541635</v>
      </c>
      <c r="Q1085" s="2">
        <f t="shared" si="203"/>
        <v>2.5740416203333071E-2</v>
      </c>
    </row>
    <row r="1086" spans="2:17" x14ac:dyDescent="0.25">
      <c r="B1086">
        <v>10.59999999999982</v>
      </c>
      <c r="C1086">
        <f t="shared" si="192"/>
        <v>0.85605831878158845</v>
      </c>
      <c r="D1086" s="2">
        <f t="shared" si="193"/>
        <v>8.9324647100677392</v>
      </c>
      <c r="E1086" s="2">
        <f t="shared" si="194"/>
        <v>2.8859581832879013</v>
      </c>
      <c r="F1086" s="2">
        <f t="shared" si="195"/>
        <v>5.2536608020710158</v>
      </c>
      <c r="G1086" s="2">
        <f t="shared" si="196"/>
        <v>5.3479857725331943</v>
      </c>
      <c r="H1086" s="2">
        <f t="shared" si="197"/>
        <v>4.4806495182306696E-7</v>
      </c>
      <c r="K1086">
        <v>10.59999999999982</v>
      </c>
      <c r="L1086" s="2">
        <f t="shared" si="198"/>
        <v>0.22859299374694209</v>
      </c>
      <c r="M1086" s="2">
        <f t="shared" si="199"/>
        <v>16.285938041136379</v>
      </c>
      <c r="N1086" s="2">
        <f t="shared" si="200"/>
        <v>3.4843904611163365</v>
      </c>
      <c r="O1086" s="2">
        <f t="shared" si="201"/>
        <v>1.4972370028526056</v>
      </c>
      <c r="P1086" s="2">
        <f t="shared" si="202"/>
        <v>1.8004773374611116</v>
      </c>
      <c r="Q1086" s="2">
        <f t="shared" si="203"/>
        <v>2.5632260627719259E-2</v>
      </c>
    </row>
    <row r="1087" spans="2:17" x14ac:dyDescent="0.25">
      <c r="B1087">
        <v>10.60999999999982</v>
      </c>
      <c r="C1087">
        <f t="shared" si="192"/>
        <v>0.85605831878158845</v>
      </c>
      <c r="D1087" s="2">
        <f t="shared" si="193"/>
        <v>8.952875683033664</v>
      </c>
      <c r="E1087" s="2">
        <f t="shared" si="194"/>
        <v>2.8882264713103663</v>
      </c>
      <c r="F1087" s="2">
        <f t="shared" si="195"/>
        <v>5.2647232883454489</v>
      </c>
      <c r="G1087" s="2">
        <f t="shared" si="196"/>
        <v>5.3588535437019473</v>
      </c>
      <c r="H1087" s="2">
        <f t="shared" si="197"/>
        <v>4.2264572065714158E-7</v>
      </c>
      <c r="K1087">
        <v>10.60999999999982</v>
      </c>
      <c r="L1087" s="2">
        <f t="shared" si="198"/>
        <v>0.22859299374694209</v>
      </c>
      <c r="M1087" s="2">
        <f t="shared" si="199"/>
        <v>16.321388615741501</v>
      </c>
      <c r="N1087" s="2">
        <f t="shared" si="200"/>
        <v>3.4865607765281887</v>
      </c>
      <c r="O1087" s="2">
        <f t="shared" si="201"/>
        <v>1.4992066429500668</v>
      </c>
      <c r="P1087" s="2">
        <f t="shared" si="202"/>
        <v>1.8021155784981187</v>
      </c>
      <c r="Q1087" s="2">
        <f t="shared" si="203"/>
        <v>2.552463375870892E-2</v>
      </c>
    </row>
    <row r="1088" spans="2:17" x14ac:dyDescent="0.25">
      <c r="B1088">
        <v>10.61999999999982</v>
      </c>
      <c r="C1088">
        <f t="shared" si="192"/>
        <v>0.85605831878158845</v>
      </c>
      <c r="D1088" s="2">
        <f t="shared" si="193"/>
        <v>8.9732866559995887</v>
      </c>
      <c r="E1088" s="2">
        <f t="shared" si="194"/>
        <v>2.8904896574992271</v>
      </c>
      <c r="F1088" s="2">
        <f t="shared" si="195"/>
        <v>5.2757832982201558</v>
      </c>
      <c r="G1088" s="2">
        <f t="shared" si="196"/>
        <v>5.3697196770202771</v>
      </c>
      <c r="H1088" s="2">
        <f t="shared" si="197"/>
        <v>3.9862520855340712E-7</v>
      </c>
      <c r="K1088">
        <v>10.61999999999982</v>
      </c>
      <c r="L1088" s="2">
        <f t="shared" si="198"/>
        <v>0.22859299374694209</v>
      </c>
      <c r="M1088" s="2">
        <f t="shared" si="199"/>
        <v>16.356839190346623</v>
      </c>
      <c r="N1088" s="2">
        <f t="shared" si="200"/>
        <v>3.4887264006479732</v>
      </c>
      <c r="O1088" s="2">
        <f t="shared" si="201"/>
        <v>1.5011738122440554</v>
      </c>
      <c r="P1088" s="2">
        <f t="shared" si="202"/>
        <v>1.8037524260738642</v>
      </c>
      <c r="Q1088" s="2">
        <f t="shared" si="203"/>
        <v>2.5417532401891933E-2</v>
      </c>
    </row>
    <row r="1089" spans="2:17" x14ac:dyDescent="0.25">
      <c r="B1089">
        <v>10.62999999999982</v>
      </c>
      <c r="C1089">
        <f t="shared" si="192"/>
        <v>0.85605831878158845</v>
      </c>
      <c r="D1089" s="2">
        <f t="shared" si="193"/>
        <v>8.9936976289655153</v>
      </c>
      <c r="E1089" s="2">
        <f t="shared" si="194"/>
        <v>2.8927477646111983</v>
      </c>
      <c r="F1089" s="2">
        <f t="shared" si="195"/>
        <v>5.2868408387475201</v>
      </c>
      <c r="G1089" s="2">
        <f t="shared" si="196"/>
        <v>5.3805841740696314</v>
      </c>
      <c r="H1089" s="2">
        <f t="shared" si="197"/>
        <v>3.7592901138175486E-7</v>
      </c>
      <c r="K1089">
        <v>10.62999999999982</v>
      </c>
      <c r="L1089" s="2">
        <f t="shared" si="198"/>
        <v>0.22859299374694209</v>
      </c>
      <c r="M1089" s="2">
        <f t="shared" si="199"/>
        <v>16.392289764951741</v>
      </c>
      <c r="N1089" s="2">
        <f t="shared" si="200"/>
        <v>3.4908873536753404</v>
      </c>
      <c r="O1089" s="2">
        <f t="shared" si="201"/>
        <v>1.5031385198435379</v>
      </c>
      <c r="P1089" s="2">
        <f t="shared" si="202"/>
        <v>1.8053878834858237</v>
      </c>
      <c r="Q1089" s="2">
        <f t="shared" si="203"/>
        <v>2.5310953387643536E-2</v>
      </c>
    </row>
    <row r="1090" spans="2:17" x14ac:dyDescent="0.25">
      <c r="B1090">
        <v>10.639999999999819</v>
      </c>
      <c r="C1090">
        <f t="shared" si="192"/>
        <v>0.85605831878158845</v>
      </c>
      <c r="D1090" s="2">
        <f t="shared" si="193"/>
        <v>9.01410860193144</v>
      </c>
      <c r="E1090" s="2">
        <f t="shared" si="194"/>
        <v>2.8950008152520263</v>
      </c>
      <c r="F1090" s="2">
        <f t="shared" si="195"/>
        <v>5.2978959169409112</v>
      </c>
      <c r="G1090" s="2">
        <f t="shared" si="196"/>
        <v>5.391447036440141</v>
      </c>
      <c r="H1090" s="2">
        <f t="shared" si="197"/>
        <v>3.5448653513381392E-7</v>
      </c>
      <c r="K1090">
        <v>10.639999999999819</v>
      </c>
      <c r="L1090" s="2">
        <f t="shared" si="198"/>
        <v>0.22859299374694209</v>
      </c>
      <c r="M1090" s="2">
        <f t="shared" si="199"/>
        <v>16.427740339556863</v>
      </c>
      <c r="N1090" s="2">
        <f t="shared" si="200"/>
        <v>3.4930436556800011</v>
      </c>
      <c r="O1090" s="2">
        <f t="shared" si="201"/>
        <v>1.5051007748025904</v>
      </c>
      <c r="P1090" s="2">
        <f t="shared" si="202"/>
        <v>1.8070219540203041</v>
      </c>
      <c r="Q1090" s="2">
        <f t="shared" si="203"/>
        <v>2.5204893570878781E-2</v>
      </c>
    </row>
    <row r="1091" spans="2:17" x14ac:dyDescent="0.25">
      <c r="B1091">
        <v>10.649999999999819</v>
      </c>
      <c r="C1091">
        <f t="shared" si="192"/>
        <v>0.85605831878158845</v>
      </c>
      <c r="D1091" s="2">
        <f t="shared" si="193"/>
        <v>9.0345195748973648</v>
      </c>
      <c r="E1091" s="2">
        <f t="shared" si="194"/>
        <v>2.8972488318778167</v>
      </c>
      <c r="F1091" s="2">
        <f t="shared" si="195"/>
        <v>5.308948539775022</v>
      </c>
      <c r="G1091" s="2">
        <f t="shared" si="196"/>
        <v>5.4023082657304311</v>
      </c>
      <c r="H1091" s="2">
        <f t="shared" si="197"/>
        <v>3.3423080911763971E-7</v>
      </c>
      <c r="K1091">
        <v>10.649999999999819</v>
      </c>
      <c r="L1091" s="2">
        <f t="shared" si="198"/>
        <v>0.22859299374694209</v>
      </c>
      <c r="M1091" s="2">
        <f t="shared" si="199"/>
        <v>16.463190914161981</v>
      </c>
      <c r="N1091" s="2">
        <f t="shared" si="200"/>
        <v>3.4951953266028379</v>
      </c>
      <c r="O1091" s="2">
        <f t="shared" si="201"/>
        <v>1.5070605861208575</v>
      </c>
      <c r="P1091" s="2">
        <f t="shared" si="202"/>
        <v>1.8086546409524795</v>
      </c>
      <c r="Q1091" s="2">
        <f t="shared" si="203"/>
        <v>2.5099349830809872E-2</v>
      </c>
    </row>
    <row r="1092" spans="2:17" x14ac:dyDescent="0.25">
      <c r="B1092">
        <v>10.659999999999821</v>
      </c>
      <c r="C1092">
        <f t="shared" si="192"/>
        <v>0.85605831878158845</v>
      </c>
      <c r="D1092" s="2">
        <f t="shared" si="193"/>
        <v>9.0549305478632931</v>
      </c>
      <c r="E1092" s="2">
        <f t="shared" si="194"/>
        <v>2.8994918367963423</v>
      </c>
      <c r="F1092" s="2">
        <f t="shared" si="195"/>
        <v>5.319998714186184</v>
      </c>
      <c r="G1092" s="2">
        <f t="shared" si="196"/>
        <v>5.4131678635474305</v>
      </c>
      <c r="H1092" s="2">
        <f t="shared" si="197"/>
        <v>3.1509830785710428E-7</v>
      </c>
      <c r="K1092">
        <v>10.659999999999821</v>
      </c>
      <c r="L1092" s="2">
        <f t="shared" si="198"/>
        <v>0.22859299374694209</v>
      </c>
      <c r="M1092" s="2">
        <f t="shared" si="199"/>
        <v>16.49864148876711</v>
      </c>
      <c r="N1092" s="2">
        <f t="shared" si="200"/>
        <v>3.4973423862570012</v>
      </c>
      <c r="O1092" s="2">
        <f t="shared" si="201"/>
        <v>1.509017962743999</v>
      </c>
      <c r="P1092" s="2">
        <f t="shared" si="202"/>
        <v>1.8102859475464226</v>
      </c>
      <c r="Q1092" s="2">
        <f t="shared" si="203"/>
        <v>2.4994319070706632E-2</v>
      </c>
    </row>
    <row r="1093" spans="2:17" x14ac:dyDescent="0.25">
      <c r="B1093">
        <v>10.669999999999821</v>
      </c>
      <c r="C1093">
        <f t="shared" si="192"/>
        <v>0.85605831878158845</v>
      </c>
      <c r="D1093" s="2">
        <f t="shared" si="193"/>
        <v>9.0753415208292196</v>
      </c>
      <c r="E1093" s="2">
        <f t="shared" si="194"/>
        <v>2.9017298521683381</v>
      </c>
      <c r="F1093" s="2">
        <f t="shared" si="195"/>
        <v>5.3310464470726613</v>
      </c>
      <c r="G1093" s="2">
        <f t="shared" si="196"/>
        <v>5.4240258315061558</v>
      </c>
      <c r="H1093" s="2">
        <f t="shared" si="197"/>
        <v>2.9702878131448621E-7</v>
      </c>
      <c r="K1093">
        <v>10.669999999999821</v>
      </c>
      <c r="L1093" s="2">
        <f t="shared" si="198"/>
        <v>0.22859299374694209</v>
      </c>
      <c r="M1093" s="2">
        <f t="shared" si="199"/>
        <v>16.534092063372231</v>
      </c>
      <c r="N1093" s="2">
        <f t="shared" si="200"/>
        <v>3.4994848543289971</v>
      </c>
      <c r="O1093" s="2">
        <f t="shared" si="201"/>
        <v>1.510972913564137</v>
      </c>
      <c r="P1093" s="2">
        <f t="shared" si="202"/>
        <v>1.81191587705514</v>
      </c>
      <c r="Q1093" s="2">
        <f t="shared" si="203"/>
        <v>2.4889798217659884E-2</v>
      </c>
    </row>
    <row r="1094" spans="2:17" x14ac:dyDescent="0.25">
      <c r="B1094">
        <v>10.67999999999982</v>
      </c>
      <c r="C1094">
        <f t="shared" si="192"/>
        <v>0.85605831878158845</v>
      </c>
      <c r="D1094" s="2">
        <f t="shared" si="193"/>
        <v>9.0957524937951444</v>
      </c>
      <c r="E1094" s="2">
        <f t="shared" si="194"/>
        <v>2.9039629000087834</v>
      </c>
      <c r="F1094" s="2">
        <f t="shared" si="195"/>
        <v>5.3420917452949803</v>
      </c>
      <c r="G1094" s="2">
        <f t="shared" si="196"/>
        <v>5.4348821712295443</v>
      </c>
      <c r="H1094" s="2">
        <f t="shared" si="197"/>
        <v>2.7996509307015722E-7</v>
      </c>
      <c r="K1094">
        <v>10.67999999999982</v>
      </c>
      <c r="L1094" s="2">
        <f t="shared" si="198"/>
        <v>0.22859299374694209</v>
      </c>
      <c r="M1094" s="2">
        <f t="shared" si="199"/>
        <v>16.569542637977349</v>
      </c>
      <c r="N1094" s="2">
        <f t="shared" si="200"/>
        <v>3.5016227503797612</v>
      </c>
      <c r="O1094" s="2">
        <f t="shared" si="201"/>
        <v>1.5129254474202978</v>
      </c>
      <c r="P1094" s="2">
        <f t="shared" si="202"/>
        <v>1.8135444327206069</v>
      </c>
      <c r="Q1094" s="2">
        <f t="shared" si="203"/>
        <v>2.4785784222347493E-2</v>
      </c>
    </row>
    <row r="1095" spans="2:17" x14ac:dyDescent="0.25">
      <c r="B1095">
        <v>10.68999999999982</v>
      </c>
      <c r="C1095">
        <f t="shared" si="192"/>
        <v>0.85605831878158845</v>
      </c>
      <c r="D1095" s="2">
        <f t="shared" si="193"/>
        <v>9.1161634667610691</v>
      </c>
      <c r="E1095" s="2">
        <f t="shared" si="194"/>
        <v>2.9061910021881685</v>
      </c>
      <c r="F1095" s="2">
        <f t="shared" si="195"/>
        <v>5.353134615676221</v>
      </c>
      <c r="G1095" s="2">
        <f t="shared" si="196"/>
        <v>5.4457368843482516</v>
      </c>
      <c r="H1095" s="2">
        <f t="shared" si="197"/>
        <v>2.6385306610838695E-7</v>
      </c>
      <c r="K1095">
        <v>10.68999999999982</v>
      </c>
      <c r="L1095" s="2">
        <f t="shared" si="198"/>
        <v>0.22859299374694209</v>
      </c>
      <c r="M1095" s="2">
        <f t="shared" si="199"/>
        <v>16.604993212582471</v>
      </c>
      <c r="N1095" s="2">
        <f t="shared" si="200"/>
        <v>3.5037560938457251</v>
      </c>
      <c r="O1095" s="2">
        <f t="shared" si="201"/>
        <v>1.5148755730988501</v>
      </c>
      <c r="P1095" s="2">
        <f t="shared" si="202"/>
        <v>1.8151716177738042</v>
      </c>
      <c r="Q1095" s="2">
        <f t="shared" si="203"/>
        <v>2.4682274058803386E-2</v>
      </c>
    </row>
    <row r="1096" spans="2:17" x14ac:dyDescent="0.25">
      <c r="B1096">
        <v>10.69999999999982</v>
      </c>
      <c r="C1096">
        <f t="shared" si="192"/>
        <v>0.85605831878158845</v>
      </c>
      <c r="D1096" s="2">
        <f t="shared" si="193"/>
        <v>9.1365744397269939</v>
      </c>
      <c r="E1096" s="2">
        <f t="shared" si="194"/>
        <v>2.9084141804337489</v>
      </c>
      <c r="F1096" s="2">
        <f t="shared" si="195"/>
        <v>5.3641750650023177</v>
      </c>
      <c r="G1096" s="2">
        <f t="shared" si="196"/>
        <v>5.4565899725004643</v>
      </c>
      <c r="H1096" s="2">
        <f t="shared" si="197"/>
        <v>2.4864133587244235E-7</v>
      </c>
      <c r="K1096">
        <v>10.69999999999982</v>
      </c>
      <c r="L1096" s="2">
        <f t="shared" si="198"/>
        <v>0.22859299374694209</v>
      </c>
      <c r="M1096" s="2">
        <f t="shared" si="199"/>
        <v>16.640443787187593</v>
      </c>
      <c r="N1096" s="2">
        <f t="shared" si="200"/>
        <v>3.5058849040398647</v>
      </c>
      <c r="O1096" s="2">
        <f t="shared" si="201"/>
        <v>1.5168232993339328</v>
      </c>
      <c r="P1096" s="2">
        <f t="shared" si="202"/>
        <v>1.816797435434748</v>
      </c>
      <c r="Q1096" s="2">
        <f t="shared" si="203"/>
        <v>2.4579264724189469E-2</v>
      </c>
    </row>
    <row r="1097" spans="2:17" x14ac:dyDescent="0.25">
      <c r="B1097">
        <v>10.70999999999982</v>
      </c>
      <c r="C1097">
        <f t="shared" si="192"/>
        <v>0.85605831878158845</v>
      </c>
      <c r="D1097" s="2">
        <f t="shared" si="193"/>
        <v>9.1569854126929187</v>
      </c>
      <c r="E1097" s="2">
        <f t="shared" si="194"/>
        <v>2.9106324563307844</v>
      </c>
      <c r="F1097" s="2">
        <f t="shared" si="195"/>
        <v>5.375213100022366</v>
      </c>
      <c r="G1097" s="2">
        <f t="shared" si="196"/>
        <v>5.4674414373317299</v>
      </c>
      <c r="H1097" s="2">
        <f t="shared" si="197"/>
        <v>2.3428121026608508E-7</v>
      </c>
      <c r="K1097">
        <v>10.70999999999982</v>
      </c>
      <c r="L1097" s="2">
        <f t="shared" si="198"/>
        <v>0.22859299374694209</v>
      </c>
      <c r="M1097" s="2">
        <f t="shared" si="199"/>
        <v>16.675894361792711</v>
      </c>
      <c r="N1097" s="2">
        <f t="shared" si="200"/>
        <v>3.5080092001527463</v>
      </c>
      <c r="O1097" s="2">
        <f t="shared" si="201"/>
        <v>1.5187686348078884</v>
      </c>
      <c r="P1097" s="2">
        <f t="shared" si="202"/>
        <v>1.818421888912531</v>
      </c>
      <c r="Q1097" s="2">
        <f t="shared" si="203"/>
        <v>2.4476753238569991E-2</v>
      </c>
    </row>
    <row r="1098" spans="2:17" x14ac:dyDescent="0.25">
      <c r="B1098">
        <v>10.719999999999819</v>
      </c>
      <c r="C1098">
        <f t="shared" si="192"/>
        <v>0.85605831878158845</v>
      </c>
      <c r="D1098" s="2">
        <f t="shared" si="193"/>
        <v>9.1773963856588452</v>
      </c>
      <c r="E1098" s="2">
        <f t="shared" si="194"/>
        <v>2.9128458513237687</v>
      </c>
      <c r="F1098" s="2">
        <f t="shared" si="195"/>
        <v>5.3862487274489164</v>
      </c>
      <c r="G1098" s="2">
        <f t="shared" si="196"/>
        <v>5.4782912804947737</v>
      </c>
      <c r="H1098" s="2">
        <f t="shared" si="197"/>
        <v>2.2072653629189475E-7</v>
      </c>
      <c r="K1098">
        <v>10.719999999999819</v>
      </c>
      <c r="L1098" s="2">
        <f t="shared" si="198"/>
        <v>0.22859299374694209</v>
      </c>
      <c r="M1098" s="2">
        <f t="shared" si="199"/>
        <v>16.711344936397833</v>
      </c>
      <c r="N1098" s="2">
        <f t="shared" si="200"/>
        <v>3.5101290012535529</v>
      </c>
      <c r="O1098" s="2">
        <f t="shared" si="201"/>
        <v>1.5207115881516808</v>
      </c>
      <c r="P1098" s="2">
        <f t="shared" si="202"/>
        <v>1.8200449814053519</v>
      </c>
      <c r="Q1098" s="2">
        <f t="shared" si="203"/>
        <v>2.4374736644688935E-2</v>
      </c>
    </row>
    <row r="1099" spans="2:17" x14ac:dyDescent="0.25">
      <c r="B1099">
        <v>10.729999999999819</v>
      </c>
      <c r="C1099">
        <f t="shared" si="192"/>
        <v>0.85605831878158845</v>
      </c>
      <c r="D1099" s="2">
        <f t="shared" si="193"/>
        <v>9.1978073586247699</v>
      </c>
      <c r="E1099" s="2">
        <f t="shared" si="194"/>
        <v>2.9150543867176388</v>
      </c>
      <c r="F1099" s="2">
        <f t="shared" si="195"/>
        <v>5.3972819539582444</v>
      </c>
      <c r="G1099" s="2">
        <f t="shared" si="196"/>
        <v>5.4891395036493034</v>
      </c>
      <c r="H1099" s="2">
        <f t="shared" si="197"/>
        <v>2.0793357302965391E-7</v>
      </c>
      <c r="K1099">
        <v>10.729999999999819</v>
      </c>
      <c r="L1099" s="2">
        <f t="shared" si="198"/>
        <v>0.22859299374694209</v>
      </c>
      <c r="M1099" s="2">
        <f t="shared" si="199"/>
        <v>16.746795511002951</v>
      </c>
      <c r="N1099" s="2">
        <f t="shared" si="200"/>
        <v>3.5122443262911061</v>
      </c>
      <c r="O1099" s="2">
        <f t="shared" si="201"/>
        <v>1.5226521679453175</v>
      </c>
      <c r="P1099" s="2">
        <f t="shared" si="202"/>
        <v>1.8216667161005538</v>
      </c>
      <c r="Q1099" s="2">
        <f t="shared" si="203"/>
        <v>2.4273212007749879E-2</v>
      </c>
    </row>
    <row r="1100" spans="2:17" x14ac:dyDescent="0.25">
      <c r="B1100">
        <v>10.739999999999821</v>
      </c>
      <c r="C1100">
        <f t="shared" si="192"/>
        <v>0.85605831878158845</v>
      </c>
      <c r="D1100" s="2">
        <f t="shared" si="193"/>
        <v>9.2182183315906983</v>
      </c>
      <c r="E1100" s="2">
        <f t="shared" si="194"/>
        <v>2.9172580836789805</v>
      </c>
      <c r="F1100" s="2">
        <f t="shared" si="195"/>
        <v>5.4083127861906855</v>
      </c>
      <c r="G1100" s="2">
        <f t="shared" si="196"/>
        <v>5.4999861084618802</v>
      </c>
      <c r="H1100" s="2">
        <f t="shared" si="197"/>
        <v>1.9586087067025991E-7</v>
      </c>
      <c r="K1100">
        <v>10.739999999999821</v>
      </c>
      <c r="L1100" s="2">
        <f t="shared" si="198"/>
        <v>0.22859299374694209</v>
      </c>
      <c r="M1100" s="2">
        <f t="shared" si="199"/>
        <v>16.78224608560808</v>
      </c>
      <c r="N1100" s="2">
        <f t="shared" si="200"/>
        <v>3.514355194094875</v>
      </c>
      <c r="O1100" s="2">
        <f t="shared" si="201"/>
        <v>1.5245903827182636</v>
      </c>
      <c r="P1100" s="2">
        <f t="shared" si="202"/>
        <v>1.8232870961746594</v>
      </c>
      <c r="Q1100" s="2">
        <f t="shared" si="203"/>
        <v>2.4172176415198528E-2</v>
      </c>
    </row>
    <row r="1101" spans="2:17" x14ac:dyDescent="0.25">
      <c r="B1101">
        <v>10.749999999999821</v>
      </c>
      <c r="C1101">
        <f t="shared" si="192"/>
        <v>0.85605831878158845</v>
      </c>
      <c r="D1101" s="2">
        <f t="shared" si="193"/>
        <v>9.238629304556623</v>
      </c>
      <c r="E1101" s="2">
        <f t="shared" si="194"/>
        <v>2.9194569632372134</v>
      </c>
      <c r="F1101" s="2">
        <f t="shared" si="195"/>
        <v>5.4193412307508693</v>
      </c>
      <c r="G1101" s="2">
        <f t="shared" si="196"/>
        <v>5.5108310966056964</v>
      </c>
      <c r="H1101" s="2">
        <f t="shared" si="197"/>
        <v>1.8446915533278478E-7</v>
      </c>
      <c r="K1101">
        <v>10.749999999999821</v>
      </c>
      <c r="L1101" s="2">
        <f t="shared" si="198"/>
        <v>0.22859299374694209</v>
      </c>
      <c r="M1101" s="2">
        <f t="shared" si="199"/>
        <v>16.817696660213201</v>
      </c>
      <c r="N1101" s="2">
        <f t="shared" si="200"/>
        <v>3.5164616233759731</v>
      </c>
      <c r="O1101" s="2">
        <f t="shared" si="201"/>
        <v>1.5265262409498508</v>
      </c>
      <c r="P1101" s="2">
        <f t="shared" si="202"/>
        <v>1.8249061247934049</v>
      </c>
      <c r="Q1101" s="2">
        <f t="shared" si="203"/>
        <v>2.4071626976507922E-2</v>
      </c>
    </row>
    <row r="1102" spans="2:17" x14ac:dyDescent="0.25">
      <c r="B1102">
        <v>10.75999999999982</v>
      </c>
      <c r="C1102">
        <f t="shared" si="192"/>
        <v>0.85605831878158845</v>
      </c>
      <c r="D1102" s="2">
        <f t="shared" si="193"/>
        <v>9.2590402775225478</v>
      </c>
      <c r="E1102" s="2">
        <f t="shared" si="194"/>
        <v>2.9216510462857679</v>
      </c>
      <c r="F1102" s="2">
        <f t="shared" si="195"/>
        <v>5.4303672942080459</v>
      </c>
      <c r="G1102" s="2">
        <f t="shared" si="196"/>
        <v>5.5216744697604563</v>
      </c>
      <c r="H1102" s="2">
        <f t="shared" si="197"/>
        <v>1.737212194033312E-7</v>
      </c>
      <c r="K1102">
        <v>10.75999999999982</v>
      </c>
      <c r="L1102" s="2">
        <f t="shared" si="198"/>
        <v>0.22859299374694209</v>
      </c>
      <c r="M1102" s="2">
        <f t="shared" si="199"/>
        <v>16.853147234818319</v>
      </c>
      <c r="N1102" s="2">
        <f t="shared" si="200"/>
        <v>3.518563632728148</v>
      </c>
      <c r="O1102" s="2">
        <f t="shared" si="201"/>
        <v>1.5284597510696829</v>
      </c>
      <c r="P1102" s="2">
        <f t="shared" si="202"/>
        <v>1.8265238051117749</v>
      </c>
      <c r="Q1102" s="2">
        <f t="shared" si="203"/>
        <v>2.3971560822966115E-2</v>
      </c>
    </row>
    <row r="1103" spans="2:17" x14ac:dyDescent="0.25">
      <c r="B1103">
        <v>10.76999999999981</v>
      </c>
      <c r="C1103">
        <f t="shared" si="192"/>
        <v>0.85605831878158845</v>
      </c>
      <c r="D1103" s="2">
        <f t="shared" si="193"/>
        <v>9.2794512504884512</v>
      </c>
      <c r="E1103" s="2">
        <f t="shared" si="194"/>
        <v>2.9238403535832438</v>
      </c>
      <c r="F1103" s="2">
        <f t="shared" si="195"/>
        <v>5.4413909830963192</v>
      </c>
      <c r="G1103" s="2">
        <f t="shared" si="196"/>
        <v>5.5325162296121579</v>
      </c>
      <c r="H1103" s="2">
        <f t="shared" si="197"/>
        <v>1.635818171457242E-7</v>
      </c>
      <c r="K1103">
        <v>10.76999999999981</v>
      </c>
      <c r="L1103" s="2">
        <f t="shared" si="198"/>
        <v>0.22859299374694209</v>
      </c>
      <c r="M1103" s="2">
        <f t="shared" si="199"/>
        <v>16.888597809423402</v>
      </c>
      <c r="N1103" s="2">
        <f t="shared" si="200"/>
        <v>3.5206612406287578</v>
      </c>
      <c r="O1103" s="2">
        <f t="shared" si="201"/>
        <v>1.5303909214580402</v>
      </c>
      <c r="P1103" s="2">
        <f t="shared" si="202"/>
        <v>1.8281401402740407</v>
      </c>
      <c r="Q1103" s="2">
        <f t="shared" si="203"/>
        <v>2.3871975107466421E-2</v>
      </c>
    </row>
    <row r="1104" spans="2:17" x14ac:dyDescent="0.25">
      <c r="B1104">
        <v>10.779999999999809</v>
      </c>
      <c r="C1104">
        <f t="shared" si="192"/>
        <v>0.85605831878158845</v>
      </c>
      <c r="D1104" s="2">
        <f t="shared" si="193"/>
        <v>9.299862223454376</v>
      </c>
      <c r="E1104" s="2">
        <f t="shared" si="194"/>
        <v>2.9260249057545726</v>
      </c>
      <c r="F1104" s="2">
        <f t="shared" si="195"/>
        <v>5.4524123039149979</v>
      </c>
      <c r="G1104" s="2">
        <f t="shared" si="196"/>
        <v>5.5433563778530113</v>
      </c>
      <c r="H1104" s="2">
        <f t="shared" si="197"/>
        <v>1.5401756534424547E-7</v>
      </c>
      <c r="K1104">
        <v>10.779999999999809</v>
      </c>
      <c r="L1104" s="2">
        <f t="shared" si="198"/>
        <v>0.22859299374694209</v>
      </c>
      <c r="M1104" s="2">
        <f t="shared" si="199"/>
        <v>16.924048384028524</v>
      </c>
      <c r="N1104" s="2">
        <f t="shared" si="200"/>
        <v>3.5227544654397454</v>
      </c>
      <c r="O1104" s="2">
        <f t="shared" si="201"/>
        <v>1.5323197604462799</v>
      </c>
      <c r="P1104" s="2">
        <f t="shared" si="202"/>
        <v>1.8297551334137976</v>
      </c>
      <c r="Q1104" s="2">
        <f t="shared" si="203"/>
        <v>2.3772867004299834E-2</v>
      </c>
    </row>
    <row r="1105" spans="2:17" x14ac:dyDescent="0.25">
      <c r="B1105">
        <v>10.789999999999811</v>
      </c>
      <c r="C1105">
        <f t="shared" si="192"/>
        <v>0.85605831878158845</v>
      </c>
      <c r="D1105" s="2">
        <f t="shared" si="193"/>
        <v>9.320273196420306</v>
      </c>
      <c r="E1105" s="2">
        <f t="shared" si="194"/>
        <v>2.9282047232921409</v>
      </c>
      <c r="F1105" s="2">
        <f t="shared" si="195"/>
        <v>5.463431263128788</v>
      </c>
      <c r="G1105" s="2">
        <f t="shared" si="196"/>
        <v>5.5541949161811948</v>
      </c>
      <c r="H1105" s="2">
        <f t="shared" si="197"/>
        <v>1.4499684874923716E-7</v>
      </c>
      <c r="K1105">
        <v>10.789999999999811</v>
      </c>
      <c r="L1105" s="2">
        <f t="shared" si="198"/>
        <v>0.22859299374694209</v>
      </c>
      <c r="M1105" s="2">
        <f t="shared" si="199"/>
        <v>16.959498958633649</v>
      </c>
      <c r="N1105" s="2">
        <f t="shared" si="200"/>
        <v>3.5248433254085825</v>
      </c>
      <c r="O1105" s="2">
        <f t="shared" si="201"/>
        <v>1.5342462763172191</v>
      </c>
      <c r="P1105" s="2">
        <f t="shared" si="202"/>
        <v>1.8313687876539921</v>
      </c>
      <c r="Q1105" s="2">
        <f t="shared" si="203"/>
        <v>2.3674233708950786E-2</v>
      </c>
    </row>
    <row r="1106" spans="2:17" x14ac:dyDescent="0.25">
      <c r="B1106">
        <v>10.799999999999811</v>
      </c>
      <c r="C1106">
        <f t="shared" si="192"/>
        <v>0.85605831878158845</v>
      </c>
      <c r="D1106" s="2">
        <f t="shared" si="193"/>
        <v>9.3406841693862308</v>
      </c>
      <c r="E1106" s="2">
        <f t="shared" si="194"/>
        <v>2.9303798265569245</v>
      </c>
      <c r="F1106" s="2">
        <f t="shared" si="195"/>
        <v>5.4744478671680996</v>
      </c>
      <c r="G1106" s="2">
        <f t="shared" si="196"/>
        <v>5.5650318463007338</v>
      </c>
      <c r="H1106" s="2">
        <f t="shared" si="197"/>
        <v>1.3648973010565455E-7</v>
      </c>
      <c r="K1106">
        <v>10.799999999999811</v>
      </c>
      <c r="L1106" s="2">
        <f t="shared" si="198"/>
        <v>0.22859299374694209</v>
      </c>
      <c r="M1106" s="2">
        <f t="shared" si="199"/>
        <v>16.994949533238771</v>
      </c>
      <c r="N1106" s="2">
        <f t="shared" si="200"/>
        <v>3.5269278386692293</v>
      </c>
      <c r="O1106" s="2">
        <f t="shared" si="201"/>
        <v>1.5361704773055347</v>
      </c>
      <c r="P1106" s="2">
        <f t="shared" si="202"/>
        <v>1.8329811061069654</v>
      </c>
      <c r="Q1106" s="2">
        <f t="shared" si="203"/>
        <v>2.3576072437894252E-2</v>
      </c>
    </row>
    <row r="1107" spans="2:17" x14ac:dyDescent="0.25">
      <c r="B1107">
        <v>10.80999999999981</v>
      </c>
      <c r="C1107">
        <f t="shared" si="192"/>
        <v>0.85605831878158845</v>
      </c>
      <c r="D1107" s="2">
        <f t="shared" si="193"/>
        <v>9.3610951423521538</v>
      </c>
      <c r="E1107" s="2">
        <f t="shared" si="194"/>
        <v>2.9325502357796034</v>
      </c>
      <c r="F1107" s="2">
        <f t="shared" si="195"/>
        <v>5.4854621224293325</v>
      </c>
      <c r="G1107" s="2">
        <f t="shared" si="196"/>
        <v>5.5758671699213673</v>
      </c>
      <c r="H1107" s="2">
        <f t="shared" si="197"/>
        <v>1.2846786455442406E-7</v>
      </c>
      <c r="K1107">
        <v>10.80999999999981</v>
      </c>
      <c r="L1107" s="2">
        <f t="shared" si="198"/>
        <v>0.22859299374694209</v>
      </c>
      <c r="M1107" s="2">
        <f t="shared" si="199"/>
        <v>17.030400107843889</v>
      </c>
      <c r="N1107" s="2">
        <f t="shared" si="200"/>
        <v>3.5290080232430667</v>
      </c>
      <c r="O1107" s="2">
        <f t="shared" si="201"/>
        <v>1.5380923715981432</v>
      </c>
      <c r="P1107" s="2">
        <f t="shared" si="202"/>
        <v>1.8345920918744856</v>
      </c>
      <c r="Q1107" s="2">
        <f t="shared" si="203"/>
        <v>2.3478380428395944E-2</v>
      </c>
    </row>
    <row r="1108" spans="2:17" x14ac:dyDescent="0.25">
      <c r="B1108">
        <v>10.81999999999981</v>
      </c>
      <c r="C1108">
        <f t="shared" si="192"/>
        <v>0.85605831878158845</v>
      </c>
      <c r="D1108" s="2">
        <f t="shared" si="193"/>
        <v>9.3815061153180803</v>
      </c>
      <c r="E1108" s="2">
        <f t="shared" si="194"/>
        <v>2.9347159710616633</v>
      </c>
      <c r="F1108" s="2">
        <f t="shared" si="195"/>
        <v>5.4964740352751145</v>
      </c>
      <c r="G1108" s="2">
        <f t="shared" si="196"/>
        <v>5.5867008887583642</v>
      </c>
      <c r="H1108" s="2">
        <f t="shared" si="197"/>
        <v>1.2090441820535691E-7</v>
      </c>
      <c r="K1108">
        <v>10.81999999999981</v>
      </c>
      <c r="L1108" s="2">
        <f t="shared" si="198"/>
        <v>0.22859299374694209</v>
      </c>
      <c r="M1108" s="2">
        <f t="shared" si="199"/>
        <v>17.06585068244901</v>
      </c>
      <c r="N1108" s="2">
        <f t="shared" si="200"/>
        <v>3.5310838970398284</v>
      </c>
      <c r="O1108" s="2">
        <f t="shared" si="201"/>
        <v>1.5400119673345882</v>
      </c>
      <c r="P1108" s="2">
        <f t="shared" si="202"/>
        <v>1.836201748047787</v>
      </c>
      <c r="Q1108" s="2">
        <f t="shared" si="203"/>
        <v>2.3381154938314393E-2</v>
      </c>
    </row>
    <row r="1109" spans="2:17" x14ac:dyDescent="0.25">
      <c r="B1109">
        <v>10.82999999999981</v>
      </c>
      <c r="C1109">
        <f t="shared" si="192"/>
        <v>0.85605831878158845</v>
      </c>
      <c r="D1109" s="2">
        <f t="shared" si="193"/>
        <v>9.4019170882840051</v>
      </c>
      <c r="E1109" s="2">
        <f t="shared" si="194"/>
        <v>2.9368770523764853</v>
      </c>
      <c r="F1109" s="2">
        <f t="shared" si="195"/>
        <v>5.5074836120345756</v>
      </c>
      <c r="G1109" s="2">
        <f t="shared" si="196"/>
        <v>5.5975330045323908</v>
      </c>
      <c r="H1109" s="2">
        <f t="shared" si="197"/>
        <v>1.137739906889518E-7</v>
      </c>
      <c r="K1109">
        <v>10.82999999999981</v>
      </c>
      <c r="L1109" s="2">
        <f t="shared" si="198"/>
        <v>0.22859299374694209</v>
      </c>
      <c r="M1109" s="2">
        <f t="shared" si="199"/>
        <v>17.101301257054132</v>
      </c>
      <c r="N1109" s="2">
        <f t="shared" si="200"/>
        <v>3.5331554778585152</v>
      </c>
      <c r="O1109" s="2">
        <f t="shared" si="201"/>
        <v>1.5419292726074114</v>
      </c>
      <c r="P1109" s="2">
        <f t="shared" si="202"/>
        <v>1.8378100777076016</v>
      </c>
      <c r="Q1109" s="2">
        <f t="shared" si="203"/>
        <v>2.3284393245905876E-2</v>
      </c>
    </row>
    <row r="1110" spans="2:17" x14ac:dyDescent="0.25">
      <c r="B1110">
        <v>10.83999999999981</v>
      </c>
      <c r="C1110">
        <f t="shared" si="192"/>
        <v>0.85605831878158845</v>
      </c>
      <c r="D1110" s="2">
        <f t="shared" si="193"/>
        <v>9.4223280612499298</v>
      </c>
      <c r="E1110" s="2">
        <f t="shared" si="194"/>
        <v>2.9390334995704293</v>
      </c>
      <c r="F1110" s="2">
        <f t="shared" si="195"/>
        <v>5.5184908590036175</v>
      </c>
      <c r="G1110" s="2">
        <f t="shared" si="196"/>
        <v>5.6083635189693695</v>
      </c>
      <c r="H1110" s="2">
        <f t="shared" si="197"/>
        <v>1.07052541502853E-7</v>
      </c>
      <c r="K1110">
        <v>10.83999999999981</v>
      </c>
      <c r="L1110" s="2">
        <f t="shared" si="198"/>
        <v>0.22859299374694209</v>
      </c>
      <c r="M1110" s="2">
        <f t="shared" si="199"/>
        <v>17.136751831659254</v>
      </c>
      <c r="N1110" s="2">
        <f t="shared" si="200"/>
        <v>3.5352227833883085</v>
      </c>
      <c r="O1110" s="2">
        <f t="shared" si="201"/>
        <v>1.5438442954625315</v>
      </c>
      <c r="P1110" s="2">
        <f t="shared" si="202"/>
        <v>1.8394170839241981</v>
      </c>
      <c r="Q1110" s="2">
        <f t="shared" si="203"/>
        <v>2.3188092649631124E-2</v>
      </c>
    </row>
    <row r="1111" spans="2:17" x14ac:dyDescent="0.25">
      <c r="B1111">
        <v>10.84999999999981</v>
      </c>
      <c r="C1111">
        <f t="shared" si="192"/>
        <v>0.85605831878158845</v>
      </c>
      <c r="D1111" s="2">
        <f t="shared" si="193"/>
        <v>9.4427390342158546</v>
      </c>
      <c r="E1111" s="2">
        <f t="shared" si="194"/>
        <v>2.9411853323638986</v>
      </c>
      <c r="F1111" s="2">
        <f t="shared" si="195"/>
        <v>5.5294957824451529</v>
      </c>
      <c r="G1111" s="2">
        <f t="shared" si="196"/>
        <v>5.6191924338003174</v>
      </c>
      <c r="H1111" s="2">
        <f t="shared" si="197"/>
        <v>1.0071731997668933E-7</v>
      </c>
      <c r="K1111">
        <v>10.84999999999981</v>
      </c>
      <c r="L1111" s="2">
        <f t="shared" si="198"/>
        <v>0.22859299374694209</v>
      </c>
      <c r="M1111" s="2">
        <f t="shared" si="199"/>
        <v>17.172202406264372</v>
      </c>
      <c r="N1111" s="2">
        <f t="shared" si="200"/>
        <v>3.5372858312094682</v>
      </c>
      <c r="O1111" s="2">
        <f t="shared" si="201"/>
        <v>1.5457570438996131</v>
      </c>
      <c r="P1111" s="2">
        <f t="shared" si="202"/>
        <v>1.8410227697574169</v>
      </c>
      <c r="Q1111" s="2">
        <f t="shared" si="203"/>
        <v>2.3092250467964568E-2</v>
      </c>
    </row>
    <row r="1112" spans="2:17" x14ac:dyDescent="0.25">
      <c r="B1112">
        <v>10.859999999999809</v>
      </c>
      <c r="C1112">
        <f t="shared" si="192"/>
        <v>0.85605831878158845</v>
      </c>
      <c r="D1112" s="2">
        <f t="shared" si="193"/>
        <v>9.4631500071817811</v>
      </c>
      <c r="E1112" s="2">
        <f t="shared" si="194"/>
        <v>2.9433325703523998</v>
      </c>
      <c r="F1112" s="2">
        <f t="shared" si="195"/>
        <v>5.5404983885893744</v>
      </c>
      <c r="G1112" s="2">
        <f t="shared" si="196"/>
        <v>5.630019750761222</v>
      </c>
      <c r="H1112" s="2">
        <f t="shared" si="197"/>
        <v>9.4746798686650372E-8</v>
      </c>
      <c r="K1112">
        <v>10.859999999999809</v>
      </c>
      <c r="L1112" s="2">
        <f t="shared" si="198"/>
        <v>0.22859299374694209</v>
      </c>
      <c r="M1112" s="2">
        <f t="shared" si="199"/>
        <v>17.207652980869494</v>
      </c>
      <c r="N1112" s="2">
        <f t="shared" si="200"/>
        <v>3.5393446387942231</v>
      </c>
      <c r="O1112" s="2">
        <f t="shared" si="201"/>
        <v>1.5476675258724324</v>
      </c>
      <c r="P1112" s="2">
        <f t="shared" si="202"/>
        <v>1.8426271382567057</v>
      </c>
      <c r="Q1112" s="2">
        <f t="shared" si="203"/>
        <v>2.2996864039205721E-2</v>
      </c>
    </row>
    <row r="1113" spans="2:17" x14ac:dyDescent="0.25">
      <c r="B1113">
        <v>10.869999999999809</v>
      </c>
      <c r="C1113">
        <f t="shared" si="192"/>
        <v>0.85605831878158845</v>
      </c>
      <c r="D1113" s="2">
        <f t="shared" si="193"/>
        <v>9.4835609801477041</v>
      </c>
      <c r="E1113" s="2">
        <f t="shared" si="194"/>
        <v>2.9454752330075875</v>
      </c>
      <c r="F1113" s="2">
        <f t="shared" si="195"/>
        <v>5.5514986836339935</v>
      </c>
      <c r="G1113" s="2">
        <f t="shared" si="196"/>
        <v>5.6408454715928853</v>
      </c>
      <c r="H1113" s="2">
        <f t="shared" si="197"/>
        <v>8.9120610158591642E-8</v>
      </c>
      <c r="K1113">
        <v>10.869999999999809</v>
      </c>
      <c r="L1113" s="2">
        <f t="shared" si="198"/>
        <v>0.22859299374694209</v>
      </c>
      <c r="M1113" s="2">
        <f t="shared" si="199"/>
        <v>17.243103555474615</v>
      </c>
      <c r="N1113" s="2">
        <f t="shared" si="200"/>
        <v>3.5413992235076552</v>
      </c>
      <c r="O1113" s="2">
        <f t="shared" si="201"/>
        <v>1.5495757492892417</v>
      </c>
      <c r="P1113" s="2">
        <f t="shared" si="202"/>
        <v>1.8442301924611566</v>
      </c>
      <c r="Q1113" s="2">
        <f t="shared" si="203"/>
        <v>2.2901930721292724E-2</v>
      </c>
    </row>
    <row r="1114" spans="2:17" x14ac:dyDescent="0.25">
      <c r="B1114">
        <v>10.879999999999811</v>
      </c>
      <c r="C1114">
        <f t="shared" ref="C1114:C1177" si="204">2/SINH(LN(2+SQRT(1+2^2))*$O$5)</f>
        <v>0.85605831878158845</v>
      </c>
      <c r="D1114" s="2">
        <f t="shared" ref="D1114:D1177" si="205">(B1114-$L$5)/($M$5)/C1114</f>
        <v>9.503971953113636</v>
      </c>
      <c r="E1114" s="2">
        <f t="shared" ref="E1114:E1177" si="206">LN(D1114 + SQRT(1 + D1114^2))</f>
        <v>2.9476133396783033</v>
      </c>
      <c r="F1114" s="2">
        <f t="shared" ref="F1114:F1177" si="207">SINH( -$N$5 + E1114 * (1/$O$5))</f>
        <v>5.5624966737445227</v>
      </c>
      <c r="G1114" s="2">
        <f t="shared" ref="G1114:G1177" si="208">SQRT(F1114^2 + 1)</f>
        <v>5.6516695980408196</v>
      </c>
      <c r="H1114" s="2">
        <f t="shared" ref="H1114:H1177" si="209">(G1114)/($O$5*$M$5*C1114*(SQRT(2*PI()*(1+D1114^2)))) * EXP(- (1/2) * F1114^2)</f>
        <v>8.3819486705457234E-8</v>
      </c>
      <c r="K1114">
        <v>10.879999999999811</v>
      </c>
      <c r="L1114" s="2">
        <f t="shared" ref="L1114:L1177" si="210">2/SINH(LN(2+SQRT(1+2^2))*$S$5)</f>
        <v>0.22859299374694209</v>
      </c>
      <c r="M1114" s="2">
        <f t="shared" ref="M1114:M1177" si="211">(K1114-$P$5)/($Q$5)/L1114</f>
        <v>17.278554130079741</v>
      </c>
      <c r="N1114" s="2">
        <f t="shared" ref="N1114:N1177" si="212">LN(M1114 + SQRT(1 + M1114^2))</f>
        <v>3.5434496026085696</v>
      </c>
      <c r="O1114" s="2">
        <f t="shared" ref="O1114:O1177" si="213">SINH( -$R$5 + N1114 * (1/$S$5))</f>
        <v>1.5514817220131276</v>
      </c>
      <c r="P1114" s="2">
        <f t="shared" ref="P1114:P1177" si="214">SQRT(O1114^2 + 1)</f>
        <v>1.8458319353995423</v>
      </c>
      <c r="Q1114" s="2">
        <f t="shared" ref="Q1114:Q1177" si="215">(P1114)/($S$5*$Q$5*L1114*(SQRT(2*PI()*(1+M1114^2)))) * EXP(- (1/2) * O1114^2)</f>
        <v>2.2807447891618163E-2</v>
      </c>
    </row>
    <row r="1115" spans="2:17" x14ac:dyDescent="0.25">
      <c r="B1115">
        <v>10.88999999999981</v>
      </c>
      <c r="C1115">
        <f t="shared" si="204"/>
        <v>0.85605831878158845</v>
      </c>
      <c r="D1115" s="2">
        <f t="shared" si="205"/>
        <v>9.5243829260795589</v>
      </c>
      <c r="E1115" s="2">
        <f t="shared" si="206"/>
        <v>2.9497469095915938</v>
      </c>
      <c r="F1115" s="2">
        <f t="shared" si="207"/>
        <v>5.5734923650544692</v>
      </c>
      <c r="G1115" s="2">
        <f t="shared" si="208"/>
        <v>5.6624921318550605</v>
      </c>
      <c r="H1115" s="2">
        <f t="shared" si="209"/>
        <v>7.8825203251698475E-8</v>
      </c>
      <c r="K1115">
        <v>10.88999999999981</v>
      </c>
      <c r="L1115" s="2">
        <f t="shared" si="210"/>
        <v>0.22859299374694209</v>
      </c>
      <c r="M1115" s="2">
        <f t="shared" si="211"/>
        <v>17.314004704684859</v>
      </c>
      <c r="N1115" s="2">
        <f t="shared" si="212"/>
        <v>3.5454957932503595</v>
      </c>
      <c r="O1115" s="2">
        <f t="shared" si="213"/>
        <v>1.5533854518623644</v>
      </c>
      <c r="P1115" s="2">
        <f t="shared" si="214"/>
        <v>1.8474323700903486</v>
      </c>
      <c r="Q1115" s="2">
        <f t="shared" si="215"/>
        <v>2.2713412946846957E-2</v>
      </c>
    </row>
    <row r="1116" spans="2:17" x14ac:dyDescent="0.25">
      <c r="B1116">
        <v>10.89999999999981</v>
      </c>
      <c r="C1116">
        <f t="shared" si="204"/>
        <v>0.85605831878158845</v>
      </c>
      <c r="D1116" s="2">
        <f t="shared" si="205"/>
        <v>9.5447938990454855</v>
      </c>
      <c r="E1116" s="2">
        <f t="shared" si="206"/>
        <v>2.9518759618537325</v>
      </c>
      <c r="F1116" s="2">
        <f t="shared" si="207"/>
        <v>5.5844857636656364</v>
      </c>
      <c r="G1116" s="2">
        <f t="shared" si="208"/>
        <v>5.6733130747900882</v>
      </c>
      <c r="H1116" s="2">
        <f t="shared" si="209"/>
        <v>7.4120523003709921E-8</v>
      </c>
      <c r="K1116">
        <v>10.89999999999981</v>
      </c>
      <c r="L1116" s="2">
        <f t="shared" si="210"/>
        <v>0.22859299374694209</v>
      </c>
      <c r="M1116" s="2">
        <f t="shared" si="211"/>
        <v>17.34945527928998</v>
      </c>
      <c r="N1116" s="2">
        <f t="shared" si="212"/>
        <v>3.5475378124818637</v>
      </c>
      <c r="O1116" s="2">
        <f t="shared" si="213"/>
        <v>1.5552869466107728</v>
      </c>
      <c r="P1116" s="2">
        <f t="shared" si="214"/>
        <v>1.8490314995418171</v>
      </c>
      <c r="Q1116" s="2">
        <f t="shared" si="215"/>
        <v>2.2619823302736142E-2</v>
      </c>
    </row>
    <row r="1117" spans="2:17" x14ac:dyDescent="0.25">
      <c r="B1117">
        <v>10.90999999999981</v>
      </c>
      <c r="C1117">
        <f t="shared" si="204"/>
        <v>0.85605831878158845</v>
      </c>
      <c r="D1117" s="2">
        <f t="shared" si="205"/>
        <v>9.5652048720114085</v>
      </c>
      <c r="E1117" s="2">
        <f t="shared" si="206"/>
        <v>2.9540005154512183</v>
      </c>
      <c r="F1117" s="2">
        <f t="shared" si="207"/>
        <v>5.5954768756483269</v>
      </c>
      <c r="G1117" s="2">
        <f t="shared" si="208"/>
        <v>5.6841324286046646</v>
      </c>
      <c r="H1117" s="2">
        <f t="shared" si="209"/>
        <v>6.9689145831751116E-8</v>
      </c>
      <c r="K1117">
        <v>10.90999999999981</v>
      </c>
      <c r="L1117" s="2">
        <f t="shared" si="210"/>
        <v>0.22859299374694209</v>
      </c>
      <c r="M1117" s="2">
        <f t="shared" si="211"/>
        <v>17.384905853895102</v>
      </c>
      <c r="N1117" s="2">
        <f t="shared" si="212"/>
        <v>3.5495756772482099</v>
      </c>
      <c r="O1117" s="2">
        <f t="shared" si="213"/>
        <v>1.5571862139880606</v>
      </c>
      <c r="P1117" s="2">
        <f t="shared" si="214"/>
        <v>1.8506293267519753</v>
      </c>
      <c r="Q1117" s="2">
        <f t="shared" si="215"/>
        <v>2.2526676393957185E-2</v>
      </c>
    </row>
    <row r="1118" spans="2:17" x14ac:dyDescent="0.25">
      <c r="B1118">
        <v>10.91999999999981</v>
      </c>
      <c r="C1118">
        <f t="shared" si="204"/>
        <v>0.85605831878158845</v>
      </c>
      <c r="D1118" s="2">
        <f t="shared" si="205"/>
        <v>9.585615844977335</v>
      </c>
      <c r="E1118" s="2">
        <f t="shared" si="206"/>
        <v>2.9561205892517708</v>
      </c>
      <c r="F1118" s="2">
        <f t="shared" si="207"/>
        <v>5.6064657070416057</v>
      </c>
      <c r="G1118" s="2">
        <f t="shared" si="208"/>
        <v>5.694950195061721</v>
      </c>
      <c r="H1118" s="2">
        <f t="shared" si="209"/>
        <v>6.5515659234628004E-8</v>
      </c>
      <c r="K1118">
        <v>10.91999999999981</v>
      </c>
      <c r="L1118" s="2">
        <f t="shared" si="210"/>
        <v>0.22859299374694209</v>
      </c>
      <c r="M1118" s="2">
        <f t="shared" si="211"/>
        <v>17.420356428500224</v>
      </c>
      <c r="N1118" s="2">
        <f t="shared" si="212"/>
        <v>3.551609404391654</v>
      </c>
      <c r="O1118" s="2">
        <f t="shared" si="213"/>
        <v>1.5590832616801722</v>
      </c>
      <c r="P1118" s="2">
        <f t="shared" si="214"/>
        <v>1.8522258547086758</v>
      </c>
      <c r="Q1118" s="2">
        <f t="shared" si="215"/>
        <v>2.2433969673919918E-2</v>
      </c>
    </row>
    <row r="1119" spans="2:17" x14ac:dyDescent="0.25">
      <c r="B1119">
        <v>10.92999999999981</v>
      </c>
      <c r="C1119">
        <f t="shared" si="204"/>
        <v>0.85605831878158845</v>
      </c>
      <c r="D1119" s="2">
        <f t="shared" si="205"/>
        <v>9.6060268179432597</v>
      </c>
      <c r="E1119" s="2">
        <f t="shared" si="206"/>
        <v>2.9582362020053128</v>
      </c>
      <c r="F1119" s="2">
        <f t="shared" si="207"/>
        <v>5.6174522638535187</v>
      </c>
      <c r="G1119" s="2">
        <f t="shared" si="208"/>
        <v>5.7057663759282171</v>
      </c>
      <c r="H1119" s="2">
        <f t="shared" si="209"/>
        <v>6.1585491764278291E-8</v>
      </c>
      <c r="K1119">
        <v>10.92999999999981</v>
      </c>
      <c r="L1119" s="2">
        <f t="shared" si="210"/>
        <v>0.22859299374694209</v>
      </c>
      <c r="M1119" s="2">
        <f t="shared" si="211"/>
        <v>17.455807003105342</v>
      </c>
      <c r="N1119" s="2">
        <f t="shared" si="212"/>
        <v>3.5536390106524096</v>
      </c>
      <c r="O1119" s="2">
        <f t="shared" si="213"/>
        <v>1.5609780973296297</v>
      </c>
      <c r="P1119" s="2">
        <f t="shared" si="214"/>
        <v>1.8538210863896307</v>
      </c>
      <c r="Q1119" s="2">
        <f t="shared" si="215"/>
        <v>2.2341700614598694E-2</v>
      </c>
    </row>
    <row r="1120" spans="2:17" x14ac:dyDescent="0.25">
      <c r="B1120">
        <v>10.939999999999809</v>
      </c>
      <c r="C1120">
        <f t="shared" si="204"/>
        <v>0.85605831878158845</v>
      </c>
      <c r="D1120" s="2">
        <f t="shared" si="205"/>
        <v>9.6264377909091863</v>
      </c>
      <c r="E1120" s="2">
        <f t="shared" si="206"/>
        <v>2.9603473723449434</v>
      </c>
      <c r="F1120" s="2">
        <f t="shared" si="207"/>
        <v>5.6284365520613422</v>
      </c>
      <c r="G1120" s="2">
        <f t="shared" si="208"/>
        <v>5.7165809729750325</v>
      </c>
      <c r="H1120" s="2">
        <f t="shared" si="209"/>
        <v>5.788486879282486E-8</v>
      </c>
      <c r="K1120">
        <v>10.939999999999809</v>
      </c>
      <c r="L1120" s="2">
        <f t="shared" si="210"/>
        <v>0.22859299374694209</v>
      </c>
      <c r="M1120" s="2">
        <f t="shared" si="211"/>
        <v>17.491257577710464</v>
      </c>
      <c r="N1120" s="2">
        <f t="shared" si="212"/>
        <v>3.5556645126694715</v>
      </c>
      <c r="O1120" s="2">
        <f t="shared" si="213"/>
        <v>1.5628707285358716</v>
      </c>
      <c r="P1120" s="2">
        <f t="shared" si="214"/>
        <v>1.8554150247624508</v>
      </c>
      <c r="Q1120" s="2">
        <f t="shared" si="215"/>
        <v>2.2249866706360456E-2</v>
      </c>
    </row>
    <row r="1121" spans="2:17" x14ac:dyDescent="0.25">
      <c r="B1121">
        <v>10.949999999999809</v>
      </c>
      <c r="C1121">
        <f t="shared" si="204"/>
        <v>0.85605831878158845</v>
      </c>
      <c r="D1121" s="2">
        <f t="shared" si="205"/>
        <v>9.6468487638751093</v>
      </c>
      <c r="E1121" s="2">
        <f t="shared" si="206"/>
        <v>2.9624541187879019</v>
      </c>
      <c r="F1121" s="2">
        <f t="shared" si="207"/>
        <v>5.6394185776118171</v>
      </c>
      <c r="G1121" s="2">
        <f t="shared" si="208"/>
        <v>5.7273939879768436</v>
      </c>
      <c r="H1121" s="2">
        <f t="shared" si="209"/>
        <v>5.4400770509995564E-8</v>
      </c>
      <c r="K1121">
        <v>10.949999999999809</v>
      </c>
      <c r="L1121" s="2">
        <f t="shared" si="210"/>
        <v>0.22859299374694209</v>
      </c>
      <c r="M1121" s="2">
        <f t="shared" si="211"/>
        <v>17.526708152315582</v>
      </c>
      <c r="N1121" s="2">
        <f t="shared" si="212"/>
        <v>3.5576859269814243</v>
      </c>
      <c r="O1121" s="2">
        <f t="shared" si="213"/>
        <v>1.5647611628555853</v>
      </c>
      <c r="P1121" s="2">
        <f t="shared" si="214"/>
        <v>1.8570076727846774</v>
      </c>
      <c r="Q1121" s="2">
        <f t="shared" si="215"/>
        <v>2.215846545779487E-2</v>
      </c>
    </row>
    <row r="1122" spans="2:17" x14ac:dyDescent="0.25">
      <c r="B1122">
        <v>10.959999999999811</v>
      </c>
      <c r="C1122">
        <f t="shared" si="204"/>
        <v>0.85605831878158845</v>
      </c>
      <c r="D1122" s="2">
        <f t="shared" si="205"/>
        <v>9.6672597368410376</v>
      </c>
      <c r="E1122" s="2">
        <f t="shared" si="206"/>
        <v>2.9645564597365204</v>
      </c>
      <c r="F1122" s="2">
        <f t="shared" si="207"/>
        <v>5.6503983464213698</v>
      </c>
      <c r="G1122" s="2">
        <f t="shared" si="208"/>
        <v>5.738205422711995</v>
      </c>
      <c r="H1122" s="2">
        <f t="shared" si="209"/>
        <v>5.1120892043835289E-8</v>
      </c>
      <c r="K1122">
        <v>10.959999999999811</v>
      </c>
      <c r="L1122" s="2">
        <f t="shared" si="210"/>
        <v>0.22859299374694209</v>
      </c>
      <c r="M1122" s="2">
        <f t="shared" si="211"/>
        <v>17.56215872692071</v>
      </c>
      <c r="N1122" s="2">
        <f t="shared" si="212"/>
        <v>3.5597032700272524</v>
      </c>
      <c r="O1122" s="2">
        <f t="shared" si="213"/>
        <v>1.5666494078030428</v>
      </c>
      <c r="P1122" s="2">
        <f t="shared" si="214"/>
        <v>1.8585990334038229</v>
      </c>
      <c r="Q1122" s="2">
        <f t="shared" si="215"/>
        <v>2.2067494395546224E-2</v>
      </c>
    </row>
    <row r="1123" spans="2:17" x14ac:dyDescent="0.25">
      <c r="B1123">
        <v>10.969999999999811</v>
      </c>
      <c r="C1123">
        <f t="shared" si="204"/>
        <v>0.85605831878158845</v>
      </c>
      <c r="D1123" s="2">
        <f t="shared" si="205"/>
        <v>9.6876707098069641</v>
      </c>
      <c r="E1123" s="2">
        <f t="shared" si="206"/>
        <v>2.9666544134791661</v>
      </c>
      <c r="F1123" s="2">
        <f t="shared" si="207"/>
        <v>5.6613758643763452</v>
      </c>
      <c r="G1123" s="2">
        <f t="shared" si="208"/>
        <v>5.7490152789623901</v>
      </c>
      <c r="H1123" s="2">
        <f t="shared" si="209"/>
        <v>4.803360560248117E-8</v>
      </c>
      <c r="K1123">
        <v>10.969999999999811</v>
      </c>
      <c r="L1123" s="2">
        <f t="shared" si="210"/>
        <v>0.22859299374694209</v>
      </c>
      <c r="M1123" s="2">
        <f t="shared" si="211"/>
        <v>17.597609301525832</v>
      </c>
      <c r="N1123" s="2">
        <f t="shared" si="212"/>
        <v>3.5617165581471317</v>
      </c>
      <c r="O1123" s="2">
        <f t="shared" si="213"/>
        <v>1.5685354708504233</v>
      </c>
      <c r="P1123" s="2">
        <f t="shared" si="214"/>
        <v>1.8601891095574017</v>
      </c>
      <c r="Q1123" s="2">
        <f t="shared" si="215"/>
        <v>2.1976951064147491E-2</v>
      </c>
    </row>
    <row r="1124" spans="2:17" x14ac:dyDescent="0.25">
      <c r="B1124">
        <v>10.97999999999981</v>
      </c>
      <c r="C1124">
        <f t="shared" si="204"/>
        <v>0.85605831878158845</v>
      </c>
      <c r="D1124" s="2">
        <f t="shared" si="205"/>
        <v>9.7080816827728871</v>
      </c>
      <c r="E1124" s="2">
        <f t="shared" si="206"/>
        <v>2.9687479981911769</v>
      </c>
      <c r="F1124" s="2">
        <f t="shared" si="207"/>
        <v>5.6723511373332247</v>
      </c>
      <c r="G1124" s="2">
        <f t="shared" si="208"/>
        <v>5.7598235585133617</v>
      </c>
      <c r="H1124" s="2">
        <f t="shared" si="209"/>
        <v>4.5127924539424768E-8</v>
      </c>
      <c r="K1124">
        <v>10.97999999999981</v>
      </c>
      <c r="L1124" s="2">
        <f t="shared" si="210"/>
        <v>0.22859299374694209</v>
      </c>
      <c r="M1124" s="2">
        <f t="shared" si="211"/>
        <v>17.63305987613095</v>
      </c>
      <c r="N1124" s="2">
        <f t="shared" si="212"/>
        <v>3.5637258075832228</v>
      </c>
      <c r="O1124" s="2">
        <f t="shared" si="213"/>
        <v>1.5704193594281448</v>
      </c>
      <c r="P1124" s="2">
        <f t="shared" si="214"/>
        <v>1.8617779041729721</v>
      </c>
      <c r="Q1124" s="2">
        <f t="shared" si="215"/>
        <v>2.1886833025855926E-2</v>
      </c>
    </row>
    <row r="1125" spans="2:17" x14ac:dyDescent="0.25">
      <c r="B1125">
        <v>10.98999999999981</v>
      </c>
      <c r="C1125">
        <f t="shared" si="204"/>
        <v>0.85605831878158845</v>
      </c>
      <c r="D1125" s="2">
        <f t="shared" si="205"/>
        <v>9.7284926557388136</v>
      </c>
      <c r="E1125" s="2">
        <f t="shared" si="206"/>
        <v>2.970837231935787</v>
      </c>
      <c r="F1125" s="2">
        <f t="shared" si="207"/>
        <v>5.6833241711188833</v>
      </c>
      <c r="G1125" s="2">
        <f t="shared" si="208"/>
        <v>5.7706302631535964</v>
      </c>
      <c r="H1125" s="2">
        <f t="shared" si="209"/>
        <v>4.2393469249114013E-8</v>
      </c>
      <c r="K1125">
        <v>10.98999999999981</v>
      </c>
      <c r="L1125" s="2">
        <f t="shared" si="210"/>
        <v>0.22859299374694209</v>
      </c>
      <c r="M1125" s="2">
        <f t="shared" si="211"/>
        <v>17.668510450736072</v>
      </c>
      <c r="N1125" s="2">
        <f t="shared" si="212"/>
        <v>3.56573103448045</v>
      </c>
      <c r="O1125" s="2">
        <f t="shared" si="213"/>
        <v>1.5723010809251818</v>
      </c>
      <c r="P1125" s="2">
        <f t="shared" si="214"/>
        <v>1.8633654201681684</v>
      </c>
      <c r="Q1125" s="2">
        <f t="shared" si="215"/>
        <v>2.1797137860490864E-2</v>
      </c>
    </row>
    <row r="1126" spans="2:17" x14ac:dyDescent="0.25">
      <c r="B1126">
        <v>10.99999999999981</v>
      </c>
      <c r="C1126">
        <f t="shared" si="204"/>
        <v>0.85605831878158845</v>
      </c>
      <c r="D1126" s="2">
        <f t="shared" si="205"/>
        <v>9.7489036287047384</v>
      </c>
      <c r="E1126" s="2">
        <f t="shared" si="206"/>
        <v>2.9729221326650364</v>
      </c>
      <c r="F1126" s="2">
        <f t="shared" si="207"/>
        <v>5.6942949715307511</v>
      </c>
      <c r="G1126" s="2">
        <f t="shared" si="208"/>
        <v>5.7814353946749586</v>
      </c>
      <c r="H1126" s="2">
        <f t="shared" si="209"/>
        <v>3.9820434804045993E-8</v>
      </c>
      <c r="K1126">
        <v>10.99999999999981</v>
      </c>
      <c r="L1126" s="2">
        <f t="shared" si="210"/>
        <v>0.22859299374694209</v>
      </c>
      <c r="M1126" s="2">
        <f t="shared" si="211"/>
        <v>17.703961025341194</v>
      </c>
      <c r="N1126" s="2">
        <f t="shared" si="212"/>
        <v>3.5677322548872761</v>
      </c>
      <c r="O1126" s="2">
        <f t="shared" si="213"/>
        <v>1.5741806426893847</v>
      </c>
      <c r="P1126" s="2">
        <f t="shared" si="214"/>
        <v>1.8649516604507379</v>
      </c>
      <c r="Q1126" s="2">
        <f t="shared" si="215"/>
        <v>2.1707863165273161E-2</v>
      </c>
    </row>
    <row r="1127" spans="2:17" x14ac:dyDescent="0.25">
      <c r="B1127">
        <v>11.00999999999981</v>
      </c>
      <c r="C1127">
        <f t="shared" si="204"/>
        <v>0.85605831878158845</v>
      </c>
      <c r="D1127" s="2">
        <f t="shared" si="205"/>
        <v>9.7693146016706649</v>
      </c>
      <c r="E1127" s="2">
        <f t="shared" si="206"/>
        <v>2.9750027182206842</v>
      </c>
      <c r="F1127" s="2">
        <f t="shared" si="207"/>
        <v>5.7052635443370958</v>
      </c>
      <c r="G1127" s="2">
        <f t="shared" si="208"/>
        <v>5.7922389548724489</v>
      </c>
      <c r="H1127" s="2">
        <f t="shared" si="209"/>
        <v>3.7399560248496375E-8</v>
      </c>
      <c r="K1127">
        <v>11.00999999999981</v>
      </c>
      <c r="L1127" s="2">
        <f t="shared" si="210"/>
        <v>0.22859299374694209</v>
      </c>
      <c r="M1127" s="2">
        <f t="shared" si="211"/>
        <v>17.739411599946312</v>
      </c>
      <c r="N1127" s="2">
        <f t="shared" si="212"/>
        <v>3.5697294847564658</v>
      </c>
      <c r="O1127" s="2">
        <f t="shared" si="213"/>
        <v>1.5760580520277978</v>
      </c>
      <c r="P1127" s="2">
        <f t="shared" si="214"/>
        <v>1.866536627918578</v>
      </c>
      <c r="Q1127" s="2">
        <f t="shared" si="215"/>
        <v>2.1619006554666441E-2</v>
      </c>
    </row>
    <row r="1128" spans="2:17" x14ac:dyDescent="0.25">
      <c r="B1128">
        <v>11.01999999999981</v>
      </c>
      <c r="C1128">
        <f t="shared" si="204"/>
        <v>0.85605831878158845</v>
      </c>
      <c r="D1128" s="2">
        <f t="shared" si="205"/>
        <v>9.7897255746365879</v>
      </c>
      <c r="E1128" s="2">
        <f t="shared" si="206"/>
        <v>2.9770790063350994</v>
      </c>
      <c r="F1128" s="2">
        <f t="shared" si="207"/>
        <v>5.716229895277201</v>
      </c>
      <c r="G1128" s="2">
        <f t="shared" si="208"/>
        <v>5.8030409455440521</v>
      </c>
      <c r="H1128" s="2">
        <f t="shared" si="209"/>
        <v>3.5122099468037336E-8</v>
      </c>
      <c r="K1128">
        <v>11.01999999999981</v>
      </c>
      <c r="L1128" s="2">
        <f t="shared" si="210"/>
        <v>0.22859299374694209</v>
      </c>
      <c r="M1128" s="2">
        <f t="shared" si="211"/>
        <v>17.77486217455143</v>
      </c>
      <c r="N1128" s="2">
        <f t="shared" si="212"/>
        <v>3.5717227399458458</v>
      </c>
      <c r="O1128" s="2">
        <f t="shared" si="213"/>
        <v>1.577933316206968</v>
      </c>
      <c r="P1128" s="2">
        <f t="shared" si="214"/>
        <v>1.8681203254597707</v>
      </c>
      <c r="Q1128" s="2">
        <f t="shared" si="215"/>
        <v>2.1530565660220262E-2</v>
      </c>
    </row>
    <row r="1129" spans="2:17" x14ac:dyDescent="0.25">
      <c r="B1129">
        <v>11.029999999999809</v>
      </c>
      <c r="C1129">
        <f t="shared" si="204"/>
        <v>0.85605831878158845</v>
      </c>
      <c r="D1129" s="2">
        <f t="shared" si="205"/>
        <v>9.8101365476025144</v>
      </c>
      <c r="E1129" s="2">
        <f t="shared" si="206"/>
        <v>2.9791510146321505</v>
      </c>
      <c r="F1129" s="2">
        <f t="shared" si="207"/>
        <v>5.7271940300615904</v>
      </c>
      <c r="G1129" s="2">
        <f t="shared" si="208"/>
        <v>5.8138413684906407</v>
      </c>
      <c r="H1129" s="2">
        <f t="shared" si="209"/>
        <v>3.2979793557642597E-8</v>
      </c>
      <c r="K1129">
        <v>11.029999999999809</v>
      </c>
      <c r="L1129" s="2">
        <f t="shared" si="210"/>
        <v>0.22859299374694209</v>
      </c>
      <c r="M1129" s="2">
        <f t="shared" si="211"/>
        <v>17.810312749156552</v>
      </c>
      <c r="N1129" s="2">
        <f t="shared" si="212"/>
        <v>3.5737120362190549</v>
      </c>
      <c r="O1129" s="2">
        <f t="shared" si="213"/>
        <v>1.5798064424532581</v>
      </c>
      <c r="P1129" s="2">
        <f t="shared" si="214"/>
        <v>1.8697027559526191</v>
      </c>
      <c r="Q1129" s="2">
        <f t="shared" si="215"/>
        <v>2.1442538130414867E-2</v>
      </c>
    </row>
    <row r="1130" spans="2:17" x14ac:dyDescent="0.25">
      <c r="B1130">
        <v>11.039999999999811</v>
      </c>
      <c r="C1130">
        <f t="shared" si="204"/>
        <v>0.85605831878158845</v>
      </c>
      <c r="D1130" s="2">
        <f t="shared" si="205"/>
        <v>9.8305475205684427</v>
      </c>
      <c r="E1130" s="2">
        <f t="shared" si="206"/>
        <v>2.9812187606280847</v>
      </c>
      <c r="F1130" s="2">
        <f t="shared" si="207"/>
        <v>5.7381559543722496</v>
      </c>
      <c r="G1130" s="2">
        <f t="shared" si="208"/>
        <v>5.824640225515882</v>
      </c>
      <c r="H1130" s="2">
        <f t="shared" si="209"/>
        <v>3.096484461479836E-8</v>
      </c>
      <c r="K1130">
        <v>11.039999999999811</v>
      </c>
      <c r="L1130" s="2">
        <f t="shared" si="210"/>
        <v>0.22859299374694209</v>
      </c>
      <c r="M1130" s="2">
        <f t="shared" si="211"/>
        <v>17.84576332376168</v>
      </c>
      <c r="N1130" s="2">
        <f t="shared" si="212"/>
        <v>3.5756973892462875</v>
      </c>
      <c r="O1130" s="2">
        <f t="shared" si="213"/>
        <v>1.581677437953152</v>
      </c>
      <c r="P1130" s="2">
        <f t="shared" si="214"/>
        <v>1.8712839222656852</v>
      </c>
      <c r="Q1130" s="2">
        <f t="shared" si="215"/>
        <v>2.1354921630507794E-2</v>
      </c>
    </row>
    <row r="1131" spans="2:17" x14ac:dyDescent="0.25">
      <c r="B1131">
        <v>11.049999999999811</v>
      </c>
      <c r="C1131">
        <f t="shared" si="204"/>
        <v>0.85605831878158845</v>
      </c>
      <c r="D1131" s="2">
        <f t="shared" si="205"/>
        <v>9.8509584935343693</v>
      </c>
      <c r="E1131" s="2">
        <f t="shared" si="206"/>
        <v>2.9832822617323962</v>
      </c>
      <c r="F1131" s="2">
        <f t="shared" si="207"/>
        <v>5.749115673862824</v>
      </c>
      <c r="G1131" s="2">
        <f t="shared" si="208"/>
        <v>5.8354375184261196</v>
      </c>
      <c r="H1131" s="2">
        <f t="shared" si="209"/>
        <v>2.9069890887451804E-8</v>
      </c>
      <c r="K1131">
        <v>11.049999999999811</v>
      </c>
      <c r="L1131" s="2">
        <f t="shared" si="210"/>
        <v>0.22859299374694209</v>
      </c>
      <c r="M1131" s="2">
        <f t="shared" si="211"/>
        <v>17.881213898366799</v>
      </c>
      <c r="N1131" s="2">
        <f t="shared" si="212"/>
        <v>3.5776788146050276</v>
      </c>
      <c r="O1131" s="2">
        <f t="shared" si="213"/>
        <v>1.5835463098535556</v>
      </c>
      <c r="P1131" s="2">
        <f t="shared" si="214"/>
        <v>1.8728638272578211</v>
      </c>
      <c r="Q1131" s="2">
        <f t="shared" si="215"/>
        <v>2.1267713842382265E-2</v>
      </c>
    </row>
    <row r="1132" spans="2:17" x14ac:dyDescent="0.25">
      <c r="B1132">
        <v>11.05999999999981</v>
      </c>
      <c r="C1132">
        <f t="shared" si="204"/>
        <v>0.85605831878158845</v>
      </c>
      <c r="D1132" s="2">
        <f t="shared" si="205"/>
        <v>9.8713694665002922</v>
      </c>
      <c r="E1132" s="2">
        <f t="shared" si="206"/>
        <v>2.9853415352486885</v>
      </c>
      <c r="F1132" s="2">
        <f t="shared" si="207"/>
        <v>5.7600731941588332</v>
      </c>
      <c r="G1132" s="2">
        <f t="shared" si="208"/>
        <v>5.8462332490302797</v>
      </c>
      <c r="H1132" s="2">
        <f t="shared" si="209"/>
        <v>2.7287983209885219E-8</v>
      </c>
      <c r="K1132">
        <v>11.05999999999981</v>
      </c>
      <c r="L1132" s="2">
        <f t="shared" si="210"/>
        <v>0.22859299374694209</v>
      </c>
      <c r="M1132" s="2">
        <f t="shared" si="211"/>
        <v>17.91666447297192</v>
      </c>
      <c r="N1132" s="2">
        <f t="shared" si="212"/>
        <v>3.5796563277807816</v>
      </c>
      <c r="O1132" s="2">
        <f t="shared" si="213"/>
        <v>1.5854130652621035</v>
      </c>
      <c r="P1132" s="2">
        <f t="shared" si="214"/>
        <v>1.8744424737782108</v>
      </c>
      <c r="Q1132" s="2">
        <f t="shared" si="215"/>
        <v>2.1180912464396916E-2</v>
      </c>
    </row>
    <row r="1133" spans="2:17" x14ac:dyDescent="0.25">
      <c r="B1133">
        <v>11.06999999999981</v>
      </c>
      <c r="C1133">
        <f t="shared" si="204"/>
        <v>0.85605831878158845</v>
      </c>
      <c r="D1133" s="2">
        <f t="shared" si="205"/>
        <v>9.8917804394662188</v>
      </c>
      <c r="E1133" s="2">
        <f t="shared" si="206"/>
        <v>2.9873965983755273</v>
      </c>
      <c r="F1133" s="2">
        <f t="shared" si="207"/>
        <v>5.7710285208578886</v>
      </c>
      <c r="G1133" s="2">
        <f t="shared" si="208"/>
        <v>5.8570274191397793</v>
      </c>
      <c r="H1133" s="2">
        <f t="shared" si="209"/>
        <v>2.5612562662748772E-8</v>
      </c>
      <c r="K1133">
        <v>11.06999999999981</v>
      </c>
      <c r="L1133" s="2">
        <f t="shared" si="210"/>
        <v>0.22859299374694209</v>
      </c>
      <c r="M1133" s="2">
        <f t="shared" si="211"/>
        <v>17.952115047577042</v>
      </c>
      <c r="N1133" s="2">
        <f t="shared" si="212"/>
        <v>3.581629944167795</v>
      </c>
      <c r="O1133" s="2">
        <f t="shared" si="213"/>
        <v>1.5872777112474505</v>
      </c>
      <c r="P1133" s="2">
        <f t="shared" si="214"/>
        <v>1.8760198646664019</v>
      </c>
      <c r="Q1133" s="2">
        <f t="shared" si="215"/>
        <v>2.1094515211237719E-2</v>
      </c>
    </row>
    <row r="1134" spans="2:17" x14ac:dyDescent="0.25">
      <c r="B1134">
        <v>11.07999999999981</v>
      </c>
      <c r="C1134">
        <f t="shared" si="204"/>
        <v>0.85605831878158845</v>
      </c>
      <c r="D1134" s="2">
        <f t="shared" si="205"/>
        <v>9.9121914124321435</v>
      </c>
      <c r="E1134" s="2">
        <f t="shared" si="206"/>
        <v>2.9894474682072829</v>
      </c>
      <c r="F1134" s="2">
        <f t="shared" si="207"/>
        <v>5.7819816595298859</v>
      </c>
      <c r="G1134" s="2">
        <f t="shared" si="208"/>
        <v>5.8678200305684198</v>
      </c>
      <c r="H1134" s="2">
        <f t="shared" si="209"/>
        <v>2.4037439396471029E-8</v>
      </c>
      <c r="K1134">
        <v>11.07999999999981</v>
      </c>
      <c r="L1134" s="2">
        <f t="shared" si="210"/>
        <v>0.22859299374694209</v>
      </c>
      <c r="M1134" s="2">
        <f t="shared" si="211"/>
        <v>17.987565622182164</v>
      </c>
      <c r="N1134" s="2">
        <f t="shared" si="212"/>
        <v>3.5835996790697719</v>
      </c>
      <c r="O1134" s="2">
        <f t="shared" si="213"/>
        <v>1.5891402548395717</v>
      </c>
      <c r="P1134" s="2">
        <f t="shared" si="214"/>
        <v>1.8775960027523435</v>
      </c>
      <c r="Q1134" s="2">
        <f t="shared" si="215"/>
        <v>2.1008519813771092E-2</v>
      </c>
    </row>
    <row r="1135" spans="2:17" x14ac:dyDescent="0.25">
      <c r="B1135">
        <v>11.08999999999981</v>
      </c>
      <c r="C1135">
        <f t="shared" si="204"/>
        <v>0.85605831878158845</v>
      </c>
      <c r="D1135" s="2">
        <f t="shared" si="205"/>
        <v>9.9326023853980683</v>
      </c>
      <c r="E1135" s="2">
        <f t="shared" si="206"/>
        <v>2.9914941617349662</v>
      </c>
      <c r="F1135" s="2">
        <f t="shared" si="207"/>
        <v>5.7929326157172003</v>
      </c>
      <c r="G1135" s="2">
        <f t="shared" si="208"/>
        <v>5.8786110851322801</v>
      </c>
      <c r="H1135" s="2">
        <f t="shared" si="209"/>
        <v>2.2556772560123672E-8</v>
      </c>
      <c r="K1135">
        <v>11.08999999999981</v>
      </c>
      <c r="L1135" s="2">
        <f t="shared" si="210"/>
        <v>0.22859299374694209</v>
      </c>
      <c r="M1135" s="2">
        <f t="shared" si="211"/>
        <v>18.023016196787282</v>
      </c>
      <c r="N1135" s="2">
        <f t="shared" si="212"/>
        <v>3.5855655477005772</v>
      </c>
      <c r="O1135" s="2">
        <f t="shared" si="213"/>
        <v>1.5910007030300488</v>
      </c>
      <c r="P1135" s="2">
        <f t="shared" si="214"/>
        <v>1.8791708908564195</v>
      </c>
      <c r="Q1135" s="2">
        <f t="shared" si="215"/>
        <v>2.092292401889893E-2</v>
      </c>
    </row>
    <row r="1136" spans="2:17" x14ac:dyDescent="0.25">
      <c r="B1136">
        <v>11.09999999999981</v>
      </c>
      <c r="C1136">
        <f t="shared" si="204"/>
        <v>0.85605831878158845</v>
      </c>
      <c r="D1136" s="2">
        <f t="shared" si="205"/>
        <v>9.953013358363993</v>
      </c>
      <c r="E1136" s="2">
        <f t="shared" si="206"/>
        <v>2.9935366958470566</v>
      </c>
      <c r="F1136" s="2">
        <f t="shared" si="207"/>
        <v>5.8038813949349102</v>
      </c>
      <c r="G1136" s="2">
        <f t="shared" si="208"/>
        <v>5.8894005846496462</v>
      </c>
      <c r="H1136" s="2">
        <f t="shared" si="209"/>
        <v>2.1165051280549774E-8</v>
      </c>
      <c r="K1136">
        <v>11.09999999999981</v>
      </c>
      <c r="L1136" s="2">
        <f t="shared" si="210"/>
        <v>0.22859299374694209</v>
      </c>
      <c r="M1136" s="2">
        <f t="shared" si="211"/>
        <v>18.0584667713924</v>
      </c>
      <c r="N1136" s="2">
        <f t="shared" si="212"/>
        <v>3.5875275651849421</v>
      </c>
      <c r="O1136" s="2">
        <f t="shared" si="213"/>
        <v>1.5928590627723658</v>
      </c>
      <c r="P1136" s="2">
        <f t="shared" si="214"/>
        <v>1.8807445317894878</v>
      </c>
      <c r="Q1136" s="2">
        <f t="shared" si="215"/>
        <v>2.083772558941507E-2</v>
      </c>
    </row>
    <row r="1137" spans="2:17" x14ac:dyDescent="0.25">
      <c r="B1137">
        <v>11.109999999999809</v>
      </c>
      <c r="C1137">
        <f t="shared" si="204"/>
        <v>0.85605831878158845</v>
      </c>
      <c r="D1137" s="2">
        <f t="shared" si="205"/>
        <v>9.9734243313299196</v>
      </c>
      <c r="E1137" s="2">
        <f t="shared" si="206"/>
        <v>2.9955750873303209</v>
      </c>
      <c r="F1137" s="2">
        <f t="shared" si="207"/>
        <v>5.8148280026709847</v>
      </c>
      <c r="G1137" s="2">
        <f t="shared" si="208"/>
        <v>5.9001885309409081</v>
      </c>
      <c r="H1137" s="2">
        <f t="shared" si="209"/>
        <v>1.9857076639191458E-8</v>
      </c>
      <c r="K1137">
        <v>11.109999999999809</v>
      </c>
      <c r="L1137" s="2">
        <f t="shared" si="210"/>
        <v>0.22859299374694209</v>
      </c>
      <c r="M1137" s="2">
        <f t="shared" si="211"/>
        <v>18.093917345997522</v>
      </c>
      <c r="N1137" s="2">
        <f t="shared" si="212"/>
        <v>3.5894857465591561</v>
      </c>
      <c r="O1137" s="2">
        <f t="shared" si="213"/>
        <v>1.5947153409821908</v>
      </c>
      <c r="P1137" s="2">
        <f t="shared" si="214"/>
        <v>1.8823169283529129</v>
      </c>
      <c r="Q1137" s="2">
        <f t="shared" si="215"/>
        <v>2.0752922303863389E-2</v>
      </c>
    </row>
    <row r="1138" spans="2:17" x14ac:dyDescent="0.25">
      <c r="B1138">
        <v>11.119999999999809</v>
      </c>
      <c r="C1138">
        <f t="shared" si="204"/>
        <v>0.85605831878158845</v>
      </c>
      <c r="D1138" s="2">
        <f t="shared" si="205"/>
        <v>9.9938353042958425</v>
      </c>
      <c r="E1138" s="2">
        <f t="shared" si="206"/>
        <v>2.9976093528706227</v>
      </c>
      <c r="F1138" s="2">
        <f t="shared" si="207"/>
        <v>5.8257724443864678</v>
      </c>
      <c r="G1138" s="2">
        <f t="shared" si="208"/>
        <v>5.9109749258284525</v>
      </c>
      <c r="H1138" s="2">
        <f t="shared" si="209"/>
        <v>1.8627944596535899E-8</v>
      </c>
      <c r="K1138">
        <v>11.119999999999809</v>
      </c>
      <c r="L1138" s="2">
        <f t="shared" si="210"/>
        <v>0.22859299374694209</v>
      </c>
      <c r="M1138" s="2">
        <f t="shared" si="211"/>
        <v>18.129367920602643</v>
      </c>
      <c r="N1138" s="2">
        <f t="shared" si="212"/>
        <v>3.5914401067717532</v>
      </c>
      <c r="O1138" s="2">
        <f t="shared" si="213"/>
        <v>1.5965695445376622</v>
      </c>
      <c r="P1138" s="2">
        <f t="shared" si="214"/>
        <v>1.8838880833386038</v>
      </c>
      <c r="Q1138" s="2">
        <f t="shared" si="215"/>
        <v>2.0668511956397531E-2</v>
      </c>
    </row>
    <row r="1139" spans="2:17" x14ac:dyDescent="0.25">
      <c r="B1139">
        <v>11.129999999999811</v>
      </c>
      <c r="C1139">
        <f t="shared" si="204"/>
        <v>0.85605831878158845</v>
      </c>
      <c r="D1139" s="2">
        <f t="shared" si="205"/>
        <v>10.014246277261771</v>
      </c>
      <c r="E1139" s="2">
        <f t="shared" si="206"/>
        <v>2.9996395090537287</v>
      </c>
      <c r="F1139" s="2">
        <f t="shared" si="207"/>
        <v>5.8367147255157059</v>
      </c>
      <c r="G1139" s="2">
        <f t="shared" si="208"/>
        <v>5.9217597711366077</v>
      </c>
      <c r="H1139" s="2">
        <f t="shared" si="209"/>
        <v>1.7473029816485561E-8</v>
      </c>
      <c r="K1139">
        <v>11.129999999999811</v>
      </c>
      <c r="L1139" s="2">
        <f t="shared" si="210"/>
        <v>0.22859299374694209</v>
      </c>
      <c r="M1139" s="2">
        <f t="shared" si="211"/>
        <v>18.164818495207768</v>
      </c>
      <c r="N1139" s="2">
        <f t="shared" si="212"/>
        <v>3.593390660684193</v>
      </c>
      <c r="O1139" s="2">
        <f t="shared" si="213"/>
        <v>1.5984216802796676</v>
      </c>
      <c r="P1139" s="2">
        <f t="shared" si="214"/>
        <v>1.885457999529047</v>
      </c>
      <c r="Q1139" s="2">
        <f t="shared" si="215"/>
        <v>2.058449235664208E-2</v>
      </c>
    </row>
    <row r="1140" spans="2:17" x14ac:dyDescent="0.25">
      <c r="B1140">
        <v>11.13999999999981</v>
      </c>
      <c r="C1140">
        <f t="shared" si="204"/>
        <v>0.85605831878158845</v>
      </c>
      <c r="D1140" s="2">
        <f t="shared" si="205"/>
        <v>10.034657250227697</v>
      </c>
      <c r="E1140" s="2">
        <f t="shared" si="206"/>
        <v>3.0016655723660981</v>
      </c>
      <c r="F1140" s="2">
        <f t="shared" si="207"/>
        <v>5.847654851466503</v>
      </c>
      <c r="G1140" s="2">
        <f t="shared" si="208"/>
        <v>5.9325430686915146</v>
      </c>
      <c r="H1140" s="2">
        <f t="shared" si="209"/>
        <v>1.6387970345254677E-8</v>
      </c>
      <c r="K1140">
        <v>11.13999999999981</v>
      </c>
      <c r="L1140" s="2">
        <f t="shared" si="210"/>
        <v>0.22859299374694209</v>
      </c>
      <c r="M1140" s="2">
        <f t="shared" si="211"/>
        <v>18.20026906981289</v>
      </c>
      <c r="N1140" s="2">
        <f t="shared" si="212"/>
        <v>3.5953374230715358</v>
      </c>
      <c r="O1140" s="2">
        <f t="shared" si="213"/>
        <v>1.6002717550121244</v>
      </c>
      <c r="P1140" s="2">
        <f t="shared" si="214"/>
        <v>1.8870266796973445</v>
      </c>
      <c r="Q1140" s="2">
        <f t="shared" si="215"/>
        <v>2.0500861329555298E-2</v>
      </c>
    </row>
    <row r="1141" spans="2:17" x14ac:dyDescent="0.25">
      <c r="B1141">
        <v>11.14999999999981</v>
      </c>
      <c r="C1141">
        <f t="shared" si="204"/>
        <v>0.85605831878158845</v>
      </c>
      <c r="D1141" s="2">
        <f t="shared" si="205"/>
        <v>10.055068223193622</v>
      </c>
      <c r="E1141" s="2">
        <f t="shared" si="206"/>
        <v>3.0036875591956758</v>
      </c>
      <c r="F1141" s="2">
        <f t="shared" si="207"/>
        <v>5.8585928276203383</v>
      </c>
      <c r="G1141" s="2">
        <f t="shared" si="208"/>
        <v>5.9433248203210693</v>
      </c>
      <c r="H1141" s="2">
        <f t="shared" si="209"/>
        <v>1.5368653101544747E-8</v>
      </c>
      <c r="K1141">
        <v>11.14999999999981</v>
      </c>
      <c r="L1141" s="2">
        <f t="shared" si="210"/>
        <v>0.22859299374694209</v>
      </c>
      <c r="M1141" s="2">
        <f t="shared" si="211"/>
        <v>18.235719644418012</v>
      </c>
      <c r="N1141" s="2">
        <f t="shared" si="212"/>
        <v>3.5972804086231083</v>
      </c>
      <c r="O1141" s="2">
        <f t="shared" si="213"/>
        <v>1.6021197755022538</v>
      </c>
      <c r="P1141" s="2">
        <f t="shared" si="214"/>
        <v>1.8885941266072475</v>
      </c>
      <c r="Q1141" s="2">
        <f t="shared" si="215"/>
        <v>2.0417616715293355E-2</v>
      </c>
    </row>
    <row r="1142" spans="2:17" x14ac:dyDescent="0.25">
      <c r="B1142">
        <v>11.15999999999981</v>
      </c>
      <c r="C1142">
        <f t="shared" si="204"/>
        <v>0.85605831878158845</v>
      </c>
      <c r="D1142" s="2">
        <f t="shared" si="205"/>
        <v>10.075479196159547</v>
      </c>
      <c r="E1142" s="2">
        <f t="shared" si="206"/>
        <v>3.0057054858326677</v>
      </c>
      <c r="F1142" s="2">
        <f t="shared" si="207"/>
        <v>5.8695286593325537</v>
      </c>
      <c r="G1142" s="2">
        <f t="shared" si="208"/>
        <v>5.9541050278548333</v>
      </c>
      <c r="H1142" s="2">
        <f t="shared" si="209"/>
        <v>1.4411200136854969E-8</v>
      </c>
      <c r="K1142">
        <v>11.15999999999981</v>
      </c>
      <c r="L1142" s="2">
        <f t="shared" si="210"/>
        <v>0.22859299374694209</v>
      </c>
      <c r="M1142" s="2">
        <f t="shared" si="211"/>
        <v>18.271170219023134</v>
      </c>
      <c r="N1142" s="2">
        <f t="shared" si="212"/>
        <v>3.599219631943166</v>
      </c>
      <c r="O1142" s="2">
        <f t="shared" si="213"/>
        <v>1.6039657484808563</v>
      </c>
      <c r="P1142" s="2">
        <f t="shared" si="214"/>
        <v>1.8901603430131935</v>
      </c>
      <c r="Q1142" s="2">
        <f t="shared" si="215"/>
        <v>2.0334756369076019E-2</v>
      </c>
    </row>
    <row r="1143" spans="2:17" x14ac:dyDescent="0.25">
      <c r="B1143">
        <v>11.16999999999981</v>
      </c>
      <c r="C1143">
        <f t="shared" si="204"/>
        <v>0.85605831878158845</v>
      </c>
      <c r="D1143" s="2">
        <f t="shared" si="205"/>
        <v>10.095890169125472</v>
      </c>
      <c r="E1143" s="2">
        <f t="shared" si="206"/>
        <v>3.0077193684703136</v>
      </c>
      <c r="F1143" s="2">
        <f t="shared" si="207"/>
        <v>5.8804623519325308</v>
      </c>
      <c r="G1143" s="2">
        <f t="shared" si="208"/>
        <v>5.9648836931239382</v>
      </c>
      <c r="H1143" s="2">
        <f t="shared" si="209"/>
        <v>1.3511955626755721E-8</v>
      </c>
      <c r="K1143">
        <v>11.16999999999981</v>
      </c>
      <c r="L1143" s="2">
        <f t="shared" si="210"/>
        <v>0.22859299374694209</v>
      </c>
      <c r="M1143" s="2">
        <f t="shared" si="211"/>
        <v>18.306620793628252</v>
      </c>
      <c r="N1143" s="2">
        <f t="shared" si="212"/>
        <v>3.6011551075515471</v>
      </c>
      <c r="O1143" s="2">
        <f t="shared" si="213"/>
        <v>1.605809680642579</v>
      </c>
      <c r="P1143" s="2">
        <f t="shared" si="214"/>
        <v>1.8917253316603395</v>
      </c>
      <c r="Q1143" s="2">
        <f t="shared" si="215"/>
        <v>2.0252278161053894E-2</v>
      </c>
    </row>
    <row r="1144" spans="2:17" x14ac:dyDescent="0.25">
      <c r="B1144">
        <v>11.17999999999981</v>
      </c>
      <c r="C1144">
        <f t="shared" si="204"/>
        <v>0.85605831878158845</v>
      </c>
      <c r="D1144" s="2">
        <f t="shared" si="205"/>
        <v>10.116301142091398</v>
      </c>
      <c r="E1144" s="2">
        <f t="shared" si="206"/>
        <v>3.0097292232056527</v>
      </c>
      <c r="F1144" s="2">
        <f t="shared" si="207"/>
        <v>5.8913939107238864</v>
      </c>
      <c r="G1144" s="2">
        <f t="shared" si="208"/>
        <v>5.9756608179610131</v>
      </c>
      <c r="H1144" s="2">
        <f t="shared" si="209"/>
        <v>1.2667473555848845E-8</v>
      </c>
      <c r="K1144">
        <v>11.17999999999981</v>
      </c>
      <c r="L1144" s="2">
        <f t="shared" si="210"/>
        <v>0.22859299374694209</v>
      </c>
      <c r="M1144" s="2">
        <f t="shared" si="211"/>
        <v>18.34207136823337</v>
      </c>
      <c r="N1144" s="2">
        <f t="shared" si="212"/>
        <v>3.6030868498843209</v>
      </c>
      <c r="O1144" s="2">
        <f t="shared" si="213"/>
        <v>1.6076515786461869</v>
      </c>
      <c r="P1144" s="2">
        <f t="shared" si="214"/>
        <v>1.8932890952845993</v>
      </c>
      <c r="Q1144" s="2">
        <f t="shared" si="215"/>
        <v>2.0170179976176972E-2</v>
      </c>
    </row>
    <row r="1145" spans="2:17" x14ac:dyDescent="0.25">
      <c r="B1145">
        <v>11.189999999999809</v>
      </c>
      <c r="C1145">
        <f t="shared" si="204"/>
        <v>0.85605831878158845</v>
      </c>
      <c r="D1145" s="2">
        <f t="shared" si="205"/>
        <v>10.136712115057321</v>
      </c>
      <c r="E1145" s="2">
        <f t="shared" si="206"/>
        <v>3.0117350660402762</v>
      </c>
      <c r="F1145" s="2">
        <f t="shared" si="207"/>
        <v>5.902323340984645</v>
      </c>
      <c r="G1145" s="2">
        <f t="shared" si="208"/>
        <v>5.9864364042000933</v>
      </c>
      <c r="H1145" s="2">
        <f t="shared" si="209"/>
        <v>1.1874506060953082E-8</v>
      </c>
      <c r="K1145">
        <v>11.189999999999809</v>
      </c>
      <c r="L1145" s="2">
        <f t="shared" si="210"/>
        <v>0.22859299374694209</v>
      </c>
      <c r="M1145" s="2">
        <f t="shared" si="211"/>
        <v>18.377521942838491</v>
      </c>
      <c r="N1145" s="2">
        <f t="shared" si="212"/>
        <v>3.6050148732944303</v>
      </c>
      <c r="O1145" s="2">
        <f t="shared" si="213"/>
        <v>1.6094914491148251</v>
      </c>
      <c r="P1145" s="2">
        <f t="shared" si="214"/>
        <v>1.8948516366126769</v>
      </c>
      <c r="Q1145" s="2">
        <f t="shared" si="215"/>
        <v>2.0088459714064744E-2</v>
      </c>
    </row>
    <row r="1146" spans="2:17" x14ac:dyDescent="0.25">
      <c r="B1146">
        <v>11.199999999999809</v>
      </c>
      <c r="C1146">
        <f t="shared" si="204"/>
        <v>0.85605831878158845</v>
      </c>
      <c r="D1146" s="2">
        <f t="shared" si="205"/>
        <v>10.157123088023248</v>
      </c>
      <c r="E1146" s="2">
        <f t="shared" si="206"/>
        <v>3.0137369128810829</v>
      </c>
      <c r="F1146" s="2">
        <f t="shared" si="207"/>
        <v>5.9132506479674474</v>
      </c>
      <c r="G1146" s="2">
        <f t="shared" si="208"/>
        <v>5.997210453676562</v>
      </c>
      <c r="H1146" s="2">
        <f t="shared" si="209"/>
        <v>1.1129992398770231E-8</v>
      </c>
      <c r="K1146">
        <v>11.199999999999809</v>
      </c>
      <c r="L1146" s="2">
        <f t="shared" si="210"/>
        <v>0.22859299374694209</v>
      </c>
      <c r="M1146" s="2">
        <f t="shared" si="211"/>
        <v>18.412972517443613</v>
      </c>
      <c r="N1146" s="2">
        <f t="shared" si="212"/>
        <v>3.6069391920523275</v>
      </c>
      <c r="O1146" s="2">
        <f t="shared" si="213"/>
        <v>1.6113292986362848</v>
      </c>
      <c r="P1146" s="2">
        <f t="shared" si="214"/>
        <v>1.8964129583621026</v>
      </c>
      <c r="Q1146" s="2">
        <f t="shared" si="215"/>
        <v>2.0007115288877584E-2</v>
      </c>
    </row>
    <row r="1147" spans="2:17" x14ac:dyDescent="0.25">
      <c r="B1147">
        <v>11.209999999999811</v>
      </c>
      <c r="C1147">
        <f t="shared" si="204"/>
        <v>0.85605831878158845</v>
      </c>
      <c r="D1147" s="2">
        <f t="shared" si="205"/>
        <v>10.177534060989176</v>
      </c>
      <c r="E1147" s="2">
        <f t="shared" si="206"/>
        <v>3.015734779541015</v>
      </c>
      <c r="F1147" s="2">
        <f t="shared" si="207"/>
        <v>5.9241758368997006</v>
      </c>
      <c r="G1147" s="2">
        <f t="shared" si="208"/>
        <v>6.0079829682270462</v>
      </c>
      <c r="H1147" s="2">
        <f t="shared" si="209"/>
        <v>1.0431048505947094E-8</v>
      </c>
      <c r="K1147">
        <v>11.209999999999811</v>
      </c>
      <c r="L1147" s="2">
        <f t="shared" si="210"/>
        <v>0.22859299374694209</v>
      </c>
      <c r="M1147" s="2">
        <f t="shared" si="211"/>
        <v>18.448423092048738</v>
      </c>
      <c r="N1147" s="2">
        <f t="shared" si="212"/>
        <v>3.6088598203466047</v>
      </c>
      <c r="O1147" s="2">
        <f t="shared" si="213"/>
        <v>1.6131651337632618</v>
      </c>
      <c r="P1147" s="2">
        <f t="shared" si="214"/>
        <v>1.8979730632412679</v>
      </c>
      <c r="Q1147" s="2">
        <f t="shared" si="215"/>
        <v>1.9926144629189662E-2</v>
      </c>
    </row>
    <row r="1148" spans="2:17" x14ac:dyDescent="0.25">
      <c r="B1148">
        <v>11.219999999999811</v>
      </c>
      <c r="C1148">
        <f t="shared" si="204"/>
        <v>0.85605831878158845</v>
      </c>
      <c r="D1148" s="2">
        <f t="shared" si="205"/>
        <v>10.197945033955103</v>
      </c>
      <c r="E1148" s="2">
        <f t="shared" si="206"/>
        <v>3.0177286817397966</v>
      </c>
      <c r="F1148" s="2">
        <f t="shared" si="207"/>
        <v>5.9350989129837757</v>
      </c>
      <c r="G1148" s="2">
        <f t="shared" si="208"/>
        <v>6.0187539496893532</v>
      </c>
      <c r="H1148" s="2">
        <f t="shared" si="209"/>
        <v>9.7749571210036686E-9</v>
      </c>
      <c r="K1148">
        <v>11.219999999999811</v>
      </c>
      <c r="L1148" s="2">
        <f t="shared" si="210"/>
        <v>0.22859299374694209</v>
      </c>
      <c r="M1148" s="2">
        <f t="shared" si="211"/>
        <v>18.48387366665386</v>
      </c>
      <c r="N1148" s="2">
        <f t="shared" si="212"/>
        <v>3.6107767722846158</v>
      </c>
      <c r="O1148" s="2">
        <f t="shared" si="213"/>
        <v>1.6149989610136151</v>
      </c>
      <c r="P1148" s="2">
        <f t="shared" si="214"/>
        <v>1.8995319539494608</v>
      </c>
      <c r="Q1148" s="2">
        <f t="shared" si="215"/>
        <v>1.9845545677863102E-2</v>
      </c>
    </row>
    <row r="1149" spans="2:17" x14ac:dyDescent="0.25">
      <c r="B1149">
        <v>11.22999999999981</v>
      </c>
      <c r="C1149">
        <f t="shared" si="204"/>
        <v>0.85605831878158845</v>
      </c>
      <c r="D1149" s="2">
        <f t="shared" si="205"/>
        <v>10.218356006921026</v>
      </c>
      <c r="E1149" s="2">
        <f t="shared" si="206"/>
        <v>3.0197186351046592</v>
      </c>
      <c r="F1149" s="2">
        <f t="shared" si="207"/>
        <v>5.9460198813971727</v>
      </c>
      <c r="G1149" s="2">
        <f t="shared" si="208"/>
        <v>6.0295233999023878</v>
      </c>
      <c r="H1149" s="2">
        <f t="shared" si="209"/>
        <v>9.1591584391105489E-9</v>
      </c>
      <c r="K1149">
        <v>11.22999999999981</v>
      </c>
      <c r="L1149" s="2">
        <f t="shared" si="210"/>
        <v>0.22859299374694209</v>
      </c>
      <c r="M1149" s="2">
        <f t="shared" si="211"/>
        <v>18.519324241258982</v>
      </c>
      <c r="N1149" s="2">
        <f t="shared" si="212"/>
        <v>3.6126900618930988</v>
      </c>
      <c r="O1149" s="2">
        <f t="shared" si="213"/>
        <v>1.6168307868706231</v>
      </c>
      <c r="P1149" s="2">
        <f t="shared" si="214"/>
        <v>1.9010896331768994</v>
      </c>
      <c r="Q1149" s="2">
        <f t="shared" si="215"/>
        <v>1.9765316391923568E-2</v>
      </c>
    </row>
    <row r="1150" spans="2:17" x14ac:dyDescent="0.25">
      <c r="B1150">
        <v>11.239999999999799</v>
      </c>
      <c r="C1150">
        <f t="shared" si="204"/>
        <v>0.85605831878158845</v>
      </c>
      <c r="D1150" s="2">
        <f t="shared" si="205"/>
        <v>10.238766979886929</v>
      </c>
      <c r="E1150" s="2">
        <f t="shared" si="206"/>
        <v>3.0217046551710633</v>
      </c>
      <c r="F1150" s="2">
        <f t="shared" si="207"/>
        <v>5.9569387472927113</v>
      </c>
      <c r="G1150" s="2">
        <f t="shared" si="208"/>
        <v>6.0402913207060847</v>
      </c>
      <c r="H1150" s="2">
        <f t="shared" si="209"/>
        <v>8.5812412721180924E-9</v>
      </c>
      <c r="K1150">
        <v>11.239999999999799</v>
      </c>
      <c r="L1150" s="2">
        <f t="shared" si="210"/>
        <v>0.22859299374694209</v>
      </c>
      <c r="M1150" s="2">
        <f t="shared" si="211"/>
        <v>18.554774815864064</v>
      </c>
      <c r="N1150" s="2">
        <f t="shared" si="212"/>
        <v>3.6145997031187811</v>
      </c>
      <c r="O1150" s="2">
        <f t="shared" si="213"/>
        <v>1.6186606177832339</v>
      </c>
      <c r="P1150" s="2">
        <f t="shared" si="214"/>
        <v>1.9026461036047666</v>
      </c>
      <c r="Q1150" s="2">
        <f t="shared" si="215"/>
        <v>1.9685454742437245E-2</v>
      </c>
    </row>
    <row r="1151" spans="2:17" x14ac:dyDescent="0.25">
      <c r="B1151">
        <v>11.249999999999799</v>
      </c>
      <c r="C1151">
        <f t="shared" si="204"/>
        <v>0.85605831878158845</v>
      </c>
      <c r="D1151" s="2">
        <f t="shared" si="205"/>
        <v>10.259177952852855</v>
      </c>
      <c r="E1151" s="2">
        <f t="shared" si="206"/>
        <v>3.0236867573834165</v>
      </c>
      <c r="F1151" s="2">
        <f t="shared" si="207"/>
        <v>5.9678555157987141</v>
      </c>
      <c r="G1151" s="2">
        <f t="shared" si="208"/>
        <v>6.0510577139413515</v>
      </c>
      <c r="H1151" s="2">
        <f t="shared" si="209"/>
        <v>8.0389346876083819E-9</v>
      </c>
      <c r="K1151">
        <v>11.249999999999799</v>
      </c>
      <c r="L1151" s="2">
        <f t="shared" si="210"/>
        <v>0.22859299374694209</v>
      </c>
      <c r="M1151" s="2">
        <f t="shared" si="211"/>
        <v>18.590225390469183</v>
      </c>
      <c r="N1151" s="2">
        <f t="shared" si="212"/>
        <v>3.6165057098289979</v>
      </c>
      <c r="O1151" s="2">
        <f t="shared" si="213"/>
        <v>1.6204884601663261</v>
      </c>
      <c r="P1151" s="2">
        <f t="shared" si="214"/>
        <v>1.9042013679052514</v>
      </c>
      <c r="Q1151" s="2">
        <f t="shared" si="215"/>
        <v>1.9605958714388708E-2</v>
      </c>
    </row>
    <row r="1152" spans="2:17" x14ac:dyDescent="0.25">
      <c r="B1152">
        <v>11.259999999999801</v>
      </c>
      <c r="C1152">
        <f t="shared" si="204"/>
        <v>0.85605831878158845</v>
      </c>
      <c r="D1152" s="2">
        <f t="shared" si="205"/>
        <v>10.279588925818784</v>
      </c>
      <c r="E1152" s="2">
        <f t="shared" si="206"/>
        <v>3.025664957095771</v>
      </c>
      <c r="F1152" s="2">
        <f t="shared" si="207"/>
        <v>5.9787701920191445</v>
      </c>
      <c r="G1152" s="2">
        <f t="shared" si="208"/>
        <v>6.0618225814499587</v>
      </c>
      <c r="H1152" s="2">
        <f t="shared" si="209"/>
        <v>7.5301001020395337E-9</v>
      </c>
      <c r="K1152">
        <v>11.259999999999801</v>
      </c>
      <c r="L1152" s="2">
        <f t="shared" si="210"/>
        <v>0.22859299374694209</v>
      </c>
      <c r="M1152" s="2">
        <f t="shared" si="211"/>
        <v>18.625675965074308</v>
      </c>
      <c r="N1152" s="2">
        <f t="shared" si="212"/>
        <v>3.6184080958122782</v>
      </c>
      <c r="O1152" s="2">
        <f t="shared" si="213"/>
        <v>1.6223143204009431</v>
      </c>
      <c r="P1152" s="2">
        <f t="shared" si="214"/>
        <v>1.9057554287415723</v>
      </c>
      <c r="Q1152" s="2">
        <f t="shared" si="215"/>
        <v>1.9526826306560947E-2</v>
      </c>
    </row>
    <row r="1153" spans="2:17" x14ac:dyDescent="0.25">
      <c r="B1153">
        <v>11.269999999999801</v>
      </c>
      <c r="C1153">
        <f t="shared" si="204"/>
        <v>0.85605831878158845</v>
      </c>
      <c r="D1153" s="2">
        <f t="shared" si="205"/>
        <v>10.299999898784707</v>
      </c>
      <c r="E1153" s="2">
        <f t="shared" si="206"/>
        <v>3.0276392695725285</v>
      </c>
      <c r="F1153" s="2">
        <f t="shared" si="207"/>
        <v>5.9896827810337934</v>
      </c>
      <c r="G1153" s="2">
        <f t="shared" si="208"/>
        <v>6.0725859250744829</v>
      </c>
      <c r="H1153" s="2">
        <f t="shared" si="209"/>
        <v>7.0527238042840238E-9</v>
      </c>
      <c r="K1153">
        <v>11.269999999999801</v>
      </c>
      <c r="L1153" s="2">
        <f t="shared" si="210"/>
        <v>0.22859299374694209</v>
      </c>
      <c r="M1153" s="2">
        <f t="shared" si="211"/>
        <v>18.661126539679429</v>
      </c>
      <c r="N1153" s="2">
        <f t="shared" si="212"/>
        <v>3.6203068747789491</v>
      </c>
      <c r="O1153" s="2">
        <f t="shared" si="213"/>
        <v>1.6241382048345481</v>
      </c>
      <c r="P1153" s="2">
        <f t="shared" si="214"/>
        <v>1.9073082887680188</v>
      </c>
      <c r="Q1153" s="2">
        <f t="shared" si="215"/>
        <v>1.9448055531415903E-2</v>
      </c>
    </row>
    <row r="1154" spans="2:17" x14ac:dyDescent="0.25">
      <c r="B1154">
        <v>11.2799999999998</v>
      </c>
      <c r="C1154">
        <f t="shared" si="204"/>
        <v>0.85605831878158845</v>
      </c>
      <c r="D1154" s="2">
        <f t="shared" si="205"/>
        <v>10.320410871750633</v>
      </c>
      <c r="E1154" s="2">
        <f t="shared" si="206"/>
        <v>3.0296097099891353</v>
      </c>
      <c r="F1154" s="2">
        <f t="shared" si="207"/>
        <v>6.0005932878984654</v>
      </c>
      <c r="G1154" s="2">
        <f t="shared" si="208"/>
        <v>6.0833477466582586</v>
      </c>
      <c r="H1154" s="2">
        <f t="shared" si="209"/>
        <v>6.6049098870500363E-9</v>
      </c>
      <c r="K1154">
        <v>11.2799999999998</v>
      </c>
      <c r="L1154" s="2">
        <f t="shared" si="210"/>
        <v>0.22859299374694209</v>
      </c>
      <c r="M1154" s="2">
        <f t="shared" si="211"/>
        <v>18.696577114284551</v>
      </c>
      <c r="N1154" s="2">
        <f t="shared" si="212"/>
        <v>3.6222020603617224</v>
      </c>
      <c r="O1154" s="2">
        <f t="shared" si="213"/>
        <v>1.625960119781267</v>
      </c>
      <c r="P1154" s="2">
        <f t="shared" si="214"/>
        <v>1.9088599506299859</v>
      </c>
      <c r="Q1154" s="2">
        <f t="shared" si="215"/>
        <v>1.9369644414976524E-2</v>
      </c>
    </row>
    <row r="1155" spans="2:17" x14ac:dyDescent="0.25">
      <c r="B1155">
        <v>11.2899999999998</v>
      </c>
      <c r="C1155">
        <f t="shared" si="204"/>
        <v>0.85605831878158845</v>
      </c>
      <c r="D1155" s="2">
        <f t="shared" si="205"/>
        <v>10.340821844716558</v>
      </c>
      <c r="E1155" s="2">
        <f t="shared" si="206"/>
        <v>3.031576293432765</v>
      </c>
      <c r="F1155" s="2">
        <f t="shared" si="207"/>
        <v>6.0115017176451264</v>
      </c>
      <c r="G1155" s="2">
        <f t="shared" si="208"/>
        <v>6.0941080480452845</v>
      </c>
      <c r="H1155" s="2">
        <f t="shared" si="209"/>
        <v>6.1848735647987168E-9</v>
      </c>
      <c r="K1155">
        <v>11.2899999999998</v>
      </c>
      <c r="L1155" s="2">
        <f t="shared" si="210"/>
        <v>0.22859299374694209</v>
      </c>
      <c r="M1155" s="2">
        <f t="shared" si="211"/>
        <v>18.732027688889673</v>
      </c>
      <c r="N1155" s="2">
        <f t="shared" si="212"/>
        <v>3.6240936661162806</v>
      </c>
      <c r="O1155" s="2">
        <f t="shared" si="213"/>
        <v>1.6277800715221296</v>
      </c>
      <c r="P1155" s="2">
        <f t="shared" si="214"/>
        <v>1.9104104169640066</v>
      </c>
      <c r="Q1155" s="2">
        <f t="shared" si="215"/>
        <v>1.9291590996710153E-2</v>
      </c>
    </row>
    <row r="1156" spans="2:17" x14ac:dyDescent="0.25">
      <c r="B1156">
        <v>11.2999999999998</v>
      </c>
      <c r="C1156">
        <f t="shared" si="204"/>
        <v>0.85605831878158845</v>
      </c>
      <c r="D1156" s="2">
        <f t="shared" si="205"/>
        <v>10.361232817682485</v>
      </c>
      <c r="E1156" s="2">
        <f t="shared" si="206"/>
        <v>3.0335390349030025</v>
      </c>
      <c r="F1156" s="2">
        <f t="shared" si="207"/>
        <v>6.0224080752820823</v>
      </c>
      <c r="G1156" s="2">
        <f t="shared" si="208"/>
        <v>6.1048668310801704</v>
      </c>
      <c r="H1156" s="2">
        <f t="shared" si="209"/>
        <v>5.7909348578360427E-9</v>
      </c>
      <c r="K1156">
        <v>11.2999999999998</v>
      </c>
      <c r="L1156" s="2">
        <f t="shared" si="210"/>
        <v>0.22859299374694209</v>
      </c>
      <c r="M1156" s="2">
        <f t="shared" si="211"/>
        <v>18.767478263494791</v>
      </c>
      <c r="N1156" s="2">
        <f t="shared" si="212"/>
        <v>3.6259817055218519</v>
      </c>
      <c r="O1156" s="2">
        <f t="shared" si="213"/>
        <v>1.6295980663053082</v>
      </c>
      <c r="P1156" s="2">
        <f t="shared" si="214"/>
        <v>1.9119596903977867</v>
      </c>
      <c r="Q1156" s="2">
        <f t="shared" si="215"/>
        <v>1.92138933294131E-2</v>
      </c>
    </row>
    <row r="1157" spans="2:17" x14ac:dyDescent="0.25">
      <c r="B1157">
        <v>11.3099999999998</v>
      </c>
      <c r="C1157">
        <f t="shared" si="204"/>
        <v>0.85605831878158845</v>
      </c>
      <c r="D1157" s="2">
        <f t="shared" si="205"/>
        <v>10.381643790648408</v>
      </c>
      <c r="E1157" s="2">
        <f t="shared" si="206"/>
        <v>3.035497949312512</v>
      </c>
      <c r="F1157" s="2">
        <f t="shared" si="207"/>
        <v>6.0333123657941305</v>
      </c>
      <c r="G1157" s="2">
        <f t="shared" si="208"/>
        <v>6.1156240976080571</v>
      </c>
      <c r="H1157" s="2">
        <f t="shared" si="209"/>
        <v>5.4215126232851241E-9</v>
      </c>
      <c r="K1157">
        <v>11.3099999999998</v>
      </c>
      <c r="L1157" s="2">
        <f t="shared" si="210"/>
        <v>0.22859299374694209</v>
      </c>
      <c r="M1157" s="2">
        <f t="shared" si="211"/>
        <v>18.802928838099913</v>
      </c>
      <c r="N1157" s="2">
        <f t="shared" si="212"/>
        <v>3.6278661919817869</v>
      </c>
      <c r="O1157" s="2">
        <f t="shared" si="213"/>
        <v>1.6314141103463584</v>
      </c>
      <c r="P1157" s="2">
        <f t="shared" si="214"/>
        <v>1.9135077735502408</v>
      </c>
      <c r="Q1157" s="2">
        <f t="shared" si="215"/>
        <v>1.9136549479096342E-2</v>
      </c>
    </row>
    <row r="1158" spans="2:17" x14ac:dyDescent="0.25">
      <c r="B1158">
        <v>11.3199999999998</v>
      </c>
      <c r="C1158">
        <f t="shared" si="204"/>
        <v>0.85605831878158845</v>
      </c>
      <c r="D1158" s="2">
        <f t="shared" si="205"/>
        <v>10.402054763614334</v>
      </c>
      <c r="E1158" s="2">
        <f t="shared" si="206"/>
        <v>3.0374530514877107</v>
      </c>
      <c r="F1158" s="2">
        <f t="shared" si="207"/>
        <v>6.0442145941427441</v>
      </c>
      <c r="G1158" s="2">
        <f t="shared" si="208"/>
        <v>6.1263798494745769</v>
      </c>
      <c r="H1158" s="2">
        <f t="shared" si="209"/>
        <v>5.0751189146112602E-9</v>
      </c>
      <c r="K1158">
        <v>11.3199999999998</v>
      </c>
      <c r="L1158" s="2">
        <f t="shared" si="210"/>
        <v>0.22859299374694209</v>
      </c>
      <c r="M1158" s="2">
        <f t="shared" si="211"/>
        <v>18.838379412705034</v>
      </c>
      <c r="N1158" s="2">
        <f t="shared" si="212"/>
        <v>3.6297471388241229</v>
      </c>
      <c r="O1158" s="2">
        <f t="shared" si="213"/>
        <v>1.6332282098284487</v>
      </c>
      <c r="P1158" s="2">
        <f t="shared" si="214"/>
        <v>1.915054669031524</v>
      </c>
      <c r="Q1158" s="2">
        <f t="shared" si="215"/>
        <v>1.9059557524872667E-2</v>
      </c>
    </row>
    <row r="1159" spans="2:17" x14ac:dyDescent="0.25">
      <c r="B1159">
        <v>11.329999999999799</v>
      </c>
      <c r="C1159">
        <f t="shared" si="204"/>
        <v>0.85605831878158845</v>
      </c>
      <c r="D1159" s="2">
        <f t="shared" si="205"/>
        <v>10.422465736580259</v>
      </c>
      <c r="E1159" s="2">
        <f t="shared" si="206"/>
        <v>3.0394043561694231</v>
      </c>
      <c r="F1159" s="2">
        <f t="shared" si="207"/>
        <v>6.0551147652662056</v>
      </c>
      <c r="G1159" s="2">
        <f t="shared" si="208"/>
        <v>6.1371340885257517</v>
      </c>
      <c r="H1159" s="2">
        <f t="shared" si="209"/>
        <v>4.7503536523034E-9</v>
      </c>
      <c r="K1159">
        <v>11.329999999999799</v>
      </c>
      <c r="L1159" s="2">
        <f t="shared" si="210"/>
        <v>0.22859299374694209</v>
      </c>
      <c r="M1159" s="2">
        <f t="shared" si="211"/>
        <v>18.873829987310152</v>
      </c>
      <c r="N1159" s="2">
        <f t="shared" si="212"/>
        <v>3.6316245593021486</v>
      </c>
      <c r="O1159" s="2">
        <f t="shared" si="213"/>
        <v>1.635040370902598</v>
      </c>
      <c r="P1159" s="2">
        <f t="shared" si="214"/>
        <v>1.9166003794430662</v>
      </c>
      <c r="Q1159" s="2">
        <f t="shared" si="215"/>
        <v>1.898291555884472E-2</v>
      </c>
    </row>
    <row r="1160" spans="2:17" x14ac:dyDescent="0.25">
      <c r="B1160">
        <v>11.339999999999799</v>
      </c>
      <c r="C1160">
        <f t="shared" si="204"/>
        <v>0.85605831878158845</v>
      </c>
      <c r="D1160" s="2">
        <f t="shared" si="205"/>
        <v>10.442876709546184</v>
      </c>
      <c r="E1160" s="2">
        <f t="shared" si="206"/>
        <v>3.0413518780135402</v>
      </c>
      <c r="F1160" s="2">
        <f t="shared" si="207"/>
        <v>6.0660128840797984</v>
      </c>
      <c r="G1160" s="2">
        <f t="shared" si="208"/>
        <v>6.147886816607973</v>
      </c>
      <c r="H1160" s="2">
        <f t="shared" si="209"/>
        <v>4.445899589189809E-9</v>
      </c>
      <c r="K1160">
        <v>11.339999999999799</v>
      </c>
      <c r="L1160" s="2">
        <f t="shared" si="210"/>
        <v>0.22859299374694209</v>
      </c>
      <c r="M1160" s="2">
        <f t="shared" si="211"/>
        <v>18.909280561915274</v>
      </c>
      <c r="N1160" s="2">
        <f t="shared" si="212"/>
        <v>3.6334984665949599</v>
      </c>
      <c r="O1160" s="2">
        <f t="shared" si="213"/>
        <v>1.6368505996879046</v>
      </c>
      <c r="P1160" s="2">
        <f t="shared" si="214"/>
        <v>1.918144907377608</v>
      </c>
      <c r="Q1160" s="2">
        <f t="shared" si="215"/>
        <v>1.8906621685994423E-2</v>
      </c>
    </row>
    <row r="1161" spans="2:17" x14ac:dyDescent="0.25">
      <c r="B1161">
        <v>11.349999999999801</v>
      </c>
      <c r="C1161">
        <f t="shared" si="204"/>
        <v>0.85605831878158845</v>
      </c>
      <c r="D1161" s="2">
        <f t="shared" si="205"/>
        <v>10.463287682512112</v>
      </c>
      <c r="E1161" s="2">
        <f t="shared" si="206"/>
        <v>3.0432956315916657</v>
      </c>
      <c r="F1161" s="2">
        <f t="shared" si="207"/>
        <v>6.0769089554759477</v>
      </c>
      <c r="G1161" s="2">
        <f t="shared" si="208"/>
        <v>6.1586380355679102</v>
      </c>
      <c r="H1161" s="2">
        <f t="shared" si="209"/>
        <v>4.1605175547125365E-9</v>
      </c>
      <c r="K1161">
        <v>11.349999999999801</v>
      </c>
      <c r="L1161" s="2">
        <f t="shared" si="210"/>
        <v>0.22859299374694209</v>
      </c>
      <c r="M1161" s="2">
        <f t="shared" si="211"/>
        <v>18.944731136520399</v>
      </c>
      <c r="N1161" s="2">
        <f t="shared" si="212"/>
        <v>3.6353688738080132</v>
      </c>
      <c r="O1161" s="2">
        <f t="shared" si="213"/>
        <v>1.638658902271775</v>
      </c>
      <c r="P1161" s="2">
        <f t="shared" si="214"/>
        <v>1.9196882554192332</v>
      </c>
      <c r="Q1161" s="2">
        <f t="shared" si="215"/>
        <v>1.8830674024073495E-2</v>
      </c>
    </row>
    <row r="1162" spans="2:17" x14ac:dyDescent="0.25">
      <c r="B1162">
        <v>11.3599999999998</v>
      </c>
      <c r="C1162">
        <f t="shared" si="204"/>
        <v>0.85605831878158845</v>
      </c>
      <c r="D1162" s="2">
        <f t="shared" si="205"/>
        <v>10.483698655478038</v>
      </c>
      <c r="E1162" s="2">
        <f t="shared" si="206"/>
        <v>3.0452356313917566</v>
      </c>
      <c r="F1162" s="2">
        <f t="shared" si="207"/>
        <v>6.087802984324366</v>
      </c>
      <c r="G1162" s="2">
        <f t="shared" si="208"/>
        <v>6.1693877472524496</v>
      </c>
      <c r="H1162" s="2">
        <f t="shared" si="209"/>
        <v>3.8930419632775267E-9</v>
      </c>
      <c r="K1162">
        <v>11.3599999999998</v>
      </c>
      <c r="L1162" s="2">
        <f t="shared" si="210"/>
        <v>0.22859299374694209</v>
      </c>
      <c r="M1162" s="2">
        <f t="shared" si="211"/>
        <v>18.980181711125521</v>
      </c>
      <c r="N1162" s="2">
        <f t="shared" si="212"/>
        <v>3.6372357939736708</v>
      </c>
      <c r="O1162" s="2">
        <f t="shared" si="213"/>
        <v>1.6404652847101522</v>
      </c>
      <c r="P1162" s="2">
        <f t="shared" si="214"/>
        <v>1.9212304261434026</v>
      </c>
      <c r="Q1162" s="2">
        <f t="shared" si="215"/>
        <v>1.8755070703495087E-2</v>
      </c>
    </row>
    <row r="1163" spans="2:17" x14ac:dyDescent="0.25">
      <c r="B1163">
        <v>11.3699999999998</v>
      </c>
      <c r="C1163">
        <f t="shared" si="204"/>
        <v>0.85605831878158845</v>
      </c>
      <c r="D1163" s="2">
        <f t="shared" si="205"/>
        <v>10.504109628443963</v>
      </c>
      <c r="E1163" s="2">
        <f t="shared" si="206"/>
        <v>3.047171891818762</v>
      </c>
      <c r="F1163" s="2">
        <f t="shared" si="207"/>
        <v>6.0986949754722399</v>
      </c>
      <c r="G1163" s="2">
        <f t="shared" si="208"/>
        <v>6.180135953508656</v>
      </c>
      <c r="H1163" s="2">
        <f t="shared" si="209"/>
        <v>3.6423765725590691E-9</v>
      </c>
      <c r="K1163">
        <v>11.3699999999998</v>
      </c>
      <c r="L1163" s="2">
        <f t="shared" si="210"/>
        <v>0.22859299374694209</v>
      </c>
      <c r="M1163" s="2">
        <f t="shared" si="211"/>
        <v>19.015632285730643</v>
      </c>
      <c r="N1163" s="2">
        <f t="shared" si="212"/>
        <v>3.6390992400517437</v>
      </c>
      <c r="O1163" s="2">
        <f t="shared" si="213"/>
        <v>1.6422697530277379</v>
      </c>
      <c r="P1163" s="2">
        <f t="shared" si="214"/>
        <v>1.9227714221169887</v>
      </c>
      <c r="Q1163" s="2">
        <f t="shared" si="215"/>
        <v>1.8679809867226605E-2</v>
      </c>
    </row>
    <row r="1164" spans="2:17" x14ac:dyDescent="0.25">
      <c r="B1164">
        <v>11.3799999999998</v>
      </c>
      <c r="C1164">
        <f t="shared" si="204"/>
        <v>0.85605831878158845</v>
      </c>
      <c r="D1164" s="2">
        <f t="shared" si="205"/>
        <v>10.524520601409888</v>
      </c>
      <c r="E1164" s="2">
        <f t="shared" si="206"/>
        <v>3.0491044271952519</v>
      </c>
      <c r="F1164" s="2">
        <f t="shared" si="207"/>
        <v>6.1095849337443653</v>
      </c>
      <c r="G1164" s="2">
        <f t="shared" si="208"/>
        <v>6.1908826561836996</v>
      </c>
      <c r="H1164" s="2">
        <f t="shared" si="209"/>
        <v>3.4074904783627307E-9</v>
      </c>
      <c r="K1164">
        <v>11.3799999999998</v>
      </c>
      <c r="L1164" s="2">
        <f t="shared" si="210"/>
        <v>0.22859299374694209</v>
      </c>
      <c r="M1164" s="2">
        <f t="shared" si="211"/>
        <v>19.051082860335761</v>
      </c>
      <c r="N1164" s="2">
        <f t="shared" si="212"/>
        <v>3.6409592249300275</v>
      </c>
      <c r="O1164" s="2">
        <f t="shared" si="213"/>
        <v>1.6440723132182162</v>
      </c>
      <c r="P1164" s="2">
        <f t="shared" si="214"/>
        <v>1.9243112458983076</v>
      </c>
      <c r="Q1164" s="2">
        <f t="shared" si="215"/>
        <v>1.8604889670683643E-2</v>
      </c>
    </row>
    <row r="1165" spans="2:17" x14ac:dyDescent="0.25">
      <c r="B1165">
        <v>11.3899999999998</v>
      </c>
      <c r="C1165">
        <f t="shared" si="204"/>
        <v>0.85605831878158845</v>
      </c>
      <c r="D1165" s="2">
        <f t="shared" si="205"/>
        <v>10.544931574375813</v>
      </c>
      <c r="E1165" s="2">
        <f t="shared" si="206"/>
        <v>3.05103325176204</v>
      </c>
      <c r="F1165" s="2">
        <f t="shared" si="207"/>
        <v>6.1204728639432995</v>
      </c>
      <c r="G1165" s="2">
        <f t="shared" si="208"/>
        <v>6.2016278571247963</v>
      </c>
      <c r="H1165" s="2">
        <f t="shared" si="209"/>
        <v>3.187414333335195E-9</v>
      </c>
      <c r="K1165">
        <v>11.3899999999998</v>
      </c>
      <c r="L1165" s="2">
        <f t="shared" si="210"/>
        <v>0.22859299374694209</v>
      </c>
      <c r="M1165" s="2">
        <f t="shared" si="211"/>
        <v>19.086533434940883</v>
      </c>
      <c r="N1165" s="2">
        <f t="shared" si="212"/>
        <v>3.6428157614248358</v>
      </c>
      <c r="O1165" s="2">
        <f t="shared" si="213"/>
        <v>1.6458729712444744</v>
      </c>
      <c r="P1165" s="2">
        <f t="shared" si="214"/>
        <v>1.9258499000371536</v>
      </c>
      <c r="Q1165" s="2">
        <f t="shared" si="215"/>
        <v>1.8530308281624986E-2</v>
      </c>
    </row>
    <row r="1166" spans="2:17" x14ac:dyDescent="0.25">
      <c r="B1166">
        <v>11.3999999999998</v>
      </c>
      <c r="C1166">
        <f t="shared" si="204"/>
        <v>0.85605831878158845</v>
      </c>
      <c r="D1166" s="2">
        <f t="shared" si="205"/>
        <v>10.565342547341739</v>
      </c>
      <c r="E1166" s="2">
        <f t="shared" si="206"/>
        <v>3.0529583796788047</v>
      </c>
      <c r="F1166" s="2">
        <f t="shared" si="207"/>
        <v>6.1313587708495207</v>
      </c>
      <c r="G1166" s="2">
        <f t="shared" si="208"/>
        <v>6.212371558179159</v>
      </c>
      <c r="H1166" s="2">
        <f t="shared" si="209"/>
        <v>2.9812367774653235E-9</v>
      </c>
      <c r="K1166">
        <v>11.3999999999998</v>
      </c>
      <c r="L1166" s="2">
        <f t="shared" si="210"/>
        <v>0.22859299374694209</v>
      </c>
      <c r="M1166" s="2">
        <f t="shared" si="211"/>
        <v>19.121984009546004</v>
      </c>
      <c r="N1166" s="2">
        <f t="shared" si="212"/>
        <v>3.6446688622815251</v>
      </c>
      <c r="O1166" s="2">
        <f t="shared" si="213"/>
        <v>1.647671733038822</v>
      </c>
      <c r="P1166" s="2">
        <f t="shared" si="214"/>
        <v>1.9273873870748337</v>
      </c>
      <c r="Q1166" s="2">
        <f t="shared" si="215"/>
        <v>1.8456063880048668E-2</v>
      </c>
    </row>
    <row r="1167" spans="2:17" x14ac:dyDescent="0.25">
      <c r="B1167">
        <v>11.409999999999799</v>
      </c>
      <c r="C1167">
        <f t="shared" si="204"/>
        <v>0.85605831878158845</v>
      </c>
      <c r="D1167" s="2">
        <f t="shared" si="205"/>
        <v>10.585753520307662</v>
      </c>
      <c r="E1167" s="2">
        <f t="shared" si="206"/>
        <v>3.0548798250246971</v>
      </c>
      <c r="F1167" s="2">
        <f t="shared" si="207"/>
        <v>6.1422426592215693</v>
      </c>
      <c r="G1167" s="2">
        <f t="shared" si="208"/>
        <v>6.2231137611939289</v>
      </c>
      <c r="H1167" s="2">
        <f t="shared" si="209"/>
        <v>2.788101068943701E-9</v>
      </c>
      <c r="K1167">
        <v>11.409999999999799</v>
      </c>
      <c r="L1167" s="2">
        <f t="shared" si="210"/>
        <v>0.22859299374694209</v>
      </c>
      <c r="M1167" s="2">
        <f t="shared" si="211"/>
        <v>19.157434584151126</v>
      </c>
      <c r="N1167" s="2">
        <f t="shared" si="212"/>
        <v>3.6465185401750184</v>
      </c>
      <c r="O1167" s="2">
        <f t="shared" si="213"/>
        <v>1.6494686045032068</v>
      </c>
      <c r="P1167" s="2">
        <f t="shared" si="214"/>
        <v>1.9289237095441998</v>
      </c>
      <c r="Q1167" s="2">
        <f t="shared" si="215"/>
        <v>1.8382154658089254E-2</v>
      </c>
    </row>
    <row r="1168" spans="2:17" x14ac:dyDescent="0.25">
      <c r="B1168">
        <v>11.419999999999799</v>
      </c>
      <c r="C1168">
        <f t="shared" si="204"/>
        <v>0.85605831878158845</v>
      </c>
      <c r="D1168" s="2">
        <f t="shared" si="205"/>
        <v>10.606164493273589</v>
      </c>
      <c r="E1168" s="2">
        <f t="shared" si="206"/>
        <v>3.0567976017989533</v>
      </c>
      <c r="F1168" s="2">
        <f t="shared" si="207"/>
        <v>6.1531245337962179</v>
      </c>
      <c r="G1168" s="2">
        <f t="shared" si="208"/>
        <v>6.2338544680161503</v>
      </c>
      <c r="H1168" s="2">
        <f t="shared" si="209"/>
        <v>2.6072019045377235E-9</v>
      </c>
      <c r="K1168">
        <v>11.419999999999799</v>
      </c>
      <c r="L1168" s="2">
        <f t="shared" si="210"/>
        <v>0.22859299374694209</v>
      </c>
      <c r="M1168" s="2">
        <f t="shared" si="211"/>
        <v>19.192885158756244</v>
      </c>
      <c r="N1168" s="2">
        <f t="shared" si="212"/>
        <v>3.6483648077103212</v>
      </c>
      <c r="O1168" s="2">
        <f t="shared" si="213"/>
        <v>1.6512635915094263</v>
      </c>
      <c r="P1168" s="2">
        <f t="shared" si="214"/>
        <v>1.930458869969679</v>
      </c>
      <c r="Q1168" s="2">
        <f t="shared" si="215"/>
        <v>1.8308578819916092E-2</v>
      </c>
    </row>
    <row r="1169" spans="2:17" x14ac:dyDescent="0.25">
      <c r="B1169">
        <v>11.429999999999801</v>
      </c>
      <c r="C1169">
        <f t="shared" si="204"/>
        <v>0.85605831878158845</v>
      </c>
      <c r="D1169" s="2">
        <f t="shared" si="205"/>
        <v>10.626575466239517</v>
      </c>
      <c r="E1169" s="2">
        <f t="shared" si="206"/>
        <v>3.0587117239214909</v>
      </c>
      <c r="F1169" s="2">
        <f t="shared" si="207"/>
        <v>6.1640043992885927</v>
      </c>
      <c r="G1169" s="2">
        <f t="shared" si="208"/>
        <v>6.24459368049268</v>
      </c>
      <c r="H1169" s="2">
        <f t="shared" si="209"/>
        <v>2.4377824192047521E-9</v>
      </c>
      <c r="K1169">
        <v>11.429999999999801</v>
      </c>
      <c r="L1169" s="2">
        <f t="shared" si="210"/>
        <v>0.22859299374694209</v>
      </c>
      <c r="M1169" s="2">
        <f t="shared" si="211"/>
        <v>19.228335733361369</v>
      </c>
      <c r="N1169" s="2">
        <f t="shared" si="212"/>
        <v>3.6502076774230368</v>
      </c>
      <c r="O1169" s="2">
        <f t="shared" si="213"/>
        <v>1.653056699899349</v>
      </c>
      <c r="P1169" s="2">
        <f t="shared" si="214"/>
        <v>1.9319928708673142</v>
      </c>
      <c r="Q1169" s="2">
        <f t="shared" si="215"/>
        <v>1.8235334581632477E-2</v>
      </c>
    </row>
    <row r="1170" spans="2:17" x14ac:dyDescent="0.25">
      <c r="B1170">
        <v>11.439999999999801</v>
      </c>
      <c r="C1170">
        <f t="shared" si="204"/>
        <v>0.85605831878158845</v>
      </c>
      <c r="D1170" s="2">
        <f t="shared" si="205"/>
        <v>10.646986439205442</v>
      </c>
      <c r="E1170" s="2">
        <f t="shared" si="206"/>
        <v>3.0606222052335044</v>
      </c>
      <c r="F1170" s="2">
        <f t="shared" si="207"/>
        <v>6.1748822603923248</v>
      </c>
      <c r="G1170" s="2">
        <f t="shared" si="208"/>
        <v>6.2553314004701486</v>
      </c>
      <c r="H1170" s="2">
        <f t="shared" si="209"/>
        <v>2.2791313551970999E-9</v>
      </c>
      <c r="K1170">
        <v>11.439999999999801</v>
      </c>
      <c r="L1170" s="2">
        <f t="shared" si="210"/>
        <v>0.22859299374694209</v>
      </c>
      <c r="M1170" s="2">
        <f t="shared" si="211"/>
        <v>19.263786307966491</v>
      </c>
      <c r="N1170" s="2">
        <f t="shared" si="212"/>
        <v>3.65204716177987</v>
      </c>
      <c r="O1170" s="2">
        <f t="shared" si="213"/>
        <v>1.6548479354851144</v>
      </c>
      <c r="P1170" s="2">
        <f t="shared" si="214"/>
        <v>1.9335257147447886</v>
      </c>
      <c r="Q1170" s="2">
        <f t="shared" si="215"/>
        <v>1.81624201711762E-2</v>
      </c>
    </row>
    <row r="1171" spans="2:17" x14ac:dyDescent="0.25">
      <c r="B1171">
        <v>11.4499999999998</v>
      </c>
      <c r="C1171">
        <f t="shared" si="204"/>
        <v>0.85605831878158845</v>
      </c>
      <c r="D1171" s="2">
        <f t="shared" si="205"/>
        <v>10.667397412171367</v>
      </c>
      <c r="E1171" s="2">
        <f t="shared" si="206"/>
        <v>3.0625290594980576</v>
      </c>
      <c r="F1171" s="2">
        <f t="shared" si="207"/>
        <v>6.185758121779716</v>
      </c>
      <c r="G1171" s="2">
        <f t="shared" si="208"/>
        <v>6.2660676297949189</v>
      </c>
      <c r="H1171" s="2">
        <f t="shared" si="209"/>
        <v>2.130580391423394E-9</v>
      </c>
      <c r="K1171">
        <v>11.4499999999998</v>
      </c>
      <c r="L1171" s="2">
        <f t="shared" si="210"/>
        <v>0.22859299374694209</v>
      </c>
      <c r="M1171" s="2">
        <f t="shared" si="211"/>
        <v>19.299236882571613</v>
      </c>
      <c r="N1171" s="2">
        <f t="shared" si="212"/>
        <v>3.653883273179134</v>
      </c>
      <c r="O1171" s="2">
        <f t="shared" si="213"/>
        <v>1.6566373040493512</v>
      </c>
      <c r="P1171" s="2">
        <f t="shared" si="214"/>
        <v>1.9350574041014654</v>
      </c>
      <c r="Q1171" s="2">
        <f t="shared" si="215"/>
        <v>1.8089833828220731E-2</v>
      </c>
    </row>
    <row r="1172" spans="2:17" x14ac:dyDescent="0.25">
      <c r="B1172">
        <v>11.4599999999998</v>
      </c>
      <c r="C1172">
        <f t="shared" si="204"/>
        <v>0.85605831878158845</v>
      </c>
      <c r="D1172" s="2">
        <f t="shared" si="205"/>
        <v>10.687808385137291</v>
      </c>
      <c r="E1172" s="2">
        <f t="shared" si="206"/>
        <v>3.0644323004006675</v>
      </c>
      <c r="F1172" s="2">
        <f t="shared" si="207"/>
        <v>6.1966319881018688</v>
      </c>
      <c r="G1172" s="2">
        <f t="shared" si="208"/>
        <v>6.2768023703130336</v>
      </c>
      <c r="H1172" s="2">
        <f t="shared" si="209"/>
        <v>1.9915016243137214E-9</v>
      </c>
      <c r="K1172">
        <v>11.4599999999998</v>
      </c>
      <c r="L1172" s="2">
        <f t="shared" si="210"/>
        <v>0.22859299374694209</v>
      </c>
      <c r="M1172" s="2">
        <f t="shared" si="211"/>
        <v>19.334687457176731</v>
      </c>
      <c r="N1172" s="2">
        <f t="shared" si="212"/>
        <v>3.6557160239512472</v>
      </c>
      <c r="O1172" s="2">
        <f t="shared" si="213"/>
        <v>1.6584248113453779</v>
      </c>
      <c r="P1172" s="2">
        <f t="shared" si="214"/>
        <v>1.9365879414284166</v>
      </c>
      <c r="Q1172" s="2">
        <f t="shared" si="215"/>
        <v>1.8017573804077723E-2</v>
      </c>
    </row>
    <row r="1173" spans="2:17" x14ac:dyDescent="0.25">
      <c r="B1173">
        <v>11.4699999999998</v>
      </c>
      <c r="C1173">
        <f t="shared" si="204"/>
        <v>0.85605831878158845</v>
      </c>
      <c r="D1173" s="2">
        <f t="shared" si="205"/>
        <v>10.708219358103218</v>
      </c>
      <c r="E1173" s="2">
        <f t="shared" si="206"/>
        <v>3.0663319415498811</v>
      </c>
      <c r="F1173" s="2">
        <f t="shared" si="207"/>
        <v>6.20750386398882</v>
      </c>
      <c r="G1173" s="2">
        <f t="shared" si="208"/>
        <v>6.287535623870145</v>
      </c>
      <c r="H1173" s="2">
        <f t="shared" si="209"/>
        <v>1.8613051918938055E-9</v>
      </c>
      <c r="K1173">
        <v>11.4699999999998</v>
      </c>
      <c r="L1173" s="2">
        <f t="shared" si="210"/>
        <v>0.22859299374694209</v>
      </c>
      <c r="M1173" s="2">
        <f t="shared" si="211"/>
        <v>19.370138031781853</v>
      </c>
      <c r="N1173" s="2">
        <f t="shared" si="212"/>
        <v>3.6575454263592291</v>
      </c>
      <c r="O1173" s="2">
        <f t="shared" si="213"/>
        <v>1.6602104630974122</v>
      </c>
      <c r="P1173" s="2">
        <f t="shared" si="214"/>
        <v>1.9381173292084573</v>
      </c>
      <c r="Q1173" s="2">
        <f t="shared" si="215"/>
        <v>1.7945638361600295E-2</v>
      </c>
    </row>
    <row r="1174" spans="2:17" x14ac:dyDescent="0.25">
      <c r="B1174">
        <v>11.4799999999998</v>
      </c>
      <c r="C1174">
        <f t="shared" si="204"/>
        <v>0.85605831878158845</v>
      </c>
      <c r="D1174" s="2">
        <f t="shared" si="205"/>
        <v>10.728630331069141</v>
      </c>
      <c r="E1174" s="2">
        <f t="shared" si="206"/>
        <v>3.0682279964778494</v>
      </c>
      <c r="F1174" s="2">
        <f t="shared" si="207"/>
        <v>6.2183737540496899</v>
      </c>
      <c r="G1174" s="2">
        <f t="shared" si="208"/>
        <v>6.2982673923114785</v>
      </c>
      <c r="H1174" s="2">
        <f t="shared" si="209"/>
        <v>1.7394370332099312E-9</v>
      </c>
      <c r="K1174">
        <v>11.4799999999998</v>
      </c>
      <c r="L1174" s="2">
        <f t="shared" si="210"/>
        <v>0.22859299374694209</v>
      </c>
      <c r="M1174" s="2">
        <f t="shared" si="211"/>
        <v>19.405588606386974</v>
      </c>
      <c r="N1174" s="2">
        <f t="shared" si="212"/>
        <v>3.6593714925991869</v>
      </c>
      <c r="O1174" s="2">
        <f t="shared" si="213"/>
        <v>1.6619942650007717</v>
      </c>
      <c r="P1174" s="2">
        <f t="shared" si="214"/>
        <v>1.9396455699161781</v>
      </c>
      <c r="Q1174" s="2">
        <f t="shared" si="215"/>
        <v>1.7874025775087489E-2</v>
      </c>
    </row>
    <row r="1175" spans="2:17" x14ac:dyDescent="0.25">
      <c r="B1175">
        <v>11.489999999999799</v>
      </c>
      <c r="C1175">
        <f t="shared" si="204"/>
        <v>0.85605831878158845</v>
      </c>
      <c r="D1175" s="2">
        <f t="shared" si="205"/>
        <v>10.749041304035067</v>
      </c>
      <c r="E1175" s="2">
        <f t="shared" si="206"/>
        <v>3.0701204786408982</v>
      </c>
      <c r="F1175" s="2">
        <f t="shared" si="207"/>
        <v>6.2292416628728411</v>
      </c>
      <c r="G1175" s="2">
        <f t="shared" si="208"/>
        <v>6.3089976774818046</v>
      </c>
      <c r="H1175" s="2">
        <f t="shared" si="209"/>
        <v>1.6253767756606866E-9</v>
      </c>
      <c r="K1175">
        <v>11.489999999999799</v>
      </c>
      <c r="L1175" s="2">
        <f t="shared" si="210"/>
        <v>0.22859299374694209</v>
      </c>
      <c r="M1175" s="2">
        <f t="shared" si="211"/>
        <v>19.441039180992096</v>
      </c>
      <c r="N1175" s="2">
        <f t="shared" si="212"/>
        <v>3.6611942348008042</v>
      </c>
      <c r="O1175" s="2">
        <f t="shared" si="213"/>
        <v>1.6637762227220776</v>
      </c>
      <c r="P1175" s="2">
        <f t="shared" si="214"/>
        <v>1.941172666017978</v>
      </c>
      <c r="Q1175" s="2">
        <f t="shared" si="215"/>
        <v>1.780273433018956E-2</v>
      </c>
    </row>
    <row r="1176" spans="2:17" x14ac:dyDescent="0.25">
      <c r="B1176">
        <v>11.499999999999799</v>
      </c>
      <c r="C1176">
        <f t="shared" si="204"/>
        <v>0.85605831878158845</v>
      </c>
      <c r="D1176" s="2">
        <f t="shared" si="205"/>
        <v>10.769452277000992</v>
      </c>
      <c r="E1176" s="2">
        <f t="shared" si="206"/>
        <v>3.0720094014200874</v>
      </c>
      <c r="F1176" s="2">
        <f t="shared" si="207"/>
        <v>6.2401075950259797</v>
      </c>
      <c r="G1176" s="2">
        <f t="shared" si="208"/>
        <v>6.3197264812253477</v>
      </c>
      <c r="H1176" s="2">
        <f t="shared" si="209"/>
        <v>1.5186357431855558E-9</v>
      </c>
      <c r="K1176">
        <v>11.499999999999799</v>
      </c>
      <c r="L1176" s="2">
        <f t="shared" si="210"/>
        <v>0.22859299374694209</v>
      </c>
      <c r="M1176" s="2">
        <f t="shared" si="211"/>
        <v>19.476489755597214</v>
      </c>
      <c r="N1176" s="2">
        <f t="shared" si="212"/>
        <v>3.6630136650278193</v>
      </c>
      <c r="O1176" s="2">
        <f t="shared" si="213"/>
        <v>1.6655563418994528</v>
      </c>
      <c r="P1176" s="2">
        <f t="shared" si="214"/>
        <v>1.9426986199720961</v>
      </c>
      <c r="Q1176" s="2">
        <f t="shared" si="215"/>
        <v>1.7731762323814283E-2</v>
      </c>
    </row>
    <row r="1177" spans="2:17" x14ac:dyDescent="0.25">
      <c r="B1177">
        <v>11.509999999999801</v>
      </c>
      <c r="C1177">
        <f t="shared" si="204"/>
        <v>0.85605831878158845</v>
      </c>
      <c r="D1177" s="2">
        <f t="shared" si="205"/>
        <v>10.789863249966922</v>
      </c>
      <c r="E1177" s="2">
        <f t="shared" si="206"/>
        <v>3.0738947781217716</v>
      </c>
      <c r="F1177" s="2">
        <f t="shared" si="207"/>
        <v>6.2509715550563225</v>
      </c>
      <c r="G1177" s="2">
        <f t="shared" si="208"/>
        <v>6.3304538053857762</v>
      </c>
      <c r="H1177" s="2">
        <f t="shared" si="209"/>
        <v>1.4187550786317392E-9</v>
      </c>
      <c r="K1177">
        <v>11.509999999999801</v>
      </c>
      <c r="L1177" s="2">
        <f t="shared" si="210"/>
        <v>0.22859299374694209</v>
      </c>
      <c r="M1177" s="2">
        <f t="shared" si="211"/>
        <v>19.511940330202339</v>
      </c>
      <c r="N1177" s="2">
        <f t="shared" si="212"/>
        <v>3.6648297952785032</v>
      </c>
      <c r="O1177" s="2">
        <f t="shared" si="213"/>
        <v>1.6673346281427204</v>
      </c>
      <c r="P1177" s="2">
        <f t="shared" si="214"/>
        <v>1.9442234342286442</v>
      </c>
      <c r="Q1177" s="2">
        <f t="shared" si="215"/>
        <v>1.7661108064034214E-2</v>
      </c>
    </row>
    <row r="1178" spans="2:17" x14ac:dyDescent="0.25">
      <c r="B1178">
        <v>11.519999999999801</v>
      </c>
      <c r="C1178">
        <f t="shared" ref="C1178:C1241" si="216">2/SINH(LN(2+SQRT(1+2^2))*$O$5)</f>
        <v>0.85605831878158845</v>
      </c>
      <c r="D1178" s="2">
        <f t="shared" ref="D1178:D1241" si="217">(B1178-$L$5)/($M$5)/C1178</f>
        <v>10.810274222932845</v>
      </c>
      <c r="E1178" s="2">
        <f t="shared" ref="E1178:E1241" si="218">LN(D1178 + SQRT(1 + D1178^2))</f>
        <v>3.0757766219781497</v>
      </c>
      <c r="F1178" s="2">
        <f t="shared" ref="F1178:F1241" si="219">SINH( -$N$5 + E1178 * (1/$O$5))</f>
        <v>6.2618335474907179</v>
      </c>
      <c r="G1178" s="2">
        <f t="shared" ref="G1178:G1241" si="220">SQRT(F1178^2 + 1)</f>
        <v>6.3411796518061365</v>
      </c>
      <c r="H1178" s="2">
        <f t="shared" ref="H1178:H1241" si="221">(G1178)/($O$5*$M$5*C1178*(SQRT(2*PI()*(1+D1178^2)))) * EXP(- (1/2) * F1178^2)</f>
        <v>1.3253039739778628E-9</v>
      </c>
      <c r="K1178">
        <v>11.519999999999801</v>
      </c>
      <c r="L1178" s="2">
        <f t="shared" ref="L1178:L1241" si="222">2/SINH(LN(2+SQRT(1+2^2))*$S$5)</f>
        <v>0.22859299374694209</v>
      </c>
      <c r="M1178" s="2">
        <f t="shared" ref="M1178:M1241" si="223">(K1178-$P$5)/($Q$5)/L1178</f>
        <v>19.547390904807461</v>
      </c>
      <c r="N1178" s="2">
        <f t="shared" ref="N1178:N1241" si="224">LN(M1178 + SQRT(1 + M1178^2))</f>
        <v>3.6666426374861314</v>
      </c>
      <c r="O1178" s="2">
        <f t="shared" ref="O1178:O1241" si="225">SINH( -$R$5 + N1178 * (1/$S$5))</f>
        <v>1.6691110870336001</v>
      </c>
      <c r="P1178" s="2">
        <f t="shared" ref="P1178:P1241" si="226">SQRT(O1178^2 + 1)</f>
        <v>1.9457471112296392</v>
      </c>
      <c r="Q1178" s="2">
        <f t="shared" ref="Q1178:Q1241" si="227">(P1178)/($S$5*$Q$5*L1178*(SQRT(2*PI()*(1+M1178^2)))) * EXP(- (1/2) * O1178^2)</f>
        <v>1.759076986999495E-2</v>
      </c>
    </row>
    <row r="1179" spans="2:17" x14ac:dyDescent="0.25">
      <c r="B1179">
        <v>11.5299999999998</v>
      </c>
      <c r="C1179">
        <f t="shared" si="216"/>
        <v>0.85605831878158845</v>
      </c>
      <c r="D1179" s="2">
        <f t="shared" si="217"/>
        <v>10.830685195898772</v>
      </c>
      <c r="E1179" s="2">
        <f t="shared" si="218"/>
        <v>3.0776549461478173</v>
      </c>
      <c r="F1179" s="2">
        <f t="shared" si="219"/>
        <v>6.2726935768358008</v>
      </c>
      <c r="G1179" s="2">
        <f t="shared" si="220"/>
        <v>6.3519040223288252</v>
      </c>
      <c r="H1179" s="2">
        <f t="shared" si="221"/>
        <v>1.2378780024276672E-9</v>
      </c>
      <c r="K1179">
        <v>11.5299999999998</v>
      </c>
      <c r="L1179" s="2">
        <f t="shared" si="222"/>
        <v>0.22859299374694209</v>
      </c>
      <c r="M1179" s="2">
        <f t="shared" si="223"/>
        <v>19.582841479412583</v>
      </c>
      <c r="N1179" s="2">
        <f t="shared" si="224"/>
        <v>3.6684522035194513</v>
      </c>
      <c r="O1179" s="2">
        <f t="shared" si="225"/>
        <v>1.6708857241259041</v>
      </c>
      <c r="P1179" s="2">
        <f t="shared" si="226"/>
        <v>1.9472696534090359</v>
      </c>
      <c r="Q1179" s="2">
        <f t="shared" si="227"/>
        <v>1.7520746071824148E-2</v>
      </c>
    </row>
    <row r="1180" spans="2:17" x14ac:dyDescent="0.25">
      <c r="B1180">
        <v>11.5399999999998</v>
      </c>
      <c r="C1180">
        <f t="shared" si="216"/>
        <v>0.85605831878158845</v>
      </c>
      <c r="D1180" s="2">
        <f t="shared" si="217"/>
        <v>10.851096168864697</v>
      </c>
      <c r="E1180" s="2">
        <f t="shared" si="218"/>
        <v>3.0795297637163035</v>
      </c>
      <c r="F1180" s="2">
        <f t="shared" si="219"/>
        <v>6.2835516475780944</v>
      </c>
      <c r="G1180" s="2">
        <f t="shared" si="220"/>
        <v>6.3626269187955211</v>
      </c>
      <c r="H1180" s="2">
        <f t="shared" si="221"/>
        <v>1.1560975467079709E-9</v>
      </c>
      <c r="K1180">
        <v>11.5399999999998</v>
      </c>
      <c r="L1180" s="2">
        <f t="shared" si="222"/>
        <v>0.22859299374694209</v>
      </c>
      <c r="M1180" s="2">
        <f t="shared" si="223"/>
        <v>19.618292054017701</v>
      </c>
      <c r="N1180" s="2">
        <f t="shared" si="224"/>
        <v>3.6702585051831464</v>
      </c>
      <c r="O1180" s="2">
        <f t="shared" si="225"/>
        <v>1.6726585449457261</v>
      </c>
      <c r="P1180" s="2">
        <f t="shared" si="226"/>
        <v>1.9487910631927563</v>
      </c>
      <c r="Q1180" s="2">
        <f t="shared" si="227"/>
        <v>1.7451035010541686E-2</v>
      </c>
    </row>
    <row r="1181" spans="2:17" x14ac:dyDescent="0.25">
      <c r="B1181">
        <v>11.5499999999998</v>
      </c>
      <c r="C1181">
        <f t="shared" si="216"/>
        <v>0.85605831878158845</v>
      </c>
      <c r="D1181" s="2">
        <f t="shared" si="217"/>
        <v>10.871507141830621</v>
      </c>
      <c r="E1181" s="2">
        <f t="shared" si="218"/>
        <v>3.0814010876966131</v>
      </c>
      <c r="F1181" s="2">
        <f t="shared" si="219"/>
        <v>6.2944077641841814</v>
      </c>
      <c r="G1181" s="2">
        <f t="shared" si="220"/>
        <v>6.3733483430471694</v>
      </c>
      <c r="H1181" s="2">
        <f t="shared" si="221"/>
        <v>1.079606318206578E-9</v>
      </c>
      <c r="K1181">
        <v>11.5499999999998</v>
      </c>
      <c r="L1181" s="2">
        <f t="shared" si="222"/>
        <v>0.22859299374694209</v>
      </c>
      <c r="M1181" s="2">
        <f t="shared" si="223"/>
        <v>19.653742628622823</v>
      </c>
      <c r="N1181" s="2">
        <f t="shared" si="224"/>
        <v>3.6720615542182977</v>
      </c>
      <c r="O1181" s="2">
        <f t="shared" si="225"/>
        <v>1.6744295549916384</v>
      </c>
      <c r="P1181" s="2">
        <f t="shared" si="226"/>
        <v>1.9503113429987264</v>
      </c>
      <c r="Q1181" s="2">
        <f t="shared" si="227"/>
        <v>1.7381635037970487E-2</v>
      </c>
    </row>
    <row r="1182" spans="2:17" x14ac:dyDescent="0.25">
      <c r="B1182">
        <v>11.5599999999998</v>
      </c>
      <c r="C1182">
        <f t="shared" si="216"/>
        <v>0.85605831878158845</v>
      </c>
      <c r="D1182" s="2">
        <f t="shared" si="217"/>
        <v>10.891918114796546</v>
      </c>
      <c r="E1182" s="2">
        <f t="shared" si="218"/>
        <v>3.0832689310297567</v>
      </c>
      <c r="F1182" s="2">
        <f t="shared" si="219"/>
        <v>6.3052619311008007</v>
      </c>
      <c r="G1182" s="2">
        <f t="shared" si="220"/>
        <v>6.3840682969239131</v>
      </c>
      <c r="H1182" s="2">
        <f t="shared" si="221"/>
        <v>1.0080699618755715E-9</v>
      </c>
      <c r="K1182">
        <v>11.5599999999998</v>
      </c>
      <c r="L1182" s="2">
        <f t="shared" si="222"/>
        <v>0.22859299374694209</v>
      </c>
      <c r="M1182" s="2">
        <f t="shared" si="223"/>
        <v>19.689193203227944</v>
      </c>
      <c r="N1182" s="2">
        <f t="shared" si="224"/>
        <v>3.6738613623028349</v>
      </c>
      <c r="O1182" s="2">
        <f t="shared" si="225"/>
        <v>1.6761987597348749</v>
      </c>
      <c r="P1182" s="2">
        <f t="shared" si="226"/>
        <v>1.9518304952369028</v>
      </c>
      <c r="Q1182" s="2">
        <f t="shared" si="227"/>
        <v>1.7312544516648546E-2</v>
      </c>
    </row>
    <row r="1183" spans="2:17" x14ac:dyDescent="0.25">
      <c r="B1183">
        <v>11.5699999999998</v>
      </c>
      <c r="C1183">
        <f t="shared" si="216"/>
        <v>0.85605831878158845</v>
      </c>
      <c r="D1183" s="2">
        <f t="shared" si="217"/>
        <v>10.912329087762473</v>
      </c>
      <c r="E1183" s="2">
        <f t="shared" si="218"/>
        <v>3.0851333065852788</v>
      </c>
      <c r="F1183" s="2">
        <f t="shared" si="219"/>
        <v>6.3161141527549995</v>
      </c>
      <c r="G1183" s="2">
        <f t="shared" si="220"/>
        <v>6.3947867822650668</v>
      </c>
      <c r="H1183" s="2">
        <f t="shared" si="221"/>
        <v>9.4117474209634904E-10</v>
      </c>
      <c r="K1183">
        <v>11.5699999999998</v>
      </c>
      <c r="L1183" s="2">
        <f t="shared" si="222"/>
        <v>0.22859299374694209</v>
      </c>
      <c r="M1183" s="2">
        <f t="shared" si="223"/>
        <v>19.724643777833066</v>
      </c>
      <c r="N1183" s="2">
        <f t="shared" si="224"/>
        <v>3.6756579410519929</v>
      </c>
      <c r="O1183" s="2">
        <f t="shared" si="225"/>
        <v>1.6779661646195239</v>
      </c>
      <c r="P1183" s="2">
        <f t="shared" si="226"/>
        <v>1.9533485223093074</v>
      </c>
      <c r="Q1183" s="2">
        <f t="shared" si="227"/>
        <v>1.7243761819741483E-2</v>
      </c>
    </row>
    <row r="1184" spans="2:17" x14ac:dyDescent="0.25">
      <c r="B1184">
        <v>11.579999999999799</v>
      </c>
      <c r="C1184">
        <f t="shared" si="216"/>
        <v>0.85605831878158845</v>
      </c>
      <c r="D1184" s="2">
        <f t="shared" si="217"/>
        <v>10.932740060728396</v>
      </c>
      <c r="E1184" s="2">
        <f t="shared" si="218"/>
        <v>3.0869942271617807</v>
      </c>
      <c r="F1184" s="2">
        <f t="shared" si="219"/>
        <v>6.3269644335542514</v>
      </c>
      <c r="G1184" s="2">
        <f t="shared" si="220"/>
        <v>6.4055038009090648</v>
      </c>
      <c r="H1184" s="2">
        <f t="shared" si="221"/>
        <v>8.7862630496316645E-10</v>
      </c>
      <c r="K1184">
        <v>11.579999999999799</v>
      </c>
      <c r="L1184" s="2">
        <f t="shared" si="222"/>
        <v>0.22859299374694209</v>
      </c>
      <c r="M1184" s="2">
        <f t="shared" si="223"/>
        <v>19.760094352438184</v>
      </c>
      <c r="N1184" s="2">
        <f t="shared" si="224"/>
        <v>3.6774513020187549</v>
      </c>
      <c r="O1184" s="2">
        <f t="shared" si="225"/>
        <v>1.6797317750627108</v>
      </c>
      <c r="P1184" s="2">
        <f t="shared" si="226"/>
        <v>1.9548654266100582</v>
      </c>
      <c r="Q1184" s="2">
        <f t="shared" si="227"/>
        <v>1.7175285330956306E-2</v>
      </c>
    </row>
    <row r="1185" spans="2:17" x14ac:dyDescent="0.25">
      <c r="B1185">
        <v>11.589999999999799</v>
      </c>
      <c r="C1185">
        <f t="shared" si="216"/>
        <v>0.85605831878158845</v>
      </c>
      <c r="D1185" s="2">
        <f t="shared" si="217"/>
        <v>10.953151033694322</v>
      </c>
      <c r="E1185" s="2">
        <f t="shared" si="218"/>
        <v>3.0888517054874418</v>
      </c>
      <c r="F1185" s="2">
        <f t="shared" si="219"/>
        <v>6.3378127778866062</v>
      </c>
      <c r="G1185" s="2">
        <f t="shared" si="220"/>
        <v>6.4162193546934425</v>
      </c>
      <c r="H1185" s="2">
        <f t="shared" si="221"/>
        <v>8.2014851268649185E-10</v>
      </c>
      <c r="K1185">
        <v>11.589999999999799</v>
      </c>
      <c r="L1185" s="2">
        <f t="shared" si="222"/>
        <v>0.22859299374694209</v>
      </c>
      <c r="M1185" s="2">
        <f t="shared" si="223"/>
        <v>19.795544927043302</v>
      </c>
      <c r="N1185" s="2">
        <f t="shared" si="224"/>
        <v>3.6792414566942995</v>
      </c>
      <c r="O1185" s="2">
        <f t="shared" si="225"/>
        <v>1.6814955964547851</v>
      </c>
      <c r="P1185" s="2">
        <f t="shared" si="226"/>
        <v>1.956381210525401</v>
      </c>
      <c r="Q1185" s="2">
        <f t="shared" si="227"/>
        <v>1.7107113444455778E-2</v>
      </c>
    </row>
    <row r="1186" spans="2:17" x14ac:dyDescent="0.25">
      <c r="B1186">
        <v>11.599999999999801</v>
      </c>
      <c r="C1186">
        <f t="shared" si="216"/>
        <v>0.85605831878158845</v>
      </c>
      <c r="D1186" s="2">
        <f t="shared" si="217"/>
        <v>10.97356200666025</v>
      </c>
      <c r="E1186" s="2">
        <f t="shared" si="218"/>
        <v>3.0907057542205272</v>
      </c>
      <c r="F1186" s="2">
        <f t="shared" si="219"/>
        <v>6.3486591901207809</v>
      </c>
      <c r="G1186" s="2">
        <f t="shared" si="220"/>
        <v>6.4269334454547646</v>
      </c>
      <c r="H1186" s="2">
        <f t="shared" si="221"/>
        <v>7.6548234605122086E-10</v>
      </c>
      <c r="K1186">
        <v>11.599999999999801</v>
      </c>
      <c r="L1186" s="2">
        <f t="shared" si="222"/>
        <v>0.22859299374694209</v>
      </c>
      <c r="M1186" s="2">
        <f t="shared" si="223"/>
        <v>19.830995501648431</v>
      </c>
      <c r="N1186" s="2">
        <f t="shared" si="224"/>
        <v>3.6810284165084379</v>
      </c>
      <c r="O1186" s="2">
        <f t="shared" si="225"/>
        <v>1.683257634159504</v>
      </c>
      <c r="P1186" s="2">
        <f t="shared" si="226"/>
        <v>1.957895876433742</v>
      </c>
      <c r="Q1186" s="2">
        <f t="shared" si="227"/>
        <v>1.7039244564773758E-2</v>
      </c>
    </row>
    <row r="1187" spans="2:17" x14ac:dyDescent="0.25">
      <c r="B1187">
        <v>11.6099999999998</v>
      </c>
      <c r="C1187">
        <f t="shared" si="216"/>
        <v>0.85605831878158845</v>
      </c>
      <c r="D1187" s="2">
        <f t="shared" si="217"/>
        <v>10.993972979626175</v>
      </c>
      <c r="E1187" s="2">
        <f t="shared" si="218"/>
        <v>3.092556385949901</v>
      </c>
      <c r="F1187" s="2">
        <f t="shared" si="219"/>
        <v>6.3595036746063132</v>
      </c>
      <c r="G1187" s="2">
        <f t="shared" si="220"/>
        <v>6.4376460750286046</v>
      </c>
      <c r="H1187" s="2">
        <f t="shared" si="221"/>
        <v>7.1438487108436952E-10</v>
      </c>
      <c r="K1187">
        <v>11.6099999999998</v>
      </c>
      <c r="L1187" s="2">
        <f t="shared" si="222"/>
        <v>0.22859299374694209</v>
      </c>
      <c r="M1187" s="2">
        <f t="shared" si="223"/>
        <v>19.866446076253553</v>
      </c>
      <c r="N1187" s="2">
        <f t="shared" si="224"/>
        <v>3.682812192830049</v>
      </c>
      <c r="O1187" s="2">
        <f t="shared" si="225"/>
        <v>1.6850178935142082</v>
      </c>
      <c r="P1187" s="2">
        <f t="shared" si="226"/>
        <v>1.9594094267056743</v>
      </c>
      <c r="Q1187" s="2">
        <f t="shared" si="227"/>
        <v>1.697167710673151E-2</v>
      </c>
    </row>
    <row r="1188" spans="2:17" x14ac:dyDescent="0.25">
      <c r="B1188">
        <v>11.6199999999998</v>
      </c>
      <c r="C1188">
        <f t="shared" si="216"/>
        <v>0.85605831878158845</v>
      </c>
      <c r="D1188" s="2">
        <f t="shared" si="217"/>
        <v>11.0143839525921</v>
      </c>
      <c r="E1188" s="2">
        <f t="shared" si="218"/>
        <v>3.0944036131955301</v>
      </c>
      <c r="F1188" s="2">
        <f t="shared" si="219"/>
        <v>6.3703462356736811</v>
      </c>
      <c r="G1188" s="2">
        <f t="shared" si="220"/>
        <v>6.4483572452495093</v>
      </c>
      <c r="H1188" s="2">
        <f t="shared" si="221"/>
        <v>6.6662826629733966E-10</v>
      </c>
      <c r="K1188">
        <v>11.6199999999998</v>
      </c>
      <c r="L1188" s="2">
        <f t="shared" si="222"/>
        <v>0.22859299374694209</v>
      </c>
      <c r="M1188" s="2">
        <f t="shared" si="223"/>
        <v>19.901896650858671</v>
      </c>
      <c r="N1188" s="2">
        <f t="shared" si="224"/>
        <v>3.6845927969675141</v>
      </c>
      <c r="O1188" s="2">
        <f t="shared" si="225"/>
        <v>1.6867763798300093</v>
      </c>
      <c r="P1188" s="2">
        <f t="shared" si="226"/>
        <v>1.960921863704016</v>
      </c>
      <c r="Q1188" s="2">
        <f t="shared" si="227"/>
        <v>1.6904409495354503E-2</v>
      </c>
    </row>
    <row r="1189" spans="2:17" x14ac:dyDescent="0.25">
      <c r="B1189">
        <v>11.6299999999998</v>
      </c>
      <c r="C1189">
        <f t="shared" si="216"/>
        <v>0.85605831878158845</v>
      </c>
      <c r="D1189" s="2">
        <f t="shared" si="217"/>
        <v>11.034794925558025</v>
      </c>
      <c r="E1189" s="2">
        <f t="shared" si="218"/>
        <v>3.0962474484089824</v>
      </c>
      <c r="F1189" s="2">
        <f t="shared" si="219"/>
        <v>6.3811868776344225</v>
      </c>
      <c r="G1189" s="2">
        <f t="shared" si="220"/>
        <v>6.4590669579509505</v>
      </c>
      <c r="H1189" s="2">
        <f t="shared" si="221"/>
        <v>6.2199890706549605E-10</v>
      </c>
      <c r="K1189">
        <v>11.6299999999998</v>
      </c>
      <c r="L1189" s="2">
        <f t="shared" si="222"/>
        <v>0.22859299374694209</v>
      </c>
      <c r="M1189" s="2">
        <f t="shared" si="223"/>
        <v>19.937347225463792</v>
      </c>
      <c r="N1189" s="2">
        <f t="shared" si="224"/>
        <v>3.6863702401691416</v>
      </c>
      <c r="O1189" s="2">
        <f t="shared" si="225"/>
        <v>1.6885330983919624</v>
      </c>
      <c r="P1189" s="2">
        <f t="shared" si="226"/>
        <v>1.9624331897838359</v>
      </c>
      <c r="Q1189" s="2">
        <f t="shared" si="227"/>
        <v>1.683744016579039E-2</v>
      </c>
    </row>
    <row r="1190" spans="2:17" x14ac:dyDescent="0.25">
      <c r="B1190">
        <v>11.6399999999998</v>
      </c>
      <c r="C1190">
        <f t="shared" si="216"/>
        <v>0.85605831878158845</v>
      </c>
      <c r="D1190" s="2">
        <f t="shared" si="217"/>
        <v>11.055205898523951</v>
      </c>
      <c r="E1190" s="2">
        <f t="shared" si="218"/>
        <v>3.0980879039739238</v>
      </c>
      <c r="F1190" s="2">
        <f t="shared" si="219"/>
        <v>6.3920256047812662</v>
      </c>
      <c r="G1190" s="2">
        <f t="shared" si="220"/>
        <v>6.4697752149653009</v>
      </c>
      <c r="H1190" s="2">
        <f t="shared" si="221"/>
        <v>5.8029650389592781E-10</v>
      </c>
      <c r="K1190">
        <v>11.6399999999998</v>
      </c>
      <c r="L1190" s="2">
        <f t="shared" si="222"/>
        <v>0.22859299374694209</v>
      </c>
      <c r="M1190" s="2">
        <f t="shared" si="223"/>
        <v>19.972797800068914</v>
      </c>
      <c r="N1190" s="2">
        <f t="shared" si="224"/>
        <v>3.6881445336235941</v>
      </c>
      <c r="O1190" s="2">
        <f t="shared" si="225"/>
        <v>1.6902880544592458</v>
      </c>
      <c r="P1190" s="2">
        <f t="shared" si="226"/>
        <v>1.9639434072924866</v>
      </c>
      <c r="Q1190" s="2">
        <f t="shared" si="227"/>
        <v>1.6770767563227613E-2</v>
      </c>
    </row>
    <row r="1191" spans="2:17" x14ac:dyDescent="0.25">
      <c r="B1191">
        <v>11.6499999999998</v>
      </c>
      <c r="C1191">
        <f t="shared" si="216"/>
        <v>0.85605831878158845</v>
      </c>
      <c r="D1191" s="2">
        <f t="shared" si="217"/>
        <v>11.075616871489874</v>
      </c>
      <c r="E1191" s="2">
        <f t="shared" si="218"/>
        <v>3.0999249922066063</v>
      </c>
      <c r="F1191" s="2">
        <f t="shared" si="219"/>
        <v>6.4028624213882335</v>
      </c>
      <c r="G1191" s="2">
        <f t="shared" si="220"/>
        <v>6.4804820181237748</v>
      </c>
      <c r="H1191" s="2">
        <f t="shared" si="221"/>
        <v>5.4133329151259705E-10</v>
      </c>
      <c r="K1191">
        <v>11.6499999999998</v>
      </c>
      <c r="L1191" s="2">
        <f t="shared" si="222"/>
        <v>0.22859299374694209</v>
      </c>
      <c r="M1191" s="2">
        <f t="shared" si="223"/>
        <v>20.008248374674036</v>
      </c>
      <c r="N1191" s="2">
        <f t="shared" si="224"/>
        <v>3.6899156884603057</v>
      </c>
      <c r="O1191" s="2">
        <f t="shared" si="225"/>
        <v>1.6920412532653342</v>
      </c>
      <c r="P1191" s="2">
        <f t="shared" si="226"/>
        <v>1.9654525185696354</v>
      </c>
      <c r="Q1191" s="2">
        <f t="shared" si="227"/>
        <v>1.6704390142814839E-2</v>
      </c>
    </row>
    <row r="1192" spans="2:17" x14ac:dyDescent="0.25">
      <c r="B1192">
        <v>11.659999999999799</v>
      </c>
      <c r="C1192">
        <f t="shared" si="216"/>
        <v>0.85605831878158845</v>
      </c>
      <c r="D1192" s="2">
        <f t="shared" si="217"/>
        <v>11.096027844455801</v>
      </c>
      <c r="E1192" s="2">
        <f t="shared" si="218"/>
        <v>3.1017587253563583</v>
      </c>
      <c r="F1192" s="2">
        <f t="shared" si="219"/>
        <v>6.4136973317107921</v>
      </c>
      <c r="G1192" s="2">
        <f t="shared" si="220"/>
        <v>6.4911873692564246</v>
      </c>
      <c r="H1192" s="2">
        <f t="shared" si="221"/>
        <v>5.0493326585638122E-10</v>
      </c>
      <c r="K1192">
        <v>11.659999999999799</v>
      </c>
      <c r="L1192" s="2">
        <f t="shared" si="222"/>
        <v>0.22859299374694209</v>
      </c>
      <c r="M1192" s="2">
        <f t="shared" si="223"/>
        <v>20.04369894927915</v>
      </c>
      <c r="N1192" s="2">
        <f t="shared" si="224"/>
        <v>3.6916837157499018</v>
      </c>
      <c r="O1192" s="2">
        <f t="shared" si="225"/>
        <v>1.6937927000181743</v>
      </c>
      <c r="P1192" s="2">
        <f t="shared" si="226"/>
        <v>1.9669605259472944</v>
      </c>
      <c r="Q1192" s="2">
        <f t="shared" si="227"/>
        <v>1.6638306369581201E-2</v>
      </c>
    </row>
    <row r="1193" spans="2:17" x14ac:dyDescent="0.25">
      <c r="B1193">
        <v>11.669999999999799</v>
      </c>
      <c r="C1193">
        <f t="shared" si="216"/>
        <v>0.85605831878158845</v>
      </c>
      <c r="D1193" s="2">
        <f t="shared" si="217"/>
        <v>11.116438817421725</v>
      </c>
      <c r="E1193" s="2">
        <f t="shared" si="218"/>
        <v>3.1035891156060624</v>
      </c>
      <c r="F1193" s="2">
        <f t="shared" si="219"/>
        <v>6.4245303399859388</v>
      </c>
      <c r="G1193" s="2">
        <f t="shared" si="220"/>
        <v>6.5018912701920692</v>
      </c>
      <c r="H1193" s="2">
        <f t="shared" si="221"/>
        <v>4.709314662581518E-10</v>
      </c>
      <c r="K1193">
        <v>11.669999999999799</v>
      </c>
      <c r="L1193" s="2">
        <f t="shared" si="222"/>
        <v>0.22859299374694209</v>
      </c>
      <c r="M1193" s="2">
        <f t="shared" si="223"/>
        <v>20.079149523884272</v>
      </c>
      <c r="N1193" s="2">
        <f t="shared" si="224"/>
        <v>3.6934486265046109</v>
      </c>
      <c r="O1193" s="2">
        <f t="shared" si="225"/>
        <v>1.6955423999003554</v>
      </c>
      <c r="P1193" s="2">
        <f t="shared" si="226"/>
        <v>1.9684674317498516</v>
      </c>
      <c r="Q1193" s="2">
        <f t="shared" si="227"/>
        <v>1.6572514718357363E-2</v>
      </c>
    </row>
    <row r="1194" spans="2:17" x14ac:dyDescent="0.25">
      <c r="B1194">
        <v>11.679999999999801</v>
      </c>
      <c r="C1194">
        <f t="shared" si="216"/>
        <v>0.85605831878158845</v>
      </c>
      <c r="D1194" s="2">
        <f t="shared" si="217"/>
        <v>11.136849790387656</v>
      </c>
      <c r="E1194" s="2">
        <f t="shared" si="218"/>
        <v>3.1054161750726372</v>
      </c>
      <c r="F1194" s="2">
        <f t="shared" si="219"/>
        <v>6.4353614504323584</v>
      </c>
      <c r="G1194" s="2">
        <f t="shared" si="220"/>
        <v>6.5125937227583037</v>
      </c>
      <c r="H1194" s="2">
        <f t="shared" si="221"/>
        <v>4.3917330019345176E-10</v>
      </c>
      <c r="K1194">
        <v>11.679999999999801</v>
      </c>
      <c r="L1194" s="2">
        <f t="shared" si="222"/>
        <v>0.22859299374694209</v>
      </c>
      <c r="M1194" s="2">
        <f t="shared" si="223"/>
        <v>20.114600098489401</v>
      </c>
      <c r="N1194" s="2">
        <f t="shared" si="224"/>
        <v>3.6952104316786736</v>
      </c>
      <c r="O1194" s="2">
        <f t="shared" si="225"/>
        <v>1.6972903580692809</v>
      </c>
      <c r="P1194" s="2">
        <f t="shared" si="226"/>
        <v>1.9699732382941011</v>
      </c>
      <c r="Q1194" s="2">
        <f t="shared" si="227"/>
        <v>1.650701367369729E-2</v>
      </c>
    </row>
    <row r="1195" spans="2:17" x14ac:dyDescent="0.25">
      <c r="B1195">
        <v>11.689999999999801</v>
      </c>
      <c r="C1195">
        <f t="shared" si="216"/>
        <v>0.85605831878158845</v>
      </c>
      <c r="D1195" s="2">
        <f t="shared" si="217"/>
        <v>11.157260763353579</v>
      </c>
      <c r="E1195" s="2">
        <f t="shared" si="218"/>
        <v>3.1072399158075052</v>
      </c>
      <c r="F1195" s="2">
        <f t="shared" si="219"/>
        <v>6.4461906672504927</v>
      </c>
      <c r="G1195" s="2">
        <f t="shared" si="220"/>
        <v>6.523294728781412</v>
      </c>
      <c r="H1195" s="2">
        <f t="shared" si="221"/>
        <v>4.0951390817183211E-10</v>
      </c>
      <c r="K1195">
        <v>11.689999999999801</v>
      </c>
      <c r="L1195" s="2">
        <f t="shared" si="222"/>
        <v>0.22859299374694209</v>
      </c>
      <c r="M1195" s="2">
        <f t="shared" si="223"/>
        <v>20.150050673094519</v>
      </c>
      <c r="N1195" s="2">
        <f t="shared" si="224"/>
        <v>3.6969691421687481</v>
      </c>
      <c r="O1195" s="2">
        <f t="shared" si="225"/>
        <v>1.6990365796573359</v>
      </c>
      <c r="P1195" s="2">
        <f t="shared" si="226"/>
        <v>1.971477947889273</v>
      </c>
      <c r="Q1195" s="2">
        <f t="shared" si="227"/>
        <v>1.6441801729800899E-2</v>
      </c>
    </row>
    <row r="1196" spans="2:17" x14ac:dyDescent="0.25">
      <c r="B1196">
        <v>11.6999999999998</v>
      </c>
      <c r="C1196">
        <f t="shared" si="216"/>
        <v>0.85605831878158845</v>
      </c>
      <c r="D1196" s="2">
        <f t="shared" si="217"/>
        <v>11.177671736319505</v>
      </c>
      <c r="E1196" s="2">
        <f t="shared" si="218"/>
        <v>3.109060349797069</v>
      </c>
      <c r="F1196" s="2">
        <f t="shared" si="219"/>
        <v>6.4570179946227046</v>
      </c>
      <c r="G1196" s="2">
        <f t="shared" si="220"/>
        <v>6.5339942900863797</v>
      </c>
      <c r="H1196" s="2">
        <f t="shared" si="221"/>
        <v>3.8181756644854534E-10</v>
      </c>
      <c r="K1196">
        <v>11.6999999999998</v>
      </c>
      <c r="L1196" s="2">
        <f t="shared" si="222"/>
        <v>0.22859299374694209</v>
      </c>
      <c r="M1196" s="2">
        <f t="shared" si="223"/>
        <v>20.185501247699641</v>
      </c>
      <c r="N1196" s="2">
        <f t="shared" si="224"/>
        <v>3.6987247688143148</v>
      </c>
      <c r="O1196" s="2">
        <f t="shared" si="225"/>
        <v>1.7007810697720578</v>
      </c>
      <c r="P1196" s="2">
        <f t="shared" si="226"/>
        <v>1.9729815628370646</v>
      </c>
      <c r="Q1196" s="2">
        <f t="shared" si="227"/>
        <v>1.6376877390437267E-2</v>
      </c>
    </row>
    <row r="1197" spans="2:17" x14ac:dyDescent="0.25">
      <c r="B1197">
        <v>11.709999999999789</v>
      </c>
      <c r="C1197">
        <f t="shared" si="216"/>
        <v>0.85605831878158845</v>
      </c>
      <c r="D1197" s="2">
        <f t="shared" si="217"/>
        <v>11.198082709285408</v>
      </c>
      <c r="E1197" s="2">
        <f t="shared" si="218"/>
        <v>3.1108774889631681</v>
      </c>
      <c r="F1197" s="2">
        <f t="shared" si="219"/>
        <v>6.4678434367133564</v>
      </c>
      <c r="G1197" s="2">
        <f t="shared" si="220"/>
        <v>6.5446924084968305</v>
      </c>
      <c r="H1197" s="2">
        <f t="shared" si="221"/>
        <v>3.5595712537593187E-10</v>
      </c>
      <c r="K1197">
        <v>11.709999999999789</v>
      </c>
      <c r="L1197" s="2">
        <f t="shared" si="222"/>
        <v>0.22859299374694209</v>
      </c>
      <c r="M1197" s="2">
        <f t="shared" si="223"/>
        <v>20.220951822304723</v>
      </c>
      <c r="N1197" s="2">
        <f t="shared" si="224"/>
        <v>3.7004773223980711</v>
      </c>
      <c r="O1197" s="2">
        <f t="shared" si="225"/>
        <v>1.7025238334962995</v>
      </c>
      <c r="P1197" s="2">
        <f t="shared" si="226"/>
        <v>1.9744840854316692</v>
      </c>
      <c r="Q1197" s="2">
        <f t="shared" si="227"/>
        <v>1.6312239168868883E-2</v>
      </c>
    </row>
    <row r="1198" spans="2:17" x14ac:dyDescent="0.25">
      <c r="B1198">
        <v>11.719999999999789</v>
      </c>
      <c r="C1198">
        <f t="shared" si="216"/>
        <v>0.85605831878158845</v>
      </c>
      <c r="D1198" s="2">
        <f t="shared" si="217"/>
        <v>11.218493682251333</v>
      </c>
      <c r="E1198" s="2">
        <f t="shared" si="218"/>
        <v>3.1126913451635514</v>
      </c>
      <c r="F1198" s="2">
        <f t="shared" si="219"/>
        <v>6.4786669976689693</v>
      </c>
      <c r="G1198" s="2">
        <f t="shared" si="220"/>
        <v>6.5553890858350314</v>
      </c>
      <c r="H1198" s="2">
        <f t="shared" si="221"/>
        <v>3.318134813325431E-10</v>
      </c>
      <c r="K1198">
        <v>11.719999999999789</v>
      </c>
      <c r="L1198" s="2">
        <f t="shared" si="222"/>
        <v>0.22859299374694209</v>
      </c>
      <c r="M1198" s="2">
        <f t="shared" si="223"/>
        <v>20.256402396909845</v>
      </c>
      <c r="N1198" s="2">
        <f t="shared" si="224"/>
        <v>3.7022268136463357</v>
      </c>
      <c r="O1198" s="2">
        <f t="shared" si="225"/>
        <v>1.7042648758883998</v>
      </c>
      <c r="P1198" s="2">
        <f t="shared" si="226"/>
        <v>1.9759855179598111</v>
      </c>
      <c r="Q1198" s="2">
        <f t="shared" si="227"/>
        <v>1.6247885587776168E-2</v>
      </c>
    </row>
    <row r="1199" spans="2:17" x14ac:dyDescent="0.25">
      <c r="B1199">
        <v>11.729999999999791</v>
      </c>
      <c r="C1199">
        <f t="shared" si="216"/>
        <v>0.85605831878158845</v>
      </c>
      <c r="D1199" s="2">
        <f t="shared" si="217"/>
        <v>11.238904655217263</v>
      </c>
      <c r="E1199" s="2">
        <f t="shared" si="218"/>
        <v>3.1145019301923216</v>
      </c>
      <c r="F1199" s="2">
        <f t="shared" si="219"/>
        <v>6.4894886816182913</v>
      </c>
      <c r="G1199" s="2">
        <f t="shared" si="220"/>
        <v>6.5660843239218236</v>
      </c>
      <c r="H1199" s="2">
        <f t="shared" si="221"/>
        <v>3.0927508028409828E-10</v>
      </c>
      <c r="K1199">
        <v>11.729999999999791</v>
      </c>
      <c r="L1199" s="2">
        <f t="shared" si="222"/>
        <v>0.22859299374694209</v>
      </c>
      <c r="M1199" s="2">
        <f t="shared" si="223"/>
        <v>20.291852971514974</v>
      </c>
      <c r="N1199" s="2">
        <f t="shared" si="224"/>
        <v>3.7039732532294289</v>
      </c>
      <c r="O1199" s="2">
        <f t="shared" si="225"/>
        <v>1.7060042019823403</v>
      </c>
      <c r="P1199" s="2">
        <f t="shared" si="226"/>
        <v>1.9774858627007681</v>
      </c>
      <c r="Q1199" s="2">
        <f t="shared" si="227"/>
        <v>1.6183815179183412E-2</v>
      </c>
    </row>
    <row r="1200" spans="2:17" x14ac:dyDescent="0.25">
      <c r="B1200">
        <v>11.739999999999791</v>
      </c>
      <c r="C1200">
        <f t="shared" si="216"/>
        <v>0.85605831878158845</v>
      </c>
      <c r="D1200" s="2">
        <f t="shared" si="217"/>
        <v>11.259315628183186</v>
      </c>
      <c r="E1200" s="2">
        <f t="shared" si="218"/>
        <v>3.1163092557803935</v>
      </c>
      <c r="F1200" s="2">
        <f t="shared" si="219"/>
        <v>6.5003084926724197</v>
      </c>
      <c r="G1200" s="2">
        <f t="shared" si="220"/>
        <v>6.5767781245765917</v>
      </c>
      <c r="H1200" s="2">
        <f t="shared" si="221"/>
        <v>2.8823745113852674E-10</v>
      </c>
      <c r="K1200">
        <v>11.739999999999791</v>
      </c>
      <c r="L1200" s="2">
        <f t="shared" si="222"/>
        <v>0.22859299374694209</v>
      </c>
      <c r="M1200" s="2">
        <f t="shared" si="223"/>
        <v>20.327303546120092</v>
      </c>
      <c r="N1200" s="2">
        <f t="shared" si="224"/>
        <v>3.7057166517620672</v>
      </c>
      <c r="O1200" s="2">
        <f t="shared" si="225"/>
        <v>1.7077418167879086</v>
      </c>
      <c r="P1200" s="2">
        <f t="shared" si="226"/>
        <v>1.9789851219264047</v>
      </c>
      <c r="Q1200" s="2">
        <f t="shared" si="227"/>
        <v>1.6120026484384879E-2</v>
      </c>
    </row>
    <row r="1201" spans="2:17" x14ac:dyDescent="0.25">
      <c r="B1201">
        <v>11.74999999999979</v>
      </c>
      <c r="C1201">
        <f t="shared" si="216"/>
        <v>0.85605831878158845</v>
      </c>
      <c r="D1201" s="2">
        <f t="shared" si="217"/>
        <v>11.279726601149113</v>
      </c>
      <c r="E1201" s="2">
        <f t="shared" si="218"/>
        <v>3.1181133335959439</v>
      </c>
      <c r="F1201" s="2">
        <f t="shared" si="219"/>
        <v>6.5111264349249316</v>
      </c>
      <c r="G1201" s="2">
        <f t="shared" si="220"/>
        <v>6.5874704896172585</v>
      </c>
      <c r="H1201" s="2">
        <f t="shared" si="221"/>
        <v>2.686027671609851E-10</v>
      </c>
      <c r="K1201">
        <v>11.74999999999979</v>
      </c>
      <c r="L1201" s="2">
        <f t="shared" si="222"/>
        <v>0.22859299374694209</v>
      </c>
      <c r="M1201" s="2">
        <f t="shared" si="223"/>
        <v>20.36275412072521</v>
      </c>
      <c r="N1201" s="2">
        <f t="shared" si="224"/>
        <v>3.7074570198037491</v>
      </c>
      <c r="O1201" s="2">
        <f t="shared" si="225"/>
        <v>1.7094777252908639</v>
      </c>
      <c r="P1201" s="2">
        <f t="shared" si="226"/>
        <v>1.9804832979012033</v>
      </c>
      <c r="Q1201" s="2">
        <f t="shared" si="227"/>
        <v>1.6056518053871725E-2</v>
      </c>
    </row>
    <row r="1202" spans="2:17" x14ac:dyDescent="0.25">
      <c r="B1202">
        <v>11.75999999999979</v>
      </c>
      <c r="C1202">
        <f t="shared" si="216"/>
        <v>0.85605831878158845</v>
      </c>
      <c r="D1202" s="2">
        <f t="shared" si="217"/>
        <v>11.300137574115038</v>
      </c>
      <c r="E1202" s="2">
        <f t="shared" si="218"/>
        <v>3.1199141752448551</v>
      </c>
      <c r="F1202" s="2">
        <f t="shared" si="219"/>
        <v>6.5219425124519921</v>
      </c>
      <c r="G1202" s="2">
        <f t="shared" si="220"/>
        <v>6.5981614208602535</v>
      </c>
      <c r="H1202" s="2">
        <f t="shared" si="221"/>
        <v>2.502794338122022E-10</v>
      </c>
      <c r="K1202">
        <v>11.75999999999979</v>
      </c>
      <c r="L1202" s="2">
        <f t="shared" si="222"/>
        <v>0.22859299374694209</v>
      </c>
      <c r="M1202" s="2">
        <f t="shared" si="223"/>
        <v>20.398204695330332</v>
      </c>
      <c r="N1202" s="2">
        <f t="shared" si="224"/>
        <v>3.7091943678591357</v>
      </c>
      <c r="O1202" s="2">
        <f t="shared" si="225"/>
        <v>1.7112119324530921</v>
      </c>
      <c r="P1202" s="2">
        <f t="shared" si="226"/>
        <v>1.9819803928822923</v>
      </c>
      <c r="Q1202" s="2">
        <f t="shared" si="227"/>
        <v>1.5993288447259814E-2</v>
      </c>
    </row>
    <row r="1203" spans="2:17" x14ac:dyDescent="0.25">
      <c r="B1203">
        <v>11.76999999999979</v>
      </c>
      <c r="C1203">
        <f t="shared" si="216"/>
        <v>0.85605831878158845</v>
      </c>
      <c r="D1203" s="2">
        <f t="shared" si="217"/>
        <v>11.320548547080962</v>
      </c>
      <c r="E1203" s="2">
        <f t="shared" si="218"/>
        <v>3.1217117922711548</v>
      </c>
      <c r="F1203" s="2">
        <f t="shared" si="219"/>
        <v>6.5327567293124362</v>
      </c>
      <c r="G1203" s="2">
        <f t="shared" si="220"/>
        <v>6.6088509201204504</v>
      </c>
      <c r="H1203" s="2">
        <f t="shared" si="221"/>
        <v>2.3318170146570246E-10</v>
      </c>
      <c r="K1203">
        <v>11.76999999999979</v>
      </c>
      <c r="L1203" s="2">
        <f t="shared" si="222"/>
        <v>0.22859299374694209</v>
      </c>
      <c r="M1203" s="2">
        <f t="shared" si="223"/>
        <v>20.433655269935453</v>
      </c>
      <c r="N1203" s="2">
        <f t="shared" si="224"/>
        <v>3.7109287063784291</v>
      </c>
      <c r="O1203" s="2">
        <f t="shared" si="225"/>
        <v>1.7129444432127652</v>
      </c>
      <c r="P1203" s="2">
        <f t="shared" si="226"/>
        <v>1.9834764091194759</v>
      </c>
      <c r="Q1203" s="2">
        <f t="shared" si="227"/>
        <v>1.5930336233218073E-2</v>
      </c>
    </row>
    <row r="1204" spans="2:17" x14ac:dyDescent="0.25">
      <c r="B1204">
        <v>11.77999999999979</v>
      </c>
      <c r="C1204">
        <f t="shared" si="216"/>
        <v>0.85605831878158845</v>
      </c>
      <c r="D1204" s="2">
        <f t="shared" si="217"/>
        <v>11.340959520046887</v>
      </c>
      <c r="E1204" s="2">
        <f t="shared" si="218"/>
        <v>3.1235061961574546</v>
      </c>
      <c r="F1204" s="2">
        <f t="shared" si="219"/>
        <v>6.5435690895479208</v>
      </c>
      <c r="G1204" s="2">
        <f t="shared" si="220"/>
        <v>6.6195389892111827</v>
      </c>
      <c r="H1204" s="2">
        <f t="shared" si="221"/>
        <v>2.1722930154658238E-10</v>
      </c>
      <c r="K1204">
        <v>11.77999999999979</v>
      </c>
      <c r="L1204" s="2">
        <f t="shared" si="222"/>
        <v>0.22859299374694209</v>
      </c>
      <c r="M1204" s="2">
        <f t="shared" si="223"/>
        <v>20.469105844540575</v>
      </c>
      <c r="N1204" s="2">
        <f t="shared" si="224"/>
        <v>3.7126600457577479</v>
      </c>
      <c r="O1204" s="2">
        <f t="shared" si="225"/>
        <v>1.7146752624844976</v>
      </c>
      <c r="P1204" s="2">
        <f t="shared" si="226"/>
        <v>1.9849713488552627</v>
      </c>
      <c r="Q1204" s="2">
        <f t="shared" si="227"/>
        <v>1.5867659989397605E-2</v>
      </c>
    </row>
    <row r="1205" spans="2:17" x14ac:dyDescent="0.25">
      <c r="B1205">
        <v>11.78999999999979</v>
      </c>
      <c r="C1205">
        <f t="shared" si="216"/>
        <v>0.85605831878158845</v>
      </c>
      <c r="D1205" s="2">
        <f t="shared" si="217"/>
        <v>11.361370493012814</v>
      </c>
      <c r="E1205" s="2">
        <f t="shared" si="218"/>
        <v>3.1252973983253831</v>
      </c>
      <c r="F1205" s="2">
        <f t="shared" si="219"/>
        <v>6.5543795971830017</v>
      </c>
      <c r="G1205" s="2">
        <f t="shared" si="220"/>
        <v>6.6302256299441886</v>
      </c>
      <c r="H1205" s="2">
        <f t="shared" si="221"/>
        <v>2.0234710471744274E-10</v>
      </c>
      <c r="K1205">
        <v>11.78999999999979</v>
      </c>
      <c r="L1205" s="2">
        <f t="shared" si="222"/>
        <v>0.22859299374694209</v>
      </c>
      <c r="M1205" s="2">
        <f t="shared" si="223"/>
        <v>20.504556419145693</v>
      </c>
      <c r="N1205" s="2">
        <f t="shared" si="224"/>
        <v>3.7143883963395004</v>
      </c>
      <c r="O1205" s="2">
        <f t="shared" si="225"/>
        <v>1.7164043951595029</v>
      </c>
      <c r="P1205" s="2">
        <f t="shared" si="226"/>
        <v>1.9864652143248971</v>
      </c>
      <c r="Q1205" s="2">
        <f t="shared" si="227"/>
        <v>1.580525830236142E-2</v>
      </c>
    </row>
    <row r="1206" spans="2:17" x14ac:dyDescent="0.25">
      <c r="B1206">
        <v>11.799999999999789</v>
      </c>
      <c r="C1206">
        <f t="shared" si="216"/>
        <v>0.85605831878158845</v>
      </c>
      <c r="D1206" s="2">
        <f t="shared" si="217"/>
        <v>11.381781465978737</v>
      </c>
      <c r="E1206" s="2">
        <f t="shared" si="218"/>
        <v>3.1270854101360133</v>
      </c>
      <c r="F1206" s="2">
        <f t="shared" si="219"/>
        <v>6.5651882562252419</v>
      </c>
      <c r="G1206" s="2">
        <f t="shared" si="220"/>
        <v>6.6409108441295785</v>
      </c>
      <c r="H1206" s="2">
        <f t="shared" si="221"/>
        <v>1.8846479981467413E-10</v>
      </c>
      <c r="K1206">
        <v>11.799999999999789</v>
      </c>
      <c r="L1206" s="2">
        <f t="shared" si="222"/>
        <v>0.22859299374694209</v>
      </c>
      <c r="M1206" s="2">
        <f t="shared" si="223"/>
        <v>20.540006993750815</v>
      </c>
      <c r="N1206" s="2">
        <f t="shared" si="224"/>
        <v>3.7161137684127512</v>
      </c>
      <c r="O1206" s="2">
        <f t="shared" si="225"/>
        <v>1.718131846105746</v>
      </c>
      <c r="P1206" s="2">
        <f t="shared" si="226"/>
        <v>1.9879580077563859</v>
      </c>
      <c r="Q1206" s="2">
        <f t="shared" si="227"/>
        <v>1.5743129767514952E-2</v>
      </c>
    </row>
    <row r="1207" spans="2:17" x14ac:dyDescent="0.25">
      <c r="B1207">
        <v>11.809999999999791</v>
      </c>
      <c r="C1207">
        <f t="shared" si="216"/>
        <v>0.85605831878158845</v>
      </c>
      <c r="D1207" s="2">
        <f t="shared" si="217"/>
        <v>11.402192438944665</v>
      </c>
      <c r="E1207" s="2">
        <f t="shared" si="218"/>
        <v>3.1288702428902915</v>
      </c>
      <c r="F1207" s="2">
        <f t="shared" si="219"/>
        <v>6.5759950706653489</v>
      </c>
      <c r="G1207" s="2">
        <f t="shared" si="220"/>
        <v>6.6515946335758436</v>
      </c>
      <c r="H1207" s="2">
        <f t="shared" si="221"/>
        <v>1.7551659231225089E-10</v>
      </c>
      <c r="K1207">
        <v>11.809999999999791</v>
      </c>
      <c r="L1207" s="2">
        <f t="shared" si="222"/>
        <v>0.22859299374694209</v>
      </c>
      <c r="M1207" s="2">
        <f t="shared" si="223"/>
        <v>20.575457568355944</v>
      </c>
      <c r="N1207" s="2">
        <f t="shared" si="224"/>
        <v>3.7178361722135898</v>
      </c>
      <c r="O1207" s="2">
        <f t="shared" si="225"/>
        <v>1.7198576201680968</v>
      </c>
      <c r="P1207" s="2">
        <f t="shared" si="226"/>
        <v>1.9894497313705291</v>
      </c>
      <c r="Q1207" s="2">
        <f t="shared" si="227"/>
        <v>1.5681272989037116E-2</v>
      </c>
    </row>
    <row r="1208" spans="2:17" x14ac:dyDescent="0.25">
      <c r="B1208">
        <v>11.819999999999791</v>
      </c>
      <c r="C1208">
        <f t="shared" si="216"/>
        <v>0.85605831878158845</v>
      </c>
      <c r="D1208" s="2">
        <f t="shared" si="217"/>
        <v>11.422603411910591</v>
      </c>
      <c r="E1208" s="2">
        <f t="shared" si="218"/>
        <v>3.130651907829455</v>
      </c>
      <c r="F1208" s="2">
        <f t="shared" si="219"/>
        <v>6.5868000444772274</v>
      </c>
      <c r="G1208" s="2">
        <f t="shared" si="220"/>
        <v>6.6622770000897749</v>
      </c>
      <c r="H1208" s="2">
        <f t="shared" si="221"/>
        <v>1.6344092116003666E-10</v>
      </c>
      <c r="K1208">
        <v>11.819999999999791</v>
      </c>
      <c r="L1208" s="2">
        <f t="shared" si="222"/>
        <v>0.22859299374694209</v>
      </c>
      <c r="M1208" s="2">
        <f t="shared" si="223"/>
        <v>20.610908142961062</v>
      </c>
      <c r="N1208" s="2">
        <f t="shared" si="224"/>
        <v>3.7195556179254896</v>
      </c>
      <c r="O1208" s="2">
        <f t="shared" si="225"/>
        <v>1.7215817221684819</v>
      </c>
      <c r="P1208" s="2">
        <f t="shared" si="226"/>
        <v>1.9909403873809473</v>
      </c>
      <c r="Q1208" s="2">
        <f t="shared" si="227"/>
        <v>1.5619686579812143E-2</v>
      </c>
    </row>
    <row r="1209" spans="2:17" x14ac:dyDescent="0.25">
      <c r="B1209">
        <v>11.82999999999979</v>
      </c>
      <c r="C1209">
        <f t="shared" si="216"/>
        <v>0.85605831878158845</v>
      </c>
      <c r="D1209" s="2">
        <f t="shared" si="217"/>
        <v>11.443014384876516</v>
      </c>
      <c r="E1209" s="2">
        <f t="shared" si="218"/>
        <v>3.1324304161354544</v>
      </c>
      <c r="F1209" s="2">
        <f t="shared" si="219"/>
        <v>6.5976031816181351</v>
      </c>
      <c r="G1209" s="2">
        <f t="shared" si="220"/>
        <v>6.672957945476484</v>
      </c>
      <c r="H1209" s="2">
        <f t="shared" si="221"/>
        <v>1.5218019290912065E-10</v>
      </c>
      <c r="K1209">
        <v>11.82999999999979</v>
      </c>
      <c r="L1209" s="2">
        <f t="shared" si="222"/>
        <v>0.22859299374694209</v>
      </c>
      <c r="M1209" s="2">
        <f t="shared" si="223"/>
        <v>20.64635871756618</v>
      </c>
      <c r="N1209" s="2">
        <f t="shared" si="224"/>
        <v>3.7212721156796715</v>
      </c>
      <c r="O1209" s="2">
        <f t="shared" si="225"/>
        <v>1.7233041569060354</v>
      </c>
      <c r="P1209" s="2">
        <f t="shared" si="226"/>
        <v>1.992429977994113</v>
      </c>
      <c r="Q1209" s="2">
        <f t="shared" si="227"/>
        <v>1.5558369161361937E-2</v>
      </c>
    </row>
    <row r="1210" spans="2:17" x14ac:dyDescent="0.25">
      <c r="B1210">
        <v>11.83999999999979</v>
      </c>
      <c r="C1210">
        <f t="shared" si="216"/>
        <v>0.85605831878158845</v>
      </c>
      <c r="D1210" s="2">
        <f t="shared" si="217"/>
        <v>11.463425357842441</v>
      </c>
      <c r="E1210" s="2">
        <f t="shared" si="218"/>
        <v>3.1342057789313658</v>
      </c>
      <c r="F1210" s="2">
        <f t="shared" si="219"/>
        <v>6.6084044860287614</v>
      </c>
      <c r="G1210" s="2">
        <f t="shared" si="220"/>
        <v>6.6836374715393605</v>
      </c>
      <c r="H1210" s="2">
        <f t="shared" si="221"/>
        <v>1.4168053209940536E-10</v>
      </c>
      <c r="K1210">
        <v>11.83999999999979</v>
      </c>
      <c r="L1210" s="2">
        <f t="shared" si="222"/>
        <v>0.22859299374694209</v>
      </c>
      <c r="M1210" s="2">
        <f t="shared" si="223"/>
        <v>20.681809292171302</v>
      </c>
      <c r="N1210" s="2">
        <f t="shared" si="224"/>
        <v>3.7229856755554591</v>
      </c>
      <c r="O1210" s="2">
        <f t="shared" si="225"/>
        <v>1.7250249291572473</v>
      </c>
      <c r="P1210" s="2">
        <f t="shared" si="226"/>
        <v>1.9939185054093775</v>
      </c>
      <c r="Q1210" s="2">
        <f t="shared" si="227"/>
        <v>1.5497319363779192E-2</v>
      </c>
    </row>
    <row r="1211" spans="2:17" x14ac:dyDescent="0.25">
      <c r="B1211">
        <v>11.84999999999979</v>
      </c>
      <c r="C1211">
        <f t="shared" si="216"/>
        <v>0.85605831878158845</v>
      </c>
      <c r="D1211" s="2">
        <f t="shared" si="217"/>
        <v>11.483836330808366</v>
      </c>
      <c r="E1211" s="2">
        <f t="shared" si="218"/>
        <v>3.1359780072818029</v>
      </c>
      <c r="F1211" s="2">
        <f t="shared" si="219"/>
        <v>6.6192039616333327</v>
      </c>
      <c r="G1211" s="2">
        <f t="shared" si="220"/>
        <v>6.6943155800800431</v>
      </c>
      <c r="H1211" s="2">
        <f t="shared" si="221"/>
        <v>1.3189154694317237E-10</v>
      </c>
      <c r="K1211">
        <v>11.84999999999979</v>
      </c>
      <c r="L1211" s="2">
        <f t="shared" si="222"/>
        <v>0.22859299374694209</v>
      </c>
      <c r="M1211" s="2">
        <f t="shared" si="223"/>
        <v>20.717259866776423</v>
      </c>
      <c r="N1211" s="2">
        <f t="shared" si="224"/>
        <v>3.7246963075806292</v>
      </c>
      <c r="O1211" s="2">
        <f t="shared" si="225"/>
        <v>1.7267440436761099</v>
      </c>
      <c r="P1211" s="2">
        <f t="shared" si="226"/>
        <v>1.9954059718189989</v>
      </c>
      <c r="Q1211" s="2">
        <f t="shared" si="227"/>
        <v>1.5436535825661128E-2</v>
      </c>
    </row>
    <row r="1212" spans="2:17" x14ac:dyDescent="0.25">
      <c r="B1212">
        <v>11.85999999999979</v>
      </c>
      <c r="C1212">
        <f t="shared" si="216"/>
        <v>0.85605831878158845</v>
      </c>
      <c r="D1212" s="2">
        <f t="shared" si="217"/>
        <v>11.504247303774292</v>
      </c>
      <c r="E1212" s="2">
        <f t="shared" si="218"/>
        <v>3.1377471121933227</v>
      </c>
      <c r="F1212" s="2">
        <f t="shared" si="219"/>
        <v>6.6300016123397176</v>
      </c>
      <c r="G1212" s="2">
        <f t="shared" si="220"/>
        <v>6.7049922728983997</v>
      </c>
      <c r="H1212" s="2">
        <f t="shared" si="221"/>
        <v>1.2276610939406236E-10</v>
      </c>
      <c r="K1212">
        <v>11.85999999999979</v>
      </c>
      <c r="L1212" s="2">
        <f t="shared" si="222"/>
        <v>0.22859299374694209</v>
      </c>
      <c r="M1212" s="2">
        <f t="shared" si="223"/>
        <v>20.752710441381542</v>
      </c>
      <c r="N1212" s="2">
        <f t="shared" si="224"/>
        <v>3.7264040217317662</v>
      </c>
      <c r="O1212" s="2">
        <f t="shared" si="225"/>
        <v>1.728461505194268</v>
      </c>
      <c r="P1212" s="2">
        <f t="shared" si="226"/>
        <v>1.996892379408173</v>
      </c>
      <c r="Q1212" s="2">
        <f t="shared" si="227"/>
        <v>1.5376017194043756E-2</v>
      </c>
    </row>
    <row r="1213" spans="2:17" x14ac:dyDescent="0.25">
      <c r="B1213">
        <v>11.86999999999979</v>
      </c>
      <c r="C1213">
        <f t="shared" si="216"/>
        <v>0.85605831878158845</v>
      </c>
      <c r="D1213" s="2">
        <f t="shared" si="217"/>
        <v>11.524658276740215</v>
      </c>
      <c r="E1213" s="2">
        <f t="shared" si="218"/>
        <v>3.1395131046148315</v>
      </c>
      <c r="F1213" s="2">
        <f t="shared" si="219"/>
        <v>6.6407974420395215</v>
      </c>
      <c r="G1213" s="2">
        <f t="shared" si="220"/>
        <v>6.7156675517924986</v>
      </c>
      <c r="H1213" s="2">
        <f t="shared" si="221"/>
        <v>1.1426014874338539E-10</v>
      </c>
      <c r="K1213">
        <v>11.86999999999979</v>
      </c>
      <c r="L1213" s="2">
        <f t="shared" si="222"/>
        <v>0.22859299374694209</v>
      </c>
      <c r="M1213" s="2">
        <f t="shared" si="223"/>
        <v>20.788161015986663</v>
      </c>
      <c r="N1213" s="2">
        <f t="shared" si="224"/>
        <v>3.7281088279346077</v>
      </c>
      <c r="O1213" s="2">
        <f t="shared" si="225"/>
        <v>1.7301773184211606</v>
      </c>
      <c r="P1213" s="2">
        <f t="shared" si="226"/>
        <v>1.9983777303550594</v>
      </c>
      <c r="Q1213" s="2">
        <f t="shared" si="227"/>
        <v>1.5315762124336921E-2</v>
      </c>
    </row>
    <row r="1214" spans="2:17" x14ac:dyDescent="0.25">
      <c r="B1214">
        <v>11.879999999999789</v>
      </c>
      <c r="C1214">
        <f t="shared" si="216"/>
        <v>0.85605831878158845</v>
      </c>
      <c r="D1214" s="2">
        <f t="shared" si="217"/>
        <v>11.545069249706142</v>
      </c>
      <c r="E1214" s="2">
        <f t="shared" si="218"/>
        <v>3.1412759954379839</v>
      </c>
      <c r="F1214" s="2">
        <f t="shared" si="219"/>
        <v>6.6515914546081962</v>
      </c>
      <c r="G1214" s="2">
        <f t="shared" si="220"/>
        <v>6.7263414185585901</v>
      </c>
      <c r="H1214" s="2">
        <f t="shared" si="221"/>
        <v>1.0633245793521673E-10</v>
      </c>
      <c r="K1214">
        <v>11.879999999999789</v>
      </c>
      <c r="L1214" s="2">
        <f t="shared" si="222"/>
        <v>0.22859299374694209</v>
      </c>
      <c r="M1214" s="2">
        <f t="shared" si="223"/>
        <v>20.823611590591785</v>
      </c>
      <c r="N1214" s="2">
        <f t="shared" si="224"/>
        <v>3.7298107360643882</v>
      </c>
      <c r="O1214" s="2">
        <f t="shared" si="225"/>
        <v>1.7318914880441658</v>
      </c>
      <c r="P1214" s="2">
        <f t="shared" si="226"/>
        <v>1.9998620268308098</v>
      </c>
      <c r="Q1214" s="2">
        <f t="shared" si="227"/>
        <v>1.5255769280259845E-2</v>
      </c>
    </row>
    <row r="1215" spans="2:17" x14ac:dyDescent="0.25">
      <c r="B1215">
        <v>11.889999999999789</v>
      </c>
      <c r="C1215">
        <f t="shared" si="216"/>
        <v>0.85605831878158845</v>
      </c>
      <c r="D1215" s="2">
        <f t="shared" si="217"/>
        <v>11.565480222672067</v>
      </c>
      <c r="E1215" s="2">
        <f t="shared" si="218"/>
        <v>3.1430357954975805</v>
      </c>
      <c r="F1215" s="2">
        <f t="shared" si="219"/>
        <v>6.6623836539051462</v>
      </c>
      <c r="G1215" s="2">
        <f t="shared" si="220"/>
        <v>6.7370138749910913</v>
      </c>
      <c r="H1215" s="2">
        <f t="shared" si="221"/>
        <v>9.8944511838582079E-11</v>
      </c>
      <c r="K1215">
        <v>11.889999999999789</v>
      </c>
      <c r="L1215" s="2">
        <f t="shared" si="222"/>
        <v>0.22859299374694209</v>
      </c>
      <c r="M1215" s="2">
        <f t="shared" si="223"/>
        <v>20.859062165196907</v>
      </c>
      <c r="N1215" s="2">
        <f t="shared" si="224"/>
        <v>3.7315097559461834</v>
      </c>
      <c r="O1215" s="2">
        <f t="shared" si="225"/>
        <v>1.7336040187287458</v>
      </c>
      <c r="P1215" s="2">
        <f t="shared" si="226"/>
        <v>2.0013452709995989</v>
      </c>
      <c r="Q1215" s="2">
        <f t="shared" si="227"/>
        <v>1.5196037333777316E-2</v>
      </c>
    </row>
    <row r="1216" spans="2:17" x14ac:dyDescent="0.25">
      <c r="B1216">
        <v>11.899999999999791</v>
      </c>
      <c r="C1216">
        <f t="shared" si="216"/>
        <v>0.85605831878158845</v>
      </c>
      <c r="D1216" s="2">
        <f t="shared" si="217"/>
        <v>11.585891195637997</v>
      </c>
      <c r="E1216" s="2">
        <f t="shared" si="218"/>
        <v>3.1447925155719605</v>
      </c>
      <c r="F1216" s="2">
        <f t="shared" si="219"/>
        <v>6.6731740437737956</v>
      </c>
      <c r="G1216" s="2">
        <f t="shared" si="220"/>
        <v>6.7476849228825371</v>
      </c>
      <c r="H1216" s="2">
        <f t="shared" si="221"/>
        <v>9.206029675923263E-11</v>
      </c>
      <c r="K1216">
        <v>11.899999999999791</v>
      </c>
      <c r="L1216" s="2">
        <f t="shared" si="222"/>
        <v>0.22859299374694209</v>
      </c>
      <c r="M1216" s="2">
        <f t="shared" si="223"/>
        <v>20.894512739802032</v>
      </c>
      <c r="N1216" s="2">
        <f t="shared" si="224"/>
        <v>3.7332058973552473</v>
      </c>
      <c r="O1216" s="2">
        <f t="shared" si="225"/>
        <v>1.7353149151185874</v>
      </c>
      <c r="P1216" s="2">
        <f t="shared" si="226"/>
        <v>2.0028274650186497</v>
      </c>
      <c r="Q1216" s="2">
        <f t="shared" si="227"/>
        <v>1.5136564965036441E-2</v>
      </c>
    </row>
    <row r="1217" spans="2:17" x14ac:dyDescent="0.25">
      <c r="B1217">
        <v>11.909999999999791</v>
      </c>
      <c r="C1217">
        <f t="shared" si="216"/>
        <v>0.85605831878158845</v>
      </c>
      <c r="D1217" s="2">
        <f t="shared" si="217"/>
        <v>11.60630216860392</v>
      </c>
      <c r="E1217" s="2">
        <f t="shared" si="218"/>
        <v>3.1465461663833922</v>
      </c>
      <c r="F1217" s="2">
        <f t="shared" si="219"/>
        <v>6.6839626280417237</v>
      </c>
      <c r="G1217" s="2">
        <f t="shared" si="220"/>
        <v>6.7583545640235849</v>
      </c>
      <c r="H1217" s="2">
        <f t="shared" si="221"/>
        <v>8.564615051515119E-11</v>
      </c>
      <c r="K1217">
        <v>11.909999999999791</v>
      </c>
      <c r="L1217" s="2">
        <f t="shared" si="222"/>
        <v>0.22859299374694209</v>
      </c>
      <c r="M1217" s="2">
        <f t="shared" si="223"/>
        <v>20.92996331440715</v>
      </c>
      <c r="N1217" s="2">
        <f t="shared" si="224"/>
        <v>3.7348991700173464</v>
      </c>
      <c r="O1217" s="2">
        <f t="shared" si="225"/>
        <v>1.7370241818357401</v>
      </c>
      <c r="P1217" s="2">
        <f t="shared" si="226"/>
        <v>2.0043086110382609</v>
      </c>
      <c r="Q1217" s="2">
        <f t="shared" si="227"/>
        <v>1.5077350862304167E-2</v>
      </c>
    </row>
    <row r="1218" spans="2:17" x14ac:dyDescent="0.25">
      <c r="B1218">
        <v>11.91999999999979</v>
      </c>
      <c r="C1218">
        <f t="shared" si="216"/>
        <v>0.85605831878158845</v>
      </c>
      <c r="D1218" s="2">
        <f t="shared" si="217"/>
        <v>11.626713141569846</v>
      </c>
      <c r="E1218" s="2">
        <f t="shared" si="218"/>
        <v>3.1482967585984611</v>
      </c>
      <c r="F1218" s="2">
        <f t="shared" si="219"/>
        <v>6.6947494105207417</v>
      </c>
      <c r="G1218" s="2">
        <f t="shared" si="220"/>
        <v>6.7690228002029817</v>
      </c>
      <c r="H1218" s="2">
        <f t="shared" si="221"/>
        <v>7.9670612439449044E-11</v>
      </c>
      <c r="K1218">
        <v>11.91999999999979</v>
      </c>
      <c r="L1218" s="2">
        <f t="shared" si="222"/>
        <v>0.22859299374694209</v>
      </c>
      <c r="M1218" s="2">
        <f t="shared" si="223"/>
        <v>20.965413889012272</v>
      </c>
      <c r="N1218" s="2">
        <f t="shared" si="224"/>
        <v>3.7365895836090961</v>
      </c>
      <c r="O1218" s="2">
        <f t="shared" si="225"/>
        <v>1.7387318234807614</v>
      </c>
      <c r="P1218" s="2">
        <f t="shared" si="226"/>
        <v>2.0057887112018391</v>
      </c>
      <c r="Q1218" s="2">
        <f t="shared" si="227"/>
        <v>1.5018393721905048E-2</v>
      </c>
    </row>
    <row r="1219" spans="2:17" x14ac:dyDescent="0.25">
      <c r="B1219">
        <v>11.92999999999979</v>
      </c>
      <c r="C1219">
        <f t="shared" si="216"/>
        <v>0.85605831878158845</v>
      </c>
      <c r="D1219" s="2">
        <f t="shared" si="217"/>
        <v>11.647124114535771</v>
      </c>
      <c r="E1219" s="2">
        <f t="shared" si="218"/>
        <v>3.1500443028284502</v>
      </c>
      <c r="F1219" s="2">
        <f t="shared" si="219"/>
        <v>6.7055343950069881</v>
      </c>
      <c r="G1219" s="2">
        <f t="shared" si="220"/>
        <v>6.7796896332075356</v>
      </c>
      <c r="H1219" s="2">
        <f t="shared" si="221"/>
        <v>7.4104282711362529E-11</v>
      </c>
      <c r="K1219">
        <v>11.92999999999979</v>
      </c>
      <c r="L1219" s="2">
        <f t="shared" si="222"/>
        <v>0.22859299374694209</v>
      </c>
      <c r="M1219" s="2">
        <f t="shared" si="223"/>
        <v>21.000864463617393</v>
      </c>
      <c r="N1219" s="2">
        <f t="shared" si="224"/>
        <v>3.7382771477582892</v>
      </c>
      <c r="O1219" s="2">
        <f t="shared" si="225"/>
        <v>1.7404378446328483</v>
      </c>
      <c r="P1219" s="2">
        <f t="shared" si="226"/>
        <v>2.0072677676459199</v>
      </c>
      <c r="Q1219" s="2">
        <f t="shared" si="227"/>
        <v>1.4959692248159991E-2</v>
      </c>
    </row>
    <row r="1220" spans="2:17" x14ac:dyDescent="0.25">
      <c r="B1220">
        <v>11.93999999999979</v>
      </c>
      <c r="C1220">
        <f t="shared" si="216"/>
        <v>0.85605831878158845</v>
      </c>
      <c r="D1220" s="2">
        <f t="shared" si="217"/>
        <v>11.667535087501697</v>
      </c>
      <c r="E1220" s="2">
        <f t="shared" si="218"/>
        <v>3.1517888096297249</v>
      </c>
      <c r="F1220" s="2">
        <f t="shared" si="219"/>
        <v>6.7163175852810442</v>
      </c>
      <c r="G1220" s="2">
        <f t="shared" si="220"/>
        <v>6.7903550648221183</v>
      </c>
      <c r="H1220" s="2">
        <f t="shared" si="221"/>
        <v>6.8919690451161E-11</v>
      </c>
      <c r="K1220">
        <v>11.93999999999979</v>
      </c>
      <c r="L1220" s="2">
        <f t="shared" si="222"/>
        <v>0.22859299374694209</v>
      </c>
      <c r="M1220" s="2">
        <f t="shared" si="223"/>
        <v>21.036315038222511</v>
      </c>
      <c r="N1220" s="2">
        <f t="shared" si="224"/>
        <v>3.7399618720442231</v>
      </c>
      <c r="O1220" s="2">
        <f t="shared" si="225"/>
        <v>1.7421422498499806</v>
      </c>
      <c r="P1220" s="2">
        <f t="shared" si="226"/>
        <v>2.0087457825002026</v>
      </c>
      <c r="Q1220" s="2">
        <f t="shared" si="227"/>
        <v>1.4901245153325282E-2</v>
      </c>
    </row>
    <row r="1221" spans="2:17" x14ac:dyDescent="0.25">
      <c r="B1221">
        <v>11.94999999999979</v>
      </c>
      <c r="C1221">
        <f t="shared" si="216"/>
        <v>0.85605831878158845</v>
      </c>
      <c r="D1221" s="2">
        <f t="shared" si="217"/>
        <v>11.68794606046762</v>
      </c>
      <c r="E1221" s="2">
        <f t="shared" si="218"/>
        <v>3.1535302895041037</v>
      </c>
      <c r="F1221" s="2">
        <f t="shared" si="219"/>
        <v>6.727098985107995</v>
      </c>
      <c r="G1221" s="2">
        <f t="shared" si="220"/>
        <v>6.8010190968296085</v>
      </c>
      <c r="H1221" s="2">
        <f t="shared" si="221"/>
        <v>6.4091170047916142E-11</v>
      </c>
      <c r="K1221">
        <v>11.94999999999979</v>
      </c>
      <c r="L1221" s="2">
        <f t="shared" si="222"/>
        <v>0.22859299374694209</v>
      </c>
      <c r="M1221" s="2">
        <f t="shared" si="223"/>
        <v>21.071765612827633</v>
      </c>
      <c r="N1221" s="2">
        <f t="shared" si="224"/>
        <v>3.7416437659980257</v>
      </c>
      <c r="O1221" s="2">
        <f t="shared" si="225"/>
        <v>1.7438450436690522</v>
      </c>
      <c r="P1221" s="2">
        <f t="shared" si="226"/>
        <v>2.0102227578875729</v>
      </c>
      <c r="Q1221" s="2">
        <f t="shared" si="227"/>
        <v>1.4843051157532315E-2</v>
      </c>
    </row>
    <row r="1222" spans="2:17" x14ac:dyDescent="0.25">
      <c r="B1222">
        <v>11.959999999999789</v>
      </c>
      <c r="C1222">
        <f t="shared" si="216"/>
        <v>0.85605831878158845</v>
      </c>
      <c r="D1222" s="2">
        <f t="shared" si="217"/>
        <v>11.708357033433547</v>
      </c>
      <c r="E1222" s="2">
        <f t="shared" si="218"/>
        <v>3.1552687528992385</v>
      </c>
      <c r="F1222" s="2">
        <f t="shared" si="219"/>
        <v>6.7378785982375575</v>
      </c>
      <c r="G1222" s="2">
        <f t="shared" si="220"/>
        <v>6.8116817310109044</v>
      </c>
      <c r="H1222" s="2">
        <f t="shared" si="221"/>
        <v>5.9594745220185414E-11</v>
      </c>
      <c r="K1222">
        <v>11.959999999999789</v>
      </c>
      <c r="L1222" s="2">
        <f t="shared" si="222"/>
        <v>0.22859299374694209</v>
      </c>
      <c r="M1222" s="2">
        <f t="shared" si="223"/>
        <v>21.107216187432755</v>
      </c>
      <c r="N1222" s="2">
        <f t="shared" si="224"/>
        <v>3.7433228391029765</v>
      </c>
      <c r="O1222" s="2">
        <f t="shared" si="225"/>
        <v>1.745546230606009</v>
      </c>
      <c r="P1222" s="2">
        <f t="shared" si="226"/>
        <v>2.0116986959241303</v>
      </c>
      <c r="Q1222" s="2">
        <f t="shared" si="227"/>
        <v>1.4785108988727855E-2</v>
      </c>
    </row>
    <row r="1223" spans="2:17" x14ac:dyDescent="0.25">
      <c r="B1223">
        <v>11.969999999999789</v>
      </c>
      <c r="C1223">
        <f t="shared" si="216"/>
        <v>0.85605831878158845</v>
      </c>
      <c r="D1223" s="2">
        <f t="shared" si="217"/>
        <v>11.728768006399472</v>
      </c>
      <c r="E1223" s="2">
        <f t="shared" si="218"/>
        <v>3.1570042102089801</v>
      </c>
      <c r="F1223" s="2">
        <f t="shared" si="219"/>
        <v>6.7486564284041579</v>
      </c>
      <c r="G1223" s="2">
        <f t="shared" si="220"/>
        <v>6.822342969144894</v>
      </c>
      <c r="H1223" s="2">
        <f t="shared" si="221"/>
        <v>5.540802033923011E-11</v>
      </c>
      <c r="K1223">
        <v>11.969999999999789</v>
      </c>
      <c r="L1223" s="2">
        <f t="shared" si="222"/>
        <v>0.22859299374694209</v>
      </c>
      <c r="M1223" s="2">
        <f t="shared" si="223"/>
        <v>21.142666762037877</v>
      </c>
      <c r="N1223" s="2">
        <f t="shared" si="224"/>
        <v>3.7449991007948262</v>
      </c>
      <c r="O1223" s="2">
        <f t="shared" si="225"/>
        <v>1.7472458151559811</v>
      </c>
      <c r="P1223" s="2">
        <f t="shared" si="226"/>
        <v>2.0131735987192187</v>
      </c>
      <c r="Q1223" s="2">
        <f t="shared" si="227"/>
        <v>1.4727417382614879E-2</v>
      </c>
    </row>
    <row r="1224" spans="2:17" x14ac:dyDescent="0.25">
      <c r="B1224">
        <v>11.979999999999791</v>
      </c>
      <c r="C1224">
        <f t="shared" si="216"/>
        <v>0.85605831878158845</v>
      </c>
      <c r="D1224" s="2">
        <f t="shared" si="217"/>
        <v>11.749178979365398</v>
      </c>
      <c r="E1224" s="2">
        <f t="shared" si="218"/>
        <v>3.158736671773748</v>
      </c>
      <c r="F1224" s="2">
        <f t="shared" si="219"/>
        <v>6.759432479327014</v>
      </c>
      <c r="G1224" s="2">
        <f t="shared" si="220"/>
        <v>6.8330028130084175</v>
      </c>
      <c r="H1224" s="2">
        <f t="shared" si="221"/>
        <v>5.1510078572057986E-11</v>
      </c>
      <c r="K1224">
        <v>11.979999999999791</v>
      </c>
      <c r="L1224" s="2">
        <f t="shared" si="222"/>
        <v>0.22859299374694209</v>
      </c>
      <c r="M1224" s="2">
        <f t="shared" si="223"/>
        <v>21.178117336643002</v>
      </c>
      <c r="N1224" s="2">
        <f t="shared" si="224"/>
        <v>3.7466725604621143</v>
      </c>
      <c r="O1224" s="2">
        <f t="shared" si="225"/>
        <v>1.7489438017934167</v>
      </c>
      <c r="P1224" s="2">
        <f t="shared" si="226"/>
        <v>2.0146474683754501</v>
      </c>
      <c r="Q1224" s="2">
        <f t="shared" si="227"/>
        <v>1.4669975082593892E-2</v>
      </c>
    </row>
    <row r="1225" spans="2:17" x14ac:dyDescent="0.25">
      <c r="B1225">
        <v>11.989999999999791</v>
      </c>
      <c r="C1225">
        <f t="shared" si="216"/>
        <v>0.85605831878158845</v>
      </c>
      <c r="D1225" s="2">
        <f t="shared" si="217"/>
        <v>11.769589952331325</v>
      </c>
      <c r="E1225" s="2">
        <f t="shared" si="218"/>
        <v>3.1604661478808942</v>
      </c>
      <c r="F1225" s="2">
        <f t="shared" si="219"/>
        <v>6.770206754710256</v>
      </c>
      <c r="G1225" s="2">
        <f t="shared" si="220"/>
        <v>6.8436612643762826</v>
      </c>
      <c r="H1225" s="2">
        <f t="shared" si="221"/>
        <v>4.7881386427787872E-11</v>
      </c>
      <c r="K1225">
        <v>11.989999999999791</v>
      </c>
      <c r="L1225" s="2">
        <f t="shared" si="222"/>
        <v>0.22859299374694209</v>
      </c>
      <c r="M1225" s="2">
        <f t="shared" si="223"/>
        <v>21.21356791124812</v>
      </c>
      <c r="N1225" s="2">
        <f t="shared" si="224"/>
        <v>3.748343227446481</v>
      </c>
      <c r="O1225" s="2">
        <f t="shared" si="225"/>
        <v>1.7506401949722128</v>
      </c>
      <c r="P1225" s="2">
        <f t="shared" si="226"/>
        <v>2.0161203069887343</v>
      </c>
      <c r="Q1225" s="2">
        <f t="shared" si="227"/>
        <v>1.4612780839704919E-2</v>
      </c>
    </row>
    <row r="1226" spans="2:17" x14ac:dyDescent="0.25">
      <c r="B1226">
        <v>11.99999999999979</v>
      </c>
      <c r="C1226">
        <f t="shared" si="216"/>
        <v>0.85605831878158845</v>
      </c>
      <c r="D1226" s="2">
        <f t="shared" si="217"/>
        <v>11.79000092529725</v>
      </c>
      <c r="E1226" s="2">
        <f t="shared" si="218"/>
        <v>3.1621926487650645</v>
      </c>
      <c r="F1226" s="2">
        <f t="shared" si="219"/>
        <v>6.7809792582429873</v>
      </c>
      <c r="G1226" s="2">
        <f t="shared" si="220"/>
        <v>6.8543183250212136</v>
      </c>
      <c r="H1226" s="2">
        <f t="shared" si="221"/>
        <v>4.4503704315555659E-11</v>
      </c>
      <c r="K1226">
        <v>11.99999999999979</v>
      </c>
      <c r="L1226" s="2">
        <f t="shared" si="222"/>
        <v>0.22859299374694209</v>
      </c>
      <c r="M1226" s="2">
        <f t="shared" si="223"/>
        <v>21.249018485853242</v>
      </c>
      <c r="N1226" s="2">
        <f t="shared" si="224"/>
        <v>3.7500111110429821</v>
      </c>
      <c r="O1226" s="2">
        <f t="shared" si="225"/>
        <v>1.7523349991258477</v>
      </c>
      <c r="P1226" s="2">
        <f t="shared" si="226"/>
        <v>2.017592116648304</v>
      </c>
      <c r="Q1226" s="2">
        <f t="shared" si="227"/>
        <v>1.4555833412569844E-2</v>
      </c>
    </row>
    <row r="1227" spans="2:17" x14ac:dyDescent="0.25">
      <c r="B1227">
        <v>12.00999999999979</v>
      </c>
      <c r="C1227">
        <f t="shared" si="216"/>
        <v>0.85605831878158845</v>
      </c>
      <c r="D1227" s="2">
        <f t="shared" si="217"/>
        <v>11.810411898263176</v>
      </c>
      <c r="E1227" s="2">
        <f t="shared" si="218"/>
        <v>3.1639161846085551</v>
      </c>
      <c r="F1227" s="2">
        <f t="shared" si="219"/>
        <v>6.7917499935993915</v>
      </c>
      <c r="G1227" s="2">
        <f t="shared" si="220"/>
        <v>6.8649739967138501</v>
      </c>
      <c r="H1227" s="2">
        <f t="shared" si="221"/>
        <v>4.1360002745384038E-11</v>
      </c>
      <c r="K1227">
        <v>12.00999999999979</v>
      </c>
      <c r="L1227" s="2">
        <f t="shared" si="222"/>
        <v>0.22859299374694209</v>
      </c>
      <c r="M1227" s="2">
        <f t="shared" si="223"/>
        <v>21.284469060458363</v>
      </c>
      <c r="N1227" s="2">
        <f t="shared" si="224"/>
        <v>3.7516762205003942</v>
      </c>
      <c r="O1227" s="2">
        <f t="shared" si="225"/>
        <v>1.7540282186675067</v>
      </c>
      <c r="P1227" s="2">
        <f t="shared" si="226"/>
        <v>2.0190628994367428</v>
      </c>
      <c r="Q1227" s="2">
        <f t="shared" si="227"/>
        <v>1.4499131567335552E-2</v>
      </c>
    </row>
    <row r="1228" spans="2:17" x14ac:dyDescent="0.25">
      <c r="B1228">
        <v>12.01999999999979</v>
      </c>
      <c r="C1228">
        <f t="shared" si="216"/>
        <v>0.85605831878158845</v>
      </c>
      <c r="D1228" s="2">
        <f t="shared" si="217"/>
        <v>11.830822871229099</v>
      </c>
      <c r="E1228" s="2">
        <f t="shared" si="218"/>
        <v>3.1656367655416702</v>
      </c>
      <c r="F1228" s="2">
        <f t="shared" si="219"/>
        <v>6.8025189644388213</v>
      </c>
      <c r="G1228" s="2">
        <f t="shared" si="220"/>
        <v>6.8756282812227285</v>
      </c>
      <c r="H1228" s="2">
        <f t="shared" si="221"/>
        <v>3.8434383825424599E-11</v>
      </c>
      <c r="K1228">
        <v>12.01999999999979</v>
      </c>
      <c r="L1228" s="2">
        <f t="shared" si="222"/>
        <v>0.22859299374694209</v>
      </c>
      <c r="M1228" s="2">
        <f t="shared" si="223"/>
        <v>21.319919635063481</v>
      </c>
      <c r="N1228" s="2">
        <f t="shared" si="224"/>
        <v>3.7533385650215236</v>
      </c>
      <c r="O1228" s="2">
        <f t="shared" si="225"/>
        <v>1.7557198579902151</v>
      </c>
      <c r="P1228" s="2">
        <f t="shared" si="226"/>
        <v>2.0205326574300106</v>
      </c>
      <c r="Q1228" s="2">
        <f t="shared" si="227"/>
        <v>1.4442674077617275E-2</v>
      </c>
    </row>
    <row r="1229" spans="2:17" x14ac:dyDescent="0.25">
      <c r="B1229">
        <v>12.02999999999979</v>
      </c>
      <c r="C1229">
        <f t="shared" si="216"/>
        <v>0.85605831878158845</v>
      </c>
      <c r="D1229" s="2">
        <f t="shared" si="217"/>
        <v>11.851233844195026</v>
      </c>
      <c r="E1229" s="2">
        <f t="shared" si="218"/>
        <v>3.1673544016430735</v>
      </c>
      <c r="F1229" s="2">
        <f t="shared" si="219"/>
        <v>6.8132861744058877</v>
      </c>
      <c r="G1229" s="2">
        <f t="shared" si="220"/>
        <v>6.8862811803142643</v>
      </c>
      <c r="H1229" s="2">
        <f t="shared" si="221"/>
        <v>3.5712007729627087E-11</v>
      </c>
      <c r="K1229">
        <v>12.02999999999979</v>
      </c>
      <c r="L1229" s="2">
        <f t="shared" si="222"/>
        <v>0.22859299374694209</v>
      </c>
      <c r="M1229" s="2">
        <f t="shared" si="223"/>
        <v>21.355370209668603</v>
      </c>
      <c r="N1229" s="2">
        <f t="shared" si="224"/>
        <v>3.7549981537635095</v>
      </c>
      <c r="O1229" s="2">
        <f t="shared" si="225"/>
        <v>1.7574099214669627</v>
      </c>
      <c r="P1229" s="2">
        <f t="shared" si="226"/>
        <v>2.0220013926974718</v>
      </c>
      <c r="Q1229" s="2">
        <f t="shared" si="227"/>
        <v>1.4386459724442746E-2</v>
      </c>
    </row>
    <row r="1230" spans="2:17" x14ac:dyDescent="0.25">
      <c r="B1230">
        <v>12.03999999999979</v>
      </c>
      <c r="C1230">
        <f t="shared" si="216"/>
        <v>0.85605831878158845</v>
      </c>
      <c r="D1230" s="2">
        <f t="shared" si="217"/>
        <v>11.871644817160949</v>
      </c>
      <c r="E1230" s="2">
        <f t="shared" si="218"/>
        <v>3.1690691029401337</v>
      </c>
      <c r="F1230" s="2">
        <f t="shared" si="219"/>
        <v>6.8240516271305278</v>
      </c>
      <c r="G1230" s="2">
        <f t="shared" si="220"/>
        <v>6.8969326957527146</v>
      </c>
      <c r="H1230" s="2">
        <f t="shared" si="221"/>
        <v>3.3179023829376163E-11</v>
      </c>
      <c r="K1230">
        <v>12.03999999999979</v>
      </c>
      <c r="L1230" s="2">
        <f t="shared" si="222"/>
        <v>0.22859299374694209</v>
      </c>
      <c r="M1230" s="2">
        <f t="shared" si="223"/>
        <v>21.390820784273725</v>
      </c>
      <c r="N1230" s="2">
        <f t="shared" si="224"/>
        <v>3.7566549958381246</v>
      </c>
      <c r="O1230" s="2">
        <f t="shared" si="225"/>
        <v>1.7590984134508314</v>
      </c>
      <c r="P1230" s="2">
        <f t="shared" si="226"/>
        <v>2.0234691073019206</v>
      </c>
      <c r="Q1230" s="2">
        <f t="shared" si="227"/>
        <v>1.4330487296196672E-2</v>
      </c>
    </row>
    <row r="1231" spans="2:17" x14ac:dyDescent="0.25">
      <c r="B1231">
        <v>12.049999999999789</v>
      </c>
      <c r="C1231">
        <f t="shared" si="216"/>
        <v>0.85605831878158845</v>
      </c>
      <c r="D1231" s="2">
        <f t="shared" si="217"/>
        <v>11.892055790126875</v>
      </c>
      <c r="E1231" s="2">
        <f t="shared" si="218"/>
        <v>3.1707808794092776</v>
      </c>
      <c r="F1231" s="2">
        <f t="shared" si="219"/>
        <v>6.834815326228135</v>
      </c>
      <c r="G1231" s="2">
        <f t="shared" si="220"/>
        <v>6.9075828293002033</v>
      </c>
      <c r="H1231" s="2">
        <f t="shared" si="221"/>
        <v>3.0822506200964883E-11</v>
      </c>
      <c r="K1231">
        <v>12.049999999999789</v>
      </c>
      <c r="L1231" s="2">
        <f t="shared" si="222"/>
        <v>0.22859299374694209</v>
      </c>
      <c r="M1231" s="2">
        <f t="shared" si="223"/>
        <v>21.426271358878846</v>
      </c>
      <c r="N1231" s="2">
        <f t="shared" si="224"/>
        <v>3.7583091003120752</v>
      </c>
      <c r="O1231" s="2">
        <f t="shared" si="225"/>
        <v>1.7607853382751211</v>
      </c>
      <c r="P1231" s="2">
        <f t="shared" si="226"/>
        <v>2.0249358032996088</v>
      </c>
      <c r="Q1231" s="2">
        <f t="shared" si="227"/>
        <v>1.4274755588565812E-2</v>
      </c>
    </row>
    <row r="1232" spans="2:17" x14ac:dyDescent="0.25">
      <c r="B1232">
        <v>12.059999999999791</v>
      </c>
      <c r="C1232">
        <f t="shared" si="216"/>
        <v>0.85605831878158845</v>
      </c>
      <c r="D1232" s="2">
        <f t="shared" si="217"/>
        <v>11.912466763092803</v>
      </c>
      <c r="E1232" s="2">
        <f t="shared" si="218"/>
        <v>3.1724897409763266</v>
      </c>
      <c r="F1232" s="2">
        <f t="shared" si="219"/>
        <v>6.8455772752996031</v>
      </c>
      <c r="G1232" s="2">
        <f t="shared" si="220"/>
        <v>6.9182315827166656</v>
      </c>
      <c r="H1232" s="2">
        <f t="shared" si="221"/>
        <v>2.8630393238114065E-11</v>
      </c>
      <c r="K1232">
        <v>12.059999999999791</v>
      </c>
      <c r="L1232" s="2">
        <f t="shared" si="222"/>
        <v>0.22859299374694209</v>
      </c>
      <c r="M1232" s="2">
        <f t="shared" si="223"/>
        <v>21.461721933483972</v>
      </c>
      <c r="N1232" s="2">
        <f t="shared" si="224"/>
        <v>3.7599604762072962</v>
      </c>
      <c r="O1232" s="2">
        <f t="shared" si="225"/>
        <v>1.7624707002534716</v>
      </c>
      <c r="P1232" s="2">
        <f t="shared" si="226"/>
        <v>2.0264014827402694</v>
      </c>
      <c r="Q1232" s="2">
        <f t="shared" si="227"/>
        <v>1.4219263404484577E-2</v>
      </c>
    </row>
    <row r="1233" spans="2:17" x14ac:dyDescent="0.25">
      <c r="B1233">
        <v>12.069999999999791</v>
      </c>
      <c r="C1233">
        <f t="shared" si="216"/>
        <v>0.85605831878158845</v>
      </c>
      <c r="D1233" s="2">
        <f t="shared" si="217"/>
        <v>11.93287773605873</v>
      </c>
      <c r="E1233" s="2">
        <f t="shared" si="218"/>
        <v>3.1741956975168413</v>
      </c>
      <c r="F1233" s="2">
        <f t="shared" si="219"/>
        <v>6.856337477931441</v>
      </c>
      <c r="G1233" s="2">
        <f t="shared" si="220"/>
        <v>6.9288789577598529</v>
      </c>
      <c r="H1233" s="2">
        <f t="shared" si="221"/>
        <v>2.6591431114959766E-11</v>
      </c>
      <c r="K1233">
        <v>12.069999999999791</v>
      </c>
      <c r="L1233" s="2">
        <f t="shared" si="222"/>
        <v>0.22859299374694209</v>
      </c>
      <c r="M1233" s="2">
        <f t="shared" si="223"/>
        <v>21.49717250808909</v>
      </c>
      <c r="N1233" s="2">
        <f t="shared" si="224"/>
        <v>3.7616091325012451</v>
      </c>
      <c r="O1233" s="2">
        <f t="shared" si="225"/>
        <v>1.7641545036799888</v>
      </c>
      <c r="P1233" s="2">
        <f t="shared" si="226"/>
        <v>2.0278661476671451</v>
      </c>
      <c r="Q1233" s="2">
        <f t="shared" si="227"/>
        <v>1.4164009554081022E-2</v>
      </c>
    </row>
    <row r="1234" spans="2:17" x14ac:dyDescent="0.25">
      <c r="B1234">
        <v>12.07999999999979</v>
      </c>
      <c r="C1234">
        <f t="shared" si="216"/>
        <v>0.85605831878158845</v>
      </c>
      <c r="D1234" s="2">
        <f t="shared" si="217"/>
        <v>11.953288709024655</v>
      </c>
      <c r="E1234" s="2">
        <f t="shared" si="218"/>
        <v>3.1758987588564564</v>
      </c>
      <c r="F1234" s="2">
        <f t="shared" si="219"/>
        <v>6.8670959376958356</v>
      </c>
      <c r="G1234" s="2">
        <f t="shared" si="220"/>
        <v>6.9395249561853039</v>
      </c>
      <c r="H1234" s="2">
        <f t="shared" si="221"/>
        <v>2.4695120860329695E-11</v>
      </c>
      <c r="K1234">
        <v>12.07999999999979</v>
      </c>
      <c r="L1234" s="2">
        <f t="shared" si="222"/>
        <v>0.22859299374694209</v>
      </c>
      <c r="M1234" s="2">
        <f t="shared" si="223"/>
        <v>21.532623082694212</v>
      </c>
      <c r="N1234" s="2">
        <f t="shared" si="224"/>
        <v>3.7632550781271967</v>
      </c>
      <c r="O1234" s="2">
        <f t="shared" si="225"/>
        <v>1.7658367528293681</v>
      </c>
      <c r="P1234" s="2">
        <f t="shared" si="226"/>
        <v>2.0293298001170155</v>
      </c>
      <c r="Q1234" s="2">
        <f t="shared" si="227"/>
        <v>1.4108992854623387E-2</v>
      </c>
    </row>
    <row r="1235" spans="2:17" x14ac:dyDescent="0.25">
      <c r="B1235">
        <v>12.08999999999979</v>
      </c>
      <c r="C1235">
        <f t="shared" si="216"/>
        <v>0.85605831878158845</v>
      </c>
      <c r="D1235" s="2">
        <f t="shared" si="217"/>
        <v>11.973699681990579</v>
      </c>
      <c r="E1235" s="2">
        <f t="shared" si="218"/>
        <v>3.1775989347712179</v>
      </c>
      <c r="F1235" s="2">
        <f t="shared" si="219"/>
        <v>6.8778526581507524</v>
      </c>
      <c r="G1235" s="2">
        <f t="shared" si="220"/>
        <v>6.950169579746337</v>
      </c>
      <c r="H1235" s="2">
        <f t="shared" si="221"/>
        <v>2.2931668818524699E-11</v>
      </c>
      <c r="K1235">
        <v>12.08999999999979</v>
      </c>
      <c r="L1235" s="2">
        <f t="shared" si="222"/>
        <v>0.22859299374694209</v>
      </c>
      <c r="M1235" s="2">
        <f t="shared" si="223"/>
        <v>21.568073657299333</v>
      </c>
      <c r="N1235" s="2">
        <f t="shared" si="224"/>
        <v>3.7648983219745271</v>
      </c>
      <c r="O1235" s="2">
        <f t="shared" si="225"/>
        <v>1.7675174519570107</v>
      </c>
      <c r="P1235" s="2">
        <f t="shared" si="226"/>
        <v>2.030792442120219</v>
      </c>
      <c r="Q1235" s="2">
        <f t="shared" si="227"/>
        <v>1.4054212130467222E-2</v>
      </c>
    </row>
    <row r="1236" spans="2:17" x14ac:dyDescent="0.25">
      <c r="B1236">
        <v>12.09999999999979</v>
      </c>
      <c r="C1236">
        <f t="shared" si="216"/>
        <v>0.85605831878158845</v>
      </c>
      <c r="D1236" s="2">
        <f t="shared" si="217"/>
        <v>11.994110654956504</v>
      </c>
      <c r="E1236" s="2">
        <f t="shared" si="218"/>
        <v>3.1792962349879144</v>
      </c>
      <c r="F1236" s="2">
        <f t="shared" si="219"/>
        <v>6.8886076428400278</v>
      </c>
      <c r="G1236" s="2">
        <f t="shared" si="220"/>
        <v>6.9608128301940457</v>
      </c>
      <c r="H1236" s="2">
        <f t="shared" si="221"/>
        <v>2.1291940285444963E-11</v>
      </c>
      <c r="K1236">
        <v>12.09999999999979</v>
      </c>
      <c r="L1236" s="2">
        <f t="shared" si="222"/>
        <v>0.22859299374694209</v>
      </c>
      <c r="M1236" s="2">
        <f t="shared" si="223"/>
        <v>21.603524231904451</v>
      </c>
      <c r="N1236" s="2">
        <f t="shared" si="224"/>
        <v>3.7665388728890039</v>
      </c>
      <c r="O1236" s="2">
        <f t="shared" si="225"/>
        <v>1.7691966052991488</v>
      </c>
      <c r="P1236" s="2">
        <f t="shared" si="226"/>
        <v>2.0322540757006817</v>
      </c>
      <c r="Q1236" s="2">
        <f t="shared" si="227"/>
        <v>1.3999666213002842E-2</v>
      </c>
    </row>
    <row r="1237" spans="2:17" x14ac:dyDescent="0.25">
      <c r="B1237">
        <v>12.10999999999979</v>
      </c>
      <c r="C1237">
        <f t="shared" si="216"/>
        <v>0.85605831878158845</v>
      </c>
      <c r="D1237" s="2">
        <f t="shared" si="217"/>
        <v>12.014521627922431</v>
      </c>
      <c r="E1237" s="2">
        <f t="shared" si="218"/>
        <v>3.1809906691844043</v>
      </c>
      <c r="F1237" s="2">
        <f t="shared" si="219"/>
        <v>6.8993608952934231</v>
      </c>
      <c r="G1237" s="2">
        <f t="shared" si="220"/>
        <v>6.9714547092772587</v>
      </c>
      <c r="H1237" s="2">
        <f t="shared" si="221"/>
        <v>1.9767416121694777E-11</v>
      </c>
      <c r="K1237">
        <v>12.10999999999979</v>
      </c>
      <c r="L1237" s="2">
        <f t="shared" si="222"/>
        <v>0.22859299374694209</v>
      </c>
      <c r="M1237" s="2">
        <f t="shared" si="223"/>
        <v>21.638974806509573</v>
      </c>
      <c r="N1237" s="2">
        <f t="shared" si="224"/>
        <v>3.7681767396730712</v>
      </c>
      <c r="O1237" s="2">
        <f t="shared" si="225"/>
        <v>1.7708742170729652</v>
      </c>
      <c r="P1237" s="2">
        <f t="shared" si="226"/>
        <v>2.0337147028759435</v>
      </c>
      <c r="Q1237" s="2">
        <f t="shared" si="227"/>
        <v>1.3945353940603268E-2</v>
      </c>
    </row>
    <row r="1238" spans="2:17" x14ac:dyDescent="0.25">
      <c r="B1238">
        <v>12.11999999999979</v>
      </c>
      <c r="C1238">
        <f t="shared" si="216"/>
        <v>0.85605831878158845</v>
      </c>
      <c r="D1238" s="2">
        <f t="shared" si="217"/>
        <v>12.034932600888354</v>
      </c>
      <c r="E1238" s="2">
        <f t="shared" si="218"/>
        <v>3.1826822469899447</v>
      </c>
      <c r="F1238" s="2">
        <f t="shared" si="219"/>
        <v>6.9101124190267385</v>
      </c>
      <c r="G1238" s="2">
        <f t="shared" si="220"/>
        <v>6.9820952187425487</v>
      </c>
      <c r="H1238" s="2">
        <f t="shared" si="221"/>
        <v>1.8350152156327934E-11</v>
      </c>
      <c r="K1238">
        <v>12.11999999999979</v>
      </c>
      <c r="L1238" s="2">
        <f t="shared" si="222"/>
        <v>0.22859299374694209</v>
      </c>
      <c r="M1238" s="2">
        <f t="shared" si="223"/>
        <v>21.674425381114695</v>
      </c>
      <c r="N1238" s="2">
        <f t="shared" si="224"/>
        <v>3.7698119310861289</v>
      </c>
      <c r="O1238" s="2">
        <f t="shared" si="225"/>
        <v>1.7725502914767075</v>
      </c>
      <c r="P1238" s="2">
        <f t="shared" si="226"/>
        <v>2.0351743256571808</v>
      </c>
      <c r="Q1238" s="2">
        <f t="shared" si="227"/>
        <v>1.3891274158572834E-2</v>
      </c>
    </row>
    <row r="1239" spans="2:17" x14ac:dyDescent="0.25">
      <c r="B1239">
        <v>12.129999999999789</v>
      </c>
      <c r="C1239">
        <f t="shared" si="216"/>
        <v>0.85605831878158845</v>
      </c>
      <c r="D1239" s="2">
        <f t="shared" si="217"/>
        <v>12.05534357385428</v>
      </c>
      <c r="E1239" s="2">
        <f t="shared" si="218"/>
        <v>3.1843709779855147</v>
      </c>
      <c r="F1239" s="2">
        <f t="shared" si="219"/>
        <v>6.9208622175418721</v>
      </c>
      <c r="G1239" s="2">
        <f t="shared" si="220"/>
        <v>6.9927343603342038</v>
      </c>
      <c r="H1239" s="2">
        <f t="shared" si="221"/>
        <v>1.7032741206267639E-11</v>
      </c>
      <c r="K1239">
        <v>12.129999999999789</v>
      </c>
      <c r="L1239" s="2">
        <f t="shared" si="222"/>
        <v>0.22859299374694209</v>
      </c>
      <c r="M1239" s="2">
        <f t="shared" si="223"/>
        <v>21.709875955719816</v>
      </c>
      <c r="N1239" s="2">
        <f t="shared" si="224"/>
        <v>3.771444455844815</v>
      </c>
      <c r="O1239" s="2">
        <f t="shared" si="225"/>
        <v>1.7742248326898111</v>
      </c>
      <c r="P1239" s="2">
        <f t="shared" si="226"/>
        <v>2.0366329460492358</v>
      </c>
      <c r="Q1239" s="2">
        <f t="shared" si="227"/>
        <v>1.383742571909599E-2</v>
      </c>
    </row>
    <row r="1240" spans="2:17" x14ac:dyDescent="0.25">
      <c r="B1240">
        <v>12.139999999999789</v>
      </c>
      <c r="C1240">
        <f t="shared" si="216"/>
        <v>0.85605831878158845</v>
      </c>
      <c r="D1240" s="2">
        <f t="shared" si="217"/>
        <v>12.075754546820205</v>
      </c>
      <c r="E1240" s="2">
        <f t="shared" si="218"/>
        <v>3.1860568717041344</v>
      </c>
      <c r="F1240" s="2">
        <f t="shared" si="219"/>
        <v>6.9316102943269193</v>
      </c>
      <c r="G1240" s="2">
        <f t="shared" si="220"/>
        <v>7.0033721357942218</v>
      </c>
      <c r="H1240" s="2">
        <f t="shared" si="221"/>
        <v>1.5808277547073391E-11</v>
      </c>
      <c r="K1240">
        <v>12.139999999999789</v>
      </c>
      <c r="L1240" s="2">
        <f t="shared" si="222"/>
        <v>0.22859299374694209</v>
      </c>
      <c r="M1240" s="2">
        <f t="shared" si="223"/>
        <v>21.745326530324935</v>
      </c>
      <c r="N1240" s="2">
        <f t="shared" si="224"/>
        <v>3.7730743226232826</v>
      </c>
      <c r="O1240" s="2">
        <f t="shared" si="225"/>
        <v>1.7758978448730125</v>
      </c>
      <c r="P1240" s="2">
        <f t="shared" si="226"/>
        <v>2.0380905660506383</v>
      </c>
      <c r="Q1240" s="2">
        <f t="shared" si="227"/>
        <v>1.3783807481186752E-2</v>
      </c>
    </row>
    <row r="1241" spans="2:17" x14ac:dyDescent="0.25">
      <c r="B1241">
        <v>12.149999999999791</v>
      </c>
      <c r="C1241">
        <f t="shared" si="216"/>
        <v>0.85605831878158845</v>
      </c>
      <c r="D1241" s="2">
        <f t="shared" si="217"/>
        <v>12.096165519786133</v>
      </c>
      <c r="E1241" s="2">
        <f t="shared" si="218"/>
        <v>3.187739937631187</v>
      </c>
      <c r="F1241" s="2">
        <f t="shared" si="219"/>
        <v>6.9423566528562413</v>
      </c>
      <c r="G1241" s="2">
        <f t="shared" si="220"/>
        <v>7.0140085468622937</v>
      </c>
      <c r="H1241" s="2">
        <f t="shared" si="221"/>
        <v>1.4670323680788471E-11</v>
      </c>
      <c r="K1241">
        <v>12.149999999999791</v>
      </c>
      <c r="L1241" s="2">
        <f t="shared" si="222"/>
        <v>0.22859299374694209</v>
      </c>
      <c r="M1241" s="2">
        <f t="shared" si="223"/>
        <v>21.78077710493006</v>
      </c>
      <c r="N1241" s="2">
        <f t="shared" si="224"/>
        <v>3.7747015400534747</v>
      </c>
      <c r="O1241" s="2">
        <f t="shared" si="225"/>
        <v>1.777569332168466</v>
      </c>
      <c r="P1241" s="2">
        <f t="shared" si="226"/>
        <v>2.0395471876536337</v>
      </c>
      <c r="Q1241" s="2">
        <f t="shared" si="227"/>
        <v>1.3730418310638558E-2</v>
      </c>
    </row>
    <row r="1242" spans="2:17" x14ac:dyDescent="0.25">
      <c r="B1242">
        <v>12.159999999999791</v>
      </c>
      <c r="C1242">
        <f t="shared" ref="C1242:C1305" si="228">2/SINH(LN(2+SQRT(1+2^2))*$O$5)</f>
        <v>0.85605831878158845</v>
      </c>
      <c r="D1242" s="2">
        <f t="shared" ref="D1242:D1305" si="229">(B1242-$L$5)/($M$5)/C1242</f>
        <v>12.116576492752058</v>
      </c>
      <c r="E1242" s="2">
        <f t="shared" ref="E1242:E1305" si="230">LN(D1242 + SQRT(1 + D1242^2))</f>
        <v>3.1894201852047299</v>
      </c>
      <c r="F1242" s="2">
        <f t="shared" ref="F1242:F1305" si="231">SINH( -$N$5 + E1242 * (1/$O$5))</f>
        <v>6.9531012965905408</v>
      </c>
      <c r="G1242" s="2">
        <f t="shared" ref="G1242:G1305" si="232">SQRT(F1242^2 + 1)</f>
        <v>7.0246435952757817</v>
      </c>
      <c r="H1242" s="2">
        <f t="shared" ref="H1242:H1305" si="233">(G1242)/($O$5*$M$5*C1242*(SQRT(2*PI()*(1+D1242^2)))) * EXP(- (1/2) * F1242^2)</f>
        <v>1.3612879256032772E-11</v>
      </c>
      <c r="K1242">
        <v>12.159999999999791</v>
      </c>
      <c r="L1242" s="2">
        <f t="shared" ref="L1242:L1305" si="234">2/SINH(LN(2+SQRT(1+2^2))*$S$5)</f>
        <v>0.22859299374694209</v>
      </c>
      <c r="M1242" s="2">
        <f t="shared" ref="M1242:M1305" si="235">(K1242-$P$5)/($Q$5)/L1242</f>
        <v>21.816227679535181</v>
      </c>
      <c r="N1242" s="2">
        <f t="shared" ref="N1242:N1305" si="236">LN(M1242 + SQRT(1 + M1242^2))</f>
        <v>3.776326116725397</v>
      </c>
      <c r="O1242" s="2">
        <f t="shared" ref="O1242:O1305" si="237">SINH( -$R$5 + N1242 * (1/$S$5))</f>
        <v>1.7792392986998584</v>
      </c>
      <c r="P1242" s="2">
        <f t="shared" ref="P1242:P1305" si="238">SQRT(O1242^2 + 1)</f>
        <v>2.0410028128442068</v>
      </c>
      <c r="Q1242" s="2">
        <f t="shared" ref="Q1242:Q1305" si="239">(P1242)/($S$5*$Q$5*L1242*(SQRT(2*PI()*(1+M1242^2)))) * EXP(- (1/2) * O1242^2)</f>
        <v>1.3677257079974553E-2</v>
      </c>
    </row>
    <row r="1243" spans="2:17" x14ac:dyDescent="0.25">
      <c r="B1243">
        <v>12.16999999999978</v>
      </c>
      <c r="C1243">
        <f t="shared" si="228"/>
        <v>0.85605831878158845</v>
      </c>
      <c r="D1243" s="2">
        <f t="shared" si="229"/>
        <v>12.136987465717961</v>
      </c>
      <c r="E1243" s="2">
        <f t="shared" si="230"/>
        <v>3.1910976238158106</v>
      </c>
      <c r="F1243" s="2">
        <f t="shared" si="231"/>
        <v>6.9638442289769529</v>
      </c>
      <c r="G1243" s="2">
        <f t="shared" si="232"/>
        <v>7.0352772827697141</v>
      </c>
      <c r="H1243" s="2">
        <f t="shared" si="233"/>
        <v>1.2630352004393881E-11</v>
      </c>
      <c r="K1243">
        <v>12.16999999999978</v>
      </c>
      <c r="L1243" s="2">
        <f t="shared" si="234"/>
        <v>0.22859299374694209</v>
      </c>
      <c r="M1243" s="2">
        <f t="shared" si="235"/>
        <v>21.851678254140264</v>
      </c>
      <c r="N1243" s="2">
        <f t="shared" si="236"/>
        <v>3.7779480611873888</v>
      </c>
      <c r="O1243" s="2">
        <f t="shared" si="237"/>
        <v>1.780907748572522</v>
      </c>
      <c r="P1243" s="2">
        <f t="shared" si="238"/>
        <v>2.0424574436021059</v>
      </c>
      <c r="Q1243" s="2">
        <f t="shared" si="239"/>
        <v>1.3624322668398397E-2</v>
      </c>
    </row>
    <row r="1244" spans="2:17" x14ac:dyDescent="0.25">
      <c r="B1244">
        <v>12.179999999999779</v>
      </c>
      <c r="C1244">
        <f t="shared" si="228"/>
        <v>0.85605831878158845</v>
      </c>
      <c r="D1244" s="2">
        <f t="shared" si="229"/>
        <v>12.157398438683886</v>
      </c>
      <c r="E1244" s="2">
        <f t="shared" si="230"/>
        <v>3.1927722628087825</v>
      </c>
      <c r="F1244" s="2">
        <f t="shared" si="231"/>
        <v>6.9745854534491558</v>
      </c>
      <c r="G1244" s="2">
        <f t="shared" si="232"/>
        <v>7.0459096110768105</v>
      </c>
      <c r="H1244" s="2">
        <f t="shared" si="233"/>
        <v>1.1717530565523415E-11</v>
      </c>
      <c r="K1244">
        <v>12.179999999999779</v>
      </c>
      <c r="L1244" s="2">
        <f t="shared" si="234"/>
        <v>0.22859299374694209</v>
      </c>
      <c r="M1244" s="2">
        <f t="shared" si="235"/>
        <v>21.887128828745386</v>
      </c>
      <c r="N1244" s="2">
        <f t="shared" si="236"/>
        <v>3.7795673819463977</v>
      </c>
      <c r="O1244" s="2">
        <f t="shared" si="237"/>
        <v>1.7825746858735547</v>
      </c>
      <c r="P1244" s="2">
        <f t="shared" si="238"/>
        <v>2.0439110819008741</v>
      </c>
      <c r="Q1244" s="2">
        <f t="shared" si="239"/>
        <v>1.3571613961745201E-2</v>
      </c>
    </row>
    <row r="1245" spans="2:17" x14ac:dyDescent="0.25">
      <c r="B1245">
        <v>12.189999999999779</v>
      </c>
      <c r="C1245">
        <f t="shared" si="228"/>
        <v>0.85605831878158845</v>
      </c>
      <c r="D1245" s="2">
        <f t="shared" si="229"/>
        <v>12.177809411649813</v>
      </c>
      <c r="E1245" s="2">
        <f t="shared" si="230"/>
        <v>3.1944441114816016</v>
      </c>
      <c r="F1245" s="2">
        <f t="shared" si="231"/>
        <v>6.985324973427371</v>
      </c>
      <c r="G1245" s="2">
        <f t="shared" si="232"/>
        <v>7.0565405819273872</v>
      </c>
      <c r="H1245" s="2">
        <f t="shared" si="233"/>
        <v>1.086955908121567E-11</v>
      </c>
      <c r="K1245">
        <v>12.189999999999779</v>
      </c>
      <c r="L1245" s="2">
        <f t="shared" si="234"/>
        <v>0.22859299374694209</v>
      </c>
      <c r="M1245" s="2">
        <f t="shared" si="235"/>
        <v>21.922579403350504</v>
      </c>
      <c r="N1245" s="2">
        <f t="shared" si="236"/>
        <v>3.7811840874682345</v>
      </c>
      <c r="O1245" s="2">
        <f t="shared" si="237"/>
        <v>1.7842401146719191</v>
      </c>
      <c r="P1245" s="2">
        <f t="shared" si="238"/>
        <v>2.045363729707864</v>
      </c>
      <c r="Q1245" s="2">
        <f t="shared" si="239"/>
        <v>1.3519129852433582E-2</v>
      </c>
    </row>
    <row r="1246" spans="2:17" x14ac:dyDescent="0.25">
      <c r="B1246">
        <v>12.199999999999781</v>
      </c>
      <c r="C1246">
        <f t="shared" si="228"/>
        <v>0.85605831878158845</v>
      </c>
      <c r="D1246" s="2">
        <f t="shared" si="229"/>
        <v>12.198220384615739</v>
      </c>
      <c r="E1246" s="2">
        <f t="shared" si="230"/>
        <v>3.1961131790861397</v>
      </c>
      <c r="F1246" s="2">
        <f t="shared" si="231"/>
        <v>6.996062792318507</v>
      </c>
      <c r="G1246" s="2">
        <f t="shared" si="232"/>
        <v>7.0671701970494123</v>
      </c>
      <c r="H1246" s="2">
        <f t="shared" si="233"/>
        <v>1.0081913446097603E-11</v>
      </c>
      <c r="K1246">
        <v>12.199999999999781</v>
      </c>
      <c r="L1246" s="2">
        <f t="shared" si="234"/>
        <v>0.22859299374694209</v>
      </c>
      <c r="M1246" s="2">
        <f t="shared" si="235"/>
        <v>21.958029977955633</v>
      </c>
      <c r="N1246" s="2">
        <f t="shared" si="236"/>
        <v>3.7827981861778479</v>
      </c>
      <c r="O1246" s="2">
        <f t="shared" si="237"/>
        <v>1.7859040390185663</v>
      </c>
      <c r="P1246" s="2">
        <f t="shared" si="238"/>
        <v>2.0468153889842697</v>
      </c>
      <c r="Q1246" s="2">
        <f t="shared" si="239"/>
        <v>1.3466869239417343E-2</v>
      </c>
    </row>
    <row r="1247" spans="2:17" x14ac:dyDescent="0.25">
      <c r="B1247">
        <v>12.209999999999781</v>
      </c>
      <c r="C1247">
        <f t="shared" si="228"/>
        <v>0.85605831878158845</v>
      </c>
      <c r="D1247" s="2">
        <f t="shared" si="229"/>
        <v>12.218631357581666</v>
      </c>
      <c r="E1247" s="2">
        <f t="shared" si="230"/>
        <v>3.1977794748284856</v>
      </c>
      <c r="F1247" s="2">
        <f t="shared" si="231"/>
        <v>7.0067989135162021</v>
      </c>
      <c r="G1247" s="2">
        <f t="shared" si="232"/>
        <v>7.0777984581684601</v>
      </c>
      <c r="H1247" s="2">
        <f t="shared" si="233"/>
        <v>9.3503791095499127E-12</v>
      </c>
      <c r="K1247">
        <v>12.209999999999781</v>
      </c>
      <c r="L1247" s="2">
        <f t="shared" si="234"/>
        <v>0.22859299374694209</v>
      </c>
      <c r="M1247" s="2">
        <f t="shared" si="235"/>
        <v>21.993480552560754</v>
      </c>
      <c r="N1247" s="2">
        <f t="shared" si="236"/>
        <v>3.7844096864595809</v>
      </c>
      <c r="O1247" s="2">
        <f t="shared" si="237"/>
        <v>1.7875664629465373</v>
      </c>
      <c r="P1247" s="2">
        <f t="shared" si="238"/>
        <v>2.0482660616851498</v>
      </c>
      <c r="Q1247" s="2">
        <f t="shared" si="239"/>
        <v>1.3414831028138213E-2</v>
      </c>
    </row>
    <row r="1248" spans="2:17" x14ac:dyDescent="0.25">
      <c r="B1248">
        <v>12.21999999999978</v>
      </c>
      <c r="C1248">
        <f t="shared" si="228"/>
        <v>0.85605831878158845</v>
      </c>
      <c r="D1248" s="2">
        <f t="shared" si="229"/>
        <v>12.239042330547591</v>
      </c>
      <c r="E1248" s="2">
        <f t="shared" si="230"/>
        <v>3.1994430078692471</v>
      </c>
      <c r="F1248" s="2">
        <f t="shared" si="231"/>
        <v>7.0175333404009281</v>
      </c>
      <c r="G1248" s="2">
        <f t="shared" si="232"/>
        <v>7.0884253670077255</v>
      </c>
      <c r="H1248" s="2">
        <f t="shared" si="233"/>
        <v>8.6710303299715108E-12</v>
      </c>
      <c r="K1248">
        <v>12.21999999999978</v>
      </c>
      <c r="L1248" s="2">
        <f t="shared" si="234"/>
        <v>0.22859299374694209</v>
      </c>
      <c r="M1248" s="2">
        <f t="shared" si="235"/>
        <v>22.028931127165873</v>
      </c>
      <c r="N1248" s="2">
        <f t="shared" si="236"/>
        <v>3.786018596657434</v>
      </c>
      <c r="O1248" s="2">
        <f t="shared" si="237"/>
        <v>1.7892273904710796</v>
      </c>
      <c r="P1248" s="2">
        <f t="shared" si="238"/>
        <v>2.0497157497594514</v>
      </c>
      <c r="Q1248" s="2">
        <f t="shared" si="239"/>
        <v>1.3363014130478581E-2</v>
      </c>
    </row>
    <row r="1249" spans="2:17" x14ac:dyDescent="0.25">
      <c r="B1249">
        <v>12.22999999999978</v>
      </c>
      <c r="C1249">
        <f t="shared" si="228"/>
        <v>0.85605831878158845</v>
      </c>
      <c r="D1249" s="2">
        <f t="shared" si="229"/>
        <v>12.259453303513517</v>
      </c>
      <c r="E1249" s="2">
        <f t="shared" si="230"/>
        <v>3.2011037873238464</v>
      </c>
      <c r="F1249" s="2">
        <f t="shared" si="231"/>
        <v>7.0282660763400475</v>
      </c>
      <c r="G1249" s="2">
        <f t="shared" si="232"/>
        <v>7.0990509252879948</v>
      </c>
      <c r="H1249" s="2">
        <f t="shared" si="233"/>
        <v>8.0402107886574096E-12</v>
      </c>
      <c r="K1249">
        <v>12.22999999999978</v>
      </c>
      <c r="L1249" s="2">
        <f t="shared" si="234"/>
        <v>0.22859299374694209</v>
      </c>
      <c r="M1249" s="2">
        <f t="shared" si="235"/>
        <v>22.064381701770994</v>
      </c>
      <c r="N1249" s="2">
        <f t="shared" si="236"/>
        <v>3.7876249250753231</v>
      </c>
      <c r="O1249" s="2">
        <f t="shared" si="237"/>
        <v>1.7908868255897512</v>
      </c>
      <c r="P1249" s="2">
        <f t="shared" si="238"/>
        <v>2.0511644551500341</v>
      </c>
      <c r="Q1249" s="2">
        <f t="shared" si="239"/>
        <v>1.3311417464714906E-2</v>
      </c>
    </row>
    <row r="1250" spans="2:17" x14ac:dyDescent="0.25">
      <c r="B1250">
        <v>12.23999999999978</v>
      </c>
      <c r="C1250">
        <f t="shared" si="228"/>
        <v>0.85605831878158845</v>
      </c>
      <c r="D1250" s="2">
        <f t="shared" si="229"/>
        <v>12.27986427647944</v>
      </c>
      <c r="E1250" s="2">
        <f t="shared" si="230"/>
        <v>3.2027618222628171</v>
      </c>
      <c r="F1250" s="2">
        <f t="shared" si="231"/>
        <v>7.0389971246878886</v>
      </c>
      <c r="G1250" s="2">
        <f t="shared" si="232"/>
        <v>7.109675134727631</v>
      </c>
      <c r="H1250" s="2">
        <f t="shared" si="233"/>
        <v>7.4545154763136895E-12</v>
      </c>
      <c r="K1250">
        <v>12.23999999999978</v>
      </c>
      <c r="L1250" s="2">
        <f t="shared" si="234"/>
        <v>0.22859299374694209</v>
      </c>
      <c r="M1250" s="2">
        <f t="shared" si="235"/>
        <v>22.099832276376112</v>
      </c>
      <c r="N1250" s="2">
        <f t="shared" si="236"/>
        <v>3.789228679977334</v>
      </c>
      <c r="O1250" s="2">
        <f t="shared" si="237"/>
        <v>1.792544772282531</v>
      </c>
      <c r="P1250" s="2">
        <f t="shared" si="238"/>
        <v>2.0526121797936967</v>
      </c>
      <c r="Q1250" s="2">
        <f t="shared" si="239"/>
        <v>1.3260039955471458E-2</v>
      </c>
    </row>
    <row r="1251" spans="2:17" x14ac:dyDescent="0.25">
      <c r="B1251">
        <v>12.24999999999978</v>
      </c>
      <c r="C1251">
        <f t="shared" si="228"/>
        <v>0.85605831878158845</v>
      </c>
      <c r="D1251" s="2">
        <f t="shared" si="229"/>
        <v>12.300275249445367</v>
      </c>
      <c r="E1251" s="2">
        <f t="shared" si="230"/>
        <v>3.2044171217120994</v>
      </c>
      <c r="F1251" s="2">
        <f t="shared" si="231"/>
        <v>7.0497264887858329</v>
      </c>
      <c r="G1251" s="2">
        <f t="shared" si="232"/>
        <v>7.1202979970425835</v>
      </c>
      <c r="H1251" s="2">
        <f t="shared" si="233"/>
        <v>6.9107737706562502E-12</v>
      </c>
      <c r="K1251">
        <v>12.24999999999978</v>
      </c>
      <c r="L1251" s="2">
        <f t="shared" si="234"/>
        <v>0.22859299374694209</v>
      </c>
      <c r="M1251" s="2">
        <f t="shared" si="235"/>
        <v>22.135282850981234</v>
      </c>
      <c r="N1251" s="2">
        <f t="shared" si="236"/>
        <v>3.7908298695879776</v>
      </c>
      <c r="O1251" s="2">
        <f t="shared" si="237"/>
        <v>1.7942012345119231</v>
      </c>
      <c r="P1251" s="2">
        <f t="shared" si="238"/>
        <v>2.0540589256211979</v>
      </c>
      <c r="Q1251" s="2">
        <f t="shared" si="239"/>
        <v>1.3208880533674501E-2</v>
      </c>
    </row>
    <row r="1252" spans="2:17" x14ac:dyDescent="0.25">
      <c r="B1252">
        <v>12.25999999999978</v>
      </c>
      <c r="C1252">
        <f t="shared" si="228"/>
        <v>0.85605831878158845</v>
      </c>
      <c r="D1252" s="2">
        <f t="shared" si="229"/>
        <v>12.320686222411291</v>
      </c>
      <c r="E1252" s="2">
        <f t="shared" si="230"/>
        <v>3.2060696946533267</v>
      </c>
      <c r="F1252" s="2">
        <f t="shared" si="231"/>
        <v>7.0604541719623803</v>
      </c>
      <c r="G1252" s="2">
        <f t="shared" si="232"/>
        <v>7.1309195139463597</v>
      </c>
      <c r="H1252" s="2">
        <f t="shared" si="233"/>
        <v>6.4060336286321921E-12</v>
      </c>
      <c r="K1252">
        <v>12.25999999999978</v>
      </c>
      <c r="L1252" s="2">
        <f t="shared" si="234"/>
        <v>0.22859299374694209</v>
      </c>
      <c r="M1252" s="2">
        <f t="shared" si="235"/>
        <v>22.170733425586356</v>
      </c>
      <c r="N1252" s="2">
        <f t="shared" si="236"/>
        <v>3.7924285020924424</v>
      </c>
      <c r="O1252" s="2">
        <f t="shared" si="237"/>
        <v>1.795856216223068</v>
      </c>
      <c r="P1252" s="2">
        <f t="shared" si="238"/>
        <v>2.0555046945572841</v>
      </c>
      <c r="Q1252" s="2">
        <f t="shared" si="239"/>
        <v>1.315793813650673E-2</v>
      </c>
    </row>
    <row r="1253" spans="2:17" x14ac:dyDescent="0.25">
      <c r="B1253">
        <v>12.269999999999779</v>
      </c>
      <c r="C1253">
        <f t="shared" si="228"/>
        <v>0.85605831878158845</v>
      </c>
      <c r="D1253" s="2">
        <f t="shared" si="229"/>
        <v>12.341097195377216</v>
      </c>
      <c r="E1253" s="2">
        <f t="shared" si="230"/>
        <v>3.2077195500241173</v>
      </c>
      <c r="F1253" s="2">
        <f t="shared" si="231"/>
        <v>7.0711801775332193</v>
      </c>
      <c r="G1253" s="2">
        <f t="shared" si="232"/>
        <v>7.1415396871500141</v>
      </c>
      <c r="H1253" s="2">
        <f t="shared" si="233"/>
        <v>5.9375468215799225E-12</v>
      </c>
      <c r="K1253">
        <v>12.269999999999779</v>
      </c>
      <c r="L1253" s="2">
        <f t="shared" si="234"/>
        <v>0.22859299374694209</v>
      </c>
      <c r="M1253" s="2">
        <f t="shared" si="235"/>
        <v>22.206184000191474</v>
      </c>
      <c r="N1253" s="2">
        <f t="shared" si="236"/>
        <v>3.7940245856368429</v>
      </c>
      <c r="O1253" s="2">
        <f t="shared" si="237"/>
        <v>1.797509721343842</v>
      </c>
      <c r="P1253" s="2">
        <f t="shared" si="238"/>
        <v>2.0569494885207114</v>
      </c>
      <c r="Q1253" s="2">
        <f t="shared" si="239"/>
        <v>1.3107211707362397E-2</v>
      </c>
    </row>
    <row r="1254" spans="2:17" x14ac:dyDescent="0.25">
      <c r="B1254">
        <v>12.279999999999781</v>
      </c>
      <c r="C1254">
        <f t="shared" si="228"/>
        <v>0.85605831878158845</v>
      </c>
      <c r="D1254" s="2">
        <f t="shared" si="229"/>
        <v>12.361508168343144</v>
      </c>
      <c r="E1254" s="2">
        <f t="shared" si="230"/>
        <v>3.2093666967183605</v>
      </c>
      <c r="F1254" s="2">
        <f t="shared" si="231"/>
        <v>7.0819045088013128</v>
      </c>
      <c r="G1254" s="2">
        <f t="shared" si="232"/>
        <v>7.1521585183621568</v>
      </c>
      <c r="H1254" s="2">
        <f t="shared" si="233"/>
        <v>5.5027551461371872E-12</v>
      </c>
      <c r="K1254">
        <v>12.279999999999781</v>
      </c>
      <c r="L1254" s="2">
        <f t="shared" si="234"/>
        <v>0.22859299374694209</v>
      </c>
      <c r="M1254" s="2">
        <f t="shared" si="235"/>
        <v>22.241634574796603</v>
      </c>
      <c r="N1254" s="2">
        <f t="shared" si="236"/>
        <v>3.7956181283284702</v>
      </c>
      <c r="O1254" s="2">
        <f t="shared" si="237"/>
        <v>1.7991617537849669</v>
      </c>
      <c r="P1254" s="2">
        <f t="shared" si="238"/>
        <v>2.0583933094242699</v>
      </c>
      <c r="Q1254" s="2">
        <f t="shared" si="239"/>
        <v>1.3056700195802524E-2</v>
      </c>
    </row>
    <row r="1255" spans="2:17" x14ac:dyDescent="0.25">
      <c r="B1255">
        <v>12.289999999999781</v>
      </c>
      <c r="C1255">
        <f t="shared" si="228"/>
        <v>0.85605831878158845</v>
      </c>
      <c r="D1255" s="2">
        <f t="shared" si="229"/>
        <v>12.381919141309069</v>
      </c>
      <c r="E1255" s="2">
        <f t="shared" si="230"/>
        <v>3.2110111435864992</v>
      </c>
      <c r="F1255" s="2">
        <f t="shared" si="231"/>
        <v>7.0926271690569624</v>
      </c>
      <c r="G1255" s="2">
        <f t="shared" si="232"/>
        <v>7.1627760092889252</v>
      </c>
      <c r="H1255" s="2">
        <f t="shared" si="233"/>
        <v>5.0992775479261001E-12</v>
      </c>
      <c r="K1255">
        <v>12.289999999999781</v>
      </c>
      <c r="L1255" s="2">
        <f t="shared" si="234"/>
        <v>0.22859299374694209</v>
      </c>
      <c r="M1255" s="2">
        <f t="shared" si="235"/>
        <v>22.277085149401724</v>
      </c>
      <c r="N1255" s="2">
        <f t="shared" si="236"/>
        <v>3.7972091382360342</v>
      </c>
      <c r="O1255" s="2">
        <f t="shared" si="237"/>
        <v>1.8008123174401092</v>
      </c>
      <c r="P1255" s="2">
        <f t="shared" si="238"/>
        <v>2.059836159174806</v>
      </c>
      <c r="Q1255" s="2">
        <f t="shared" si="239"/>
        <v>1.300640255751077E-2</v>
      </c>
    </row>
    <row r="1256" spans="2:17" x14ac:dyDescent="0.25">
      <c r="B1256">
        <v>12.29999999999978</v>
      </c>
      <c r="C1256">
        <f t="shared" si="228"/>
        <v>0.85605831878158845</v>
      </c>
      <c r="D1256" s="2">
        <f t="shared" si="229"/>
        <v>12.402330114274996</v>
      </c>
      <c r="E1256" s="2">
        <f t="shared" si="230"/>
        <v>3.2126528994358119</v>
      </c>
      <c r="F1256" s="2">
        <f t="shared" si="231"/>
        <v>7.1033481615778848</v>
      </c>
      <c r="G1256" s="2">
        <f t="shared" si="232"/>
        <v>7.1733921616339869</v>
      </c>
      <c r="H1256" s="2">
        <f t="shared" si="233"/>
        <v>4.7248980990003081E-12</v>
      </c>
      <c r="K1256">
        <v>12.29999999999978</v>
      </c>
      <c r="L1256" s="2">
        <f t="shared" si="234"/>
        <v>0.22859299374694209</v>
      </c>
      <c r="M1256" s="2">
        <f t="shared" si="235"/>
        <v>22.312535724006842</v>
      </c>
      <c r="N1256" s="2">
        <f t="shared" si="236"/>
        <v>3.7987976233899121</v>
      </c>
      <c r="O1256" s="2">
        <f t="shared" si="237"/>
        <v>1.802461416185988</v>
      </c>
      <c r="P1256" s="2">
        <f t="shared" si="238"/>
        <v>2.0612780396732502</v>
      </c>
      <c r="Q1256" s="2">
        <f t="shared" si="239"/>
        <v>1.2956317754249453E-2</v>
      </c>
    </row>
    <row r="1257" spans="2:17" x14ac:dyDescent="0.25">
      <c r="B1257">
        <v>12.30999999999978</v>
      </c>
      <c r="C1257">
        <f t="shared" si="228"/>
        <v>0.85605831878158845</v>
      </c>
      <c r="D1257" s="2">
        <f t="shared" si="229"/>
        <v>12.422741087240919</v>
      </c>
      <c r="E1257" s="2">
        <f t="shared" si="230"/>
        <v>3.2142919730306909</v>
      </c>
      <c r="F1257" s="2">
        <f t="shared" si="231"/>
        <v>7.1140674896292682</v>
      </c>
      <c r="G1257" s="2">
        <f t="shared" si="232"/>
        <v>7.1840069770985107</v>
      </c>
      <c r="H1257" s="2">
        <f t="shared" si="233"/>
        <v>4.3775547737622583E-12</v>
      </c>
      <c r="K1257">
        <v>12.30999999999978</v>
      </c>
      <c r="L1257" s="2">
        <f t="shared" si="234"/>
        <v>0.22859299374694209</v>
      </c>
      <c r="M1257" s="2">
        <f t="shared" si="235"/>
        <v>22.347986298611964</v>
      </c>
      <c r="N1257" s="2">
        <f t="shared" si="236"/>
        <v>3.8003835917823876</v>
      </c>
      <c r="O1257" s="2">
        <f t="shared" si="237"/>
        <v>1.8041090538824722</v>
      </c>
      <c r="P1257" s="2">
        <f t="shared" si="238"/>
        <v>2.0627189528146364</v>
      </c>
      <c r="Q1257" s="2">
        <f t="shared" si="239"/>
        <v>1.2906444753816186E-2</v>
      </c>
    </row>
    <row r="1258" spans="2:17" x14ac:dyDescent="0.25">
      <c r="B1258">
        <v>12.31999999999978</v>
      </c>
      <c r="C1258">
        <f t="shared" si="228"/>
        <v>0.85605831878158845</v>
      </c>
      <c r="D1258" s="2">
        <f t="shared" si="229"/>
        <v>12.443152060206845</v>
      </c>
      <c r="E1258" s="2">
        <f t="shared" si="230"/>
        <v>3.2159283730929236</v>
      </c>
      <c r="F1258" s="2">
        <f t="shared" si="231"/>
        <v>7.1247851564638705</v>
      </c>
      <c r="G1258" s="2">
        <f t="shared" si="232"/>
        <v>7.1946204573811885</v>
      </c>
      <c r="H1258" s="2">
        <f t="shared" si="233"/>
        <v>4.05532897154434E-12</v>
      </c>
      <c r="K1258">
        <v>12.31999999999978</v>
      </c>
      <c r="L1258" s="2">
        <f t="shared" si="234"/>
        <v>0.22859299374694209</v>
      </c>
      <c r="M1258" s="2">
        <f t="shared" si="235"/>
        <v>22.383436873217082</v>
      </c>
      <c r="N1258" s="2">
        <f t="shared" si="236"/>
        <v>3.8019670513678916</v>
      </c>
      <c r="O1258" s="2">
        <f t="shared" si="237"/>
        <v>1.8057552343726853</v>
      </c>
      <c r="P1258" s="2">
        <f t="shared" si="238"/>
        <v>2.0641589004881267</v>
      </c>
      <c r="Q1258" s="2">
        <f t="shared" si="239"/>
        <v>1.2856782530000709E-2</v>
      </c>
    </row>
    <row r="1259" spans="2:17" x14ac:dyDescent="0.25">
      <c r="B1259">
        <v>12.32999999999978</v>
      </c>
      <c r="C1259">
        <f t="shared" si="228"/>
        <v>0.85605831878158845</v>
      </c>
      <c r="D1259" s="2">
        <f t="shared" si="229"/>
        <v>12.46356303317277</v>
      </c>
      <c r="E1259" s="2">
        <f t="shared" si="230"/>
        <v>3.2175621083019617</v>
      </c>
      <c r="F1259" s="2">
        <f t="shared" si="231"/>
        <v>7.135501165322065</v>
      </c>
      <c r="G1259" s="2">
        <f t="shared" si="232"/>
        <v>7.2052326041781987</v>
      </c>
      <c r="H1259" s="2">
        <f t="shared" si="233"/>
        <v>3.7564357373302216E-12</v>
      </c>
      <c r="K1259">
        <v>12.32999999999978</v>
      </c>
      <c r="L1259" s="2">
        <f t="shared" si="234"/>
        <v>0.22859299374694209</v>
      </c>
      <c r="M1259" s="2">
        <f t="shared" si="235"/>
        <v>22.418887447822204</v>
      </c>
      <c r="N1259" s="2">
        <f t="shared" si="236"/>
        <v>3.8035480100632428</v>
      </c>
      <c r="O1259" s="2">
        <f t="shared" si="237"/>
        <v>1.8073999614831064</v>
      </c>
      <c r="P1259" s="2">
        <f t="shared" si="238"/>
        <v>2.0655978845770382</v>
      </c>
      <c r="Q1259" s="2">
        <f t="shared" si="239"/>
        <v>1.2807330062542152E-2</v>
      </c>
    </row>
    <row r="1260" spans="2:17" x14ac:dyDescent="0.25">
      <c r="B1260">
        <v>12.33999999999978</v>
      </c>
      <c r="C1260">
        <f t="shared" si="228"/>
        <v>0.85605831878158845</v>
      </c>
      <c r="D1260" s="2">
        <f t="shared" si="229"/>
        <v>12.483974006138695</v>
      </c>
      <c r="E1260" s="2">
        <f t="shared" si="230"/>
        <v>3.2191931872951969</v>
      </c>
      <c r="F1260" s="2">
        <f t="shared" si="231"/>
        <v>7.1462155194319275</v>
      </c>
      <c r="G1260" s="2">
        <f t="shared" si="232"/>
        <v>7.2158434191832166</v>
      </c>
      <c r="H1260" s="2">
        <f t="shared" si="233"/>
        <v>3.479214635160734E-12</v>
      </c>
      <c r="K1260">
        <v>12.33999999999978</v>
      </c>
      <c r="L1260" s="2">
        <f t="shared" si="234"/>
        <v>0.22859299374694209</v>
      </c>
      <c r="M1260" s="2">
        <f t="shared" si="235"/>
        <v>22.454338022427326</v>
      </c>
      <c r="N1260" s="2">
        <f t="shared" si="236"/>
        <v>3.8051264757478815</v>
      </c>
      <c r="O1260" s="2">
        <f t="shared" si="237"/>
        <v>1.8090432390236664</v>
      </c>
      <c r="P1260" s="2">
        <f t="shared" si="238"/>
        <v>2.0670359069588602</v>
      </c>
      <c r="Q1260" s="2">
        <f t="shared" si="239"/>
        <v>1.2758086337086779E-2</v>
      </c>
    </row>
    <row r="1261" spans="2:17" x14ac:dyDescent="0.25">
      <c r="B1261">
        <v>12.349999999999779</v>
      </c>
      <c r="C1261">
        <f t="shared" si="228"/>
        <v>0.85605831878158845</v>
      </c>
      <c r="D1261" s="2">
        <f t="shared" si="229"/>
        <v>12.50438497910462</v>
      </c>
      <c r="E1261" s="2">
        <f t="shared" si="230"/>
        <v>3.2208216186682312</v>
      </c>
      <c r="F1261" s="2">
        <f t="shared" si="231"/>
        <v>7.1569282220092987</v>
      </c>
      <c r="G1261" s="2">
        <f t="shared" si="232"/>
        <v>7.226452904087397</v>
      </c>
      <c r="H1261" s="2">
        <f t="shared" si="233"/>
        <v>3.2221212316596973E-12</v>
      </c>
      <c r="K1261">
        <v>12.349999999999779</v>
      </c>
      <c r="L1261" s="2">
        <f t="shared" si="234"/>
        <v>0.22859299374694209</v>
      </c>
      <c r="M1261" s="2">
        <f t="shared" si="235"/>
        <v>22.489788597032444</v>
      </c>
      <c r="N1261" s="2">
        <f t="shared" si="236"/>
        <v>3.8067024562641056</v>
      </c>
      <c r="O1261" s="2">
        <f t="shared" si="237"/>
        <v>1.8106850707878512</v>
      </c>
      <c r="P1261" s="2">
        <f t="shared" si="238"/>
        <v>2.0684729695052835</v>
      </c>
      <c r="Q1261" s="2">
        <f t="shared" si="239"/>
        <v>1.2709050345145918E-2</v>
      </c>
    </row>
    <row r="1262" spans="2:17" x14ac:dyDescent="0.25">
      <c r="B1262">
        <v>12.359999999999779</v>
      </c>
      <c r="C1262">
        <f t="shared" si="228"/>
        <v>0.85605831878158845</v>
      </c>
      <c r="D1262" s="2">
        <f t="shared" si="229"/>
        <v>12.524795952070546</v>
      </c>
      <c r="E1262" s="2">
        <f t="shared" si="230"/>
        <v>3.2224474109751449</v>
      </c>
      <c r="F1262" s="2">
        <f t="shared" si="231"/>
        <v>7.16763927625784</v>
      </c>
      <c r="G1262" s="2">
        <f t="shared" si="232"/>
        <v>7.2370610605793573</v>
      </c>
      <c r="H1262" s="2">
        <f t="shared" si="233"/>
        <v>2.9837191498192062E-12</v>
      </c>
      <c r="K1262">
        <v>12.359999999999779</v>
      </c>
      <c r="L1262" s="2">
        <f t="shared" si="234"/>
        <v>0.22859299374694209</v>
      </c>
      <c r="M1262" s="2">
        <f t="shared" si="235"/>
        <v>22.525239171637566</v>
      </c>
      <c r="N1262" s="2">
        <f t="shared" si="236"/>
        <v>3.808275959417303</v>
      </c>
      <c r="O1262" s="2">
        <f t="shared" si="237"/>
        <v>1.8123254605527968</v>
      </c>
      <c r="P1262" s="2">
        <f t="shared" si="238"/>
        <v>2.0699090740822181</v>
      </c>
      <c r="Q1262" s="2">
        <f t="shared" si="239"/>
        <v>1.2660221084054398E-2</v>
      </c>
    </row>
    <row r="1263" spans="2:17" x14ac:dyDescent="0.25">
      <c r="B1263">
        <v>12.369999999999781</v>
      </c>
      <c r="C1263">
        <f t="shared" si="228"/>
        <v>0.85605831878158845</v>
      </c>
      <c r="D1263" s="2">
        <f t="shared" si="229"/>
        <v>12.545206925036474</v>
      </c>
      <c r="E1263" s="2">
        <f t="shared" si="230"/>
        <v>3.224070572728762</v>
      </c>
      <c r="F1263" s="2">
        <f t="shared" si="231"/>
        <v>7.1783486853691345</v>
      </c>
      <c r="G1263" s="2">
        <f t="shared" si="232"/>
        <v>7.2476678903451957</v>
      </c>
      <c r="H1263" s="2">
        <f t="shared" si="233"/>
        <v>2.7626726557234657E-12</v>
      </c>
      <c r="K1263">
        <v>12.369999999999781</v>
      </c>
      <c r="L1263" s="2">
        <f t="shared" si="234"/>
        <v>0.22859299374694209</v>
      </c>
      <c r="M1263" s="2">
        <f t="shared" si="235"/>
        <v>22.560689746242694</v>
      </c>
      <c r="N1263" s="2">
        <f t="shared" si="236"/>
        <v>3.8098469929761833</v>
      </c>
      <c r="O1263" s="2">
        <f t="shared" si="237"/>
        <v>1.8139644120793894</v>
      </c>
      <c r="P1263" s="2">
        <f t="shared" si="238"/>
        <v>2.0713442225498215</v>
      </c>
      <c r="Q1263" s="2">
        <f t="shared" si="239"/>
        <v>1.2611597556929272E-2</v>
      </c>
    </row>
    <row r="1264" spans="2:17" x14ac:dyDescent="0.25">
      <c r="B1264">
        <v>12.379999999999781</v>
      </c>
      <c r="C1264">
        <f t="shared" si="228"/>
        <v>0.85605831878158845</v>
      </c>
      <c r="D1264" s="2">
        <f t="shared" si="229"/>
        <v>12.565617898002399</v>
      </c>
      <c r="E1264" s="2">
        <f t="shared" si="230"/>
        <v>3.2256911124009151</v>
      </c>
      <c r="F1264" s="2">
        <f t="shared" si="231"/>
        <v>7.1890564525227241</v>
      </c>
      <c r="G1264" s="2">
        <f t="shared" si="232"/>
        <v>7.2582733950684588</v>
      </c>
      <c r="H1264" s="2">
        <f t="shared" si="233"/>
        <v>2.5577397432758175E-12</v>
      </c>
      <c r="K1264">
        <v>12.379999999999781</v>
      </c>
      <c r="L1264" s="2">
        <f t="shared" si="234"/>
        <v>0.22859299374694209</v>
      </c>
      <c r="M1264" s="2">
        <f t="shared" si="235"/>
        <v>22.596140320847812</v>
      </c>
      <c r="N1264" s="2">
        <f t="shared" si="236"/>
        <v>3.8114155646730059</v>
      </c>
      <c r="O1264" s="2">
        <f t="shared" si="237"/>
        <v>1.8156019291123604</v>
      </c>
      <c r="P1264" s="2">
        <f t="shared" si="238"/>
        <v>2.0727784167625165</v>
      </c>
      <c r="Q1264" s="2">
        <f t="shared" si="239"/>
        <v>1.2563178772628955E-2</v>
      </c>
    </row>
    <row r="1265" spans="2:17" x14ac:dyDescent="0.25">
      <c r="B1265">
        <v>12.38999999999978</v>
      </c>
      <c r="C1265">
        <f t="shared" si="228"/>
        <v>0.85605831878158845</v>
      </c>
      <c r="D1265" s="2">
        <f t="shared" si="229"/>
        <v>12.586028870968324</v>
      </c>
      <c r="E1265" s="2">
        <f t="shared" si="230"/>
        <v>3.2273090384227077</v>
      </c>
      <c r="F1265" s="2">
        <f t="shared" si="231"/>
        <v>7.199762580886186</v>
      </c>
      <c r="G1265" s="2">
        <f t="shared" si="232"/>
        <v>7.2688775764301408</v>
      </c>
      <c r="H1265" s="2">
        <f t="shared" si="233"/>
        <v>2.3677656842234904E-12</v>
      </c>
      <c r="K1265">
        <v>12.38999999999978</v>
      </c>
      <c r="L1265" s="2">
        <f t="shared" si="234"/>
        <v>0.22859299374694209</v>
      </c>
      <c r="M1265" s="2">
        <f t="shared" si="235"/>
        <v>22.631590895452934</v>
      </c>
      <c r="N1265" s="2">
        <f t="shared" si="236"/>
        <v>3.8129816822038092</v>
      </c>
      <c r="O1265" s="2">
        <f t="shared" si="237"/>
        <v>1.8172380153803831</v>
      </c>
      <c r="P1265" s="2">
        <f t="shared" si="238"/>
        <v>2.0742116585690171</v>
      </c>
      <c r="Q1265" s="2">
        <f t="shared" si="239"/>
        <v>1.2514963745712641E-2</v>
      </c>
    </row>
    <row r="1266" spans="2:17" x14ac:dyDescent="0.25">
      <c r="B1266">
        <v>12.39999999999978</v>
      </c>
      <c r="C1266">
        <f t="shared" si="228"/>
        <v>0.85605831878158845</v>
      </c>
      <c r="D1266" s="2">
        <f t="shared" si="229"/>
        <v>12.60643984393425</v>
      </c>
      <c r="E1266" s="2">
        <f t="shared" si="230"/>
        <v>3.2289243591847727</v>
      </c>
      <c r="F1266" s="2">
        <f t="shared" si="231"/>
        <v>7.2104670736152139</v>
      </c>
      <c r="G1266" s="2">
        <f t="shared" si="232"/>
        <v>7.2794804361086891</v>
      </c>
      <c r="H1266" s="2">
        <f t="shared" si="233"/>
        <v>2.1916770128728639E-12</v>
      </c>
      <c r="K1266">
        <v>12.39999999999978</v>
      </c>
      <c r="L1266" s="2">
        <f t="shared" si="234"/>
        <v>0.22859299374694209</v>
      </c>
      <c r="M1266" s="2">
        <f t="shared" si="235"/>
        <v>22.667041470058052</v>
      </c>
      <c r="N1266" s="2">
        <f t="shared" si="236"/>
        <v>3.8145453532286342</v>
      </c>
      <c r="O1266" s="2">
        <f t="shared" si="237"/>
        <v>1.818872674596169</v>
      </c>
      <c r="P1266" s="2">
        <f t="shared" si="238"/>
        <v>2.0756439498123518</v>
      </c>
      <c r="Q1266" s="2">
        <f t="shared" si="239"/>
        <v>1.2466951496400128E-2</v>
      </c>
    </row>
    <row r="1267" spans="2:17" x14ac:dyDescent="0.25">
      <c r="B1267">
        <v>12.40999999999978</v>
      </c>
      <c r="C1267">
        <f t="shared" si="228"/>
        <v>0.85605831878158845</v>
      </c>
      <c r="D1267" s="2">
        <f t="shared" si="229"/>
        <v>12.626850816900173</v>
      </c>
      <c r="E1267" s="2">
        <f t="shared" si="230"/>
        <v>3.2305370830375306</v>
      </c>
      <c r="F1267" s="2">
        <f t="shared" si="231"/>
        <v>7.2211699338536599</v>
      </c>
      <c r="G1267" s="2">
        <f t="shared" si="232"/>
        <v>7.2900819757799757</v>
      </c>
      <c r="H1267" s="2">
        <f t="shared" si="233"/>
        <v>2.0284759168523666E-12</v>
      </c>
      <c r="K1267">
        <v>12.40999999999978</v>
      </c>
      <c r="L1267" s="2">
        <f t="shared" si="234"/>
        <v>0.22859299374694209</v>
      </c>
      <c r="M1267" s="2">
        <f t="shared" si="235"/>
        <v>22.702492044663174</v>
      </c>
      <c r="N1267" s="2">
        <f t="shared" si="236"/>
        <v>3.8161065853717502</v>
      </c>
      <c r="O1267" s="2">
        <f t="shared" si="237"/>
        <v>1.8205059104565613</v>
      </c>
      <c r="P1267" s="2">
        <f t="shared" si="238"/>
        <v>2.0770752923298841</v>
      </c>
      <c r="Q1267" s="2">
        <f t="shared" si="239"/>
        <v>1.2419141050531983E-2</v>
      </c>
    </row>
    <row r="1268" spans="2:17" x14ac:dyDescent="0.25">
      <c r="B1268">
        <v>12.41999999999978</v>
      </c>
      <c r="C1268">
        <f t="shared" si="228"/>
        <v>0.85605831878158845</v>
      </c>
      <c r="D1268" s="2">
        <f t="shared" si="229"/>
        <v>12.6472617898661</v>
      </c>
      <c r="E1268" s="2">
        <f t="shared" si="230"/>
        <v>3.2321472182914461</v>
      </c>
      <c r="F1268" s="2">
        <f t="shared" si="231"/>
        <v>7.2318711647336187</v>
      </c>
      <c r="G1268" s="2">
        <f t="shared" si="232"/>
        <v>7.3006821971173066</v>
      </c>
      <c r="H1268" s="2">
        <f t="shared" si="233"/>
        <v>1.8772350071201782E-12</v>
      </c>
      <c r="K1268">
        <v>12.41999999999978</v>
      </c>
      <c r="L1268" s="2">
        <f t="shared" si="234"/>
        <v>0.22859299374694209</v>
      </c>
      <c r="M1268" s="2">
        <f t="shared" si="235"/>
        <v>22.737942619268296</v>
      </c>
      <c r="N1268" s="2">
        <f t="shared" si="236"/>
        <v>3.8176653862218757</v>
      </c>
      <c r="O1268" s="2">
        <f t="shared" si="237"/>
        <v>1.8221377266426293</v>
      </c>
      <c r="P1268" s="2">
        <f t="shared" si="238"/>
        <v>2.0785056879533355</v>
      </c>
      <c r="Q1268" s="2">
        <f t="shared" si="239"/>
        <v>1.2371531439530025E-2</v>
      </c>
    </row>
    <row r="1269" spans="2:17" x14ac:dyDescent="0.25">
      <c r="B1269">
        <v>12.429999999999779</v>
      </c>
      <c r="C1269">
        <f t="shared" si="228"/>
        <v>0.85605831878158845</v>
      </c>
      <c r="D1269" s="2">
        <f t="shared" si="229"/>
        <v>12.667672762832025</v>
      </c>
      <c r="E1269" s="2">
        <f t="shared" si="230"/>
        <v>3.2337547732172816</v>
      </c>
      <c r="F1269" s="2">
        <f t="shared" si="231"/>
        <v>7.2425707693754919</v>
      </c>
      <c r="G1269" s="2">
        <f t="shared" si="232"/>
        <v>7.3112811017914163</v>
      </c>
      <c r="H1269" s="2">
        <f t="shared" si="233"/>
        <v>1.7370924421426936E-12</v>
      </c>
      <c r="K1269">
        <v>12.429999999999779</v>
      </c>
      <c r="L1269" s="2">
        <f t="shared" si="234"/>
        <v>0.22859299374694209</v>
      </c>
      <c r="M1269" s="2">
        <f t="shared" si="235"/>
        <v>22.773393193873414</v>
      </c>
      <c r="N1269" s="2">
        <f t="shared" si="236"/>
        <v>3.8192217633323997</v>
      </c>
      <c r="O1269" s="2">
        <f t="shared" si="237"/>
        <v>1.8237681268197625</v>
      </c>
      <c r="P1269" s="2">
        <f t="shared" si="238"/>
        <v>2.0799351385088105</v>
      </c>
      <c r="Q1269" s="2">
        <f t="shared" si="239"/>
        <v>1.2324121700358178E-2</v>
      </c>
    </row>
    <row r="1270" spans="2:17" x14ac:dyDescent="0.25">
      <c r="B1270">
        <v>12.439999999999779</v>
      </c>
      <c r="C1270">
        <f t="shared" si="228"/>
        <v>0.85605831878158845</v>
      </c>
      <c r="D1270" s="2">
        <f t="shared" si="229"/>
        <v>12.688083735797949</v>
      </c>
      <c r="E1270" s="2">
        <f t="shared" si="230"/>
        <v>3.2353597560463467</v>
      </c>
      <c r="F1270" s="2">
        <f t="shared" si="231"/>
        <v>7.2532687508880365</v>
      </c>
      <c r="G1270" s="2">
        <f t="shared" si="232"/>
        <v>7.3218786914704408</v>
      </c>
      <c r="H1270" s="2">
        <f t="shared" si="233"/>
        <v>1.6072473827867119E-12</v>
      </c>
      <c r="K1270">
        <v>12.439999999999779</v>
      </c>
      <c r="L1270" s="2">
        <f t="shared" si="234"/>
        <v>0.22859299374694209</v>
      </c>
      <c r="M1270" s="2">
        <f t="shared" si="235"/>
        <v>22.808843768478535</v>
      </c>
      <c r="N1270" s="2">
        <f t="shared" si="236"/>
        <v>3.8207757242215998</v>
      </c>
      <c r="O1270" s="2">
        <f t="shared" si="237"/>
        <v>1.8253971146377597</v>
      </c>
      <c r="P1270" s="2">
        <f t="shared" si="238"/>
        <v>2.0813636458168134</v>
      </c>
      <c r="Q1270" s="2">
        <f t="shared" si="239"/>
        <v>1.2276910875483651E-2</v>
      </c>
    </row>
    <row r="1271" spans="2:17" x14ac:dyDescent="0.25">
      <c r="B1271">
        <v>12.449999999999781</v>
      </c>
      <c r="C1271">
        <f t="shared" si="228"/>
        <v>0.85605831878158845</v>
      </c>
      <c r="D1271" s="2">
        <f t="shared" si="229"/>
        <v>12.708494708763878</v>
      </c>
      <c r="E1271" s="2">
        <f t="shared" si="230"/>
        <v>3.2369621749707518</v>
      </c>
      <c r="F1271" s="2">
        <f t="shared" si="231"/>
        <v>7.2639651123684583</v>
      </c>
      <c r="G1271" s="2">
        <f t="shared" si="232"/>
        <v>7.3324749678199455</v>
      </c>
      <c r="H1271" s="2">
        <f t="shared" si="233"/>
        <v>1.4869557559844509E-12</v>
      </c>
      <c r="K1271">
        <v>12.449999999999781</v>
      </c>
      <c r="L1271" s="2">
        <f t="shared" si="234"/>
        <v>0.22859299374694209</v>
      </c>
      <c r="M1271" s="2">
        <f t="shared" si="235"/>
        <v>22.844294343083664</v>
      </c>
      <c r="N1271" s="2">
        <f t="shared" si="236"/>
        <v>3.8223272763728602</v>
      </c>
      <c r="O1271" s="2">
        <f t="shared" si="237"/>
        <v>1.8270246937309267</v>
      </c>
      <c r="P1271" s="2">
        <f t="shared" si="238"/>
        <v>2.0827912116922778</v>
      </c>
      <c r="Q1271" s="2">
        <f t="shared" si="239"/>
        <v>1.222989801283839E-2</v>
      </c>
    </row>
    <row r="1272" spans="2:17" x14ac:dyDescent="0.25">
      <c r="B1272">
        <v>12.459999999999781</v>
      </c>
      <c r="C1272">
        <f t="shared" si="228"/>
        <v>0.85605831878158845</v>
      </c>
      <c r="D1272" s="2">
        <f t="shared" si="229"/>
        <v>12.728905681729803</v>
      </c>
      <c r="E1272" s="2">
        <f t="shared" si="230"/>
        <v>3.2385620381436517</v>
      </c>
      <c r="F1272" s="2">
        <f t="shared" si="231"/>
        <v>7.2746598569024368</v>
      </c>
      <c r="G1272" s="2">
        <f t="shared" si="232"/>
        <v>7.3430699325028757</v>
      </c>
      <c r="H1272" s="2">
        <f t="shared" si="233"/>
        <v>1.3755263066534214E-12</v>
      </c>
      <c r="K1272">
        <v>12.459999999999781</v>
      </c>
      <c r="L1272" s="2">
        <f t="shared" si="234"/>
        <v>0.22859299374694209</v>
      </c>
      <c r="M1272" s="2">
        <f t="shared" si="235"/>
        <v>22.879744917688782</v>
      </c>
      <c r="N1272" s="2">
        <f t="shared" si="236"/>
        <v>3.8238764272348855</v>
      </c>
      <c r="O1272" s="2">
        <f t="shared" si="237"/>
        <v>1.8286508677181608</v>
      </c>
      <c r="P1272" s="2">
        <f t="shared" si="238"/>
        <v>2.0842178379445806</v>
      </c>
      <c r="Q1272" s="2">
        <f t="shared" si="239"/>
        <v>1.2183082165781014E-2</v>
      </c>
    </row>
    <row r="1273" spans="2:17" x14ac:dyDescent="0.25">
      <c r="B1273">
        <v>12.46999999999978</v>
      </c>
      <c r="C1273">
        <f t="shared" si="228"/>
        <v>0.85605831878158845</v>
      </c>
      <c r="D1273" s="2">
        <f t="shared" si="229"/>
        <v>12.749316654695729</v>
      </c>
      <c r="E1273" s="2">
        <f t="shared" si="230"/>
        <v>3.2401593536794953</v>
      </c>
      <c r="F1273" s="2">
        <f t="shared" si="231"/>
        <v>7.2853529875642362</v>
      </c>
      <c r="G1273" s="2">
        <f t="shared" si="232"/>
        <v>7.3536635871796001</v>
      </c>
      <c r="H1273" s="2">
        <f t="shared" si="233"/>
        <v>1.2723169186816181E-12</v>
      </c>
      <c r="K1273">
        <v>12.46999999999978</v>
      </c>
      <c r="L1273" s="2">
        <f t="shared" si="234"/>
        <v>0.22859299374694209</v>
      </c>
      <c r="M1273" s="2">
        <f t="shared" si="235"/>
        <v>22.915195492293904</v>
      </c>
      <c r="N1273" s="2">
        <f t="shared" si="236"/>
        <v>3.8254231842219157</v>
      </c>
      <c r="O1273" s="2">
        <f t="shared" si="237"/>
        <v>1.8302756402030469</v>
      </c>
      <c r="P1273" s="2">
        <f t="shared" si="238"/>
        <v>2.0856435263775719</v>
      </c>
      <c r="Q1273" s="2">
        <f t="shared" si="239"/>
        <v>1.2136462393058866E-2</v>
      </c>
    </row>
    <row r="1274" spans="2:17" x14ac:dyDescent="0.25">
      <c r="B1274">
        <v>12.47999999999978</v>
      </c>
      <c r="C1274">
        <f t="shared" si="228"/>
        <v>0.85605831878158845</v>
      </c>
      <c r="D1274" s="2">
        <f t="shared" si="229"/>
        <v>12.769727627661652</v>
      </c>
      <c r="E1274" s="2">
        <f t="shared" si="230"/>
        <v>3.2417541296542658</v>
      </c>
      <c r="F1274" s="2">
        <f t="shared" si="231"/>
        <v>7.2960445074167213</v>
      </c>
      <c r="G1274" s="2">
        <f t="shared" si="232"/>
        <v>7.3642559335078595</v>
      </c>
      <c r="H1274" s="2">
        <f t="shared" si="233"/>
        <v>1.176731187039357E-12</v>
      </c>
      <c r="K1274">
        <v>12.47999999999978</v>
      </c>
      <c r="L1274" s="2">
        <f t="shared" si="234"/>
        <v>0.22859299374694209</v>
      </c>
      <c r="M1274" s="2">
        <f t="shared" si="235"/>
        <v>22.950646066899022</v>
      </c>
      <c r="N1274" s="2">
        <f t="shared" si="236"/>
        <v>3.826967554713939</v>
      </c>
      <c r="O1274" s="2">
        <f t="shared" si="237"/>
        <v>1.8318990147739442</v>
      </c>
      <c r="P1274" s="2">
        <f t="shared" si="238"/>
        <v>2.0870682787895913</v>
      </c>
      <c r="Q1274" s="2">
        <f t="shared" si="239"/>
        <v>1.2090037758770546E-2</v>
      </c>
    </row>
    <row r="1275" spans="2:17" x14ac:dyDescent="0.25">
      <c r="B1275">
        <v>12.48999999999978</v>
      </c>
      <c r="C1275">
        <f t="shared" si="228"/>
        <v>0.85605831878158845</v>
      </c>
      <c r="D1275" s="2">
        <f t="shared" si="229"/>
        <v>12.790138600627579</v>
      </c>
      <c r="E1275" s="2">
        <f t="shared" si="230"/>
        <v>3.2433463741057262</v>
      </c>
      <c r="F1275" s="2">
        <f t="shared" si="231"/>
        <v>7.3067344195114563</v>
      </c>
      <c r="G1275" s="2">
        <f t="shared" si="232"/>
        <v>7.3748469731427928</v>
      </c>
      <c r="H1275" s="2">
        <f t="shared" si="233"/>
        <v>1.0882152242435262E-12</v>
      </c>
      <c r="K1275">
        <v>12.48999999999978</v>
      </c>
      <c r="L1275" s="2">
        <f t="shared" si="234"/>
        <v>0.22859299374694209</v>
      </c>
      <c r="M1275" s="2">
        <f t="shared" si="235"/>
        <v>22.986096641504144</v>
      </c>
      <c r="N1275" s="2">
        <f t="shared" si="236"/>
        <v>3.8285095460568996</v>
      </c>
      <c r="O1275" s="2">
        <f t="shared" si="237"/>
        <v>1.8335209950040756</v>
      </c>
      <c r="P1275" s="2">
        <f t="shared" si="238"/>
        <v>2.0884920969734924</v>
      </c>
      <c r="Q1275" s="2">
        <f t="shared" si="239"/>
        <v>1.2043807332328751E-2</v>
      </c>
    </row>
    <row r="1276" spans="2:17" x14ac:dyDescent="0.25">
      <c r="B1276">
        <v>12.49999999999978</v>
      </c>
      <c r="C1276">
        <f t="shared" si="228"/>
        <v>0.85605831878158845</v>
      </c>
      <c r="D1276" s="2">
        <f t="shared" si="229"/>
        <v>12.810549573593503</v>
      </c>
      <c r="E1276" s="2">
        <f t="shared" si="230"/>
        <v>3.2449360950336565</v>
      </c>
      <c r="F1276" s="2">
        <f t="shared" si="231"/>
        <v>7.317422726888748</v>
      </c>
      <c r="G1276" s="2">
        <f t="shared" si="232"/>
        <v>7.3854367077369201</v>
      </c>
      <c r="H1276" s="2">
        <f t="shared" si="233"/>
        <v>1.0062546854973709E-12</v>
      </c>
      <c r="K1276">
        <v>12.49999999999978</v>
      </c>
      <c r="L1276" s="2">
        <f t="shared" si="234"/>
        <v>0.22859299374694209</v>
      </c>
      <c r="M1276" s="2">
        <f t="shared" si="235"/>
        <v>23.021547216109266</v>
      </c>
      <c r="N1276" s="2">
        <f t="shared" si="236"/>
        <v>3.8300491655629103</v>
      </c>
      <c r="O1276" s="2">
        <f t="shared" si="237"/>
        <v>1.8351415844516177</v>
      </c>
      <c r="P1276" s="2">
        <f t="shared" si="238"/>
        <v>2.0899149827166639</v>
      </c>
      <c r="Q1276" s="2">
        <f t="shared" si="239"/>
        <v>1.1997770188423311E-2</v>
      </c>
    </row>
    <row r="1277" spans="2:17" x14ac:dyDescent="0.25">
      <c r="B1277">
        <v>12.50999999999978</v>
      </c>
      <c r="C1277">
        <f t="shared" si="228"/>
        <v>0.85605831878158845</v>
      </c>
      <c r="D1277" s="2">
        <f t="shared" si="229"/>
        <v>12.830960546559428</v>
      </c>
      <c r="E1277" s="2">
        <f t="shared" si="230"/>
        <v>3.2465233004000935</v>
      </c>
      <c r="F1277" s="2">
        <f t="shared" si="231"/>
        <v>7.3281094325777136</v>
      </c>
      <c r="G1277" s="2">
        <f t="shared" si="232"/>
        <v>7.3960251389401366</v>
      </c>
      <c r="H1277" s="2">
        <f t="shared" si="233"/>
        <v>9.3037199785131611E-13</v>
      </c>
      <c r="K1277">
        <v>12.50999999999978</v>
      </c>
      <c r="L1277" s="2">
        <f t="shared" si="234"/>
        <v>0.22859299374694209</v>
      </c>
      <c r="M1277" s="2">
        <f t="shared" si="235"/>
        <v>23.056997790714384</v>
      </c>
      <c r="N1277" s="2">
        <f t="shared" si="236"/>
        <v>3.8315864205104555</v>
      </c>
      <c r="O1277" s="2">
        <f t="shared" si="237"/>
        <v>1.8367607866597861</v>
      </c>
      <c r="P1277" s="2">
        <f t="shared" si="238"/>
        <v>2.0913369378010511</v>
      </c>
      <c r="Q1277" s="2">
        <f t="shared" si="239"/>
        <v>1.1951925406984698E-2</v>
      </c>
    </row>
    <row r="1278" spans="2:17" x14ac:dyDescent="0.25">
      <c r="B1278">
        <v>12.519999999999779</v>
      </c>
      <c r="C1278">
        <f t="shared" si="228"/>
        <v>0.85605831878158845</v>
      </c>
      <c r="D1278" s="2">
        <f t="shared" si="229"/>
        <v>12.851371519525353</v>
      </c>
      <c r="E1278" s="2">
        <f t="shared" si="230"/>
        <v>3.2481079981295657</v>
      </c>
      <c r="F1278" s="2">
        <f t="shared" si="231"/>
        <v>7.338794539596333</v>
      </c>
      <c r="G1278" s="2">
        <f t="shared" si="232"/>
        <v>7.4066122683996998</v>
      </c>
      <c r="H1278" s="2">
        <f t="shared" si="233"/>
        <v>8.6012377969069814E-13</v>
      </c>
      <c r="K1278">
        <v>12.519999999999779</v>
      </c>
      <c r="L1278" s="2">
        <f t="shared" si="234"/>
        <v>0.22859299374694209</v>
      </c>
      <c r="M1278" s="2">
        <f t="shared" si="235"/>
        <v>23.092448365319505</v>
      </c>
      <c r="N1278" s="2">
        <f t="shared" si="236"/>
        <v>3.8331213181446011</v>
      </c>
      <c r="O1278" s="2">
        <f t="shared" si="237"/>
        <v>1.8383786051569262</v>
      </c>
      <c r="P1278" s="2">
        <f t="shared" si="238"/>
        <v>2.0927579640031775</v>
      </c>
      <c r="Q1278" s="2">
        <f t="shared" si="239"/>
        <v>1.1906272073147681E-2</v>
      </c>
    </row>
    <row r="1279" spans="2:17" x14ac:dyDescent="0.25">
      <c r="B1279">
        <v>12.529999999999781</v>
      </c>
      <c r="C1279">
        <f t="shared" si="228"/>
        <v>0.85605831878158845</v>
      </c>
      <c r="D1279" s="2">
        <f t="shared" si="229"/>
        <v>12.871782492491283</v>
      </c>
      <c r="E1279" s="2">
        <f t="shared" si="230"/>
        <v>3.2496901961093307</v>
      </c>
      <c r="F1279" s="2">
        <f t="shared" si="231"/>
        <v>7.3494780509515341</v>
      </c>
      <c r="G1279" s="2">
        <f t="shared" si="232"/>
        <v>7.4171980977602558</v>
      </c>
      <c r="H1279" s="2">
        <f t="shared" si="233"/>
        <v>7.9509843775374757E-13</v>
      </c>
      <c r="K1279">
        <v>12.529999999999781</v>
      </c>
      <c r="L1279" s="2">
        <f t="shared" si="234"/>
        <v>0.22859299374694209</v>
      </c>
      <c r="M1279" s="2">
        <f t="shared" si="235"/>
        <v>23.127898939924634</v>
      </c>
      <c r="N1279" s="2">
        <f t="shared" si="236"/>
        <v>3.8346538656771956</v>
      </c>
      <c r="O1279" s="2">
        <f t="shared" si="237"/>
        <v>1.8399950434565959</v>
      </c>
      <c r="P1279" s="2">
        <f t="shared" si="238"/>
        <v>2.0941780630941675</v>
      </c>
      <c r="Q1279" s="2">
        <f t="shared" si="239"/>
        <v>1.1860809277215461E-2</v>
      </c>
    </row>
    <row r="1280" spans="2:17" x14ac:dyDescent="0.25">
      <c r="B1280">
        <v>12.539999999999781</v>
      </c>
      <c r="C1280">
        <f t="shared" si="228"/>
        <v>0.85605831878158845</v>
      </c>
      <c r="D1280" s="2">
        <f t="shared" si="229"/>
        <v>12.892193465457208</v>
      </c>
      <c r="E1280" s="2">
        <f t="shared" si="230"/>
        <v>3.2512699021896032</v>
      </c>
      <c r="F1280" s="2">
        <f t="shared" si="231"/>
        <v>7.3601599696392164</v>
      </c>
      <c r="G1280" s="2">
        <f t="shared" si="232"/>
        <v>7.4277826286637891</v>
      </c>
      <c r="H1280" s="2">
        <f t="shared" si="233"/>
        <v>7.3491392972470924E-13</v>
      </c>
      <c r="K1280">
        <v>12.539999999999781</v>
      </c>
      <c r="L1280" s="2">
        <f t="shared" si="234"/>
        <v>0.22859299374694209</v>
      </c>
      <c r="M1280" s="2">
        <f t="shared" si="235"/>
        <v>23.163349514529752</v>
      </c>
      <c r="N1280" s="2">
        <f t="shared" si="236"/>
        <v>3.836184070287072</v>
      </c>
      <c r="O1280" s="2">
        <f t="shared" si="237"/>
        <v>1.8416101050576514</v>
      </c>
      <c r="P1280" s="2">
        <f t="shared" si="238"/>
        <v>2.095597236839764</v>
      </c>
      <c r="Q1280" s="2">
        <f t="shared" si="239"/>
        <v>1.1815536114624011E-2</v>
      </c>
    </row>
    <row r="1281" spans="2:17" x14ac:dyDescent="0.25">
      <c r="B1281">
        <v>12.54999999999978</v>
      </c>
      <c r="C1281">
        <f t="shared" si="228"/>
        <v>0.85605831878158845</v>
      </c>
      <c r="D1281" s="2">
        <f t="shared" si="229"/>
        <v>12.912604438423132</v>
      </c>
      <c r="E1281" s="2">
        <f t="shared" si="230"/>
        <v>3.2528471241837909</v>
      </c>
      <c r="F1281" s="2">
        <f t="shared" si="231"/>
        <v>7.3708402986443433</v>
      </c>
      <c r="G1281" s="2">
        <f t="shared" si="232"/>
        <v>7.4383658627496558</v>
      </c>
      <c r="H1281" s="2">
        <f t="shared" si="233"/>
        <v>6.7921568123228876E-13</v>
      </c>
      <c r="K1281">
        <v>12.54999999999978</v>
      </c>
      <c r="L1281" s="2">
        <f t="shared" si="234"/>
        <v>0.22859299374694209</v>
      </c>
      <c r="M1281" s="2">
        <f t="shared" si="235"/>
        <v>23.198800089134874</v>
      </c>
      <c r="N1281" s="2">
        <f t="shared" si="236"/>
        <v>3.8377119391202532</v>
      </c>
      <c r="O1281" s="2">
        <f t="shared" si="237"/>
        <v>1.843223793444337</v>
      </c>
      <c r="P1281" s="2">
        <f t="shared" si="238"/>
        <v>2.0970154870003541</v>
      </c>
      <c r="Q1281" s="2">
        <f t="shared" si="239"/>
        <v>1.1770451685906635E-2</v>
      </c>
    </row>
    <row r="1282" spans="2:17" x14ac:dyDescent="0.25">
      <c r="B1282">
        <v>12.55999999999978</v>
      </c>
      <c r="C1282">
        <f t="shared" si="228"/>
        <v>0.85605831878158845</v>
      </c>
      <c r="D1282" s="2">
        <f t="shared" si="229"/>
        <v>12.933015411389057</v>
      </c>
      <c r="E1282" s="2">
        <f t="shared" si="230"/>
        <v>3.2544218698687195</v>
      </c>
      <c r="F1282" s="2">
        <f t="shared" si="231"/>
        <v>7.381519040940991</v>
      </c>
      <c r="G1282" s="2">
        <f t="shared" si="232"/>
        <v>7.4489478016545672</v>
      </c>
      <c r="H1282" s="2">
        <f t="shared" si="233"/>
        <v>6.2767464682161176E-13</v>
      </c>
      <c r="K1282">
        <v>12.55999999999978</v>
      </c>
      <c r="L1282" s="2">
        <f t="shared" si="234"/>
        <v>0.22859299374694209</v>
      </c>
      <c r="M1282" s="2">
        <f t="shared" si="235"/>
        <v>23.234250663739992</v>
      </c>
      <c r="N1282" s="2">
        <f t="shared" si="236"/>
        <v>3.8392374792901474</v>
      </c>
      <c r="O1282" s="2">
        <f t="shared" si="237"/>
        <v>1.8448361120863663</v>
      </c>
      <c r="P1282" s="2">
        <f t="shared" si="238"/>
        <v>2.0984328153309888</v>
      </c>
      <c r="Q1282" s="2">
        <f t="shared" si="239"/>
        <v>1.1725555096658985E-2</v>
      </c>
    </row>
    <row r="1283" spans="2:17" x14ac:dyDescent="0.25">
      <c r="B1283">
        <v>12.56999999999978</v>
      </c>
      <c r="C1283">
        <f t="shared" si="228"/>
        <v>0.85605831878158845</v>
      </c>
      <c r="D1283" s="2">
        <f t="shared" si="229"/>
        <v>12.953426384354984</v>
      </c>
      <c r="E1283" s="2">
        <f t="shared" si="230"/>
        <v>3.2559941469848628</v>
      </c>
      <c r="F1283" s="2">
        <f t="shared" si="231"/>
        <v>7.3921961994923917</v>
      </c>
      <c r="G1283" s="2">
        <f t="shared" si="232"/>
        <v>7.4595284470125698</v>
      </c>
      <c r="H1283" s="2">
        <f t="shared" si="233"/>
        <v>5.7998550515566687E-13</v>
      </c>
      <c r="K1283">
        <v>12.56999999999978</v>
      </c>
      <c r="L1283" s="2">
        <f t="shared" si="234"/>
        <v>0.22859299374694209</v>
      </c>
      <c r="M1283" s="2">
        <f t="shared" si="235"/>
        <v>23.269701238345114</v>
      </c>
      <c r="N1283" s="2">
        <f t="shared" si="236"/>
        <v>3.8407606978777475</v>
      </c>
      <c r="O1283" s="2">
        <f t="shared" si="237"/>
        <v>1.8464470644390052</v>
      </c>
      <c r="P1283" s="2">
        <f t="shared" si="238"/>
        <v>2.0998492235814026</v>
      </c>
      <c r="Q1283" s="2">
        <f t="shared" si="239"/>
        <v>1.1680845457504325E-2</v>
      </c>
    </row>
    <row r="1284" spans="2:17" x14ac:dyDescent="0.25">
      <c r="B1284">
        <v>12.57999999999978</v>
      </c>
      <c r="C1284">
        <f t="shared" si="228"/>
        <v>0.85605831878158845</v>
      </c>
      <c r="D1284" s="2">
        <f t="shared" si="229"/>
        <v>12.973837357320907</v>
      </c>
      <c r="E1284" s="2">
        <f t="shared" si="230"/>
        <v>3.2575639632365667</v>
      </c>
      <c r="F1284" s="2">
        <f t="shared" si="231"/>
        <v>7.402871777251022</v>
      </c>
      <c r="G1284" s="2">
        <f t="shared" si="232"/>
        <v>7.4701078004550716</v>
      </c>
      <c r="H1284" s="2">
        <f t="shared" si="233"/>
        <v>5.3586497934703127E-13</v>
      </c>
      <c r="K1284">
        <v>12.57999999999978</v>
      </c>
      <c r="L1284" s="2">
        <f t="shared" si="234"/>
        <v>0.22859299374694209</v>
      </c>
      <c r="M1284" s="2">
        <f t="shared" si="235"/>
        <v>23.305151812950232</v>
      </c>
      <c r="N1284" s="2">
        <f t="shared" si="236"/>
        <v>3.8422816019318269</v>
      </c>
      <c r="O1284" s="2">
        <f t="shared" si="237"/>
        <v>1.8480566539431569</v>
      </c>
      <c r="P1284" s="2">
        <f t="shared" si="238"/>
        <v>2.1012647134960361</v>
      </c>
      <c r="Q1284" s="2">
        <f t="shared" si="239"/>
        <v>1.1636321884059022E-2</v>
      </c>
    </row>
    <row r="1285" spans="2:17" x14ac:dyDescent="0.25">
      <c r="B1285">
        <v>12.58999999999978</v>
      </c>
      <c r="C1285">
        <f t="shared" si="228"/>
        <v>0.85605831878158845</v>
      </c>
      <c r="D1285" s="2">
        <f t="shared" si="229"/>
        <v>12.994248330286833</v>
      </c>
      <c r="E1285" s="2">
        <f t="shared" si="230"/>
        <v>3.2591313262922741</v>
      </c>
      <c r="F1285" s="2">
        <f t="shared" si="231"/>
        <v>7.4135457771586424</v>
      </c>
      <c r="G1285" s="2">
        <f t="shared" si="232"/>
        <v>7.4806858636108187</v>
      </c>
      <c r="H1285" s="2">
        <f t="shared" si="233"/>
        <v>4.9505027392417715E-13</v>
      </c>
      <c r="K1285">
        <v>12.58999999999978</v>
      </c>
      <c r="L1285" s="2">
        <f t="shared" si="234"/>
        <v>0.22859299374694209</v>
      </c>
      <c r="M1285" s="2">
        <f t="shared" si="235"/>
        <v>23.340602387555354</v>
      </c>
      <c r="N1285" s="2">
        <f t="shared" si="236"/>
        <v>3.8438001984691361</v>
      </c>
      <c r="O1285" s="2">
        <f t="shared" si="237"/>
        <v>1.8496648840254457</v>
      </c>
      <c r="P1285" s="2">
        <f t="shared" si="238"/>
        <v>2.1026792868140558</v>
      </c>
      <c r="Q1285" s="2">
        <f t="shared" si="239"/>
        <v>1.1591983496898354E-2</v>
      </c>
    </row>
    <row r="1286" spans="2:17" x14ac:dyDescent="0.25">
      <c r="B1286">
        <v>12.599999999999779</v>
      </c>
      <c r="C1286">
        <f t="shared" si="228"/>
        <v>0.85605831878158845</v>
      </c>
      <c r="D1286" s="2">
        <f t="shared" si="229"/>
        <v>13.014659303252758</v>
      </c>
      <c r="E1286" s="2">
        <f t="shared" si="230"/>
        <v>3.2606962437847447</v>
      </c>
      <c r="F1286" s="2">
        <f t="shared" si="231"/>
        <v>7.4242182021463483</v>
      </c>
      <c r="G1286" s="2">
        <f t="shared" si="232"/>
        <v>7.4912626381058862</v>
      </c>
      <c r="H1286" s="2">
        <f t="shared" si="233"/>
        <v>4.5729762049998048E-13</v>
      </c>
      <c r="K1286">
        <v>12.599999999999779</v>
      </c>
      <c r="L1286" s="2">
        <f t="shared" si="234"/>
        <v>0.22859299374694209</v>
      </c>
      <c r="M1286" s="2">
        <f t="shared" si="235"/>
        <v>23.376052962160475</v>
      </c>
      <c r="N1286" s="2">
        <f t="shared" si="236"/>
        <v>3.845316494474595</v>
      </c>
      <c r="O1286" s="2">
        <f t="shared" si="237"/>
        <v>1.8512717580982974</v>
      </c>
      <c r="P1286" s="2">
        <f t="shared" si="238"/>
        <v>2.1040929452693766</v>
      </c>
      <c r="Q1286" s="2">
        <f t="shared" si="239"/>
        <v>1.1547829421522642E-2</v>
      </c>
    </row>
    <row r="1287" spans="2:17" x14ac:dyDescent="0.25">
      <c r="B1287">
        <v>12.609999999999779</v>
      </c>
      <c r="C1287">
        <f t="shared" si="228"/>
        <v>0.85605831878158845</v>
      </c>
      <c r="D1287" s="2">
        <f t="shared" si="229"/>
        <v>13.035070276218683</v>
      </c>
      <c r="E1287" s="2">
        <f t="shared" si="230"/>
        <v>3.2622587233112785</v>
      </c>
      <c r="F1287" s="2">
        <f t="shared" si="231"/>
        <v>7.4348890551346534</v>
      </c>
      <c r="G1287" s="2">
        <f t="shared" si="232"/>
        <v>7.5018381255636983</v>
      </c>
      <c r="H1287" s="2">
        <f t="shared" si="233"/>
        <v>4.2238092473776996E-13</v>
      </c>
      <c r="K1287">
        <v>12.609999999999779</v>
      </c>
      <c r="L1287" s="2">
        <f t="shared" si="234"/>
        <v>0.22859299374694209</v>
      </c>
      <c r="M1287" s="2">
        <f t="shared" si="235"/>
        <v>23.411503536765597</v>
      </c>
      <c r="N1287" s="2">
        <f t="shared" si="236"/>
        <v>3.8468304969014837</v>
      </c>
      <c r="O1287" s="2">
        <f t="shared" si="237"/>
        <v>1.8528772795600197</v>
      </c>
      <c r="P1287" s="2">
        <f t="shared" si="238"/>
        <v>2.1055056905906806</v>
      </c>
      <c r="Q1287" s="2">
        <f t="shared" si="239"/>
        <v>1.1503858788323674E-2</v>
      </c>
    </row>
    <row r="1288" spans="2:17" x14ac:dyDescent="0.25">
      <c r="B1288">
        <v>12.619999999999781</v>
      </c>
      <c r="C1288">
        <f t="shared" si="228"/>
        <v>0.85605831878158845</v>
      </c>
      <c r="D1288" s="2">
        <f t="shared" si="229"/>
        <v>13.055481249184611</v>
      </c>
      <c r="E1288" s="2">
        <f t="shared" si="230"/>
        <v>3.2638187724339329</v>
      </c>
      <c r="F1288" s="2">
        <f t="shared" si="231"/>
        <v>7.4455583390335134</v>
      </c>
      <c r="G1288" s="2">
        <f t="shared" si="232"/>
        <v>7.512412327604995</v>
      </c>
      <c r="H1288" s="2">
        <f t="shared" si="233"/>
        <v>3.9009050770382829E-13</v>
      </c>
      <c r="K1288">
        <v>12.619999999999781</v>
      </c>
      <c r="L1288" s="2">
        <f t="shared" si="234"/>
        <v>0.22859299374694209</v>
      </c>
      <c r="M1288" s="2">
        <f t="shared" si="235"/>
        <v>23.446954111370722</v>
      </c>
      <c r="N1288" s="2">
        <f t="shared" si="236"/>
        <v>3.848342212671636</v>
      </c>
      <c r="O1288" s="2">
        <f t="shared" si="237"/>
        <v>1.8544814517948867</v>
      </c>
      <c r="P1288" s="2">
        <f t="shared" si="238"/>
        <v>2.1069175245014389</v>
      </c>
      <c r="Q1288" s="2">
        <f t="shared" si="239"/>
        <v>1.1460070732551286E-2</v>
      </c>
    </row>
    <row r="1289" spans="2:17" x14ac:dyDescent="0.25">
      <c r="B1289">
        <v>12.629999999999781</v>
      </c>
      <c r="C1289">
        <f t="shared" si="228"/>
        <v>0.85605831878158845</v>
      </c>
      <c r="D1289" s="2">
        <f t="shared" si="229"/>
        <v>13.075892222150536</v>
      </c>
      <c r="E1289" s="2">
        <f t="shared" si="230"/>
        <v>3.2653763986797384</v>
      </c>
      <c r="F1289" s="2">
        <f t="shared" si="231"/>
        <v>7.4562260567424126</v>
      </c>
      <c r="G1289" s="2">
        <f t="shared" si="232"/>
        <v>7.5229852458478543</v>
      </c>
      <c r="H1289" s="2">
        <f t="shared" si="233"/>
        <v>3.6023193515571544E-13</v>
      </c>
      <c r="K1289">
        <v>12.629999999999781</v>
      </c>
      <c r="L1289" s="2">
        <f t="shared" si="234"/>
        <v>0.22859299374694209</v>
      </c>
      <c r="M1289" s="2">
        <f t="shared" si="235"/>
        <v>23.482404685975844</v>
      </c>
      <c r="N1289" s="2">
        <f t="shared" si="236"/>
        <v>3.8498516486756267</v>
      </c>
      <c r="O1289" s="2">
        <f t="shared" si="237"/>
        <v>1.8560842781732154</v>
      </c>
      <c r="P1289" s="2">
        <f t="shared" si="238"/>
        <v>2.1083284487199299</v>
      </c>
      <c r="Q1289" s="2">
        <f t="shared" si="239"/>
        <v>1.1416464394280398E-2</v>
      </c>
    </row>
    <row r="1290" spans="2:17" x14ac:dyDescent="0.25">
      <c r="B1290">
        <v>12.63999999999977</v>
      </c>
      <c r="C1290">
        <f t="shared" si="228"/>
        <v>0.85605831878158845</v>
      </c>
      <c r="D1290" s="2">
        <f t="shared" si="229"/>
        <v>13.096303195116439</v>
      </c>
      <c r="E1290" s="2">
        <f t="shared" si="230"/>
        <v>3.2669316095409147</v>
      </c>
      <c r="F1290" s="2">
        <f t="shared" si="231"/>
        <v>7.4668922111503901</v>
      </c>
      <c r="G1290" s="2">
        <f t="shared" si="232"/>
        <v>7.5335568819076668</v>
      </c>
      <c r="H1290" s="2">
        <f t="shared" si="233"/>
        <v>3.3262492874769753E-13</v>
      </c>
      <c r="K1290">
        <v>12.63999999999977</v>
      </c>
      <c r="L1290" s="2">
        <f t="shared" si="234"/>
        <v>0.22859299374694209</v>
      </c>
      <c r="M1290" s="2">
        <f t="shared" si="235"/>
        <v>23.517855260580923</v>
      </c>
      <c r="N1290" s="2">
        <f t="shared" si="236"/>
        <v>3.8513588117729576</v>
      </c>
      <c r="O1290" s="2">
        <f t="shared" si="237"/>
        <v>1.8576857620514475</v>
      </c>
      <c r="P1290" s="2">
        <f t="shared" si="238"/>
        <v>2.1097384649592628</v>
      </c>
      <c r="Q1290" s="2">
        <f t="shared" si="239"/>
        <v>1.13730389183782E-2</v>
      </c>
    </row>
    <row r="1291" spans="2:17" x14ac:dyDescent="0.25">
      <c r="B1291">
        <v>12.649999999999769</v>
      </c>
      <c r="C1291">
        <f t="shared" si="228"/>
        <v>0.85605831878158845</v>
      </c>
      <c r="D1291" s="2">
        <f t="shared" si="229"/>
        <v>13.116714168082366</v>
      </c>
      <c r="E1291" s="2">
        <f t="shared" si="230"/>
        <v>3.2684844124750896</v>
      </c>
      <c r="F1291" s="2">
        <f t="shared" si="231"/>
        <v>7.4775568051361505</v>
      </c>
      <c r="G1291" s="2">
        <f t="shared" si="232"/>
        <v>7.5441272373971762</v>
      </c>
      <c r="H1291" s="2">
        <f t="shared" si="233"/>
        <v>3.0710235353679985E-13</v>
      </c>
      <c r="K1291">
        <v>12.649999999999769</v>
      </c>
      <c r="L1291" s="2">
        <f t="shared" si="234"/>
        <v>0.22859299374694209</v>
      </c>
      <c r="M1291" s="2">
        <f t="shared" si="235"/>
        <v>23.553305835186045</v>
      </c>
      <c r="N1291" s="2">
        <f t="shared" si="236"/>
        <v>3.8528637087922517</v>
      </c>
      <c r="O1291" s="2">
        <f t="shared" si="237"/>
        <v>1.8592859067722323</v>
      </c>
      <c r="P1291" s="2">
        <f t="shared" si="238"/>
        <v>2.1111475749273998</v>
      </c>
      <c r="Q1291" s="2">
        <f t="shared" si="239"/>
        <v>1.132979345447151E-2</v>
      </c>
    </row>
    <row r="1292" spans="2:17" x14ac:dyDescent="0.25">
      <c r="B1292">
        <v>12.659999999999769</v>
      </c>
      <c r="C1292">
        <f t="shared" si="228"/>
        <v>0.85605831878158845</v>
      </c>
      <c r="D1292" s="2">
        <f t="shared" si="229"/>
        <v>13.137125141048289</v>
      </c>
      <c r="E1292" s="2">
        <f t="shared" si="230"/>
        <v>3.2700348149055012</v>
      </c>
      <c r="F1292" s="2">
        <f t="shared" si="231"/>
        <v>7.4882198415680428</v>
      </c>
      <c r="G1292" s="2">
        <f t="shared" si="232"/>
        <v>7.5546963139264127</v>
      </c>
      <c r="H1292" s="2">
        <f t="shared" si="233"/>
        <v>2.8350927655059464E-13</v>
      </c>
      <c r="K1292">
        <v>12.659999999999769</v>
      </c>
      <c r="L1292" s="2">
        <f t="shared" si="234"/>
        <v>0.22859299374694209</v>
      </c>
      <c r="M1292" s="2">
        <f t="shared" si="235"/>
        <v>23.588756409791166</v>
      </c>
      <c r="N1292" s="2">
        <f t="shared" si="236"/>
        <v>3.8543663465314277</v>
      </c>
      <c r="O1292" s="2">
        <f t="shared" si="237"/>
        <v>1.8608847156644965</v>
      </c>
      <c r="P1292" s="2">
        <f t="shared" si="238"/>
        <v>2.1125557803271691</v>
      </c>
      <c r="Q1292" s="2">
        <f t="shared" si="239"/>
        <v>1.1286727156914807E-2</v>
      </c>
    </row>
    <row r="1293" spans="2:17" x14ac:dyDescent="0.25">
      <c r="B1293">
        <v>12.669999999999771</v>
      </c>
      <c r="C1293">
        <f t="shared" si="228"/>
        <v>0.85605831878158845</v>
      </c>
      <c r="D1293" s="2">
        <f t="shared" si="229"/>
        <v>13.157536114014219</v>
      </c>
      <c r="E1293" s="2">
        <f t="shared" si="230"/>
        <v>3.2715828242212166</v>
      </c>
      <c r="F1293" s="2">
        <f t="shared" si="231"/>
        <v>7.4988813233041718</v>
      </c>
      <c r="G1293" s="2">
        <f t="shared" si="232"/>
        <v>7.5652641131027361</v>
      </c>
      <c r="H1293" s="2">
        <f t="shared" si="233"/>
        <v>2.6170209152860887E-13</v>
      </c>
      <c r="K1293">
        <v>12.669999999999771</v>
      </c>
      <c r="L1293" s="2">
        <f t="shared" si="234"/>
        <v>0.22859299374694209</v>
      </c>
      <c r="M1293" s="2">
        <f t="shared" si="235"/>
        <v>23.624206984396292</v>
      </c>
      <c r="N1293" s="2">
        <f t="shared" si="236"/>
        <v>3.8558667317578892</v>
      </c>
      <c r="O1293" s="2">
        <f t="shared" si="237"/>
        <v>1.8624821920435284</v>
      </c>
      <c r="P1293" s="2">
        <f t="shared" si="238"/>
        <v>2.1139630828562894</v>
      </c>
      <c r="Q1293" s="2">
        <f t="shared" si="239"/>
        <v>1.1243839184758058E-2</v>
      </c>
    </row>
    <row r="1294" spans="2:17" x14ac:dyDescent="0.25">
      <c r="B1294">
        <v>12.679999999999771</v>
      </c>
      <c r="C1294">
        <f t="shared" si="228"/>
        <v>0.85605831878158845</v>
      </c>
      <c r="D1294" s="2">
        <f t="shared" si="229"/>
        <v>13.177947086980144</v>
      </c>
      <c r="E1294" s="2">
        <f t="shared" si="230"/>
        <v>3.2731284477773346</v>
      </c>
      <c r="F1294" s="2">
        <f t="shared" si="231"/>
        <v>7.5095412531924248</v>
      </c>
      <c r="G1294" s="2">
        <f t="shared" si="232"/>
        <v>7.5758306365308128</v>
      </c>
      <c r="H1294" s="2">
        <f t="shared" si="233"/>
        <v>2.4154770527935677E-13</v>
      </c>
      <c r="K1294">
        <v>12.679999999999771</v>
      </c>
      <c r="L1294" s="2">
        <f t="shared" si="234"/>
        <v>0.22859299374694209</v>
      </c>
      <c r="M1294" s="2">
        <f t="shared" si="235"/>
        <v>23.659657559001413</v>
      </c>
      <c r="N1294" s="2">
        <f t="shared" si="236"/>
        <v>3.8573648712087061</v>
      </c>
      <c r="O1294" s="2">
        <f t="shared" si="237"/>
        <v>1.8640783392110547</v>
      </c>
      <c r="P1294" s="2">
        <f t="shared" si="238"/>
        <v>2.1153694842073913</v>
      </c>
      <c r="Q1294" s="2">
        <f t="shared" si="239"/>
        <v>1.1201128701715048E-2</v>
      </c>
    </row>
    <row r="1295" spans="2:17" x14ac:dyDescent="0.25">
      <c r="B1295">
        <v>12.68999999999977</v>
      </c>
      <c r="C1295">
        <f t="shared" si="228"/>
        <v>0.85605831878158845</v>
      </c>
      <c r="D1295" s="2">
        <f t="shared" si="229"/>
        <v>13.19835805994607</v>
      </c>
      <c r="E1295" s="2">
        <f t="shared" si="230"/>
        <v>3.2746716928951991</v>
      </c>
      <c r="F1295" s="2">
        <f t="shared" si="231"/>
        <v>7.5201996340705533</v>
      </c>
      <c r="G1295" s="2">
        <f t="shared" si="232"/>
        <v>7.5863958858126352</v>
      </c>
      <c r="H1295" s="2">
        <f t="shared" si="233"/>
        <v>2.2292278140140618E-13</v>
      </c>
      <c r="K1295">
        <v>12.68999999999977</v>
      </c>
      <c r="L1295" s="2">
        <f t="shared" si="234"/>
        <v>0.22859299374694209</v>
      </c>
      <c r="M1295" s="2">
        <f t="shared" si="235"/>
        <v>23.695108133606535</v>
      </c>
      <c r="N1295" s="2">
        <f t="shared" si="236"/>
        <v>3.8588607715907961</v>
      </c>
      <c r="O1295" s="2">
        <f t="shared" si="237"/>
        <v>1.8656731604553161</v>
      </c>
      <c r="P1295" s="2">
        <f t="shared" si="238"/>
        <v>2.1167749860680343</v>
      </c>
      <c r="Q1295" s="2">
        <f t="shared" si="239"/>
        <v>1.1158594876131965E-2</v>
      </c>
    </row>
    <row r="1296" spans="2:17" x14ac:dyDescent="0.25">
      <c r="B1296">
        <v>12.69999999999977</v>
      </c>
      <c r="C1296">
        <f t="shared" si="228"/>
        <v>0.85605831878158845</v>
      </c>
      <c r="D1296" s="2">
        <f t="shared" si="229"/>
        <v>13.218769032911993</v>
      </c>
      <c r="E1296" s="2">
        <f t="shared" si="230"/>
        <v>3.2762125668625997</v>
      </c>
      <c r="F1296" s="2">
        <f t="shared" si="231"/>
        <v>7.5308564687661903</v>
      </c>
      <c r="G1296" s="2">
        <f t="shared" si="232"/>
        <v>7.5969598625474895</v>
      </c>
      <c r="H1296" s="2">
        <f t="shared" si="233"/>
        <v>2.0571303740449419E-13</v>
      </c>
      <c r="K1296">
        <v>12.69999999999977</v>
      </c>
      <c r="L1296" s="2">
        <f t="shared" si="234"/>
        <v>0.22859299374694209</v>
      </c>
      <c r="M1296" s="2">
        <f t="shared" si="235"/>
        <v>23.730558708211657</v>
      </c>
      <c r="N1296" s="2">
        <f t="shared" si="236"/>
        <v>3.8603544395811031</v>
      </c>
      <c r="O1296" s="2">
        <f t="shared" si="237"/>
        <v>1.8672666590511451</v>
      </c>
      <c r="P1296" s="2">
        <f t="shared" si="238"/>
        <v>2.1181795901207305</v>
      </c>
      <c r="Q1296" s="2">
        <f t="shared" si="239"/>
        <v>1.1116236880956165E-2</v>
      </c>
    </row>
    <row r="1297" spans="2:17" x14ac:dyDescent="0.25">
      <c r="B1297">
        <v>12.70999999999977</v>
      </c>
      <c r="C1297">
        <f t="shared" si="228"/>
        <v>0.85605831878158845</v>
      </c>
      <c r="D1297" s="2">
        <f t="shared" si="229"/>
        <v>13.23918000587792</v>
      </c>
      <c r="E1297" s="2">
        <f t="shared" si="230"/>
        <v>3.277751076933979</v>
      </c>
      <c r="F1297" s="2">
        <f t="shared" si="231"/>
        <v>7.5415117600969452</v>
      </c>
      <c r="G1297" s="2">
        <f t="shared" si="232"/>
        <v>7.607522568331988</v>
      </c>
      <c r="H1297" s="2">
        <f t="shared" si="233"/>
        <v>1.8981259153435854E-13</v>
      </c>
      <c r="K1297">
        <v>12.70999999999977</v>
      </c>
      <c r="L1297" s="2">
        <f t="shared" si="234"/>
        <v>0.22859299374694209</v>
      </c>
      <c r="M1297" s="2">
        <f t="shared" si="235"/>
        <v>23.766009282816775</v>
      </c>
      <c r="N1297" s="2">
        <f t="shared" si="236"/>
        <v>3.8618458818267758</v>
      </c>
      <c r="O1297" s="2">
        <f t="shared" si="237"/>
        <v>1.8688588382600397</v>
      </c>
      <c r="P1297" s="2">
        <f t="shared" si="238"/>
        <v>2.1195832980429588</v>
      </c>
      <c r="Q1297" s="2">
        <f t="shared" si="239"/>
        <v>1.1074053893705277E-2</v>
      </c>
    </row>
    <row r="1298" spans="2:17" x14ac:dyDescent="0.25">
      <c r="B1298">
        <v>12.71999999999977</v>
      </c>
      <c r="C1298">
        <f t="shared" si="228"/>
        <v>0.85605831878158845</v>
      </c>
      <c r="D1298" s="2">
        <f t="shared" si="229"/>
        <v>13.259590978843844</v>
      </c>
      <c r="E1298" s="2">
        <f t="shared" si="230"/>
        <v>3.2792872303306329</v>
      </c>
      <c r="F1298" s="2">
        <f t="shared" si="231"/>
        <v>7.552165510870406</v>
      </c>
      <c r="G1298" s="2">
        <f t="shared" si="232"/>
        <v>7.6180840047600196</v>
      </c>
      <c r="H1298" s="2">
        <f t="shared" si="233"/>
        <v>1.7512335585585466E-13</v>
      </c>
      <c r="K1298">
        <v>12.71999999999977</v>
      </c>
      <c r="L1298" s="2">
        <f t="shared" si="234"/>
        <v>0.22859299374694209</v>
      </c>
      <c r="M1298" s="2">
        <f t="shared" si="235"/>
        <v>23.801459857421893</v>
      </c>
      <c r="N1298" s="2">
        <f t="shared" si="236"/>
        <v>3.8633351049453446</v>
      </c>
      <c r="O1298" s="2">
        <f t="shared" si="237"/>
        <v>1.8704497013302415</v>
      </c>
      <c r="P1298" s="2">
        <f t="shared" si="238"/>
        <v>2.12098611150719</v>
      </c>
      <c r="Q1298" s="2">
        <f t="shared" si="239"/>
        <v>1.1032045096436474E-2</v>
      </c>
    </row>
    <row r="1299" spans="2:17" x14ac:dyDescent="0.25">
      <c r="B1299">
        <v>12.729999999999769</v>
      </c>
      <c r="C1299">
        <f t="shared" si="228"/>
        <v>0.85605831878158845</v>
      </c>
      <c r="D1299" s="2">
        <f t="shared" si="229"/>
        <v>13.280001951809769</v>
      </c>
      <c r="E1299" s="2">
        <f t="shared" si="230"/>
        <v>3.2808210342409136</v>
      </c>
      <c r="F1299" s="2">
        <f t="shared" si="231"/>
        <v>7.5628177238842538</v>
      </c>
      <c r="G1299" s="2">
        <f t="shared" si="232"/>
        <v>7.6286441734228108</v>
      </c>
      <c r="H1299" s="2">
        <f t="shared" si="233"/>
        <v>1.6155447238218789E-13</v>
      </c>
      <c r="K1299">
        <v>12.729999999999769</v>
      </c>
      <c r="L1299" s="2">
        <f t="shared" si="234"/>
        <v>0.22859299374694209</v>
      </c>
      <c r="M1299" s="2">
        <f t="shared" si="235"/>
        <v>23.836910432027015</v>
      </c>
      <c r="N1299" s="2">
        <f t="shared" si="236"/>
        <v>3.8648221155248978</v>
      </c>
      <c r="O1299" s="2">
        <f t="shared" si="237"/>
        <v>1.8720392514968078</v>
      </c>
      <c r="P1299" s="2">
        <f t="shared" si="238"/>
        <v>2.1223880321809037</v>
      </c>
      <c r="Q1299" s="2">
        <f t="shared" si="239"/>
        <v>1.0990209675716092E-2</v>
      </c>
    </row>
    <row r="1300" spans="2:17" x14ac:dyDescent="0.25">
      <c r="B1300">
        <v>12.739999999999769</v>
      </c>
      <c r="C1300">
        <f t="shared" si="228"/>
        <v>0.85605831878158845</v>
      </c>
      <c r="D1300" s="2">
        <f t="shared" si="229"/>
        <v>13.300412924775694</v>
      </c>
      <c r="E1300" s="2">
        <f t="shared" si="230"/>
        <v>3.2823524958204273</v>
      </c>
      <c r="F1300" s="2">
        <f t="shared" si="231"/>
        <v>7.5734684019262559</v>
      </c>
      <c r="G1300" s="2">
        <f t="shared" si="232"/>
        <v>7.6392030759088634</v>
      </c>
      <c r="H1300" s="2">
        <f t="shared" si="233"/>
        <v>1.4902178925704843E-13</v>
      </c>
      <c r="K1300">
        <v>12.739999999999769</v>
      </c>
      <c r="L1300" s="2">
        <f t="shared" si="234"/>
        <v>0.22859299374694209</v>
      </c>
      <c r="M1300" s="2">
        <f t="shared" si="235"/>
        <v>23.872361006632136</v>
      </c>
      <c r="N1300" s="2">
        <f t="shared" si="236"/>
        <v>3.8663069201242539</v>
      </c>
      <c r="O1300" s="2">
        <f t="shared" si="237"/>
        <v>1.8736274919816873</v>
      </c>
      <c r="P1300" s="2">
        <f t="shared" si="238"/>
        <v>2.1237890617266086</v>
      </c>
      <c r="Q1300" s="2">
        <f t="shared" si="239"/>
        <v>1.0948546822589422E-2</v>
      </c>
    </row>
    <row r="1301" spans="2:17" x14ac:dyDescent="0.25">
      <c r="B1301">
        <v>12.749999999999771</v>
      </c>
      <c r="C1301">
        <f t="shared" si="228"/>
        <v>0.85605831878158845</v>
      </c>
      <c r="D1301" s="2">
        <f t="shared" si="229"/>
        <v>13.320823897741622</v>
      </c>
      <c r="E1301" s="2">
        <f t="shared" si="230"/>
        <v>3.2838816221922338</v>
      </c>
      <c r="F1301" s="2">
        <f t="shared" si="231"/>
        <v>7.5841175477743574</v>
      </c>
      <c r="G1301" s="2">
        <f t="shared" si="232"/>
        <v>7.6497607138039898</v>
      </c>
      <c r="H1301" s="2">
        <f t="shared" si="233"/>
        <v>1.3744737419961237E-13</v>
      </c>
      <c r="K1301">
        <v>12.749999999999771</v>
      </c>
      <c r="L1301" s="2">
        <f t="shared" si="234"/>
        <v>0.22859299374694209</v>
      </c>
      <c r="M1301" s="2">
        <f t="shared" si="235"/>
        <v>23.907811581237262</v>
      </c>
      <c r="N1301" s="2">
        <f t="shared" si="236"/>
        <v>3.8677895252731367</v>
      </c>
      <c r="O1301" s="2">
        <f t="shared" si="237"/>
        <v>1.8752144259937922</v>
      </c>
      <c r="P1301" s="2">
        <f t="shared" si="238"/>
        <v>2.1251892018018599</v>
      </c>
      <c r="Q1301" s="2">
        <f t="shared" si="239"/>
        <v>1.0907055732550786E-2</v>
      </c>
    </row>
    <row r="1302" spans="2:17" x14ac:dyDescent="0.25">
      <c r="B1302">
        <v>12.759999999999771</v>
      </c>
      <c r="C1302">
        <f t="shared" si="228"/>
        <v>0.85605831878158845</v>
      </c>
      <c r="D1302" s="2">
        <f t="shared" si="229"/>
        <v>13.341234870707549</v>
      </c>
      <c r="E1302" s="2">
        <f t="shared" si="230"/>
        <v>3.2854084204470415</v>
      </c>
      <c r="F1302" s="2">
        <f t="shared" si="231"/>
        <v>7.5947651641967191</v>
      </c>
      <c r="G1302" s="2">
        <f t="shared" si="232"/>
        <v>7.6603170886913041</v>
      </c>
      <c r="H1302" s="2">
        <f t="shared" si="233"/>
        <v>1.267590626131404E-13</v>
      </c>
      <c r="K1302">
        <v>12.759999999999771</v>
      </c>
      <c r="L1302" s="2">
        <f t="shared" si="234"/>
        <v>0.22859299374694209</v>
      </c>
      <c r="M1302" s="2">
        <f t="shared" si="235"/>
        <v>23.943262155842383</v>
      </c>
      <c r="N1302" s="2">
        <f t="shared" si="236"/>
        <v>3.8692699374723465</v>
      </c>
      <c r="O1302" s="2">
        <f t="shared" si="237"/>
        <v>1.8768000567290748</v>
      </c>
      <c r="P1302" s="2">
        <f t="shared" si="238"/>
        <v>2.1265884540592848</v>
      </c>
      <c r="Q1302" s="2">
        <f t="shared" si="239"/>
        <v>1.0865735605513805E-2</v>
      </c>
    </row>
    <row r="1303" spans="2:17" x14ac:dyDescent="0.25">
      <c r="B1303">
        <v>12.76999999999977</v>
      </c>
      <c r="C1303">
        <f t="shared" si="228"/>
        <v>0.85605831878158845</v>
      </c>
      <c r="D1303" s="2">
        <f t="shared" si="229"/>
        <v>13.361645843673472</v>
      </c>
      <c r="E1303" s="2">
        <f t="shared" si="230"/>
        <v>3.2869328976434038</v>
      </c>
      <c r="F1303" s="2">
        <f t="shared" si="231"/>
        <v>7.6054112539517646</v>
      </c>
      <c r="G1303" s="2">
        <f t="shared" si="232"/>
        <v>7.6708722021512106</v>
      </c>
      <c r="H1303" s="2">
        <f t="shared" si="233"/>
        <v>1.1689003793519272E-13</v>
      </c>
      <c r="K1303">
        <v>12.76999999999977</v>
      </c>
      <c r="L1303" s="2">
        <f t="shared" si="234"/>
        <v>0.22859299374694209</v>
      </c>
      <c r="M1303" s="2">
        <f t="shared" si="235"/>
        <v>23.978712730447505</v>
      </c>
      <c r="N1303" s="2">
        <f t="shared" si="236"/>
        <v>3.870748163193928</v>
      </c>
      <c r="O1303" s="2">
        <f t="shared" si="237"/>
        <v>1.8783843873705939</v>
      </c>
      <c r="P1303" s="2">
        <f t="shared" si="238"/>
        <v>2.1279868201465915</v>
      </c>
      <c r="Q1303" s="2">
        <f t="shared" si="239"/>
        <v>1.082458564578204E-2</v>
      </c>
    </row>
    <row r="1304" spans="2:17" x14ac:dyDescent="0.25">
      <c r="B1304">
        <v>12.77999999999977</v>
      </c>
      <c r="C1304">
        <f t="shared" si="228"/>
        <v>0.85605831878158845</v>
      </c>
      <c r="D1304" s="2">
        <f t="shared" si="229"/>
        <v>13.382056816639398</v>
      </c>
      <c r="E1304" s="2">
        <f t="shared" si="230"/>
        <v>3.2884550608079124</v>
      </c>
      <c r="F1304" s="2">
        <f t="shared" si="231"/>
        <v>7.6160558197882393</v>
      </c>
      <c r="G1304" s="2">
        <f t="shared" si="232"/>
        <v>7.6814260557614116</v>
      </c>
      <c r="H1304" s="2">
        <f t="shared" si="233"/>
        <v>1.0777844197326848E-13</v>
      </c>
      <c r="K1304">
        <v>12.77999999999977</v>
      </c>
      <c r="L1304" s="2">
        <f t="shared" si="234"/>
        <v>0.22859299374694209</v>
      </c>
      <c r="M1304" s="2">
        <f t="shared" si="235"/>
        <v>24.014163305052623</v>
      </c>
      <c r="N1304" s="2">
        <f t="shared" si="236"/>
        <v>3.8722242088813448</v>
      </c>
      <c r="O1304" s="2">
        <f t="shared" si="237"/>
        <v>1.8799674210885942</v>
      </c>
      <c r="P1304" s="2">
        <f t="shared" si="238"/>
        <v>2.1293843017065988</v>
      </c>
      <c r="Q1304" s="2">
        <f t="shared" si="239"/>
        <v>1.0783605062019657E-2</v>
      </c>
    </row>
    <row r="1305" spans="2:17" x14ac:dyDescent="0.25">
      <c r="B1305">
        <v>12.78999999999977</v>
      </c>
      <c r="C1305">
        <f t="shared" si="228"/>
        <v>0.85605831878158845</v>
      </c>
      <c r="D1305" s="2">
        <f t="shared" si="229"/>
        <v>13.402467789605323</v>
      </c>
      <c r="E1305" s="2">
        <f t="shared" si="230"/>
        <v>3.2899749169353889</v>
      </c>
      <c r="F1305" s="2">
        <f t="shared" si="231"/>
        <v>7.6266988644452596</v>
      </c>
      <c r="G1305" s="2">
        <f t="shared" si="232"/>
        <v>7.6919786510969086</v>
      </c>
      <c r="H1305" s="2">
        <f t="shared" si="233"/>
        <v>9.9367013124336897E-14</v>
      </c>
      <c r="K1305">
        <v>12.78999999999977</v>
      </c>
      <c r="L1305" s="2">
        <f t="shared" si="234"/>
        <v>0.22859299374694209</v>
      </c>
      <c r="M1305" s="2">
        <f t="shared" si="235"/>
        <v>24.049613879657745</v>
      </c>
      <c r="N1305" s="2">
        <f t="shared" si="236"/>
        <v>3.8736980809496417</v>
      </c>
      <c r="O1305" s="2">
        <f t="shared" si="237"/>
        <v>1.8815491610405721</v>
      </c>
      <c r="P1305" s="2">
        <f t="shared" si="238"/>
        <v>2.1307809003772493</v>
      </c>
      <c r="Q1305" s="2">
        <f t="shared" si="239"/>
        <v>1.0742793067222544E-2</v>
      </c>
    </row>
    <row r="1306" spans="2:17" x14ac:dyDescent="0.25">
      <c r="B1306">
        <v>12.79999999999977</v>
      </c>
      <c r="C1306">
        <f t="shared" ref="C1306:C1369" si="240">2/SINH(LN(2+SQRT(1+2^2))*$O$5)</f>
        <v>0.85605831878158845</v>
      </c>
      <c r="D1306" s="2">
        <f t="shared" ref="D1306:D1369" si="241">(B1306-$L$5)/($M$5)/C1306</f>
        <v>13.422878762571248</v>
      </c>
      <c r="E1306" s="2">
        <f t="shared" ref="E1306:E1369" si="242">LN(D1306 + SQRT(1 + D1306^2))</f>
        <v>3.2914924729890749</v>
      </c>
      <c r="F1306" s="2">
        <f t="shared" ref="F1306:F1369" si="243">SINH( -$N$5 + E1306 * (1/$O$5))</f>
        <v>7.6373403906523496</v>
      </c>
      <c r="G1306" s="2">
        <f t="shared" ref="G1306:G1369" si="244">SQRT(F1306^2 + 1)</f>
        <v>7.7025299897299835</v>
      </c>
      <c r="H1306" s="2">
        <f t="shared" ref="H1306:H1369" si="245">(G1306)/($O$5*$M$5*C1306*(SQRT(2*PI()*(1+D1306^2)))) * EXP(- (1/2) * F1306^2)</f>
        <v>9.1602750520968872E-14</v>
      </c>
      <c r="K1306">
        <v>12.79999999999977</v>
      </c>
      <c r="L1306" s="2">
        <f t="shared" ref="L1306:L1369" si="246">2/SINH(LN(2+SQRT(1+2^2))*$S$5)</f>
        <v>0.22859299374694209</v>
      </c>
      <c r="M1306" s="2">
        <f t="shared" ref="M1306:M1369" si="247">(K1306-$P$5)/($Q$5)/L1306</f>
        <v>24.085064454262863</v>
      </c>
      <c r="N1306" s="2">
        <f t="shared" ref="N1306:N1369" si="248">LN(M1306 + SQRT(1 + M1306^2))</f>
        <v>3.8751697857856153</v>
      </c>
      <c r="O1306" s="2">
        <f t="shared" ref="O1306:O1369" si="249">SINH( -$R$5 + N1306 * (1/$S$5))</f>
        <v>1.8831296103713506</v>
      </c>
      <c r="P1306" s="2">
        <f t="shared" ref="P1306:P1369" si="250">SQRT(O1306^2 + 1)</f>
        <v>2.1321766177916301</v>
      </c>
      <c r="Q1306" s="2">
        <f t="shared" ref="Q1306:Q1369" si="251">(P1306)/($S$5*$Q$5*L1306*(SQRT(2*PI()*(1+M1306^2)))) * EXP(- (1/2) * O1306^2)</f>
        <v>1.0702148878689513E-2</v>
      </c>
    </row>
    <row r="1307" spans="2:17" x14ac:dyDescent="0.25">
      <c r="B1307">
        <v>12.80999999999977</v>
      </c>
      <c r="C1307">
        <f t="shared" si="240"/>
        <v>0.85605831878158845</v>
      </c>
      <c r="D1307" s="2">
        <f t="shared" si="241"/>
        <v>13.443289735537173</v>
      </c>
      <c r="E1307" s="2">
        <f t="shared" si="242"/>
        <v>3.2930077359008232</v>
      </c>
      <c r="F1307" s="2">
        <f t="shared" si="243"/>
        <v>7.647980401129522</v>
      </c>
      <c r="G1307" s="2">
        <f t="shared" si="244"/>
        <v>7.7130800732302323</v>
      </c>
      <c r="H1307" s="2">
        <f t="shared" si="245"/>
        <v>8.4436602281317124E-14</v>
      </c>
      <c r="K1307">
        <v>12.80999999999977</v>
      </c>
      <c r="L1307" s="2">
        <f t="shared" si="246"/>
        <v>0.22859299374694209</v>
      </c>
      <c r="M1307" s="2">
        <f t="shared" si="247"/>
        <v>24.120515028867985</v>
      </c>
      <c r="N1307" s="2">
        <f t="shared" si="248"/>
        <v>3.8766393297479769</v>
      </c>
      <c r="O1307" s="2">
        <f t="shared" si="249"/>
        <v>1.8847087722131473</v>
      </c>
      <c r="P1307" s="2">
        <f t="shared" si="250"/>
        <v>2.1335714555779912</v>
      </c>
      <c r="Q1307" s="2">
        <f t="shared" si="251"/>
        <v>1.0661671717993837E-2</v>
      </c>
    </row>
    <row r="1308" spans="2:17" x14ac:dyDescent="0.25">
      <c r="B1308">
        <v>12.819999999999769</v>
      </c>
      <c r="C1308">
        <f t="shared" si="240"/>
        <v>0.85605831878158845</v>
      </c>
      <c r="D1308" s="2">
        <f t="shared" si="241"/>
        <v>13.463700708503099</v>
      </c>
      <c r="E1308" s="2">
        <f t="shared" si="242"/>
        <v>3.294520712571285</v>
      </c>
      <c r="F1308" s="2">
        <f t="shared" si="243"/>
        <v>7.6586188985872923</v>
      </c>
      <c r="G1308" s="2">
        <f t="shared" si="244"/>
        <v>7.7236289031645242</v>
      </c>
      <c r="H1308" s="2">
        <f t="shared" si="245"/>
        <v>7.7823176165851807E-14</v>
      </c>
      <c r="K1308">
        <v>12.819999999999769</v>
      </c>
      <c r="L1308" s="2">
        <f t="shared" si="246"/>
        <v>0.22859299374694209</v>
      </c>
      <c r="M1308" s="2">
        <f t="shared" si="247"/>
        <v>24.155965603473106</v>
      </c>
      <c r="N1308" s="2">
        <f t="shared" si="248"/>
        <v>3.8781067191675187</v>
      </c>
      <c r="O1308" s="2">
        <f t="shared" si="249"/>
        <v>1.8862866496856436</v>
      </c>
      <c r="P1308" s="2">
        <f t="shared" si="250"/>
        <v>2.1349654153597641</v>
      </c>
      <c r="Q1308" s="2">
        <f t="shared" si="251"/>
        <v>1.0621360810954961E-2</v>
      </c>
    </row>
    <row r="1309" spans="2:17" x14ac:dyDescent="0.25">
      <c r="B1309">
        <v>12.829999999999769</v>
      </c>
      <c r="C1309">
        <f t="shared" si="240"/>
        <v>0.85605831878158845</v>
      </c>
      <c r="D1309" s="2">
        <f t="shared" si="241"/>
        <v>13.484111681469022</v>
      </c>
      <c r="E1309" s="2">
        <f t="shared" si="242"/>
        <v>3.296031409870094</v>
      </c>
      <c r="F1309" s="2">
        <f t="shared" si="243"/>
        <v>7.6692558857267521</v>
      </c>
      <c r="G1309" s="2">
        <f t="shared" si="244"/>
        <v>7.7341764810970295</v>
      </c>
      <c r="H1309" s="2">
        <f t="shared" si="245"/>
        <v>7.1720471060660216E-14</v>
      </c>
      <c r="K1309">
        <v>12.829999999999769</v>
      </c>
      <c r="L1309" s="2">
        <f t="shared" si="246"/>
        <v>0.22859299374694209</v>
      </c>
      <c r="M1309" s="2">
        <f t="shared" si="247"/>
        <v>24.191416178078224</v>
      </c>
      <c r="N1309" s="2">
        <f t="shared" si="248"/>
        <v>3.8795719603472754</v>
      </c>
      <c r="O1309" s="2">
        <f t="shared" si="249"/>
        <v>1.8878632458960589</v>
      </c>
      <c r="P1309" s="2">
        <f t="shared" si="250"/>
        <v>2.1363584987555817</v>
      </c>
      <c r="Q1309" s="2">
        <f t="shared" si="251"/>
        <v>1.0581215387610402E-2</v>
      </c>
    </row>
    <row r="1310" spans="2:17" x14ac:dyDescent="0.25">
      <c r="B1310">
        <v>12.839999999999771</v>
      </c>
      <c r="C1310">
        <f t="shared" si="240"/>
        <v>0.85605831878158845</v>
      </c>
      <c r="D1310" s="2">
        <f t="shared" si="241"/>
        <v>13.504522654434952</v>
      </c>
      <c r="E1310" s="2">
        <f t="shared" si="242"/>
        <v>3.2975398346360558</v>
      </c>
      <c r="F1310" s="2">
        <f t="shared" si="243"/>
        <v>7.6798913652396026</v>
      </c>
      <c r="G1310" s="2">
        <f t="shared" si="244"/>
        <v>7.7447228085892013</v>
      </c>
      <c r="H1310" s="2">
        <f t="shared" si="245"/>
        <v>6.6089627816461025E-14</v>
      </c>
      <c r="K1310">
        <v>12.839999999999771</v>
      </c>
      <c r="L1310" s="2">
        <f t="shared" si="246"/>
        <v>0.22859299374694209</v>
      </c>
      <c r="M1310" s="2">
        <f t="shared" si="247"/>
        <v>24.226866752683353</v>
      </c>
      <c r="N1310" s="2">
        <f t="shared" si="248"/>
        <v>3.8810350595626879</v>
      </c>
      <c r="O1310" s="2">
        <f t="shared" si="249"/>
        <v>1.8894385639392151</v>
      </c>
      <c r="P1310" s="2">
        <f t="shared" si="250"/>
        <v>2.1377507073792965</v>
      </c>
      <c r="Q1310" s="2">
        <f t="shared" si="251"/>
        <v>1.0541234682187978E-2</v>
      </c>
    </row>
    <row r="1311" spans="2:17" x14ac:dyDescent="0.25">
      <c r="B1311">
        <v>12.84999999999977</v>
      </c>
      <c r="C1311">
        <f t="shared" si="240"/>
        <v>0.85605831878158845</v>
      </c>
      <c r="D1311" s="2">
        <f t="shared" si="241"/>
        <v>13.524933627400877</v>
      </c>
      <c r="E1311" s="2">
        <f t="shared" si="242"/>
        <v>3.2990459936773266</v>
      </c>
      <c r="F1311" s="2">
        <f t="shared" si="243"/>
        <v>7.6905253398082163</v>
      </c>
      <c r="G1311" s="2">
        <f t="shared" si="244"/>
        <v>7.7552678871997891</v>
      </c>
      <c r="H1311" s="2">
        <f t="shared" si="245"/>
        <v>6.0894698074161514E-14</v>
      </c>
      <c r="K1311">
        <v>12.84999999999977</v>
      </c>
      <c r="L1311" s="2">
        <f t="shared" si="246"/>
        <v>0.22859299374694209</v>
      </c>
      <c r="M1311" s="2">
        <f t="shared" si="247"/>
        <v>24.262317327288475</v>
      </c>
      <c r="N1311" s="2">
        <f t="shared" si="248"/>
        <v>3.8824960230617616</v>
      </c>
      <c r="O1311" s="2">
        <f t="shared" si="249"/>
        <v>1.8910126068976072</v>
      </c>
      <c r="P1311" s="2">
        <f t="shared" si="250"/>
        <v>2.1391420428399992</v>
      </c>
      <c r="Q1311" s="2">
        <f t="shared" si="251"/>
        <v>1.0501417933078176E-2</v>
      </c>
    </row>
    <row r="1312" spans="2:17" x14ac:dyDescent="0.25">
      <c r="B1312">
        <v>12.85999999999977</v>
      </c>
      <c r="C1312">
        <f t="shared" si="240"/>
        <v>0.85605831878158845</v>
      </c>
      <c r="D1312" s="2">
        <f t="shared" si="241"/>
        <v>13.545344600366803</v>
      </c>
      <c r="E1312" s="2">
        <f t="shared" si="242"/>
        <v>3.3005498937716009</v>
      </c>
      <c r="F1312" s="2">
        <f t="shared" si="243"/>
        <v>7.7011578121056781</v>
      </c>
      <c r="G1312" s="2">
        <f t="shared" si="244"/>
        <v>7.7658117184848301</v>
      </c>
      <c r="H1312" s="2">
        <f t="shared" si="245"/>
        <v>5.610242980276906E-14</v>
      </c>
      <c r="K1312">
        <v>12.85999999999977</v>
      </c>
      <c r="L1312" s="2">
        <f t="shared" si="246"/>
        <v>0.22859299374694209</v>
      </c>
      <c r="M1312" s="2">
        <f t="shared" si="247"/>
        <v>24.297767901893593</v>
      </c>
      <c r="N1312" s="2">
        <f t="shared" si="248"/>
        <v>3.8839548570652282</v>
      </c>
      <c r="O1312" s="2">
        <f t="shared" si="249"/>
        <v>1.8925853778414705</v>
      </c>
      <c r="P1312" s="2">
        <f t="shared" si="250"/>
        <v>2.1405325067420353</v>
      </c>
      <c r="Q1312" s="2">
        <f t="shared" si="251"/>
        <v>1.0461764382806788E-2</v>
      </c>
    </row>
    <row r="1313" spans="2:17" x14ac:dyDescent="0.25">
      <c r="B1313">
        <v>12.86999999999977</v>
      </c>
      <c r="C1313">
        <f t="shared" si="240"/>
        <v>0.85605831878158845</v>
      </c>
      <c r="D1313" s="2">
        <f t="shared" si="241"/>
        <v>13.565755573332726</v>
      </c>
      <c r="E1313" s="2">
        <f t="shared" si="242"/>
        <v>3.3020515416662874</v>
      </c>
      <c r="F1313" s="2">
        <f t="shared" si="243"/>
        <v>7.711788784795834</v>
      </c>
      <c r="G1313" s="2">
        <f t="shared" si="244"/>
        <v>7.7763543039976524</v>
      </c>
      <c r="H1313" s="2">
        <f t="shared" si="245"/>
        <v>5.1682068363890839E-14</v>
      </c>
      <c r="K1313">
        <v>12.86999999999977</v>
      </c>
      <c r="L1313" s="2">
        <f t="shared" si="246"/>
        <v>0.22859299374694209</v>
      </c>
      <c r="M1313" s="2">
        <f t="shared" si="247"/>
        <v>24.333218476498715</v>
      </c>
      <c r="N1313" s="2">
        <f t="shared" si="248"/>
        <v>3.8854115677667025</v>
      </c>
      <c r="O1313" s="2">
        <f t="shared" si="249"/>
        <v>1.8941568798288497</v>
      </c>
      <c r="P1313" s="2">
        <f t="shared" si="250"/>
        <v>2.141922100685028</v>
      </c>
      <c r="Q1313" s="2">
        <f t="shared" si="251"/>
        <v>1.042227327800771E-2</v>
      </c>
    </row>
    <row r="1314" spans="2:17" x14ac:dyDescent="0.25">
      <c r="B1314">
        <v>12.87999999999977</v>
      </c>
      <c r="C1314">
        <f t="shared" si="240"/>
        <v>0.85605831878158845</v>
      </c>
      <c r="D1314" s="2">
        <f t="shared" si="241"/>
        <v>13.586166546298653</v>
      </c>
      <c r="E1314" s="2">
        <f t="shared" si="242"/>
        <v>3.3035509440786925</v>
      </c>
      <c r="F1314" s="2">
        <f t="shared" si="243"/>
        <v>7.7224182605333338</v>
      </c>
      <c r="G1314" s="2">
        <f t="shared" si="244"/>
        <v>7.7868956452888645</v>
      </c>
      <c r="H1314" s="2">
        <f t="shared" si="245"/>
        <v>4.7605171999532707E-14</v>
      </c>
      <c r="K1314">
        <v>12.87999999999977</v>
      </c>
      <c r="L1314" s="2">
        <f t="shared" si="246"/>
        <v>0.22859299374694209</v>
      </c>
      <c r="M1314" s="2">
        <f t="shared" si="247"/>
        <v>24.368669051103833</v>
      </c>
      <c r="N1314" s="2">
        <f t="shared" si="248"/>
        <v>3.8868661613328404</v>
      </c>
      <c r="O1314" s="2">
        <f t="shared" si="249"/>
        <v>1.8957271159056637</v>
      </c>
      <c r="P1314" s="2">
        <f t="shared" si="250"/>
        <v>2.1433108262638916</v>
      </c>
      <c r="Q1314" s="2">
        <f t="shared" si="251"/>
        <v>1.0382943869396059E-2</v>
      </c>
    </row>
    <row r="1315" spans="2:17" x14ac:dyDescent="0.25">
      <c r="B1315">
        <v>12.88999999999977</v>
      </c>
      <c r="C1315">
        <f t="shared" si="240"/>
        <v>0.85605831878158845</v>
      </c>
      <c r="D1315" s="2">
        <f t="shared" si="241"/>
        <v>13.606577519264578</v>
      </c>
      <c r="E1315" s="2">
        <f t="shared" si="242"/>
        <v>3.3050481076961962</v>
      </c>
      <c r="F1315" s="2">
        <f t="shared" si="243"/>
        <v>7.7330462419636898</v>
      </c>
      <c r="G1315" s="2">
        <f t="shared" si="244"/>
        <v>7.797435743906374</v>
      </c>
      <c r="H1315" s="2">
        <f t="shared" si="245"/>
        <v>4.3845440716744893E-14</v>
      </c>
      <c r="K1315">
        <v>12.88999999999977</v>
      </c>
      <c r="L1315" s="2">
        <f t="shared" si="246"/>
        <v>0.22859299374694209</v>
      </c>
      <c r="M1315" s="2">
        <f t="shared" si="247"/>
        <v>24.404119625708955</v>
      </c>
      <c r="N1315" s="2">
        <f t="shared" si="248"/>
        <v>3.8883186439034949</v>
      </c>
      <c r="O1315" s="2">
        <f t="shared" si="249"/>
        <v>1.897296089105774</v>
      </c>
      <c r="P1315" s="2">
        <f t="shared" si="250"/>
        <v>2.1446986850688523</v>
      </c>
      <c r="Q1315" s="2">
        <f t="shared" si="251"/>
        <v>1.0343775411741371E-2</v>
      </c>
    </row>
    <row r="1316" spans="2:17" x14ac:dyDescent="0.25">
      <c r="B1316">
        <v>12.899999999999769</v>
      </c>
      <c r="C1316">
        <f t="shared" si="240"/>
        <v>0.85605831878158845</v>
      </c>
      <c r="D1316" s="2">
        <f t="shared" si="241"/>
        <v>13.626988492230502</v>
      </c>
      <c r="E1316" s="2">
        <f t="shared" si="242"/>
        <v>3.3065430391764301</v>
      </c>
      <c r="F1316" s="2">
        <f t="shared" si="243"/>
        <v>7.7436727317233123</v>
      </c>
      <c r="G1316" s="2">
        <f t="shared" si="244"/>
        <v>7.8079746013953697</v>
      </c>
      <c r="H1316" s="2">
        <f t="shared" si="245"/>
        <v>4.0378557614288172E-14</v>
      </c>
      <c r="K1316">
        <v>12.899999999999769</v>
      </c>
      <c r="L1316" s="2">
        <f t="shared" si="246"/>
        <v>0.22859299374694209</v>
      </c>
      <c r="M1316" s="2">
        <f t="shared" si="247"/>
        <v>24.439570200314076</v>
      </c>
      <c r="N1316" s="2">
        <f t="shared" si="248"/>
        <v>3.8897690215918717</v>
      </c>
      <c r="O1316" s="2">
        <f t="shared" si="249"/>
        <v>1.8988638024510527</v>
      </c>
      <c r="P1316" s="2">
        <f t="shared" si="250"/>
        <v>2.146085678685469</v>
      </c>
      <c r="Q1316" s="2">
        <f t="shared" si="251"/>
        <v>1.0304767163841103E-2</v>
      </c>
    </row>
    <row r="1317" spans="2:17" x14ac:dyDescent="0.25">
      <c r="B1317">
        <v>12.909999999999769</v>
      </c>
      <c r="C1317">
        <f t="shared" si="240"/>
        <v>0.85605831878158845</v>
      </c>
      <c r="D1317" s="2">
        <f t="shared" si="241"/>
        <v>13.647399465196427</v>
      </c>
      <c r="E1317" s="2">
        <f t="shared" si="242"/>
        <v>3.3080357451474538</v>
      </c>
      <c r="F1317" s="2">
        <f t="shared" si="243"/>
        <v>7.7542977324395705</v>
      </c>
      <c r="G1317" s="2">
        <f t="shared" si="244"/>
        <v>7.8185122192983405</v>
      </c>
      <c r="H1317" s="2">
        <f t="shared" si="245"/>
        <v>3.7182041763185285E-14</v>
      </c>
      <c r="K1317">
        <v>12.909999999999769</v>
      </c>
      <c r="L1317" s="2">
        <f t="shared" si="246"/>
        <v>0.22859299374694209</v>
      </c>
      <c r="M1317" s="2">
        <f t="shared" si="247"/>
        <v>24.475020774919194</v>
      </c>
      <c r="N1317" s="2">
        <f t="shared" si="248"/>
        <v>3.8912173004846808</v>
      </c>
      <c r="O1317" s="2">
        <f t="shared" si="249"/>
        <v>1.900430258951441</v>
      </c>
      <c r="P1317" s="2">
        <f t="shared" si="250"/>
        <v>2.1474718086946427</v>
      </c>
      <c r="Q1317" s="2">
        <f t="shared" si="251"/>
        <v>1.0265918388494406E-2</v>
      </c>
    </row>
    <row r="1318" spans="2:17" x14ac:dyDescent="0.25">
      <c r="B1318">
        <v>12.919999999999771</v>
      </c>
      <c r="C1318">
        <f t="shared" si="240"/>
        <v>0.85605831878158845</v>
      </c>
      <c r="D1318" s="2">
        <f t="shared" si="241"/>
        <v>13.667810438162356</v>
      </c>
      <c r="E1318" s="2">
        <f t="shared" si="242"/>
        <v>3.3095262322079275</v>
      </c>
      <c r="F1318" s="2">
        <f t="shared" si="243"/>
        <v>7.7649212467308129</v>
      </c>
      <c r="G1318" s="2">
        <f t="shared" si="244"/>
        <v>7.8290485991550467</v>
      </c>
      <c r="H1318" s="2">
        <f t="shared" si="245"/>
        <v>3.4235111815209343E-14</v>
      </c>
      <c r="K1318">
        <v>12.919999999999771</v>
      </c>
      <c r="L1318" s="2">
        <f t="shared" si="246"/>
        <v>0.22859299374694209</v>
      </c>
      <c r="M1318" s="2">
        <f t="shared" si="247"/>
        <v>24.510471349524323</v>
      </c>
      <c r="N1318" s="2">
        <f t="shared" si="248"/>
        <v>3.8926634866422924</v>
      </c>
      <c r="O1318" s="2">
        <f t="shared" si="249"/>
        <v>1.9019954616050239</v>
      </c>
      <c r="P1318" s="2">
        <f t="shared" si="250"/>
        <v>2.1488570766726456</v>
      </c>
      <c r="Q1318" s="2">
        <f t="shared" si="251"/>
        <v>1.022722835247588E-2</v>
      </c>
    </row>
    <row r="1319" spans="2:17" x14ac:dyDescent="0.25">
      <c r="B1319">
        <v>12.929999999999771</v>
      </c>
      <c r="C1319">
        <f t="shared" si="240"/>
        <v>0.85605831878158845</v>
      </c>
      <c r="D1319" s="2">
        <f t="shared" si="241"/>
        <v>13.688221411128282</v>
      </c>
      <c r="E1319" s="2">
        <f t="shared" si="242"/>
        <v>3.3110145069272869</v>
      </c>
      <c r="F1319" s="2">
        <f t="shared" si="243"/>
        <v>7.7755432772064479</v>
      </c>
      <c r="G1319" s="2">
        <f t="shared" si="244"/>
        <v>7.8395837425025565</v>
      </c>
      <c r="H1319" s="2">
        <f t="shared" si="245"/>
        <v>3.1518559571211854E-14</v>
      </c>
      <c r="K1319">
        <v>12.929999999999771</v>
      </c>
      <c r="L1319" s="2">
        <f t="shared" si="246"/>
        <v>0.22859299374694209</v>
      </c>
      <c r="M1319" s="2">
        <f t="shared" si="247"/>
        <v>24.545921924129445</v>
      </c>
      <c r="N1319" s="2">
        <f t="shared" si="248"/>
        <v>3.8941075860988863</v>
      </c>
      <c r="O1319" s="2">
        <f t="shared" si="249"/>
        <v>1.9035594133980891</v>
      </c>
      <c r="P1319" s="2">
        <f t="shared" si="250"/>
        <v>2.1502414841911306</v>
      </c>
      <c r="Q1319" s="2">
        <f t="shared" si="251"/>
        <v>1.0188696326509783E-2</v>
      </c>
    </row>
    <row r="1320" spans="2:17" x14ac:dyDescent="0.25">
      <c r="B1320">
        <v>12.93999999999977</v>
      </c>
      <c r="C1320">
        <f t="shared" si="240"/>
        <v>0.85605831878158845</v>
      </c>
      <c r="D1320" s="2">
        <f t="shared" si="241"/>
        <v>13.708632384094205</v>
      </c>
      <c r="E1320" s="2">
        <f t="shared" si="242"/>
        <v>3.3125005758459132</v>
      </c>
      <c r="F1320" s="2">
        <f t="shared" si="243"/>
        <v>7.7861638264669546</v>
      </c>
      <c r="G1320" s="2">
        <f t="shared" si="244"/>
        <v>7.8501176508752097</v>
      </c>
      <c r="H1320" s="2">
        <f t="shared" si="245"/>
        <v>2.9014632795181524E-14</v>
      </c>
      <c r="K1320">
        <v>12.93999999999977</v>
      </c>
      <c r="L1320" s="2">
        <f t="shared" si="246"/>
        <v>0.22859299374694209</v>
      </c>
      <c r="M1320" s="2">
        <f t="shared" si="247"/>
        <v>24.581372498734563</v>
      </c>
      <c r="N1320" s="2">
        <f t="shared" si="248"/>
        <v>3.8955496048626026</v>
      </c>
      <c r="O1320" s="2">
        <f t="shared" si="249"/>
        <v>1.9051221173051922</v>
      </c>
      <c r="P1320" s="2">
        <f t="shared" si="250"/>
        <v>2.151625032817154</v>
      </c>
      <c r="Q1320" s="2">
        <f t="shared" si="251"/>
        <v>1.0150321585244333E-2</v>
      </c>
    </row>
    <row r="1321" spans="2:17" x14ac:dyDescent="0.25">
      <c r="B1321">
        <v>12.94999999999977</v>
      </c>
      <c r="C1321">
        <f t="shared" si="240"/>
        <v>0.85605831878158845</v>
      </c>
      <c r="D1321" s="2">
        <f t="shared" si="241"/>
        <v>13.729043357060132</v>
      </c>
      <c r="E1321" s="2">
        <f t="shared" si="242"/>
        <v>3.3139844454753065</v>
      </c>
      <c r="F1321" s="2">
        <f t="shared" si="243"/>
        <v>7.796782897103955</v>
      </c>
      <c r="G1321" s="2">
        <f t="shared" si="244"/>
        <v>7.8606503258046496</v>
      </c>
      <c r="H1321" s="2">
        <f t="shared" si="245"/>
        <v>2.6706926610065422E-14</v>
      </c>
      <c r="K1321">
        <v>12.94999999999977</v>
      </c>
      <c r="L1321" s="2">
        <f t="shared" si="246"/>
        <v>0.22859299374694209</v>
      </c>
      <c r="M1321" s="2">
        <f t="shared" si="247"/>
        <v>24.616823073339685</v>
      </c>
      <c r="N1321" s="2">
        <f t="shared" si="248"/>
        <v>3.8969895489156929</v>
      </c>
      <c r="O1321" s="2">
        <f t="shared" si="249"/>
        <v>1.9066835762892227</v>
      </c>
      <c r="P1321" s="2">
        <f t="shared" si="250"/>
        <v>2.1530077241131904</v>
      </c>
      <c r="Q1321" s="2">
        <f t="shared" si="251"/>
        <v>1.0112103407226168E-2</v>
      </c>
    </row>
    <row r="1322" spans="2:17" x14ac:dyDescent="0.25">
      <c r="B1322">
        <v>12.95999999999977</v>
      </c>
      <c r="C1322">
        <f t="shared" si="240"/>
        <v>0.85605831878158845</v>
      </c>
      <c r="D1322" s="2">
        <f t="shared" si="241"/>
        <v>13.749454330026056</v>
      </c>
      <c r="E1322" s="2">
        <f t="shared" si="242"/>
        <v>3.3154661222982518</v>
      </c>
      <c r="F1322" s="2">
        <f t="shared" si="243"/>
        <v>7.8074004917002444</v>
      </c>
      <c r="G1322" s="2">
        <f t="shared" si="244"/>
        <v>7.8711817688198016</v>
      </c>
      <c r="H1322" s="2">
        <f t="shared" si="245"/>
        <v>2.4580282858209441E-14</v>
      </c>
      <c r="K1322">
        <v>12.95999999999977</v>
      </c>
      <c r="L1322" s="2">
        <f t="shared" si="246"/>
        <v>0.22859299374694209</v>
      </c>
      <c r="M1322" s="2">
        <f t="shared" si="247"/>
        <v>24.652273647944803</v>
      </c>
      <c r="N1322" s="2">
        <f t="shared" si="248"/>
        <v>3.8984274242146664</v>
      </c>
      <c r="O1322" s="2">
        <f t="shared" si="249"/>
        <v>1.9082437933014638</v>
      </c>
      <c r="P1322" s="2">
        <f t="shared" si="250"/>
        <v>2.1543895596371514</v>
      </c>
      <c r="Q1322" s="2">
        <f t="shared" si="251"/>
        <v>1.0074041074875147E-2</v>
      </c>
    </row>
    <row r="1323" spans="2:17" x14ac:dyDescent="0.25">
      <c r="B1323">
        <v>12.96999999999977</v>
      </c>
      <c r="C1323">
        <f t="shared" si="240"/>
        <v>0.85605831878158845</v>
      </c>
      <c r="D1323" s="2">
        <f t="shared" si="241"/>
        <v>13.769865302991981</v>
      </c>
      <c r="E1323" s="2">
        <f t="shared" si="242"/>
        <v>3.3169456127689898</v>
      </c>
      <c r="F1323" s="2">
        <f t="shared" si="243"/>
        <v>7.8180166128298429</v>
      </c>
      <c r="G1323" s="2">
        <f t="shared" si="244"/>
        <v>7.8817119814468866</v>
      </c>
      <c r="H1323" s="2">
        <f t="shared" si="245"/>
        <v>2.2620696852763605E-14</v>
      </c>
      <c r="K1323">
        <v>12.96999999999977</v>
      </c>
      <c r="L1323" s="2">
        <f t="shared" si="246"/>
        <v>0.22859299374694209</v>
      </c>
      <c r="M1323" s="2">
        <f t="shared" si="247"/>
        <v>24.687724222549924</v>
      </c>
      <c r="N1323" s="2">
        <f t="shared" si="248"/>
        <v>3.8998632366904395</v>
      </c>
      <c r="O1323" s="2">
        <f t="shared" si="249"/>
        <v>1.9098027712816601</v>
      </c>
      <c r="P1323" s="2">
        <f t="shared" si="250"/>
        <v>2.1557705409424051</v>
      </c>
      <c r="Q1323" s="2">
        <f t="shared" si="251"/>
        <v>1.0036133874459173E-2</v>
      </c>
    </row>
    <row r="1324" spans="2:17" x14ac:dyDescent="0.25">
      <c r="B1324">
        <v>12.979999999999769</v>
      </c>
      <c r="C1324">
        <f t="shared" si="240"/>
        <v>0.85605831878158845</v>
      </c>
      <c r="D1324" s="2">
        <f t="shared" si="241"/>
        <v>13.790276275957906</v>
      </c>
      <c r="E1324" s="2">
        <f t="shared" si="242"/>
        <v>3.3184229233133822</v>
      </c>
      <c r="F1324" s="2">
        <f t="shared" si="243"/>
        <v>7.8286312630580319</v>
      </c>
      <c r="G1324" s="2">
        <f t="shared" si="244"/>
        <v>7.8922409652094121</v>
      </c>
      <c r="H1324" s="2">
        <f t="shared" si="245"/>
        <v>2.0815230986948372E-14</v>
      </c>
      <c r="K1324">
        <v>12.979999999999769</v>
      </c>
      <c r="L1324" s="2">
        <f t="shared" si="246"/>
        <v>0.22859299374694209</v>
      </c>
      <c r="M1324" s="2">
        <f t="shared" si="247"/>
        <v>24.723174797155046</v>
      </c>
      <c r="N1324" s="2">
        <f t="shared" si="248"/>
        <v>3.9012969922484806</v>
      </c>
      <c r="O1324" s="2">
        <f t="shared" si="249"/>
        <v>1.9113605131580762</v>
      </c>
      <c r="P1324" s="2">
        <f t="shared" si="250"/>
        <v>2.1571506695777889</v>
      </c>
      <c r="Q1324" s="2">
        <f t="shared" si="251"/>
        <v>9.9983810960693736E-3</v>
      </c>
    </row>
    <row r="1325" spans="2:17" x14ac:dyDescent="0.25">
      <c r="B1325">
        <v>12.989999999999769</v>
      </c>
      <c r="C1325">
        <f t="shared" si="240"/>
        <v>0.85605831878158845</v>
      </c>
      <c r="D1325" s="2">
        <f t="shared" si="241"/>
        <v>13.810687248923832</v>
      </c>
      <c r="E1325" s="2">
        <f t="shared" si="242"/>
        <v>3.3198980603290784</v>
      </c>
      <c r="F1325" s="2">
        <f t="shared" si="243"/>
        <v>7.8392444449414125</v>
      </c>
      <c r="G1325" s="2">
        <f t="shared" si="244"/>
        <v>7.9027687216281857</v>
      </c>
      <c r="H1325" s="2">
        <f t="shared" si="245"/>
        <v>1.9151934705783424E-14</v>
      </c>
      <c r="K1325">
        <v>12.989999999999769</v>
      </c>
      <c r="L1325" s="2">
        <f t="shared" si="246"/>
        <v>0.22859299374694209</v>
      </c>
      <c r="M1325" s="2">
        <f t="shared" si="247"/>
        <v>24.758625371760164</v>
      </c>
      <c r="N1325" s="2">
        <f t="shared" si="248"/>
        <v>3.9027286967689543</v>
      </c>
      <c r="O1325" s="2">
        <f t="shared" si="249"/>
        <v>1.9129170218475604</v>
      </c>
      <c r="P1325" s="2">
        <f t="shared" si="250"/>
        <v>2.1585299470876329</v>
      </c>
      <c r="Q1325" s="2">
        <f t="shared" si="251"/>
        <v>9.9607820335953969E-3</v>
      </c>
    </row>
    <row r="1326" spans="2:17" x14ac:dyDescent="0.25">
      <c r="B1326">
        <v>12.999999999999771</v>
      </c>
      <c r="C1326">
        <f t="shared" si="240"/>
        <v>0.85605831878158845</v>
      </c>
      <c r="D1326" s="2">
        <f t="shared" si="241"/>
        <v>13.831098221889761</v>
      </c>
      <c r="E1326" s="2">
        <f t="shared" si="242"/>
        <v>3.3213710301856789</v>
      </c>
      <c r="F1326" s="2">
        <f t="shared" si="243"/>
        <v>7.849856161027934</v>
      </c>
      <c r="G1326" s="2">
        <f t="shared" si="244"/>
        <v>7.9132952522213031</v>
      </c>
      <c r="H1326" s="2">
        <f t="shared" si="245"/>
        <v>1.7619770380005631E-14</v>
      </c>
      <c r="K1326">
        <v>12.999999999999771</v>
      </c>
      <c r="L1326" s="2">
        <f t="shared" si="246"/>
        <v>0.22859299374694209</v>
      </c>
      <c r="M1326" s="2">
        <f t="shared" si="247"/>
        <v>24.794075946365293</v>
      </c>
      <c r="N1326" s="2">
        <f t="shared" si="248"/>
        <v>3.90415835610687</v>
      </c>
      <c r="O1326" s="2">
        <f t="shared" si="249"/>
        <v>1.9144723002556081</v>
      </c>
      <c r="P1326" s="2">
        <f t="shared" si="250"/>
        <v>2.1599083750117734</v>
      </c>
      <c r="Q1326" s="2">
        <f t="shared" si="251"/>
        <v>9.923335984700847E-3</v>
      </c>
    </row>
    <row r="1327" spans="2:17" x14ac:dyDescent="0.25">
      <c r="B1327">
        <v>13.009999999999771</v>
      </c>
      <c r="C1327">
        <f t="shared" si="240"/>
        <v>0.85605831878158845</v>
      </c>
      <c r="D1327" s="2">
        <f t="shared" si="241"/>
        <v>13.851509194855687</v>
      </c>
      <c r="E1327" s="2">
        <f t="shared" si="242"/>
        <v>3.3228418392249002</v>
      </c>
      <c r="F1327" s="2">
        <f t="shared" si="243"/>
        <v>7.8604664138569422</v>
      </c>
      <c r="G1327" s="2">
        <f t="shared" si="244"/>
        <v>7.9238205585041497</v>
      </c>
      <c r="H1327" s="2">
        <f t="shared" si="245"/>
        <v>1.6208544654553179E-14</v>
      </c>
      <c r="K1327">
        <v>13.009999999999771</v>
      </c>
      <c r="L1327" s="2">
        <f t="shared" si="246"/>
        <v>0.22859299374694209</v>
      </c>
      <c r="M1327" s="2">
        <f t="shared" si="247"/>
        <v>24.829526520970415</v>
      </c>
      <c r="N1327" s="2">
        <f t="shared" si="248"/>
        <v>3.9055859760922194</v>
      </c>
      <c r="O1327" s="2">
        <f t="shared" si="249"/>
        <v>1.9160263512764184</v>
      </c>
      <c r="P1327" s="2">
        <f t="shared" si="250"/>
        <v>2.1612859548855687</v>
      </c>
      <c r="Q1327" s="2">
        <f t="shared" si="251"/>
        <v>9.8860422507991083E-3</v>
      </c>
    </row>
    <row r="1328" spans="2:17" x14ac:dyDescent="0.25">
      <c r="B1328">
        <v>13.01999999999977</v>
      </c>
      <c r="C1328">
        <f t="shared" si="240"/>
        <v>0.85605831878158845</v>
      </c>
      <c r="D1328" s="2">
        <f t="shared" si="241"/>
        <v>13.87192016782161</v>
      </c>
      <c r="E1328" s="2">
        <f t="shared" si="242"/>
        <v>3.3243104937607346</v>
      </c>
      <c r="F1328" s="2">
        <f t="shared" si="243"/>
        <v>7.8710752059592242</v>
      </c>
      <c r="G1328" s="2">
        <f t="shared" si="244"/>
        <v>7.9343446419894086</v>
      </c>
      <c r="H1328" s="2">
        <f t="shared" si="245"/>
        <v>1.4908844874403722E-14</v>
      </c>
      <c r="K1328">
        <v>13.01999999999977</v>
      </c>
      <c r="L1328" s="2">
        <f t="shared" si="246"/>
        <v>0.22859299374694209</v>
      </c>
      <c r="M1328" s="2">
        <f t="shared" si="247"/>
        <v>24.864977095575533</v>
      </c>
      <c r="N1328" s="2">
        <f t="shared" si="248"/>
        <v>3.9070115625301223</v>
      </c>
      <c r="O1328" s="2">
        <f t="shared" si="249"/>
        <v>1.9175791777929605</v>
      </c>
      <c r="P1328" s="2">
        <f t="shared" si="250"/>
        <v>2.162662688239922</v>
      </c>
      <c r="Q1328" s="2">
        <f t="shared" si="251"/>
        <v>9.8489001370290902E-3</v>
      </c>
    </row>
    <row r="1329" spans="2:17" x14ac:dyDescent="0.25">
      <c r="B1329">
        <v>13.02999999999977</v>
      </c>
      <c r="C1329">
        <f t="shared" si="240"/>
        <v>0.85605831878158845</v>
      </c>
      <c r="D1329" s="2">
        <f t="shared" si="241"/>
        <v>13.892331140787537</v>
      </c>
      <c r="E1329" s="2">
        <f t="shared" si="242"/>
        <v>3.3257770000796141</v>
      </c>
      <c r="F1329" s="2">
        <f t="shared" si="243"/>
        <v>7.8816825398570636</v>
      </c>
      <c r="G1329" s="2">
        <f t="shared" si="244"/>
        <v>7.9448675041870702</v>
      </c>
      <c r="H1329" s="2">
        <f t="shared" si="245"/>
        <v>1.3711980218829995E-14</v>
      </c>
      <c r="K1329">
        <v>13.02999999999977</v>
      </c>
      <c r="L1329" s="2">
        <f t="shared" si="246"/>
        <v>0.22859299374694209</v>
      </c>
      <c r="M1329" s="2">
        <f t="shared" si="247"/>
        <v>24.900427670180655</v>
      </c>
      <c r="N1329" s="2">
        <f t="shared" si="248"/>
        <v>3.9084351212009678</v>
      </c>
      <c r="O1329" s="2">
        <f t="shared" si="249"/>
        <v>1.9191307826770307</v>
      </c>
      <c r="P1329" s="2">
        <f t="shared" si="250"/>
        <v>2.1640385766012935</v>
      </c>
      <c r="Q1329" s="2">
        <f t="shared" si="251"/>
        <v>9.8119089522313747E-3</v>
      </c>
    </row>
    <row r="1330" spans="2:17" x14ac:dyDescent="0.25">
      <c r="B1330">
        <v>13.03999999999977</v>
      </c>
      <c r="C1330">
        <f t="shared" si="240"/>
        <v>0.85605831878158845</v>
      </c>
      <c r="D1330" s="2">
        <f t="shared" si="241"/>
        <v>13.91274211375346</v>
      </c>
      <c r="E1330" s="2">
        <f t="shared" si="242"/>
        <v>3.3272413644405665</v>
      </c>
      <c r="F1330" s="2">
        <f t="shared" si="243"/>
        <v>7.8922884180642514</v>
      </c>
      <c r="G1330" s="2">
        <f t="shared" si="244"/>
        <v>7.9553891466044027</v>
      </c>
      <c r="H1330" s="2">
        <f t="shared" si="245"/>
        <v>1.2609927201450276E-14</v>
      </c>
      <c r="K1330">
        <v>13.03999999999977</v>
      </c>
      <c r="L1330" s="2">
        <f t="shared" si="246"/>
        <v>0.22859299374694209</v>
      </c>
      <c r="M1330" s="2">
        <f t="shared" si="247"/>
        <v>24.935878244785773</v>
      </c>
      <c r="N1330" s="2">
        <f t="shared" si="248"/>
        <v>3.9098566578605527</v>
      </c>
      <c r="O1330" s="2">
        <f t="shared" si="249"/>
        <v>1.9206811687893139</v>
      </c>
      <c r="P1330" s="2">
        <f t="shared" si="250"/>
        <v>2.1654136214917199</v>
      </c>
      <c r="Q1330" s="2">
        <f t="shared" si="251"/>
        <v>9.7750680089244615E-3</v>
      </c>
    </row>
    <row r="1331" spans="2:17" x14ac:dyDescent="0.25">
      <c r="B1331">
        <v>13.04999999999977</v>
      </c>
      <c r="C1331">
        <f t="shared" si="240"/>
        <v>0.85605831878158845</v>
      </c>
      <c r="D1331" s="2">
        <f t="shared" si="241"/>
        <v>13.933153086719386</v>
      </c>
      <c r="E1331" s="2">
        <f t="shared" si="242"/>
        <v>3.3287035930753781</v>
      </c>
      <c r="F1331" s="2">
        <f t="shared" si="243"/>
        <v>7.9028928430861676</v>
      </c>
      <c r="G1331" s="2">
        <f t="shared" si="244"/>
        <v>7.9659095707459899</v>
      </c>
      <c r="H1331" s="2">
        <f t="shared" si="245"/>
        <v>1.1595279217902291E-14</v>
      </c>
      <c r="K1331">
        <v>13.04999999999977</v>
      </c>
      <c r="L1331" s="2">
        <f t="shared" si="246"/>
        <v>0.22859299374694209</v>
      </c>
      <c r="M1331" s="2">
        <f t="shared" si="247"/>
        <v>24.971328819390894</v>
      </c>
      <c r="N1331" s="2">
        <f t="shared" si="248"/>
        <v>3.9112761782402217</v>
      </c>
      <c r="O1331" s="2">
        <f t="shared" si="249"/>
        <v>1.9222303389794426</v>
      </c>
      <c r="P1331" s="2">
        <f t="shared" si="250"/>
        <v>2.1667878244288303</v>
      </c>
      <c r="Q1331" s="2">
        <f t="shared" si="251"/>
        <v>9.7383766232811853E-3</v>
      </c>
    </row>
    <row r="1332" spans="2:17" x14ac:dyDescent="0.25">
      <c r="B1332">
        <v>13.05999999999977</v>
      </c>
      <c r="C1332">
        <f t="shared" si="240"/>
        <v>0.85605831878158845</v>
      </c>
      <c r="D1332" s="2">
        <f t="shared" si="241"/>
        <v>13.953564059685311</v>
      </c>
      <c r="E1332" s="2">
        <f t="shared" si="242"/>
        <v>3.330163692188747</v>
      </c>
      <c r="F1332" s="2">
        <f t="shared" si="243"/>
        <v>7.91349581741978</v>
      </c>
      <c r="G1332" s="2">
        <f t="shared" si="244"/>
        <v>7.9764287781136964</v>
      </c>
      <c r="H1332" s="2">
        <f t="shared" si="245"/>
        <v>1.0661199845753788E-14</v>
      </c>
      <c r="K1332">
        <v>13.05999999999977</v>
      </c>
      <c r="L1332" s="2">
        <f t="shared" si="246"/>
        <v>0.22859299374694209</v>
      </c>
      <c r="M1332" s="2">
        <f t="shared" si="247"/>
        <v>25.006779393996016</v>
      </c>
      <c r="N1332" s="2">
        <f t="shared" si="248"/>
        <v>3.9126936880470056</v>
      </c>
      <c r="O1332" s="2">
        <f t="shared" si="249"/>
        <v>1.9237782960860559</v>
      </c>
      <c r="P1332" s="2">
        <f t="shared" si="250"/>
        <v>2.1681611869258632</v>
      </c>
      <c r="Q1332" s="2">
        <f t="shared" si="251"/>
        <v>9.701834115105383E-3</v>
      </c>
    </row>
    <row r="1333" spans="2:17" x14ac:dyDescent="0.25">
      <c r="B1333">
        <v>13.069999999999769</v>
      </c>
      <c r="C1333">
        <f t="shared" si="240"/>
        <v>0.85605831878158845</v>
      </c>
      <c r="D1333" s="2">
        <f t="shared" si="241"/>
        <v>13.973975032651238</v>
      </c>
      <c r="E1333" s="2">
        <f t="shared" si="242"/>
        <v>3.3316216679584434</v>
      </c>
      <c r="F1333" s="2">
        <f t="shared" si="243"/>
        <v>7.9240973435537363</v>
      </c>
      <c r="G1333" s="2">
        <f t="shared" si="244"/>
        <v>7.9869467702067096</v>
      </c>
      <c r="H1333" s="2">
        <f t="shared" si="245"/>
        <v>9.8013796223919343E-15</v>
      </c>
      <c r="K1333">
        <v>13.069999999999769</v>
      </c>
      <c r="L1333" s="2">
        <f t="shared" si="246"/>
        <v>0.22859299374694209</v>
      </c>
      <c r="M1333" s="2">
        <f t="shared" si="247"/>
        <v>25.042229968601134</v>
      </c>
      <c r="N1333" s="2">
        <f t="shared" si="248"/>
        <v>3.9141091929637581</v>
      </c>
      <c r="O1333" s="2">
        <f t="shared" si="249"/>
        <v>1.9253250429368589</v>
      </c>
      <c r="P1333" s="2">
        <f t="shared" si="250"/>
        <v>2.169533710491685</v>
      </c>
      <c r="Q1333" s="2">
        <f t="shared" si="251"/>
        <v>9.6654398078086703E-3</v>
      </c>
    </row>
    <row r="1334" spans="2:17" x14ac:dyDescent="0.25">
      <c r="B1334">
        <v>13.079999999999769</v>
      </c>
      <c r="C1334">
        <f t="shared" si="240"/>
        <v>0.85605831878158845</v>
      </c>
      <c r="D1334" s="2">
        <f t="shared" si="241"/>
        <v>13.994386005617161</v>
      </c>
      <c r="E1334" s="2">
        <f t="shared" si="242"/>
        <v>3.3330775265354613</v>
      </c>
      <c r="F1334" s="2">
        <f t="shared" si="243"/>
        <v>7.9346974239683563</v>
      </c>
      <c r="G1334" s="2">
        <f t="shared" si="244"/>
        <v>7.9974635485214982</v>
      </c>
      <c r="H1334" s="2">
        <f t="shared" si="245"/>
        <v>9.0099960463418532E-15</v>
      </c>
      <c r="K1334">
        <v>13.079999999999769</v>
      </c>
      <c r="L1334" s="2">
        <f t="shared" si="246"/>
        <v>0.22859299374694209</v>
      </c>
      <c r="M1334" s="2">
        <f t="shared" si="247"/>
        <v>25.077680543206256</v>
      </c>
      <c r="N1334" s="2">
        <f t="shared" si="248"/>
        <v>3.9155226986492928</v>
      </c>
      <c r="O1334" s="2">
        <f t="shared" si="249"/>
        <v>1.9268705823486816</v>
      </c>
      <c r="P1334" s="2">
        <f t="shared" si="250"/>
        <v>2.1709053966308036</v>
      </c>
      <c r="Q1334" s="2">
        <f t="shared" si="251"/>
        <v>9.6291930283874134E-3</v>
      </c>
    </row>
    <row r="1335" spans="2:17" x14ac:dyDescent="0.25">
      <c r="B1335">
        <v>13.089999999999771</v>
      </c>
      <c r="C1335">
        <f t="shared" si="240"/>
        <v>0.85605831878158845</v>
      </c>
      <c r="D1335" s="2">
        <f t="shared" si="241"/>
        <v>14.014796978583089</v>
      </c>
      <c r="E1335" s="2">
        <f t="shared" si="242"/>
        <v>3.3345312740441755</v>
      </c>
      <c r="F1335" s="2">
        <f t="shared" si="243"/>
        <v>7.9452960611357062</v>
      </c>
      <c r="G1335" s="2">
        <f t="shared" si="244"/>
        <v>8.007979114551846</v>
      </c>
      <c r="H1335" s="2">
        <f t="shared" si="245"/>
        <v>8.2816765657236497E-15</v>
      </c>
      <c r="K1335">
        <v>13.089999999999771</v>
      </c>
      <c r="L1335" s="2">
        <f t="shared" si="246"/>
        <v>0.22859299374694209</v>
      </c>
      <c r="M1335" s="2">
        <f t="shared" si="247"/>
        <v>25.113131117811385</v>
      </c>
      <c r="N1335" s="2">
        <f t="shared" si="248"/>
        <v>3.9169342107385186</v>
      </c>
      <c r="O1335" s="2">
        <f t="shared" si="249"/>
        <v>1.928414917127536</v>
      </c>
      <c r="P1335" s="2">
        <f t="shared" si="250"/>
        <v>2.1722762468433894</v>
      </c>
      <c r="Q1335" s="2">
        <f t="shared" si="251"/>
        <v>9.593093107399921E-3</v>
      </c>
    </row>
    <row r="1336" spans="2:17" x14ac:dyDescent="0.25">
      <c r="B1336">
        <v>13.09999999999977</v>
      </c>
      <c r="C1336">
        <f t="shared" si="240"/>
        <v>0.85605831878158845</v>
      </c>
      <c r="D1336" s="2">
        <f t="shared" si="241"/>
        <v>14.035207951549015</v>
      </c>
      <c r="E1336" s="2">
        <f t="shared" si="242"/>
        <v>3.3359829165824926</v>
      </c>
      <c r="F1336" s="2">
        <f t="shared" si="243"/>
        <v>7.9558932575196328</v>
      </c>
      <c r="G1336" s="2">
        <f t="shared" si="244"/>
        <v>8.0184934697888455</v>
      </c>
      <c r="H1336" s="2">
        <f t="shared" si="245"/>
        <v>7.6114643345864421E-15</v>
      </c>
      <c r="K1336">
        <v>13.09999999999977</v>
      </c>
      <c r="L1336" s="2">
        <f t="shared" si="246"/>
        <v>0.22859299374694209</v>
      </c>
      <c r="M1336" s="2">
        <f t="shared" si="247"/>
        <v>25.148581692416503</v>
      </c>
      <c r="N1336" s="2">
        <f t="shared" si="248"/>
        <v>3.9183437348425709</v>
      </c>
      <c r="O1336" s="2">
        <f t="shared" si="249"/>
        <v>1.9299580500686722</v>
      </c>
      <c r="P1336" s="2">
        <f t="shared" si="250"/>
        <v>2.1736462626252853</v>
      </c>
      <c r="Q1336" s="2">
        <f t="shared" si="251"/>
        <v>9.5571393789438148E-3</v>
      </c>
    </row>
    <row r="1337" spans="2:17" x14ac:dyDescent="0.25">
      <c r="B1337">
        <v>13.10999999999976</v>
      </c>
      <c r="C1337">
        <f t="shared" si="240"/>
        <v>0.85605831878158845</v>
      </c>
      <c r="D1337" s="2">
        <f t="shared" si="241"/>
        <v>14.055618924514919</v>
      </c>
      <c r="E1337" s="2">
        <f t="shared" si="242"/>
        <v>3.3374324602220016</v>
      </c>
      <c r="F1337" s="2">
        <f t="shared" si="243"/>
        <v>7.966489015575779</v>
      </c>
      <c r="G1337" s="2">
        <f t="shared" si="244"/>
        <v>8.0290066157208724</v>
      </c>
      <c r="H1337" s="2">
        <f t="shared" si="245"/>
        <v>6.9947865336471998E-15</v>
      </c>
      <c r="K1337">
        <v>13.10999999999976</v>
      </c>
      <c r="L1337" s="2">
        <f t="shared" si="246"/>
        <v>0.22859299374694209</v>
      </c>
      <c r="M1337" s="2">
        <f t="shared" si="247"/>
        <v>25.184032267021585</v>
      </c>
      <c r="N1337" s="2">
        <f t="shared" si="248"/>
        <v>3.9197512765489493</v>
      </c>
      <c r="O1337" s="2">
        <f t="shared" si="249"/>
        <v>1.9314999839566385</v>
      </c>
      <c r="P1337" s="2">
        <f t="shared" si="250"/>
        <v>2.1750154454680306</v>
      </c>
      <c r="Q1337" s="2">
        <f t="shared" si="251"/>
        <v>9.5213311806334813E-3</v>
      </c>
    </row>
    <row r="1338" spans="2:17" x14ac:dyDescent="0.25">
      <c r="B1338">
        <v>13.119999999999759</v>
      </c>
      <c r="C1338">
        <f t="shared" si="240"/>
        <v>0.85605831878158845</v>
      </c>
      <c r="D1338" s="2">
        <f t="shared" si="241"/>
        <v>14.076029897480842</v>
      </c>
      <c r="E1338" s="2">
        <f t="shared" si="242"/>
        <v>3.3388799110081329</v>
      </c>
      <c r="F1338" s="2">
        <f t="shared" si="243"/>
        <v>7.9770833377516883</v>
      </c>
      <c r="G1338" s="2">
        <f t="shared" si="244"/>
        <v>8.0395185538336573</v>
      </c>
      <c r="H1338" s="2">
        <f t="shared" si="245"/>
        <v>6.4274250666456109E-15</v>
      </c>
      <c r="K1338">
        <v>13.119999999999759</v>
      </c>
      <c r="L1338" s="2">
        <f t="shared" si="246"/>
        <v>0.22859299374694209</v>
      </c>
      <c r="M1338" s="2">
        <f t="shared" si="247"/>
        <v>25.219482841626707</v>
      </c>
      <c r="N1338" s="2">
        <f t="shared" si="248"/>
        <v>3.9211568414216513</v>
      </c>
      <c r="O1338" s="2">
        <f t="shared" si="249"/>
        <v>1.9330407215653413</v>
      </c>
      <c r="P1338" s="2">
        <f t="shared" si="250"/>
        <v>2.1763837968588757</v>
      </c>
      <c r="Q1338" s="2">
        <f t="shared" si="251"/>
        <v>9.4856678535776874E-3</v>
      </c>
    </row>
    <row r="1339" spans="2:17" x14ac:dyDescent="0.25">
      <c r="B1339">
        <v>13.129999999999759</v>
      </c>
      <c r="C1339">
        <f t="shared" si="240"/>
        <v>0.85605831878158845</v>
      </c>
      <c r="D1339" s="2">
        <f t="shared" si="241"/>
        <v>14.096440870446768</v>
      </c>
      <c r="E1339" s="2">
        <f t="shared" si="242"/>
        <v>3.3403252749602963</v>
      </c>
      <c r="F1339" s="2">
        <f t="shared" si="243"/>
        <v>7.9876762264867667</v>
      </c>
      <c r="G1339" s="2">
        <f t="shared" si="244"/>
        <v>8.0500292856102007</v>
      </c>
      <c r="H1339" s="2">
        <f t="shared" si="245"/>
        <v>5.9054894571928327E-15</v>
      </c>
      <c r="K1339">
        <v>13.129999999999759</v>
      </c>
      <c r="L1339" s="2">
        <f t="shared" si="246"/>
        <v>0.22859299374694209</v>
      </c>
      <c r="M1339" s="2">
        <f t="shared" si="247"/>
        <v>25.254933416231825</v>
      </c>
      <c r="N1339" s="2">
        <f t="shared" si="248"/>
        <v>3.9225604350012966</v>
      </c>
      <c r="O1339" s="2">
        <f t="shared" si="249"/>
        <v>1.9345802656580917</v>
      </c>
      <c r="P1339" s="2">
        <f t="shared" si="250"/>
        <v>2.1777513182807935</v>
      </c>
      <c r="Q1339" s="2">
        <f t="shared" si="251"/>
        <v>9.4501487423576704E-3</v>
      </c>
    </row>
    <row r="1340" spans="2:17" x14ac:dyDescent="0.25">
      <c r="B1340">
        <v>13.139999999999761</v>
      </c>
      <c r="C1340">
        <f t="shared" si="240"/>
        <v>0.85605831878158845</v>
      </c>
      <c r="D1340" s="2">
        <f t="shared" si="241"/>
        <v>14.116851843412697</v>
      </c>
      <c r="E1340" s="2">
        <f t="shared" si="242"/>
        <v>3.3417685580720362</v>
      </c>
      <c r="F1340" s="2">
        <f t="shared" si="243"/>
        <v>7.9982676842123626</v>
      </c>
      <c r="G1340" s="2">
        <f t="shared" si="244"/>
        <v>8.0605388125308224</v>
      </c>
      <c r="H1340" s="2">
        <f t="shared" si="245"/>
        <v>5.4253917836414222E-15</v>
      </c>
      <c r="K1340">
        <v>13.139999999999761</v>
      </c>
      <c r="L1340" s="2">
        <f t="shared" si="246"/>
        <v>0.22859299374694209</v>
      </c>
      <c r="M1340" s="2">
        <f t="shared" si="247"/>
        <v>25.290383990836951</v>
      </c>
      <c r="N1340" s="2">
        <f t="shared" si="248"/>
        <v>3.9239620628052636</v>
      </c>
      <c r="O1340" s="2">
        <f t="shared" si="249"/>
        <v>1.9361186189876691</v>
      </c>
      <c r="P1340" s="2">
        <f t="shared" si="250"/>
        <v>2.1791180112124993</v>
      </c>
      <c r="Q1340" s="2">
        <f t="shared" si="251"/>
        <v>9.4147731950049718E-3</v>
      </c>
    </row>
    <row r="1341" spans="2:17" x14ac:dyDescent="0.25">
      <c r="B1341">
        <v>13.149999999999761</v>
      </c>
      <c r="C1341">
        <f t="shared" si="240"/>
        <v>0.85605831878158845</v>
      </c>
      <c r="D1341" s="2">
        <f t="shared" si="241"/>
        <v>14.137262816378623</v>
      </c>
      <c r="E1341" s="2">
        <f t="shared" si="242"/>
        <v>3.3432097663111793</v>
      </c>
      <c r="F1341" s="2">
        <f t="shared" si="243"/>
        <v>8.0088577133518122</v>
      </c>
      <c r="G1341" s="2">
        <f t="shared" si="244"/>
        <v>8.0710471360731635</v>
      </c>
      <c r="H1341" s="2">
        <f t="shared" si="245"/>
        <v>4.9838235013086492E-15</v>
      </c>
      <c r="K1341">
        <v>13.149999999999761</v>
      </c>
      <c r="L1341" s="2">
        <f t="shared" si="246"/>
        <v>0.22859299374694209</v>
      </c>
      <c r="M1341" s="2">
        <f t="shared" si="247"/>
        <v>25.325834565442072</v>
      </c>
      <c r="N1341" s="2">
        <f t="shared" si="248"/>
        <v>3.9253617303278174</v>
      </c>
      <c r="O1341" s="2">
        <f t="shared" si="249"/>
        <v>1.9376557842963764</v>
      </c>
      <c r="P1341" s="2">
        <f t="shared" si="250"/>
        <v>2.1804838771284705</v>
      </c>
      <c r="Q1341" s="2">
        <f t="shared" si="251"/>
        <v>9.3795405629796911E-3</v>
      </c>
    </row>
    <row r="1342" spans="2:17" x14ac:dyDescent="0.25">
      <c r="B1342">
        <v>13.15999999999976</v>
      </c>
      <c r="C1342">
        <f t="shared" si="240"/>
        <v>0.85605831878158845</v>
      </c>
      <c r="D1342" s="2">
        <f t="shared" si="241"/>
        <v>14.157673789344546</v>
      </c>
      <c r="E1342" s="2">
        <f t="shared" si="242"/>
        <v>3.3446489056199789</v>
      </c>
      <c r="F1342" s="2">
        <f t="shared" si="243"/>
        <v>8.0194463163204635</v>
      </c>
      <c r="G1342" s="2">
        <f t="shared" si="244"/>
        <v>8.0815542577121793</v>
      </c>
      <c r="H1342" s="2">
        <f t="shared" si="245"/>
        <v>4.577734012315121E-15</v>
      </c>
      <c r="K1342">
        <v>13.15999999999976</v>
      </c>
      <c r="L1342" s="2">
        <f t="shared" si="246"/>
        <v>0.22859299374694209</v>
      </c>
      <c r="M1342" s="2">
        <f t="shared" si="247"/>
        <v>25.361285140047194</v>
      </c>
      <c r="N1342" s="2">
        <f t="shared" si="248"/>
        <v>3.9267594430402397</v>
      </c>
      <c r="O1342" s="2">
        <f t="shared" si="249"/>
        <v>1.939191764316093</v>
      </c>
      <c r="P1342" s="2">
        <f t="shared" si="250"/>
        <v>2.181848917498955</v>
      </c>
      <c r="Q1342" s="2">
        <f t="shared" si="251"/>
        <v>9.3444502011488552E-3</v>
      </c>
    </row>
    <row r="1343" spans="2:17" x14ac:dyDescent="0.25">
      <c r="B1343">
        <v>13.16999999999976</v>
      </c>
      <c r="C1343">
        <f t="shared" si="240"/>
        <v>0.85605831878158845</v>
      </c>
      <c r="D1343" s="2">
        <f t="shared" si="241"/>
        <v>14.178084762310473</v>
      </c>
      <c r="E1343" s="2">
        <f t="shared" si="242"/>
        <v>3.3460859819152629</v>
      </c>
      <c r="F1343" s="2">
        <f t="shared" si="243"/>
        <v>8.0300334955257178</v>
      </c>
      <c r="G1343" s="2">
        <f t="shared" si="244"/>
        <v>8.0920601789201356</v>
      </c>
      <c r="H1343" s="2">
        <f t="shared" si="245"/>
        <v>4.2043108534622148E-15</v>
      </c>
      <c r="K1343">
        <v>13.16999999999976</v>
      </c>
      <c r="L1343" s="2">
        <f t="shared" si="246"/>
        <v>0.22859299374694209</v>
      </c>
      <c r="M1343" s="2">
        <f t="shared" si="247"/>
        <v>25.396735714652316</v>
      </c>
      <c r="N1343" s="2">
        <f t="shared" si="248"/>
        <v>3.9281552063909548</v>
      </c>
      <c r="O1343" s="2">
        <f t="shared" si="249"/>
        <v>1.9407265617683311</v>
      </c>
      <c r="P1343" s="2">
        <f t="shared" si="250"/>
        <v>2.1832131337899945</v>
      </c>
      <c r="Q1343" s="2">
        <f t="shared" si="251"/>
        <v>9.3095014677649444E-3</v>
      </c>
    </row>
    <row r="1344" spans="2:17" x14ac:dyDescent="0.25">
      <c r="B1344">
        <v>13.17999999999976</v>
      </c>
      <c r="C1344">
        <f t="shared" si="240"/>
        <v>0.85605831878158845</v>
      </c>
      <c r="D1344" s="2">
        <f t="shared" si="241"/>
        <v>14.198495735276397</v>
      </c>
      <c r="E1344" s="2">
        <f t="shared" si="242"/>
        <v>3.3475210010885763</v>
      </c>
      <c r="F1344" s="2">
        <f t="shared" si="243"/>
        <v>8.0406192533670815</v>
      </c>
      <c r="G1344" s="2">
        <f t="shared" si="244"/>
        <v>8.1025649011666303</v>
      </c>
      <c r="H1344" s="2">
        <f t="shared" si="245"/>
        <v>3.8609613820117894E-15</v>
      </c>
      <c r="K1344">
        <v>13.17999999999976</v>
      </c>
      <c r="L1344" s="2">
        <f t="shared" si="246"/>
        <v>0.22859299374694209</v>
      </c>
      <c r="M1344" s="2">
        <f t="shared" si="247"/>
        <v>25.432186289257437</v>
      </c>
      <c r="N1344" s="2">
        <f t="shared" si="248"/>
        <v>3.9295490258056578</v>
      </c>
      <c r="O1344" s="2">
        <f t="shared" si="249"/>
        <v>1.9422601793642897</v>
      </c>
      <c r="P1344" s="2">
        <f t="shared" si="250"/>
        <v>2.1845765274634354</v>
      </c>
      <c r="Q1344" s="2">
        <f t="shared" si="251"/>
        <v>9.2746937244445882E-3</v>
      </c>
    </row>
    <row r="1345" spans="2:17" x14ac:dyDescent="0.25">
      <c r="B1345">
        <v>13.18999999999976</v>
      </c>
      <c r="C1345">
        <f t="shared" si="240"/>
        <v>0.85605831878158845</v>
      </c>
      <c r="D1345" s="2">
        <f t="shared" si="241"/>
        <v>14.218906708242324</v>
      </c>
      <c r="E1345" s="2">
        <f t="shared" si="242"/>
        <v>3.3489539690063261</v>
      </c>
      <c r="F1345" s="2">
        <f t="shared" si="243"/>
        <v>8.0512035922361882</v>
      </c>
      <c r="G1345" s="2">
        <f t="shared" si="244"/>
        <v>8.1130684259185752</v>
      </c>
      <c r="H1345" s="2">
        <f t="shared" si="245"/>
        <v>3.5452958479945075E-15</v>
      </c>
      <c r="K1345">
        <v>13.18999999999976</v>
      </c>
      <c r="L1345" s="2">
        <f t="shared" si="246"/>
        <v>0.22859299374694209</v>
      </c>
      <c r="M1345" s="2">
        <f t="shared" si="247"/>
        <v>25.467636863862555</v>
      </c>
      <c r="N1345" s="2">
        <f t="shared" si="248"/>
        <v>3.9309409066874403</v>
      </c>
      <c r="O1345" s="2">
        <f t="shared" si="249"/>
        <v>1.9437926198049087</v>
      </c>
      <c r="P1345" s="2">
        <f t="shared" si="250"/>
        <v>2.1859390999769484</v>
      </c>
      <c r="Q1345" s="2">
        <f t="shared" si="251"/>
        <v>9.2400263361474225E-3</v>
      </c>
    </row>
    <row r="1346" spans="2:17" x14ac:dyDescent="0.25">
      <c r="B1346">
        <v>13.199999999999759</v>
      </c>
      <c r="C1346">
        <f t="shared" si="240"/>
        <v>0.85605831878158845</v>
      </c>
      <c r="D1346" s="2">
        <f t="shared" si="241"/>
        <v>14.239317681208247</v>
      </c>
      <c r="E1346" s="2">
        <f t="shared" si="242"/>
        <v>3.3503848915099215</v>
      </c>
      <c r="F1346" s="2">
        <f t="shared" si="243"/>
        <v>8.0617865145168413</v>
      </c>
      <c r="G1346" s="2">
        <f t="shared" si="244"/>
        <v>8.1235707546402036</v>
      </c>
      <c r="H1346" s="2">
        <f t="shared" si="245"/>
        <v>3.2551117498055886E-15</v>
      </c>
      <c r="K1346">
        <v>13.199999999999759</v>
      </c>
      <c r="L1346" s="2">
        <f t="shared" si="246"/>
        <v>0.22859299374694209</v>
      </c>
      <c r="M1346" s="2">
        <f t="shared" si="247"/>
        <v>25.503087438467677</v>
      </c>
      <c r="N1346" s="2">
        <f t="shared" si="248"/>
        <v>3.9323308544169184</v>
      </c>
      <c r="O1346" s="2">
        <f t="shared" si="249"/>
        <v>1.9453238857809261</v>
      </c>
      <c r="P1346" s="2">
        <f t="shared" si="250"/>
        <v>2.187300852784043</v>
      </c>
      <c r="Q1346" s="2">
        <f t="shared" si="251"/>
        <v>9.2054986711550546E-3</v>
      </c>
    </row>
    <row r="1347" spans="2:17" x14ac:dyDescent="0.25">
      <c r="B1347">
        <v>13.209999999999759</v>
      </c>
      <c r="C1347">
        <f t="shared" si="240"/>
        <v>0.85605831878158845</v>
      </c>
      <c r="D1347" s="2">
        <f t="shared" si="241"/>
        <v>14.259728654174173</v>
      </c>
      <c r="E1347" s="2">
        <f t="shared" si="242"/>
        <v>3.3518137744159189</v>
      </c>
      <c r="F1347" s="2">
        <f t="shared" si="243"/>
        <v>8.0723680225850636</v>
      </c>
      <c r="G1347" s="2">
        <f t="shared" si="244"/>
        <v>8.1340718887930841</v>
      </c>
      <c r="H1347" s="2">
        <f t="shared" si="245"/>
        <v>2.9883793774017746E-15</v>
      </c>
      <c r="K1347">
        <v>13.209999999999759</v>
      </c>
      <c r="L1347" s="2">
        <f t="shared" si="246"/>
        <v>0.22859299374694209</v>
      </c>
      <c r="M1347" s="2">
        <f t="shared" si="247"/>
        <v>25.538538013072795</v>
      </c>
      <c r="N1347" s="2">
        <f t="shared" si="248"/>
        <v>3.9337188743523508</v>
      </c>
      <c r="O1347" s="2">
        <f t="shared" si="249"/>
        <v>1.9468539799729245</v>
      </c>
      <c r="P1347" s="2">
        <f t="shared" si="250"/>
        <v>2.1886617873340817</v>
      </c>
      <c r="Q1347" s="2">
        <f t="shared" si="251"/>
        <v>9.1711101010503518E-3</v>
      </c>
    </row>
    <row r="1348" spans="2:17" x14ac:dyDescent="0.25">
      <c r="B1348">
        <v>13.219999999999761</v>
      </c>
      <c r="C1348">
        <f t="shared" si="240"/>
        <v>0.85605831878158845</v>
      </c>
      <c r="D1348" s="2">
        <f t="shared" si="241"/>
        <v>14.280139627140102</v>
      </c>
      <c r="E1348" s="2">
        <f t="shared" si="242"/>
        <v>3.3532406235161591</v>
      </c>
      <c r="F1348" s="2">
        <f t="shared" si="243"/>
        <v>8.0829481188091172</v>
      </c>
      <c r="G1348" s="2">
        <f t="shared" si="244"/>
        <v>8.1445718298361047</v>
      </c>
      <c r="H1348" s="2">
        <f t="shared" si="245"/>
        <v>2.7432284544240969E-15</v>
      </c>
      <c r="K1348">
        <v>13.219999999999761</v>
      </c>
      <c r="L1348" s="2">
        <f t="shared" si="246"/>
        <v>0.22859299374694209</v>
      </c>
      <c r="M1348" s="2">
        <f t="shared" si="247"/>
        <v>25.57398858767792</v>
      </c>
      <c r="N1348" s="2">
        <f t="shared" si="248"/>
        <v>3.9351049718297699</v>
      </c>
      <c r="O1348" s="2">
        <f t="shared" si="249"/>
        <v>1.9483829050513917</v>
      </c>
      <c r="P1348" s="2">
        <f t="shared" si="250"/>
        <v>2.1900219050722987</v>
      </c>
      <c r="Q1348" s="2">
        <f t="shared" si="251"/>
        <v>9.136860000696639E-3</v>
      </c>
    </row>
    <row r="1349" spans="2:17" x14ac:dyDescent="0.25">
      <c r="B1349">
        <v>13.229999999999761</v>
      </c>
      <c r="C1349">
        <f t="shared" si="240"/>
        <v>0.85605831878158845</v>
      </c>
      <c r="D1349" s="2">
        <f t="shared" si="241"/>
        <v>14.300550600106025</v>
      </c>
      <c r="E1349" s="2">
        <f t="shared" si="242"/>
        <v>3.3546654445779076</v>
      </c>
      <c r="F1349" s="2">
        <f t="shared" si="243"/>
        <v>8.0935268055495531</v>
      </c>
      <c r="G1349" s="2">
        <f t="shared" si="244"/>
        <v>8.1550705792254892</v>
      </c>
      <c r="H1349" s="2">
        <f t="shared" si="245"/>
        <v>2.5179357970740451E-15</v>
      </c>
      <c r="K1349">
        <v>13.229999999999761</v>
      </c>
      <c r="L1349" s="2">
        <f t="shared" si="246"/>
        <v>0.22859299374694209</v>
      </c>
      <c r="M1349" s="2">
        <f t="shared" si="247"/>
        <v>25.609439162283042</v>
      </c>
      <c r="N1349" s="2">
        <f t="shared" si="248"/>
        <v>3.9364891521630985</v>
      </c>
      <c r="O1349" s="2">
        <f t="shared" si="249"/>
        <v>1.949910663676768</v>
      </c>
      <c r="P1349" s="2">
        <f t="shared" si="250"/>
        <v>2.1913812074398131</v>
      </c>
      <c r="Q1349" s="2">
        <f t="shared" si="251"/>
        <v>9.1027477482173019E-3</v>
      </c>
    </row>
    <row r="1350" spans="2:17" x14ac:dyDescent="0.25">
      <c r="B1350">
        <v>13.23999999999976</v>
      </c>
      <c r="C1350">
        <f t="shared" si="240"/>
        <v>0.85605831878158845</v>
      </c>
      <c r="D1350" s="2">
        <f t="shared" si="241"/>
        <v>14.320961573071951</v>
      </c>
      <c r="E1350" s="2">
        <f t="shared" si="242"/>
        <v>3.3560882433439954</v>
      </c>
      <c r="F1350" s="2">
        <f t="shared" si="243"/>
        <v>8.1041040851592534</v>
      </c>
      <c r="G1350" s="2">
        <f t="shared" si="244"/>
        <v>8.1655681384147965</v>
      </c>
      <c r="H1350" s="2">
        <f t="shared" si="245"/>
        <v>2.3109139136119728E-15</v>
      </c>
      <c r="K1350">
        <v>13.23999999999976</v>
      </c>
      <c r="L1350" s="2">
        <f t="shared" si="246"/>
        <v>0.22859299374694209</v>
      </c>
      <c r="M1350" s="2">
        <f t="shared" si="247"/>
        <v>25.644889736888164</v>
      </c>
      <c r="N1350" s="2">
        <f t="shared" si="248"/>
        <v>3.9378714206442749</v>
      </c>
      <c r="O1350" s="2">
        <f t="shared" si="249"/>
        <v>1.9514372584995014</v>
      </c>
      <c r="P1350" s="2">
        <f t="shared" si="250"/>
        <v>2.1927396958736463</v>
      </c>
      <c r="Q1350" s="2">
        <f t="shared" si="251"/>
        <v>9.0687727249753689E-3</v>
      </c>
    </row>
    <row r="1351" spans="2:17" x14ac:dyDescent="0.25">
      <c r="B1351">
        <v>13.24999999999976</v>
      </c>
      <c r="C1351">
        <f t="shared" si="240"/>
        <v>0.85605831878158845</v>
      </c>
      <c r="D1351" s="2">
        <f t="shared" si="241"/>
        <v>14.341372546037876</v>
      </c>
      <c r="E1351" s="2">
        <f t="shared" si="242"/>
        <v>3.3575090255329521</v>
      </c>
      <c r="F1351" s="2">
        <f t="shared" si="243"/>
        <v>8.1146799599834445</v>
      </c>
      <c r="G1351" s="2">
        <f t="shared" si="244"/>
        <v>8.1760645088549122</v>
      </c>
      <c r="H1351" s="2">
        <f t="shared" si="245"/>
        <v>2.1207004739473671E-15</v>
      </c>
      <c r="K1351">
        <v>13.24999999999976</v>
      </c>
      <c r="L1351" s="2">
        <f t="shared" si="246"/>
        <v>0.22859299374694209</v>
      </c>
      <c r="M1351" s="2">
        <f t="shared" si="247"/>
        <v>25.680340311493286</v>
      </c>
      <c r="N1351" s="2">
        <f t="shared" si="248"/>
        <v>3.9392517825433728</v>
      </c>
      <c r="O1351" s="2">
        <f t="shared" si="249"/>
        <v>1.9529626921600995</v>
      </c>
      <c r="P1351" s="2">
        <f t="shared" si="250"/>
        <v>2.1940973718067354</v>
      </c>
      <c r="Q1351" s="2">
        <f t="shared" si="251"/>
        <v>9.034934315553321E-3</v>
      </c>
    </row>
    <row r="1352" spans="2:17" x14ac:dyDescent="0.25">
      <c r="B1352">
        <v>13.25999999999976</v>
      </c>
      <c r="C1352">
        <f t="shared" si="240"/>
        <v>0.85605831878158845</v>
      </c>
      <c r="D1352" s="2">
        <f t="shared" si="241"/>
        <v>14.361783519003803</v>
      </c>
      <c r="E1352" s="2">
        <f t="shared" si="242"/>
        <v>3.3589277968391476</v>
      </c>
      <c r="F1352" s="2">
        <f t="shared" si="243"/>
        <v>8.1252544323597657</v>
      </c>
      <c r="G1352" s="2">
        <f t="shared" si="244"/>
        <v>8.1865596919940682</v>
      </c>
      <c r="H1352" s="2">
        <f t="shared" si="245"/>
        <v>1.9459485839866177E-15</v>
      </c>
      <c r="K1352">
        <v>13.25999999999976</v>
      </c>
      <c r="L1352" s="2">
        <f t="shared" si="246"/>
        <v>0.22859299374694209</v>
      </c>
      <c r="M1352" s="2">
        <f t="shared" si="247"/>
        <v>25.715790886098407</v>
      </c>
      <c r="N1352" s="2">
        <f t="shared" si="248"/>
        <v>3.9406302431087226</v>
      </c>
      <c r="O1352" s="2">
        <f t="shared" si="249"/>
        <v>1.9544869672891805</v>
      </c>
      <c r="P1352" s="2">
        <f t="shared" si="250"/>
        <v>2.1954542366679517</v>
      </c>
      <c r="Q1352" s="2">
        <f t="shared" si="251"/>
        <v>9.0012319077330451E-3</v>
      </c>
    </row>
    <row r="1353" spans="2:17" x14ac:dyDescent="0.25">
      <c r="B1353">
        <v>13.26999999999976</v>
      </c>
      <c r="C1353">
        <f t="shared" si="240"/>
        <v>0.85605831878158845</v>
      </c>
      <c r="D1353" s="2">
        <f t="shared" si="241"/>
        <v>14.382194491969726</v>
      </c>
      <c r="E1353" s="2">
        <f t="shared" si="242"/>
        <v>3.3603445629329225</v>
      </c>
      <c r="F1353" s="2">
        <f t="shared" si="243"/>
        <v>8.1358275046182751</v>
      </c>
      <c r="G1353" s="2">
        <f t="shared" si="244"/>
        <v>8.1970536892778263</v>
      </c>
      <c r="H1353" s="2">
        <f t="shared" si="245"/>
        <v>1.7854178042294388E-15</v>
      </c>
      <c r="K1353">
        <v>13.26999999999976</v>
      </c>
      <c r="L1353" s="2">
        <f t="shared" si="246"/>
        <v>0.22859299374694209</v>
      </c>
      <c r="M1353" s="2">
        <f t="shared" si="247"/>
        <v>25.751241460703525</v>
      </c>
      <c r="N1353" s="2">
        <f t="shared" si="248"/>
        <v>3.9420068075670289</v>
      </c>
      <c r="O1353" s="2">
        <f t="shared" si="249"/>
        <v>1.9560100865075249</v>
      </c>
      <c r="P1353" s="2">
        <f t="shared" si="250"/>
        <v>2.1968102918821133</v>
      </c>
      <c r="Q1353" s="2">
        <f t="shared" si="251"/>
        <v>8.9676648924759388E-3</v>
      </c>
    </row>
    <row r="1354" spans="2:17" x14ac:dyDescent="0.25">
      <c r="B1354">
        <v>13.27999999999976</v>
      </c>
      <c r="C1354">
        <f t="shared" si="240"/>
        <v>0.85605831878158845</v>
      </c>
      <c r="D1354" s="2">
        <f t="shared" si="241"/>
        <v>14.402605464935652</v>
      </c>
      <c r="E1354" s="2">
        <f t="shared" si="242"/>
        <v>3.3617593294607278</v>
      </c>
      <c r="F1354" s="2">
        <f t="shared" si="243"/>
        <v>8.1463991790815271</v>
      </c>
      <c r="G1354" s="2">
        <f t="shared" si="244"/>
        <v>8.2075465021491159</v>
      </c>
      <c r="H1354" s="2">
        <f t="shared" si="245"/>
        <v>1.6379658565725585E-15</v>
      </c>
      <c r="K1354">
        <v>13.27999999999976</v>
      </c>
      <c r="L1354" s="2">
        <f t="shared" si="246"/>
        <v>0.22859299374694209</v>
      </c>
      <c r="M1354" s="2">
        <f t="shared" si="247"/>
        <v>25.786692035308647</v>
      </c>
      <c r="N1354" s="2">
        <f t="shared" si="248"/>
        <v>3.9433814811234904</v>
      </c>
      <c r="O1354" s="2">
        <f t="shared" si="249"/>
        <v>1.9575320524261264</v>
      </c>
      <c r="P1354" s="2">
        <f t="shared" si="250"/>
        <v>2.198165538870001</v>
      </c>
      <c r="Q1354" s="2">
        <f t="shared" si="251"/>
        <v>8.9342326639031602E-3</v>
      </c>
    </row>
    <row r="1355" spans="2:17" x14ac:dyDescent="0.25">
      <c r="B1355">
        <v>13.289999999999759</v>
      </c>
      <c r="C1355">
        <f t="shared" si="240"/>
        <v>0.85605831878158845</v>
      </c>
      <c r="D1355" s="2">
        <f t="shared" si="241"/>
        <v>14.423016437901575</v>
      </c>
      <c r="E1355" s="2">
        <f t="shared" si="242"/>
        <v>3.3631721020452541</v>
      </c>
      <c r="F1355" s="2">
        <f t="shared" si="243"/>
        <v>8.1569694580645518</v>
      </c>
      <c r="G1355" s="2">
        <f t="shared" si="244"/>
        <v>8.2180381320481786</v>
      </c>
      <c r="H1355" s="2">
        <f t="shared" si="245"/>
        <v>1.5025409674321424E-15</v>
      </c>
      <c r="K1355">
        <v>13.289999999999759</v>
      </c>
      <c r="L1355" s="2">
        <f t="shared" si="246"/>
        <v>0.22859299374694209</v>
      </c>
      <c r="M1355" s="2">
        <f t="shared" si="247"/>
        <v>25.822142609913765</v>
      </c>
      <c r="N1355" s="2">
        <f t="shared" si="248"/>
        <v>3.9447542689619168</v>
      </c>
      <c r="O1355" s="2">
        <f t="shared" si="249"/>
        <v>1.959052867646242</v>
      </c>
      <c r="P1355" s="2">
        <f t="shared" si="250"/>
        <v>2.1995199790483748</v>
      </c>
      <c r="Q1355" s="2">
        <f t="shared" si="251"/>
        <v>8.9009346192760411E-3</v>
      </c>
    </row>
    <row r="1356" spans="2:17" x14ac:dyDescent="0.25">
      <c r="B1356">
        <v>13.299999999999759</v>
      </c>
      <c r="C1356">
        <f t="shared" si="240"/>
        <v>0.85605831878158845</v>
      </c>
      <c r="D1356" s="2">
        <f t="shared" si="241"/>
        <v>14.443427410867502</v>
      </c>
      <c r="E1356" s="2">
        <f t="shared" si="242"/>
        <v>3.364582886285568</v>
      </c>
      <c r="F1356" s="2">
        <f t="shared" si="243"/>
        <v>8.1675383438749485</v>
      </c>
      <c r="G1356" s="2">
        <f t="shared" si="244"/>
        <v>8.2285285804126325</v>
      </c>
      <c r="H1356" s="2">
        <f t="shared" si="245"/>
        <v>1.3781747991369524E-15</v>
      </c>
      <c r="K1356">
        <v>13.299999999999759</v>
      </c>
      <c r="L1356" s="2">
        <f t="shared" si="246"/>
        <v>0.22859299374694209</v>
      </c>
      <c r="M1356" s="2">
        <f t="shared" si="247"/>
        <v>25.857593184518887</v>
      </c>
      <c r="N1356" s="2">
        <f t="shared" si="248"/>
        <v>3.9461251762448479</v>
      </c>
      <c r="O1356" s="2">
        <f t="shared" si="249"/>
        <v>1.9605725347594454</v>
      </c>
      <c r="P1356" s="2">
        <f t="shared" si="250"/>
        <v>2.2008736138299891</v>
      </c>
      <c r="Q1356" s="2">
        <f t="shared" si="251"/>
        <v>8.8677701589765755E-3</v>
      </c>
    </row>
    <row r="1357" spans="2:17" x14ac:dyDescent="0.25">
      <c r="B1357">
        <v>13.309999999999761</v>
      </c>
      <c r="C1357">
        <f t="shared" si="240"/>
        <v>0.85605831878158845</v>
      </c>
      <c r="D1357" s="2">
        <f t="shared" si="241"/>
        <v>14.46383838383343</v>
      </c>
      <c r="E1357" s="2">
        <f t="shared" si="242"/>
        <v>3.3659916877572411</v>
      </c>
      <c r="F1357" s="2">
        <f t="shared" si="243"/>
        <v>8.1781058388128773</v>
      </c>
      <c r="G1357" s="2">
        <f t="shared" si="244"/>
        <v>8.239017848677431</v>
      </c>
      <c r="H1357" s="2">
        <f t="shared" si="245"/>
        <v>1.2639759251166615E-15</v>
      </c>
      <c r="K1357">
        <v>13.309999999999761</v>
      </c>
      <c r="L1357" s="2">
        <f t="shared" si="246"/>
        <v>0.22859299374694209</v>
      </c>
      <c r="M1357" s="2">
        <f t="shared" si="247"/>
        <v>25.893043759124012</v>
      </c>
      <c r="N1357" s="2">
        <f t="shared" si="248"/>
        <v>3.9474942081136661</v>
      </c>
      <c r="O1357" s="2">
        <f t="shared" si="249"/>
        <v>1.9620910563476728</v>
      </c>
      <c r="P1357" s="2">
        <f t="shared" si="250"/>
        <v>2.2022264446236055</v>
      </c>
      <c r="Q1357" s="2">
        <f t="shared" si="251"/>
        <v>8.8347386864881874E-3</v>
      </c>
    </row>
    <row r="1358" spans="2:17" x14ac:dyDescent="0.25">
      <c r="B1358">
        <v>13.31999999999976</v>
      </c>
      <c r="C1358">
        <f t="shared" si="240"/>
        <v>0.85605831878158845</v>
      </c>
      <c r="D1358" s="2">
        <f t="shared" si="241"/>
        <v>14.484249356799356</v>
      </c>
      <c r="E1358" s="2">
        <f t="shared" si="242"/>
        <v>3.3673985120124827</v>
      </c>
      <c r="F1358" s="2">
        <f t="shared" si="243"/>
        <v>8.188671945171123</v>
      </c>
      <c r="G1358" s="2">
        <f t="shared" si="244"/>
        <v>8.2495059382748863</v>
      </c>
      <c r="H1358" s="2">
        <f t="shared" si="245"/>
        <v>1.1591238077107782E-15</v>
      </c>
      <c r="K1358">
        <v>13.31999999999976</v>
      </c>
      <c r="L1358" s="2">
        <f t="shared" si="246"/>
        <v>0.22859299374694209</v>
      </c>
      <c r="M1358" s="2">
        <f t="shared" si="247"/>
        <v>25.928494333729134</v>
      </c>
      <c r="N1358" s="2">
        <f t="shared" si="248"/>
        <v>3.9488613696887143</v>
      </c>
      <c r="O1358" s="2">
        <f t="shared" si="249"/>
        <v>1.9636084349832745</v>
      </c>
      <c r="P1358" s="2">
        <f t="shared" si="250"/>
        <v>2.2035784728340095</v>
      </c>
      <c r="Q1358" s="2">
        <f t="shared" si="251"/>
        <v>8.8018396083765355E-3</v>
      </c>
    </row>
    <row r="1359" spans="2:17" x14ac:dyDescent="0.25">
      <c r="B1359">
        <v>13.32999999999976</v>
      </c>
      <c r="C1359">
        <f t="shared" si="240"/>
        <v>0.85605831878158845</v>
      </c>
      <c r="D1359" s="2">
        <f t="shared" si="241"/>
        <v>14.504660329765279</v>
      </c>
      <c r="E1359" s="2">
        <f t="shared" si="242"/>
        <v>3.3688033645802693</v>
      </c>
      <c r="F1359" s="2">
        <f t="shared" si="243"/>
        <v>8.1992366652351034</v>
      </c>
      <c r="G1359" s="2">
        <f t="shared" si="244"/>
        <v>8.2599928506346583</v>
      </c>
      <c r="H1359" s="2">
        <f t="shared" si="245"/>
        <v>1.0628632404925875E-15</v>
      </c>
      <c r="K1359">
        <v>13.32999999999976</v>
      </c>
      <c r="L1359" s="2">
        <f t="shared" si="246"/>
        <v>0.22859299374694209</v>
      </c>
      <c r="M1359" s="2">
        <f t="shared" si="247"/>
        <v>25.963944908334256</v>
      </c>
      <c r="N1359" s="2">
        <f t="shared" si="248"/>
        <v>3.9502266660694105</v>
      </c>
      <c r="O1359" s="2">
        <f t="shared" si="249"/>
        <v>1.965124673229065</v>
      </c>
      <c r="P1359" s="2">
        <f t="shared" si="250"/>
        <v>2.2049296998620251</v>
      </c>
      <c r="Q1359" s="2">
        <f t="shared" si="251"/>
        <v>8.76907233427047E-3</v>
      </c>
    </row>
    <row r="1360" spans="2:17" x14ac:dyDescent="0.25">
      <c r="B1360">
        <v>13.33999999999976</v>
      </c>
      <c r="C1360">
        <f t="shared" si="240"/>
        <v>0.85605831878158845</v>
      </c>
      <c r="D1360" s="2">
        <f t="shared" si="241"/>
        <v>14.525071302731206</v>
      </c>
      <c r="E1360" s="2">
        <f t="shared" si="242"/>
        <v>3.3702062509664743</v>
      </c>
      <c r="F1360" s="2">
        <f t="shared" si="243"/>
        <v>8.2098000012829502</v>
      </c>
      <c r="G1360" s="2">
        <f t="shared" si="244"/>
        <v>8.2704785871837867</v>
      </c>
      <c r="H1360" s="2">
        <f t="shared" si="245"/>
        <v>9.7449921984039362E-16</v>
      </c>
      <c r="K1360">
        <v>13.33999999999976</v>
      </c>
      <c r="L1360" s="2">
        <f t="shared" si="246"/>
        <v>0.22859299374694209</v>
      </c>
      <c r="M1360" s="2">
        <f t="shared" si="247"/>
        <v>25.999395482939377</v>
      </c>
      <c r="N1360" s="2">
        <f t="shared" si="248"/>
        <v>3.9515901023343605</v>
      </c>
      <c r="O1360" s="2">
        <f t="shared" si="249"/>
        <v>1.9666397736383721</v>
      </c>
      <c r="P1360" s="2">
        <f t="shared" si="250"/>
        <v>2.2062801271045314</v>
      </c>
      <c r="Q1360" s="2">
        <f t="shared" si="251"/>
        <v>8.7364362768431701E-3</v>
      </c>
    </row>
    <row r="1361" spans="2:17" x14ac:dyDescent="0.25">
      <c r="B1361">
        <v>13.34999999999976</v>
      </c>
      <c r="C1361">
        <f t="shared" si="240"/>
        <v>0.85605831878158845</v>
      </c>
      <c r="D1361" s="2">
        <f t="shared" si="241"/>
        <v>14.545482275697131</v>
      </c>
      <c r="E1361" s="2">
        <f t="shared" si="242"/>
        <v>3.3716071766539946</v>
      </c>
      <c r="F1361" s="2">
        <f t="shared" si="243"/>
        <v>8.2203619555854868</v>
      </c>
      <c r="G1361" s="2">
        <f t="shared" si="244"/>
        <v>8.280963149346654</v>
      </c>
      <c r="H1361" s="2">
        <f t="shared" si="245"/>
        <v>8.9339221312424487E-16</v>
      </c>
      <c r="K1361">
        <v>13.34999999999976</v>
      </c>
      <c r="L1361" s="2">
        <f t="shared" si="246"/>
        <v>0.22859299374694209</v>
      </c>
      <c r="M1361" s="2">
        <f t="shared" si="247"/>
        <v>26.034846057544495</v>
      </c>
      <c r="N1361" s="2">
        <f t="shared" si="248"/>
        <v>3.9529516835414711</v>
      </c>
      <c r="O1361" s="2">
        <f t="shared" si="249"/>
        <v>1.9681537387550838</v>
      </c>
      <c r="P1361" s="2">
        <f t="shared" si="250"/>
        <v>2.2076297559544749</v>
      </c>
      <c r="Q1361" s="2">
        <f t="shared" si="251"/>
        <v>8.7039308517934295E-3</v>
      </c>
    </row>
    <row r="1362" spans="2:17" x14ac:dyDescent="0.25">
      <c r="B1362">
        <v>13.35999999999976</v>
      </c>
      <c r="C1362">
        <f t="shared" si="240"/>
        <v>0.85605831878158845</v>
      </c>
      <c r="D1362" s="2">
        <f t="shared" si="241"/>
        <v>14.565893248663057</v>
      </c>
      <c r="E1362" s="2">
        <f t="shared" si="242"/>
        <v>3.3730061471028803</v>
      </c>
      <c r="F1362" s="2">
        <f t="shared" si="243"/>
        <v>8.2309225304063105</v>
      </c>
      <c r="G1362" s="2">
        <f t="shared" si="244"/>
        <v>8.2914465385450224</v>
      </c>
      <c r="H1362" s="2">
        <f t="shared" si="245"/>
        <v>8.1895379331266965E-16</v>
      </c>
      <c r="K1362">
        <v>13.35999999999976</v>
      </c>
      <c r="L1362" s="2">
        <f t="shared" si="246"/>
        <v>0.22859299374694209</v>
      </c>
      <c r="M1362" s="2">
        <f t="shared" si="247"/>
        <v>26.070296632149617</v>
      </c>
      <c r="N1362" s="2">
        <f t="shared" si="248"/>
        <v>3.9543114147280631</v>
      </c>
      <c r="O1362" s="2">
        <f t="shared" si="249"/>
        <v>1.9696665711136991</v>
      </c>
      <c r="P1362" s="2">
        <f t="shared" si="250"/>
        <v>2.2089785878008863</v>
      </c>
      <c r="Q1362" s="2">
        <f t="shared" si="251"/>
        <v>8.6715554778270046E-3</v>
      </c>
    </row>
    <row r="1363" spans="2:17" x14ac:dyDescent="0.25">
      <c r="B1363">
        <v>13.369999999999759</v>
      </c>
      <c r="C1363">
        <f t="shared" si="240"/>
        <v>0.85605831878158845</v>
      </c>
      <c r="D1363" s="2">
        <f t="shared" si="241"/>
        <v>14.58630422162898</v>
      </c>
      <c r="E1363" s="2">
        <f t="shared" si="242"/>
        <v>3.3744031677504585</v>
      </c>
      <c r="F1363" s="2">
        <f t="shared" si="243"/>
        <v>8.2414817280017854</v>
      </c>
      <c r="G1363" s="2">
        <f t="shared" si="244"/>
        <v>8.3019287561980004</v>
      </c>
      <c r="H1363" s="2">
        <f t="shared" si="245"/>
        <v>7.5064261206794101E-16</v>
      </c>
      <c r="K1363">
        <v>13.369999999999759</v>
      </c>
      <c r="L1363" s="2">
        <f t="shared" si="246"/>
        <v>0.22859299374694209</v>
      </c>
      <c r="M1363" s="2">
        <f t="shared" si="247"/>
        <v>26.105747206754735</v>
      </c>
      <c r="N1363" s="2">
        <f t="shared" si="248"/>
        <v>3.9556693009109822</v>
      </c>
      <c r="O1363" s="2">
        <f t="shared" si="249"/>
        <v>1.9711782732393734</v>
      </c>
      <c r="P1363" s="2">
        <f t="shared" si="250"/>
        <v>2.2103266240288919</v>
      </c>
      <c r="Q1363" s="2">
        <f t="shared" si="251"/>
        <v>8.6393095766382037E-3</v>
      </c>
    </row>
    <row r="1364" spans="2:17" x14ac:dyDescent="0.25">
      <c r="B1364">
        <v>13.379999999999759</v>
      </c>
      <c r="C1364">
        <f t="shared" si="240"/>
        <v>0.85605831878158845</v>
      </c>
      <c r="D1364" s="2">
        <f t="shared" si="241"/>
        <v>14.606715194594907</v>
      </c>
      <c r="E1364" s="2">
        <f t="shared" si="242"/>
        <v>3.3757982440114613</v>
      </c>
      <c r="F1364" s="2">
        <f t="shared" si="243"/>
        <v>8.2520395506211148</v>
      </c>
      <c r="G1364" s="2">
        <f t="shared" si="244"/>
        <v>8.3124098037220921</v>
      </c>
      <c r="H1364" s="2">
        <f t="shared" si="245"/>
        <v>6.8796068548975908E-16</v>
      </c>
      <c r="K1364">
        <v>13.379999999999759</v>
      </c>
      <c r="L1364" s="2">
        <f t="shared" si="246"/>
        <v>0.22859299374694209</v>
      </c>
      <c r="M1364" s="2">
        <f t="shared" si="247"/>
        <v>26.141197781359857</v>
      </c>
      <c r="N1364" s="2">
        <f t="shared" si="248"/>
        <v>3.9570253470867098</v>
      </c>
      <c r="O1364" s="2">
        <f t="shared" si="249"/>
        <v>1.9726888476479694</v>
      </c>
      <c r="P1364" s="2">
        <f t="shared" si="250"/>
        <v>2.2116738660197335</v>
      </c>
      <c r="Q1364" s="2">
        <f t="shared" si="251"/>
        <v>8.6071925728915255E-3</v>
      </c>
    </row>
    <row r="1365" spans="2:17" x14ac:dyDescent="0.25">
      <c r="B1365">
        <v>13.389999999999761</v>
      </c>
      <c r="C1365">
        <f t="shared" si="240"/>
        <v>0.85605831878158845</v>
      </c>
      <c r="D1365" s="2">
        <f t="shared" si="241"/>
        <v>14.627126167560835</v>
      </c>
      <c r="E1365" s="2">
        <f t="shared" si="242"/>
        <v>3.3771913812781498</v>
      </c>
      <c r="F1365" s="2">
        <f t="shared" si="243"/>
        <v>8.262596000506365</v>
      </c>
      <c r="G1365" s="2">
        <f t="shared" si="244"/>
        <v>8.3228896825311693</v>
      </c>
      <c r="H1365" s="2">
        <f t="shared" si="245"/>
        <v>6.304499686097303E-16</v>
      </c>
      <c r="K1365">
        <v>13.389999999999761</v>
      </c>
      <c r="L1365" s="2">
        <f t="shared" si="246"/>
        <v>0.22859299374694209</v>
      </c>
      <c r="M1365" s="2">
        <f t="shared" si="247"/>
        <v>26.176648355964982</v>
      </c>
      <c r="N1365" s="2">
        <f t="shared" si="248"/>
        <v>3.9583795582314729</v>
      </c>
      <c r="O1365" s="2">
        <f t="shared" si="249"/>
        <v>1.974198296846102</v>
      </c>
      <c r="P1365" s="2">
        <f t="shared" si="250"/>
        <v>2.2130203151507781</v>
      </c>
      <c r="Q1365" s="2">
        <f t="shared" si="251"/>
        <v>8.575203894203489E-3</v>
      </c>
    </row>
    <row r="1366" spans="2:17" x14ac:dyDescent="0.25">
      <c r="B1366">
        <v>13.399999999999761</v>
      </c>
      <c r="C1366">
        <f t="shared" si="240"/>
        <v>0.85605831878158845</v>
      </c>
      <c r="D1366" s="2">
        <f t="shared" si="241"/>
        <v>14.647537140526758</v>
      </c>
      <c r="E1366" s="2">
        <f t="shared" si="242"/>
        <v>3.3785825849204367</v>
      </c>
      <c r="F1366" s="2">
        <f t="shared" si="243"/>
        <v>8.2731510798924752</v>
      </c>
      <c r="G1366" s="2">
        <f t="shared" si="244"/>
        <v>8.3333683940364729</v>
      </c>
      <c r="H1366" s="2">
        <f t="shared" si="245"/>
        <v>5.7768919653434124E-16</v>
      </c>
      <c r="K1366">
        <v>13.399999999999761</v>
      </c>
      <c r="L1366" s="2">
        <f t="shared" si="246"/>
        <v>0.22859299374694209</v>
      </c>
      <c r="M1366" s="2">
        <f t="shared" si="247"/>
        <v>26.212098930570104</v>
      </c>
      <c r="N1366" s="2">
        <f t="shared" si="248"/>
        <v>3.9597319393013533</v>
      </c>
      <c r="O1366" s="2">
        <f t="shared" si="249"/>
        <v>1.9757066233311864</v>
      </c>
      <c r="P1366" s="2">
        <f t="shared" si="250"/>
        <v>2.2143659727955356</v>
      </c>
      <c r="Q1366" s="2">
        <f t="shared" si="251"/>
        <v>8.543342971124579E-3</v>
      </c>
    </row>
    <row r="1367" spans="2:17" x14ac:dyDescent="0.25">
      <c r="B1367">
        <v>13.40999999999976</v>
      </c>
      <c r="C1367">
        <f t="shared" si="240"/>
        <v>0.85605831878158845</v>
      </c>
      <c r="D1367" s="2">
        <f t="shared" si="241"/>
        <v>14.667948113492685</v>
      </c>
      <c r="E1367" s="2">
        <f t="shared" si="242"/>
        <v>3.3799718602860112</v>
      </c>
      <c r="F1367" s="2">
        <f t="shared" si="243"/>
        <v>8.2837047910073185</v>
      </c>
      <c r="G1367" s="2">
        <f t="shared" si="244"/>
        <v>8.3438459396466325</v>
      </c>
      <c r="H1367" s="2">
        <f t="shared" si="245"/>
        <v>5.2929097179861548E-16</v>
      </c>
      <c r="K1367">
        <v>13.40999999999976</v>
      </c>
      <c r="L1367" s="2">
        <f t="shared" si="246"/>
        <v>0.22859299374694209</v>
      </c>
      <c r="M1367" s="2">
        <f t="shared" si="247"/>
        <v>26.247549505175225</v>
      </c>
      <c r="N1367" s="2">
        <f t="shared" si="248"/>
        <v>3.9610824952323966</v>
      </c>
      <c r="O1367" s="2">
        <f t="shared" si="249"/>
        <v>1.9772138295914861</v>
      </c>
      <c r="P1367" s="2">
        <f t="shared" si="250"/>
        <v>2.2157108403236716</v>
      </c>
      <c r="Q1367" s="2">
        <f t="shared" si="251"/>
        <v>8.5116092371212999E-3</v>
      </c>
    </row>
    <row r="1368" spans="2:17" x14ac:dyDescent="0.25">
      <c r="B1368">
        <v>13.41999999999976</v>
      </c>
      <c r="C1368">
        <f t="shared" si="240"/>
        <v>0.85605831878158845</v>
      </c>
      <c r="D1368" s="2">
        <f t="shared" si="241"/>
        <v>14.688359086458609</v>
      </c>
      <c r="E1368" s="2">
        <f t="shared" si="242"/>
        <v>3.3813592127004592</v>
      </c>
      <c r="F1368" s="2">
        <f t="shared" si="243"/>
        <v>8.2942571360717157</v>
      </c>
      <c r="G1368" s="2">
        <f t="shared" si="244"/>
        <v>8.3543223207676505</v>
      </c>
      <c r="H1368" s="2">
        <f t="shared" si="245"/>
        <v>4.8489907903429583E-16</v>
      </c>
      <c r="K1368">
        <v>13.41999999999976</v>
      </c>
      <c r="L1368" s="2">
        <f t="shared" si="246"/>
        <v>0.22859299374694209</v>
      </c>
      <c r="M1368" s="2">
        <f t="shared" si="247"/>
        <v>26.283000079780344</v>
      </c>
      <c r="N1368" s="2">
        <f t="shared" si="248"/>
        <v>3.9624312309407199</v>
      </c>
      <c r="O1368" s="2">
        <f t="shared" si="249"/>
        <v>1.9787199181061574</v>
      </c>
      <c r="P1368" s="2">
        <f t="shared" si="250"/>
        <v>2.2170549191010216</v>
      </c>
      <c r="Q1368" s="2">
        <f t="shared" si="251"/>
        <v>8.4800021285584143E-3</v>
      </c>
    </row>
    <row r="1369" spans="2:17" x14ac:dyDescent="0.25">
      <c r="B1369">
        <v>13.42999999999976</v>
      </c>
      <c r="C1369">
        <f t="shared" si="240"/>
        <v>0.85605831878158845</v>
      </c>
      <c r="D1369" s="2">
        <f t="shared" si="241"/>
        <v>14.708770059424536</v>
      </c>
      <c r="E1369" s="2">
        <f t="shared" si="242"/>
        <v>3.382744647467387</v>
      </c>
      <c r="F1369" s="2">
        <f t="shared" si="243"/>
        <v>8.3048081172994888</v>
      </c>
      <c r="G1369" s="2">
        <f t="shared" si="244"/>
        <v>8.3647975388029252</v>
      </c>
      <c r="H1369" s="2">
        <f t="shared" si="245"/>
        <v>4.4418600948236866E-16</v>
      </c>
      <c r="K1369">
        <v>13.42999999999976</v>
      </c>
      <c r="L1369" s="2">
        <f t="shared" si="246"/>
        <v>0.22859299374694209</v>
      </c>
      <c r="M1369" s="2">
        <f t="shared" si="247"/>
        <v>26.318450654385465</v>
      </c>
      <c r="N1369" s="2">
        <f t="shared" si="248"/>
        <v>3.963778151322618</v>
      </c>
      <c r="O1369" s="2">
        <f t="shared" si="249"/>
        <v>1.9802248913452964</v>
      </c>
      <c r="P1369" s="2">
        <f t="shared" si="250"/>
        <v>2.2183982104896072</v>
      </c>
      <c r="Q1369" s="2">
        <f t="shared" si="251"/>
        <v>8.4485210846812816E-3</v>
      </c>
    </row>
    <row r="1370" spans="2:17" x14ac:dyDescent="0.25">
      <c r="B1370">
        <v>13.43999999999976</v>
      </c>
      <c r="C1370">
        <f t="shared" ref="C1370:C1433" si="252">2/SINH(LN(2+SQRT(1+2^2))*$O$5)</f>
        <v>0.85605831878158845</v>
      </c>
      <c r="D1370" s="2">
        <f t="shared" ref="D1370:D1433" si="253">(B1370-$L$5)/($M$5)/C1370</f>
        <v>14.729181032390459</v>
      </c>
      <c r="E1370" s="2">
        <f t="shared" ref="E1370:E1433" si="254">LN(D1370 + SQRT(1 + D1370^2))</f>
        <v>3.3841281698685401</v>
      </c>
      <c r="F1370" s="2">
        <f t="shared" ref="F1370:F1433" si="255">SINH( -$N$5 + E1370 * (1/$O$5))</f>
        <v>8.315357736897484</v>
      </c>
      <c r="G1370" s="2">
        <f t="shared" ref="G1370:G1433" si="256">SQRT(F1370^2 + 1)</f>
        <v>8.375271595153249</v>
      </c>
      <c r="H1370" s="2">
        <f t="shared" ref="H1370:H1433" si="257">(G1370)/($O$5*$M$5*C1370*(SQRT(2*PI()*(1+D1370^2)))) * EXP(- (1/2) * F1370^2)</f>
        <v>4.0685067920140235E-16</v>
      </c>
      <c r="K1370">
        <v>13.43999999999976</v>
      </c>
      <c r="L1370" s="2">
        <f t="shared" ref="L1370:L1433" si="258">2/SINH(LN(2+SQRT(1+2^2))*$S$5)</f>
        <v>0.22859299374694209</v>
      </c>
      <c r="M1370" s="2">
        <f t="shared" ref="M1370:M1433" si="259">(K1370-$P$5)/($Q$5)/L1370</f>
        <v>26.353901228990587</v>
      </c>
      <c r="N1370" s="2">
        <f t="shared" ref="N1370:N1433" si="260">LN(M1370 + SQRT(1 + M1370^2))</f>
        <v>3.9651232612546705</v>
      </c>
      <c r="O1370" s="2">
        <f t="shared" ref="O1370:O1433" si="261">SINH( -$R$5 + N1370 * (1/$S$5))</f>
        <v>1.9817287517699862</v>
      </c>
      <c r="P1370" s="2">
        <f t="shared" ref="P1370:P1433" si="262">SQRT(O1370^2 + 1)</f>
        <v>2.2197407158476476</v>
      </c>
      <c r="Q1370" s="2">
        <f t="shared" ref="Q1370:Q1433" si="263">(P1370)/($S$5*$Q$5*L1370*(SQRT(2*PI()*(1+M1370^2)))) * EXP(- (1/2) * O1370^2)</f>
        <v>8.4171655475982991E-3</v>
      </c>
    </row>
    <row r="1371" spans="2:17" x14ac:dyDescent="0.25">
      <c r="B1371">
        <v>13.449999999999759</v>
      </c>
      <c r="C1371">
        <f t="shared" si="252"/>
        <v>0.85605831878158845</v>
      </c>
      <c r="D1371" s="2">
        <f t="shared" si="253"/>
        <v>14.749592005356385</v>
      </c>
      <c r="E1371" s="2">
        <f t="shared" si="254"/>
        <v>3.385509785163924</v>
      </c>
      <c r="F1371" s="2">
        <f t="shared" si="255"/>
        <v>8.3259059970656022</v>
      </c>
      <c r="G1371" s="2">
        <f t="shared" si="256"/>
        <v>8.3857444912168031</v>
      </c>
      <c r="H1371" s="2">
        <f t="shared" si="257"/>
        <v>3.7261632604546498E-16</v>
      </c>
      <c r="K1371">
        <v>13.449999999999759</v>
      </c>
      <c r="L1371" s="2">
        <f t="shared" si="258"/>
        <v>0.22859299374694209</v>
      </c>
      <c r="M1371" s="2">
        <f t="shared" si="259"/>
        <v>26.389351803595705</v>
      </c>
      <c r="N1371" s="2">
        <f t="shared" si="260"/>
        <v>3.9664665655938474</v>
      </c>
      <c r="O1371" s="2">
        <f t="shared" si="261"/>
        <v>1.983231501832341</v>
      </c>
      <c r="P1371" s="2">
        <f t="shared" si="262"/>
        <v>2.2210824365295769</v>
      </c>
      <c r="Q1371" s="2">
        <f t="shared" si="263"/>
        <v>8.3859349622635321E-3</v>
      </c>
    </row>
    <row r="1372" spans="2:17" x14ac:dyDescent="0.25">
      <c r="B1372">
        <v>13.459999999999759</v>
      </c>
      <c r="C1372">
        <f t="shared" si="252"/>
        <v>0.85605831878158845</v>
      </c>
      <c r="D1372" s="2">
        <f t="shared" si="253"/>
        <v>14.77000297832231</v>
      </c>
      <c r="E1372" s="2">
        <f t="shared" si="254"/>
        <v>3.3868894985919207</v>
      </c>
      <c r="F1372" s="2">
        <f t="shared" si="255"/>
        <v>8.3364528999968197</v>
      </c>
      <c r="G1372" s="2">
        <f t="shared" si="256"/>
        <v>8.3962162283891537</v>
      </c>
      <c r="H1372" s="2">
        <f t="shared" si="257"/>
        <v>3.4122857161741604E-16</v>
      </c>
      <c r="K1372">
        <v>13.459999999999759</v>
      </c>
      <c r="L1372" s="2">
        <f t="shared" si="258"/>
        <v>0.22859299374694209</v>
      </c>
      <c r="M1372" s="2">
        <f t="shared" si="259"/>
        <v>26.424802378200827</v>
      </c>
      <c r="N1372" s="2">
        <f t="shared" si="260"/>
        <v>3.9678080691776145</v>
      </c>
      <c r="O1372" s="2">
        <f t="shared" si="261"/>
        <v>1.9847331439755527</v>
      </c>
      <c r="P1372" s="2">
        <f t="shared" si="262"/>
        <v>2.2224233738860564</v>
      </c>
      <c r="Q1372" s="2">
        <f t="shared" si="263"/>
        <v>8.354828776459414E-3</v>
      </c>
    </row>
    <row r="1373" spans="2:17" x14ac:dyDescent="0.25">
      <c r="B1373">
        <v>13.469999999999761</v>
      </c>
      <c r="C1373">
        <f t="shared" si="252"/>
        <v>0.85605831878158845</v>
      </c>
      <c r="D1373" s="2">
        <f t="shared" si="253"/>
        <v>14.79041395128824</v>
      </c>
      <c r="E1373" s="2">
        <f t="shared" si="254"/>
        <v>3.3882673153694109</v>
      </c>
      <c r="F1373" s="2">
        <f t="shared" si="255"/>
        <v>8.3469984478772563</v>
      </c>
      <c r="G1373" s="2">
        <f t="shared" si="256"/>
        <v>8.4066868080632897</v>
      </c>
      <c r="H1373" s="2">
        <f t="shared" si="257"/>
        <v>3.1245363545049654E-16</v>
      </c>
      <c r="K1373">
        <v>13.469999999999761</v>
      </c>
      <c r="L1373" s="2">
        <f t="shared" si="258"/>
        <v>0.22859299374694209</v>
      </c>
      <c r="M1373" s="2">
        <f t="shared" si="259"/>
        <v>26.460252952805952</v>
      </c>
      <c r="N1373" s="2">
        <f t="shared" si="260"/>
        <v>3.9691477768240357</v>
      </c>
      <c r="O1373" s="2">
        <f t="shared" si="261"/>
        <v>1.9862336806339342</v>
      </c>
      <c r="P1373" s="2">
        <f t="shared" si="262"/>
        <v>2.2237635292639877</v>
      </c>
      <c r="Q1373" s="2">
        <f t="shared" si="263"/>
        <v>8.3238464407796361E-3</v>
      </c>
    </row>
    <row r="1374" spans="2:17" x14ac:dyDescent="0.25">
      <c r="B1374">
        <v>13.479999999999761</v>
      </c>
      <c r="C1374">
        <f t="shared" si="252"/>
        <v>0.85605831878158845</v>
      </c>
      <c r="D1374" s="2">
        <f t="shared" si="253"/>
        <v>14.810824924254163</v>
      </c>
      <c r="E1374" s="2">
        <f t="shared" si="254"/>
        <v>3.3896432406918864</v>
      </c>
      <c r="F1374" s="2">
        <f t="shared" si="255"/>
        <v>8.3575426428861679</v>
      </c>
      <c r="G1374" s="2">
        <f t="shared" si="256"/>
        <v>8.4171562316295834</v>
      </c>
      <c r="H1374" s="2">
        <f t="shared" si="257"/>
        <v>2.8607668964094997E-16</v>
      </c>
      <c r="K1374">
        <v>13.479999999999761</v>
      </c>
      <c r="L1374" s="2">
        <f t="shared" si="258"/>
        <v>0.22859299374694209</v>
      </c>
      <c r="M1374" s="2">
        <f t="shared" si="259"/>
        <v>26.495703527411074</v>
      </c>
      <c r="N1374" s="2">
        <f t="shared" si="260"/>
        <v>3.9704856933318795</v>
      </c>
      <c r="O1374" s="2">
        <f t="shared" si="261"/>
        <v>1.9877331142329666</v>
      </c>
      <c r="P1374" s="2">
        <f t="shared" si="262"/>
        <v>2.2251029040065289</v>
      </c>
      <c r="Q1374" s="2">
        <f t="shared" si="263"/>
        <v>8.2929874086120764E-3</v>
      </c>
    </row>
    <row r="1375" spans="2:17" x14ac:dyDescent="0.25">
      <c r="B1375">
        <v>13.48999999999976</v>
      </c>
      <c r="C1375">
        <f t="shared" si="252"/>
        <v>0.85605831878158845</v>
      </c>
      <c r="D1375" s="2">
        <f t="shared" si="253"/>
        <v>14.83123589722009</v>
      </c>
      <c r="E1375" s="2">
        <f t="shared" si="254"/>
        <v>3.3910172797335703</v>
      </c>
      <c r="F1375" s="2">
        <f t="shared" si="255"/>
        <v>8.3680854871959944</v>
      </c>
      <c r="G1375" s="2">
        <f t="shared" si="256"/>
        <v>8.4276245004758135</v>
      </c>
      <c r="H1375" s="2">
        <f t="shared" si="257"/>
        <v>2.6190034305037481E-16</v>
      </c>
      <c r="K1375">
        <v>13.48999999999976</v>
      </c>
      <c r="L1375" s="2">
        <f t="shared" si="258"/>
        <v>0.22859299374694209</v>
      </c>
      <c r="M1375" s="2">
        <f t="shared" si="259"/>
        <v>26.531154102016195</v>
      </c>
      <c r="N1375" s="2">
        <f t="shared" si="260"/>
        <v>3.9718218234807185</v>
      </c>
      <c r="O1375" s="2">
        <f t="shared" si="261"/>
        <v>1.9892314471893402</v>
      </c>
      <c r="P1375" s="2">
        <f t="shared" si="262"/>
        <v>2.2264414994531063</v>
      </c>
      <c r="Q1375" s="2">
        <f t="shared" si="263"/>
        <v>8.2622511361219661E-3</v>
      </c>
    </row>
    <row r="1376" spans="2:17" x14ac:dyDescent="0.25">
      <c r="B1376">
        <v>13.49999999999976</v>
      </c>
      <c r="C1376">
        <f t="shared" si="252"/>
        <v>0.85605831878158845</v>
      </c>
      <c r="D1376" s="2">
        <f t="shared" si="253"/>
        <v>14.851646870186014</v>
      </c>
      <c r="E1376" s="2">
        <f t="shared" si="254"/>
        <v>3.3923894376475321</v>
      </c>
      <c r="F1376" s="2">
        <f t="shared" si="255"/>
        <v>8.3786269829724134</v>
      </c>
      <c r="G1376" s="2">
        <f t="shared" si="256"/>
        <v>8.4380916159871955</v>
      </c>
      <c r="H1376" s="2">
        <f t="shared" si="257"/>
        <v>2.3974324502675287E-16</v>
      </c>
      <c r="K1376">
        <v>13.49999999999976</v>
      </c>
      <c r="L1376" s="2">
        <f t="shared" si="258"/>
        <v>0.22859299374694209</v>
      </c>
      <c r="M1376" s="2">
        <f t="shared" si="259"/>
        <v>26.566604676621314</v>
      </c>
      <c r="N1376" s="2">
        <f t="shared" si="260"/>
        <v>3.9731561720310342</v>
      </c>
      <c r="O1376" s="2">
        <f t="shared" si="261"/>
        <v>1.9907286819110033</v>
      </c>
      <c r="P1376" s="2">
        <f t="shared" si="262"/>
        <v>2.2277793169394315</v>
      </c>
      <c r="Q1376" s="2">
        <f t="shared" si="263"/>
        <v>8.2316370822350382E-3</v>
      </c>
    </row>
    <row r="1377" spans="2:17" x14ac:dyDescent="0.25">
      <c r="B1377">
        <v>13.50999999999976</v>
      </c>
      <c r="C1377">
        <f t="shared" si="252"/>
        <v>0.85605831878158845</v>
      </c>
      <c r="D1377" s="2">
        <f t="shared" si="253"/>
        <v>14.872057843151939</v>
      </c>
      <c r="E1377" s="2">
        <f t="shared" si="254"/>
        <v>3.3937597195658009</v>
      </c>
      <c r="F1377" s="2">
        <f t="shared" si="255"/>
        <v>8.3891671323743289</v>
      </c>
      <c r="G1377" s="2">
        <f t="shared" si="256"/>
        <v>8.4485575795463284</v>
      </c>
      <c r="H1377" s="2">
        <f t="shared" si="257"/>
        <v>2.1943879936046816E-16</v>
      </c>
      <c r="K1377">
        <v>13.50999999999976</v>
      </c>
      <c r="L1377" s="2">
        <f t="shared" si="258"/>
        <v>0.22859299374694209</v>
      </c>
      <c r="M1377" s="2">
        <f t="shared" si="259"/>
        <v>26.602055251226435</v>
      </c>
      <c r="N1377" s="2">
        <f t="shared" si="260"/>
        <v>3.9744887437243177</v>
      </c>
      <c r="O1377" s="2">
        <f t="shared" si="261"/>
        <v>1.9922248207972026</v>
      </c>
      <c r="P1377" s="2">
        <f t="shared" si="262"/>
        <v>2.2291163577975124</v>
      </c>
      <c r="Q1377" s="2">
        <f t="shared" si="263"/>
        <v>8.2011447086209263E-3</v>
      </c>
    </row>
    <row r="1378" spans="2:17" x14ac:dyDescent="0.25">
      <c r="B1378">
        <v>13.51999999999976</v>
      </c>
      <c r="C1378">
        <f t="shared" si="252"/>
        <v>0.85605831878158845</v>
      </c>
      <c r="D1378" s="2">
        <f t="shared" si="253"/>
        <v>14.892468816117864</v>
      </c>
      <c r="E1378" s="2">
        <f t="shared" si="254"/>
        <v>3.3951281305994807</v>
      </c>
      <c r="F1378" s="2">
        <f t="shared" si="255"/>
        <v>8.3997059375539358</v>
      </c>
      <c r="G1378" s="2">
        <f t="shared" si="256"/>
        <v>8.4590223925332442</v>
      </c>
      <c r="H1378" s="2">
        <f t="shared" si="257"/>
        <v>2.0083397990102009E-16</v>
      </c>
      <c r="K1378">
        <v>13.51999999999976</v>
      </c>
      <c r="L1378" s="2">
        <f t="shared" si="258"/>
        <v>0.22859299374694209</v>
      </c>
      <c r="M1378" s="2">
        <f t="shared" si="259"/>
        <v>26.637505825831557</v>
      </c>
      <c r="N1378" s="2">
        <f t="shared" si="260"/>
        <v>3.97581954328317</v>
      </c>
      <c r="O1378" s="2">
        <f t="shared" si="261"/>
        <v>1.9937198662385274</v>
      </c>
      <c r="P1378" s="2">
        <f t="shared" si="262"/>
        <v>2.2304526233556659</v>
      </c>
      <c r="Q1378" s="2">
        <f t="shared" si="263"/>
        <v>8.1707734796766258E-3</v>
      </c>
    </row>
    <row r="1379" spans="2:17" x14ac:dyDescent="0.25">
      <c r="B1379">
        <v>13.52999999999976</v>
      </c>
      <c r="C1379">
        <f t="shared" si="252"/>
        <v>0.85605831878158845</v>
      </c>
      <c r="D1379" s="2">
        <f t="shared" si="253"/>
        <v>14.912879789083791</v>
      </c>
      <c r="E1379" s="2">
        <f t="shared" si="254"/>
        <v>3.3964946758388641</v>
      </c>
      <c r="F1379" s="2">
        <f t="shared" si="255"/>
        <v>8.4102434006567339</v>
      </c>
      <c r="G1379" s="2">
        <f t="shared" si="256"/>
        <v>8.4694860563253869</v>
      </c>
      <c r="H1379" s="2">
        <f t="shared" si="257"/>
        <v>1.8378823991716041E-16</v>
      </c>
      <c r="K1379">
        <v>13.52999999999976</v>
      </c>
      <c r="L1379" s="2">
        <f t="shared" si="258"/>
        <v>0.22859299374694209</v>
      </c>
      <c r="M1379" s="2">
        <f t="shared" si="259"/>
        <v>26.672956400436675</v>
      </c>
      <c r="N1379" s="2">
        <f t="shared" si="260"/>
        <v>3.9771485754114027</v>
      </c>
      <c r="O1379" s="2">
        <f t="shared" si="261"/>
        <v>1.9952138206169563</v>
      </c>
      <c r="P1379" s="2">
        <f t="shared" si="262"/>
        <v>2.2317881149385377</v>
      </c>
      <c r="Q1379" s="2">
        <f t="shared" si="263"/>
        <v>8.1405228625100346E-3</v>
      </c>
    </row>
    <row r="1380" spans="2:17" x14ac:dyDescent="0.25">
      <c r="B1380">
        <v>13.539999999999759</v>
      </c>
      <c r="C1380">
        <f t="shared" si="252"/>
        <v>0.85605831878158845</v>
      </c>
      <c r="D1380" s="2">
        <f t="shared" si="253"/>
        <v>14.933290762049714</v>
      </c>
      <c r="E1380" s="2">
        <f t="shared" si="254"/>
        <v>3.397859360353543</v>
      </c>
      <c r="F1380" s="2">
        <f t="shared" si="255"/>
        <v>8.4207795238215617</v>
      </c>
      <c r="G1380" s="2">
        <f t="shared" si="256"/>
        <v>8.4799485722976229</v>
      </c>
      <c r="H1380" s="2">
        <f t="shared" si="257"/>
        <v>1.681725078898093E-16</v>
      </c>
      <c r="K1380">
        <v>13.539999999999759</v>
      </c>
      <c r="L1380" s="2">
        <f t="shared" si="258"/>
        <v>0.22859299374694209</v>
      </c>
      <c r="M1380" s="2">
        <f t="shared" si="259"/>
        <v>26.708406975041797</v>
      </c>
      <c r="N1380" s="2">
        <f t="shared" si="260"/>
        <v>3.978475844794136</v>
      </c>
      <c r="O1380" s="2">
        <f t="shared" si="261"/>
        <v>1.9967066863058931</v>
      </c>
      <c r="P1380" s="2">
        <f t="shared" si="262"/>
        <v>2.2331228338671072</v>
      </c>
      <c r="Q1380" s="2">
        <f t="shared" si="263"/>
        <v>8.1103923269237668E-3</v>
      </c>
    </row>
    <row r="1381" spans="2:17" x14ac:dyDescent="0.25">
      <c r="B1381">
        <v>13.549999999999759</v>
      </c>
      <c r="C1381">
        <f t="shared" si="252"/>
        <v>0.85605831878158845</v>
      </c>
      <c r="D1381" s="2">
        <f t="shared" si="253"/>
        <v>14.95370173501564</v>
      </c>
      <c r="E1381" s="2">
        <f t="shared" si="254"/>
        <v>3.3992221891925238</v>
      </c>
      <c r="F1381" s="2">
        <f t="shared" si="255"/>
        <v>8.4313143091806513</v>
      </c>
      <c r="G1381" s="2">
        <f t="shared" si="256"/>
        <v>8.4904099418222678</v>
      </c>
      <c r="H1381" s="2">
        <f t="shared" si="257"/>
        <v>1.5386826298848379E-16</v>
      </c>
      <c r="K1381">
        <v>13.549999999999759</v>
      </c>
      <c r="L1381" s="2">
        <f t="shared" si="258"/>
        <v>0.22859299374694209</v>
      </c>
      <c r="M1381" s="2">
        <f t="shared" si="259"/>
        <v>26.743857549646915</v>
      </c>
      <c r="N1381" s="2">
        <f t="shared" si="260"/>
        <v>3.9798013560979011</v>
      </c>
      <c r="O1381" s="2">
        <f t="shared" si="261"/>
        <v>1.9981984656702181</v>
      </c>
      <c r="P1381" s="2">
        <f t="shared" si="262"/>
        <v>2.2344567814587091</v>
      </c>
      <c r="Q1381" s="2">
        <f t="shared" si="263"/>
        <v>8.0803813453988477E-3</v>
      </c>
    </row>
    <row r="1382" spans="2:17" x14ac:dyDescent="0.25">
      <c r="B1382">
        <v>13.559999999999761</v>
      </c>
      <c r="C1382">
        <f t="shared" si="252"/>
        <v>0.85605831878158845</v>
      </c>
      <c r="D1382" s="2">
        <f t="shared" si="253"/>
        <v>14.974112707981568</v>
      </c>
      <c r="E1382" s="2">
        <f t="shared" si="254"/>
        <v>3.4005831673843354</v>
      </c>
      <c r="F1382" s="2">
        <f t="shared" si="255"/>
        <v>8.4418477588596144</v>
      </c>
      <c r="G1382" s="2">
        <f t="shared" si="256"/>
        <v>8.5008701662690438</v>
      </c>
      <c r="H1382" s="2">
        <f t="shared" si="257"/>
        <v>1.4076668400099084E-16</v>
      </c>
      <c r="K1382">
        <v>13.559999999999761</v>
      </c>
      <c r="L1382" s="2">
        <f t="shared" si="258"/>
        <v>0.22859299374694209</v>
      </c>
      <c r="M1382" s="2">
        <f t="shared" si="259"/>
        <v>26.779308124252044</v>
      </c>
      <c r="N1382" s="2">
        <f t="shared" si="260"/>
        <v>3.9811251139707342</v>
      </c>
      <c r="O1382" s="2">
        <f t="shared" si="261"/>
        <v>1.9996891610663234</v>
      </c>
      <c r="P1382" s="2">
        <f t="shared" si="262"/>
        <v>2.2357899590270409</v>
      </c>
      <c r="Q1382" s="2">
        <f t="shared" si="263"/>
        <v>8.0504893930787493E-3</v>
      </c>
    </row>
    <row r="1383" spans="2:17" x14ac:dyDescent="0.25">
      <c r="B1383">
        <v>13.56999999999976</v>
      </c>
      <c r="C1383">
        <f t="shared" si="252"/>
        <v>0.85605831878158845</v>
      </c>
      <c r="D1383" s="2">
        <f t="shared" si="253"/>
        <v>14.994523680947493</v>
      </c>
      <c r="E1383" s="2">
        <f t="shared" si="254"/>
        <v>3.4019422999371396</v>
      </c>
      <c r="F1383" s="2">
        <f t="shared" si="255"/>
        <v>8.4523798749775025</v>
      </c>
      <c r="G1383" s="2">
        <f t="shared" si="256"/>
        <v>8.5113292470051185</v>
      </c>
      <c r="H1383" s="2">
        <f t="shared" si="257"/>
        <v>1.2876786596539364E-16</v>
      </c>
      <c r="K1383">
        <v>13.56999999999976</v>
      </c>
      <c r="L1383" s="2">
        <f t="shared" si="258"/>
        <v>0.22859299374694209</v>
      </c>
      <c r="M1383" s="2">
        <f t="shared" si="259"/>
        <v>26.814758698857165</v>
      </c>
      <c r="N1383" s="2">
        <f t="shared" si="260"/>
        <v>3.982447123042276</v>
      </c>
      <c r="O1383" s="2">
        <f t="shared" si="261"/>
        <v>2.0011787748421597</v>
      </c>
      <c r="P1383" s="2">
        <f t="shared" si="262"/>
        <v>2.2371223678821788</v>
      </c>
      <c r="Q1383" s="2">
        <f t="shared" si="263"/>
        <v>8.0207159477534151E-3</v>
      </c>
    </row>
    <row r="1384" spans="2:17" x14ac:dyDescent="0.25">
      <c r="B1384">
        <v>13.57999999999975</v>
      </c>
      <c r="C1384">
        <f t="shared" si="252"/>
        <v>0.85605831878158845</v>
      </c>
      <c r="D1384" s="2">
        <f t="shared" si="253"/>
        <v>15.014934653913395</v>
      </c>
      <c r="E1384" s="2">
        <f t="shared" si="254"/>
        <v>3.4032995918388416</v>
      </c>
      <c r="F1384" s="2">
        <f t="shared" si="255"/>
        <v>8.4629106596468251</v>
      </c>
      <c r="G1384" s="2">
        <f t="shared" si="256"/>
        <v>8.521787185395084</v>
      </c>
      <c r="H1384" s="2">
        <f t="shared" si="257"/>
        <v>1.1778009919701375E-16</v>
      </c>
      <c r="K1384">
        <v>13.57999999999975</v>
      </c>
      <c r="L1384" s="2">
        <f t="shared" si="258"/>
        <v>0.22859299374694209</v>
      </c>
      <c r="M1384" s="2">
        <f t="shared" si="259"/>
        <v>26.850209273462248</v>
      </c>
      <c r="N1384" s="2">
        <f t="shared" si="260"/>
        <v>3.9837673879238684</v>
      </c>
      <c r="O1384" s="2">
        <f t="shared" si="261"/>
        <v>2.0026673093372778</v>
      </c>
      <c r="P1384" s="2">
        <f t="shared" si="262"/>
        <v>2.238454009330594</v>
      </c>
      <c r="Q1384" s="2">
        <f t="shared" si="263"/>
        <v>7.9910604898434118E-3</v>
      </c>
    </row>
    <row r="1385" spans="2:17" x14ac:dyDescent="0.25">
      <c r="B1385">
        <v>13.589999999999749</v>
      </c>
      <c r="C1385">
        <f t="shared" si="252"/>
        <v>0.85605831878158845</v>
      </c>
      <c r="D1385" s="2">
        <f t="shared" si="253"/>
        <v>15.035345626879321</v>
      </c>
      <c r="E1385" s="2">
        <f t="shared" si="254"/>
        <v>3.4046550480572035</v>
      </c>
      <c r="F1385" s="2">
        <f t="shared" si="255"/>
        <v>8.4734401149736218</v>
      </c>
      <c r="G1385" s="2">
        <f t="shared" si="256"/>
        <v>8.5322439828010186</v>
      </c>
      <c r="H1385" s="2">
        <f t="shared" si="257"/>
        <v>1.0771920581257258E-16</v>
      </c>
      <c r="K1385">
        <v>13.589999999999749</v>
      </c>
      <c r="L1385" s="2">
        <f t="shared" si="258"/>
        <v>0.22859299374694209</v>
      </c>
      <c r="M1385" s="2">
        <f t="shared" si="259"/>
        <v>26.885659848067366</v>
      </c>
      <c r="N1385" s="2">
        <f t="shared" si="260"/>
        <v>3.9850859132086529</v>
      </c>
      <c r="O1385" s="2">
        <f t="shared" si="261"/>
        <v>2.0041547668828694</v>
      </c>
      <c r="P1385" s="2">
        <f t="shared" si="262"/>
        <v>2.2397848846751618</v>
      </c>
      <c r="Q1385" s="2">
        <f t="shared" si="263"/>
        <v>7.961522502384218E-3</v>
      </c>
    </row>
    <row r="1386" spans="2:17" x14ac:dyDescent="0.25">
      <c r="B1386">
        <v>13.599999999999749</v>
      </c>
      <c r="C1386">
        <f t="shared" si="252"/>
        <v>0.85605831878158845</v>
      </c>
      <c r="D1386" s="2">
        <f t="shared" si="253"/>
        <v>15.055756599845246</v>
      </c>
      <c r="E1386" s="2">
        <f t="shared" si="254"/>
        <v>3.406008673539942</v>
      </c>
      <c r="F1386" s="2">
        <f t="shared" si="255"/>
        <v>8.4839682430574079</v>
      </c>
      <c r="G1386" s="2">
        <f t="shared" si="256"/>
        <v>8.5426996405823967</v>
      </c>
      <c r="H1386" s="2">
        <f t="shared" si="257"/>
        <v>9.8507929232517472E-17</v>
      </c>
      <c r="K1386">
        <v>13.599999999999749</v>
      </c>
      <c r="L1386" s="2">
        <f t="shared" si="258"/>
        <v>0.22859299374694209</v>
      </c>
      <c r="M1386" s="2">
        <f t="shared" si="259"/>
        <v>26.921110422672488</v>
      </c>
      <c r="N1386" s="2">
        <f t="shared" si="260"/>
        <v>3.9864027034716614</v>
      </c>
      <c r="O1386" s="2">
        <f t="shared" si="261"/>
        <v>2.0056411498018063</v>
      </c>
      <c r="P1386" s="2">
        <f t="shared" si="262"/>
        <v>2.2411149952151748</v>
      </c>
      <c r="Q1386" s="2">
        <f t="shared" si="263"/>
        <v>7.9321014710106823E-3</v>
      </c>
    </row>
    <row r="1387" spans="2:17" x14ac:dyDescent="0.25">
      <c r="B1387">
        <v>13.609999999999751</v>
      </c>
      <c r="C1387">
        <f t="shared" si="252"/>
        <v>0.85605831878158845</v>
      </c>
      <c r="D1387" s="2">
        <f t="shared" si="253"/>
        <v>15.076167572811176</v>
      </c>
      <c r="E1387" s="2">
        <f t="shared" si="254"/>
        <v>3.4073604732148448</v>
      </c>
      <c r="F1387" s="2">
        <f t="shared" si="255"/>
        <v>8.4944950459912825</v>
      </c>
      <c r="G1387" s="2">
        <f t="shared" si="256"/>
        <v>8.5531541600961702</v>
      </c>
      <c r="H1387" s="2">
        <f t="shared" si="257"/>
        <v>9.0075372491850989E-17</v>
      </c>
      <c r="K1387">
        <v>13.609999999999751</v>
      </c>
      <c r="L1387" s="2">
        <f t="shared" si="258"/>
        <v>0.22859299374694209</v>
      </c>
      <c r="M1387" s="2">
        <f t="shared" si="259"/>
        <v>26.956560997277617</v>
      </c>
      <c r="N1387" s="2">
        <f t="shared" si="260"/>
        <v>3.9877177632699152</v>
      </c>
      <c r="O1387" s="2">
        <f t="shared" si="261"/>
        <v>2.0071264604086871</v>
      </c>
      <c r="P1387" s="2">
        <f t="shared" si="262"/>
        <v>2.2424443422463587</v>
      </c>
      <c r="Q1387" s="2">
        <f t="shared" si="263"/>
        <v>7.9027968839414462E-3</v>
      </c>
    </row>
    <row r="1388" spans="2:17" x14ac:dyDescent="0.25">
      <c r="B1388">
        <v>13.619999999999751</v>
      </c>
      <c r="C1388">
        <f t="shared" si="252"/>
        <v>0.85605831878158845</v>
      </c>
      <c r="D1388" s="2">
        <f t="shared" si="253"/>
        <v>15.096578545777101</v>
      </c>
      <c r="E1388" s="2">
        <f t="shared" si="254"/>
        <v>3.4087104519898719</v>
      </c>
      <c r="F1388" s="2">
        <f t="shared" si="255"/>
        <v>8.5050205258619034</v>
      </c>
      <c r="G1388" s="2">
        <f t="shared" si="256"/>
        <v>8.5636075426967277</v>
      </c>
      <c r="H1388" s="2">
        <f t="shared" si="257"/>
        <v>8.2356481513546745E-17</v>
      </c>
      <c r="K1388">
        <v>13.619999999999751</v>
      </c>
      <c r="L1388" s="2">
        <f t="shared" si="258"/>
        <v>0.22859299374694209</v>
      </c>
      <c r="M1388" s="2">
        <f t="shared" si="259"/>
        <v>26.992011571882731</v>
      </c>
      <c r="N1388" s="2">
        <f t="shared" si="260"/>
        <v>3.9890310971425169</v>
      </c>
      <c r="O1388" s="2">
        <f t="shared" si="261"/>
        <v>2.0086107010098724</v>
      </c>
      <c r="P1388" s="2">
        <f t="shared" si="262"/>
        <v>2.2437729270608848</v>
      </c>
      <c r="Q1388" s="2">
        <f t="shared" si="263"/>
        <v>7.8736082319636521E-3</v>
      </c>
    </row>
    <row r="1389" spans="2:17" x14ac:dyDescent="0.25">
      <c r="B1389">
        <v>13.62999999999975</v>
      </c>
      <c r="C1389">
        <f t="shared" si="252"/>
        <v>0.85605831878158845</v>
      </c>
      <c r="D1389" s="2">
        <f t="shared" si="253"/>
        <v>15.116989518743026</v>
      </c>
      <c r="E1389" s="2">
        <f t="shared" si="254"/>
        <v>3.4100586147532663</v>
      </c>
      <c r="F1389" s="2">
        <f t="shared" si="255"/>
        <v>8.5155446847495657</v>
      </c>
      <c r="G1389" s="2">
        <f t="shared" si="256"/>
        <v>8.5740597897359336</v>
      </c>
      <c r="H1389" s="2">
        <f t="shared" si="257"/>
        <v>7.5291569796620565E-17</v>
      </c>
      <c r="K1389">
        <v>13.62999999999975</v>
      </c>
      <c r="L1389" s="2">
        <f t="shared" si="258"/>
        <v>0.22859299374694209</v>
      </c>
      <c r="M1389" s="2">
        <f t="shared" si="259"/>
        <v>27.027462146487853</v>
      </c>
      <c r="N1389" s="2">
        <f t="shared" si="260"/>
        <v>3.9903427096107467</v>
      </c>
      <c r="O1389" s="2">
        <f t="shared" si="261"/>
        <v>2.010093873903529</v>
      </c>
      <c r="P1389" s="2">
        <f t="shared" si="262"/>
        <v>2.2451007509473815</v>
      </c>
      <c r="Q1389" s="2">
        <f t="shared" si="263"/>
        <v>7.844535008417591E-3</v>
      </c>
    </row>
    <row r="1390" spans="2:17" x14ac:dyDescent="0.25">
      <c r="B1390">
        <v>13.63999999999975</v>
      </c>
      <c r="C1390">
        <f t="shared" si="252"/>
        <v>0.85605831878158845</v>
      </c>
      <c r="D1390" s="2">
        <f t="shared" si="253"/>
        <v>15.13740049170895</v>
      </c>
      <c r="E1390" s="2">
        <f t="shared" si="254"/>
        <v>3.4114049663736545</v>
      </c>
      <c r="F1390" s="2">
        <f t="shared" si="255"/>
        <v>8.5260675247281821</v>
      </c>
      <c r="G1390" s="2">
        <f t="shared" si="256"/>
        <v>8.584510902563089</v>
      </c>
      <c r="H1390" s="2">
        <f t="shared" si="257"/>
        <v>6.8825881247025418E-17</v>
      </c>
      <c r="K1390">
        <v>13.63999999999975</v>
      </c>
      <c r="L1390" s="2">
        <f t="shared" si="258"/>
        <v>0.22859299374694209</v>
      </c>
      <c r="M1390" s="2">
        <f t="shared" si="259"/>
        <v>27.062912721092975</v>
      </c>
      <c r="N1390" s="2">
        <f t="shared" si="260"/>
        <v>3.9916526051781531</v>
      </c>
      <c r="O1390" s="2">
        <f t="shared" si="261"/>
        <v>2.0115759813796692</v>
      </c>
      <c r="P1390" s="2">
        <f t="shared" si="262"/>
        <v>2.2464278151909487</v>
      </c>
      <c r="Q1390" s="2">
        <f t="shared" si="263"/>
        <v>7.8155767091816122E-3</v>
      </c>
    </row>
    <row r="1391" spans="2:17" x14ac:dyDescent="0.25">
      <c r="B1391">
        <v>13.64999999999975</v>
      </c>
      <c r="C1391">
        <f t="shared" si="252"/>
        <v>0.85605831878158845</v>
      </c>
      <c r="D1391" s="2">
        <f t="shared" si="253"/>
        <v>15.157811464674877</v>
      </c>
      <c r="E1391" s="2">
        <f t="shared" si="254"/>
        <v>3.4127495117001554</v>
      </c>
      <c r="F1391" s="2">
        <f t="shared" si="255"/>
        <v>8.5365890478653679</v>
      </c>
      <c r="G1391" s="2">
        <f t="shared" si="256"/>
        <v>8.594960882525001</v>
      </c>
      <c r="H1391" s="2">
        <f t="shared" si="257"/>
        <v>6.2909188133836962E-17</v>
      </c>
      <c r="K1391">
        <v>13.64999999999975</v>
      </c>
      <c r="L1391" s="2">
        <f t="shared" si="258"/>
        <v>0.22859299374694209</v>
      </c>
      <c r="M1391" s="2">
        <f t="shared" si="259"/>
        <v>27.098363295698096</v>
      </c>
      <c r="N1391" s="2">
        <f t="shared" si="260"/>
        <v>3.9929607883306466</v>
      </c>
      <c r="O1391" s="2">
        <f t="shared" si="261"/>
        <v>2.0130570257201916</v>
      </c>
      <c r="P1391" s="2">
        <f t="shared" si="262"/>
        <v>2.2477541210731711</v>
      </c>
      <c r="Q1391" s="2">
        <f t="shared" si="263"/>
        <v>7.7867328326570104E-3</v>
      </c>
    </row>
    <row r="1392" spans="2:17" x14ac:dyDescent="0.25">
      <c r="B1392">
        <v>13.65999999999975</v>
      </c>
      <c r="C1392">
        <f t="shared" si="252"/>
        <v>0.85605831878158845</v>
      </c>
      <c r="D1392" s="2">
        <f t="shared" si="253"/>
        <v>15.1782224376408</v>
      </c>
      <c r="E1392" s="2">
        <f t="shared" si="254"/>
        <v>3.4140922555624806</v>
      </c>
      <c r="F1392" s="2">
        <f t="shared" si="255"/>
        <v>8.5471092562224005</v>
      </c>
      <c r="G1392" s="2">
        <f t="shared" si="256"/>
        <v>8.605409730965901</v>
      </c>
      <c r="H1392" s="2">
        <f t="shared" si="257"/>
        <v>5.7495421388644198E-17</v>
      </c>
      <c r="K1392">
        <v>13.65999999999975</v>
      </c>
      <c r="L1392" s="2">
        <f t="shared" si="258"/>
        <v>0.22859299374694209</v>
      </c>
      <c r="M1392" s="2">
        <f t="shared" si="259"/>
        <v>27.133813870303218</v>
      </c>
      <c r="N1392" s="2">
        <f t="shared" si="260"/>
        <v>3.9942672635365919</v>
      </c>
      <c r="O1392" s="2">
        <f t="shared" si="261"/>
        <v>2.0145370091989205</v>
      </c>
      <c r="P1392" s="2">
        <f t="shared" si="262"/>
        <v>2.2490796698721307</v>
      </c>
      <c r="Q1392" s="2">
        <f t="shared" si="263"/>
        <v>7.7580028797531375E-3</v>
      </c>
    </row>
    <row r="1393" spans="2:17" x14ac:dyDescent="0.25">
      <c r="B1393">
        <v>13.669999999999749</v>
      </c>
      <c r="C1393">
        <f t="shared" si="252"/>
        <v>0.85605831878158845</v>
      </c>
      <c r="D1393" s="2">
        <f t="shared" si="253"/>
        <v>15.198633410606726</v>
      </c>
      <c r="E1393" s="2">
        <f t="shared" si="254"/>
        <v>3.4154332027710397</v>
      </c>
      <c r="F1393" s="2">
        <f t="shared" si="255"/>
        <v>8.5576281518543063</v>
      </c>
      <c r="G1393" s="2">
        <f t="shared" si="256"/>
        <v>8.6158574492275193</v>
      </c>
      <c r="H1393" s="2">
        <f t="shared" si="257"/>
        <v>5.2542330682823115E-17</v>
      </c>
      <c r="K1393">
        <v>13.669999999999749</v>
      </c>
      <c r="L1393" s="2">
        <f t="shared" si="258"/>
        <v>0.22859299374694209</v>
      </c>
      <c r="M1393" s="2">
        <f t="shared" si="259"/>
        <v>27.169264444908336</v>
      </c>
      <c r="N1393" s="2">
        <f t="shared" si="260"/>
        <v>3.995572035246898</v>
      </c>
      <c r="O1393" s="2">
        <f t="shared" si="261"/>
        <v>2.0160159340816448</v>
      </c>
      <c r="P1393" s="2">
        <f t="shared" si="262"/>
        <v>2.2504044628624178</v>
      </c>
      <c r="Q1393" s="2">
        <f t="shared" si="263"/>
        <v>7.7293863538725246E-3</v>
      </c>
    </row>
    <row r="1394" spans="2:17" x14ac:dyDescent="0.25">
      <c r="B1394">
        <v>13.679999999999749</v>
      </c>
      <c r="C1394">
        <f t="shared" si="252"/>
        <v>0.85605831878158845</v>
      </c>
      <c r="D1394" s="2">
        <f t="shared" si="253"/>
        <v>15.219044383572651</v>
      </c>
      <c r="E1394" s="2">
        <f t="shared" si="254"/>
        <v>3.4167723581170413</v>
      </c>
      <c r="F1394" s="2">
        <f t="shared" si="255"/>
        <v>8.5681457368098624</v>
      </c>
      <c r="G1394" s="2">
        <f t="shared" si="256"/>
        <v>8.6263040386490566</v>
      </c>
      <c r="H1394" s="2">
        <f t="shared" si="257"/>
        <v>4.8011171918086764E-17</v>
      </c>
      <c r="K1394">
        <v>13.679999999999749</v>
      </c>
      <c r="L1394" s="2">
        <f t="shared" si="258"/>
        <v>0.22859299374694209</v>
      </c>
      <c r="M1394" s="2">
        <f t="shared" si="259"/>
        <v>27.204715019513458</v>
      </c>
      <c r="N1394" s="2">
        <f t="shared" si="260"/>
        <v>3.9968751078951104</v>
      </c>
      <c r="O1394" s="2">
        <f t="shared" si="261"/>
        <v>2.0174938026261611</v>
      </c>
      <c r="P1394" s="2">
        <f t="shared" si="262"/>
        <v>2.2517285013151493</v>
      </c>
      <c r="Q1394" s="2">
        <f t="shared" si="263"/>
        <v>7.7008827608961369E-3</v>
      </c>
    </row>
    <row r="1395" spans="2:17" x14ac:dyDescent="0.25">
      <c r="B1395">
        <v>13.689999999999751</v>
      </c>
      <c r="C1395">
        <f t="shared" si="252"/>
        <v>0.85605831878158845</v>
      </c>
      <c r="D1395" s="2">
        <f t="shared" si="253"/>
        <v>15.239455356538581</v>
      </c>
      <c r="E1395" s="2">
        <f t="shared" si="254"/>
        <v>3.4181097263725975</v>
      </c>
      <c r="F1395" s="2">
        <f t="shared" si="255"/>
        <v>8.578662013131634</v>
      </c>
      <c r="G1395" s="2">
        <f t="shared" si="256"/>
        <v>8.6367495005671948</v>
      </c>
      <c r="H1395" s="2">
        <f t="shared" si="257"/>
        <v>4.3866419950511257E-17</v>
      </c>
      <c r="K1395">
        <v>13.689999999999751</v>
      </c>
      <c r="L1395" s="2">
        <f t="shared" si="258"/>
        <v>0.22859299374694209</v>
      </c>
      <c r="M1395" s="2">
        <f t="shared" si="259"/>
        <v>27.240165594118587</v>
      </c>
      <c r="N1395" s="2">
        <f t="shared" si="260"/>
        <v>3.9981764858975009</v>
      </c>
      <c r="O1395" s="2">
        <f t="shared" si="261"/>
        <v>2.0189706170823061</v>
      </c>
      <c r="P1395" s="2">
        <f t="shared" si="262"/>
        <v>2.2530517864979731</v>
      </c>
      <c r="Q1395" s="2">
        <f t="shared" si="263"/>
        <v>7.6724916091688213E-3</v>
      </c>
    </row>
    <row r="1396" spans="2:17" x14ac:dyDescent="0.25">
      <c r="B1396">
        <v>13.699999999999751</v>
      </c>
      <c r="C1396">
        <f t="shared" si="252"/>
        <v>0.85605831878158845</v>
      </c>
      <c r="D1396" s="2">
        <f t="shared" si="253"/>
        <v>15.259866329504504</v>
      </c>
      <c r="E1396" s="2">
        <f t="shared" si="254"/>
        <v>3.4194453122908208</v>
      </c>
      <c r="F1396" s="2">
        <f t="shared" si="255"/>
        <v>8.5891769828559905</v>
      </c>
      <c r="G1396" s="2">
        <f t="shared" si="256"/>
        <v>8.6471938363160987</v>
      </c>
      <c r="H1396" s="2">
        <f t="shared" si="257"/>
        <v>4.0075504539093883E-17</v>
      </c>
      <c r="K1396">
        <v>13.699999999999751</v>
      </c>
      <c r="L1396" s="2">
        <f t="shared" si="258"/>
        <v>0.22859299374694209</v>
      </c>
      <c r="M1396" s="2">
        <f t="shared" si="259"/>
        <v>27.275616168723701</v>
      </c>
      <c r="N1396" s="2">
        <f t="shared" si="260"/>
        <v>3.999476173653155</v>
      </c>
      <c r="O1396" s="2">
        <f t="shared" si="261"/>
        <v>2.020446379692002</v>
      </c>
      <c r="P1396" s="2">
        <f t="shared" si="262"/>
        <v>2.2543743196750885</v>
      </c>
      <c r="Q1396" s="2">
        <f t="shared" si="263"/>
        <v>7.6442124094846979E-3</v>
      </c>
    </row>
    <row r="1397" spans="2:17" x14ac:dyDescent="0.25">
      <c r="B1397">
        <v>13.70999999999975</v>
      </c>
      <c r="C1397">
        <f t="shared" si="252"/>
        <v>0.85605831878158845</v>
      </c>
      <c r="D1397" s="2">
        <f t="shared" si="253"/>
        <v>15.280277302470431</v>
      </c>
      <c r="E1397" s="2">
        <f t="shared" si="254"/>
        <v>3.4207791206059288</v>
      </c>
      <c r="F1397" s="2">
        <f t="shared" si="255"/>
        <v>8.5996906480131461</v>
      </c>
      <c r="G1397" s="2">
        <f t="shared" si="256"/>
        <v>8.6576370472274213</v>
      </c>
      <c r="H1397" s="2">
        <f t="shared" si="257"/>
        <v>3.6608567667446781E-17</v>
      </c>
      <c r="K1397">
        <v>13.70999999999975</v>
      </c>
      <c r="L1397" s="2">
        <f t="shared" si="258"/>
        <v>0.22859299374694209</v>
      </c>
      <c r="M1397" s="2">
        <f t="shared" si="259"/>
        <v>27.311066743328823</v>
      </c>
      <c r="N1397" s="2">
        <f t="shared" si="260"/>
        <v>4.0007741755440653</v>
      </c>
      <c r="O1397" s="2">
        <f t="shared" si="261"/>
        <v>2.0219210926892921</v>
      </c>
      <c r="P1397" s="2">
        <f t="shared" si="262"/>
        <v>2.2556961021072546</v>
      </c>
      <c r="Q1397" s="2">
        <f t="shared" si="263"/>
        <v>7.6160446750727822E-3</v>
      </c>
    </row>
    <row r="1398" spans="2:17" x14ac:dyDescent="0.25">
      <c r="B1398">
        <v>13.71999999999975</v>
      </c>
      <c r="C1398">
        <f t="shared" si="252"/>
        <v>0.85605831878158845</v>
      </c>
      <c r="D1398" s="2">
        <f t="shared" si="253"/>
        <v>15.300688275436356</v>
      </c>
      <c r="E1398" s="2">
        <f t="shared" si="254"/>
        <v>3.4221111560333419</v>
      </c>
      <c r="F1398" s="2">
        <f t="shared" si="255"/>
        <v>8.610203010627183</v>
      </c>
      <c r="G1398" s="2">
        <f t="shared" si="256"/>
        <v>8.6680791346303128</v>
      </c>
      <c r="H1398" s="2">
        <f t="shared" si="257"/>
        <v>3.3438240532681787E-17</v>
      </c>
      <c r="K1398">
        <v>13.71999999999975</v>
      </c>
      <c r="L1398" s="2">
        <f t="shared" si="258"/>
        <v>0.22859299374694209</v>
      </c>
      <c r="M1398" s="2">
        <f t="shared" si="259"/>
        <v>27.346517317933944</v>
      </c>
      <c r="N1398" s="2">
        <f t="shared" si="260"/>
        <v>4.0020704959352145</v>
      </c>
      <c r="O1398" s="2">
        <f t="shared" si="261"/>
        <v>2.0233947583003782</v>
      </c>
      <c r="P1398" s="2">
        <f t="shared" si="262"/>
        <v>2.2570171350518025</v>
      </c>
      <c r="Q1398" s="2">
        <f t="shared" si="263"/>
        <v>7.5879879215826557E-3</v>
      </c>
    </row>
    <row r="1399" spans="2:17" x14ac:dyDescent="0.25">
      <c r="B1399">
        <v>13.72999999999975</v>
      </c>
      <c r="C1399">
        <f t="shared" si="252"/>
        <v>0.85605831878158845</v>
      </c>
      <c r="D1399" s="2">
        <f t="shared" si="253"/>
        <v>15.32109924840228</v>
      </c>
      <c r="E1399" s="2">
        <f t="shared" si="254"/>
        <v>3.4234414232697827</v>
      </c>
      <c r="F1399" s="2">
        <f t="shared" si="255"/>
        <v>8.6207140727160887</v>
      </c>
      <c r="G1399" s="2">
        <f t="shared" si="256"/>
        <v>8.6785200998514256</v>
      </c>
      <c r="H1399" s="2">
        <f t="shared" si="257"/>
        <v>3.0539438629690498E-17</v>
      </c>
      <c r="K1399">
        <v>13.72999999999975</v>
      </c>
      <c r="L1399" s="2">
        <f t="shared" si="258"/>
        <v>0.22859299374694209</v>
      </c>
      <c r="M1399" s="2">
        <f t="shared" si="259"/>
        <v>27.381967892539066</v>
      </c>
      <c r="N1399" s="2">
        <f t="shared" si="260"/>
        <v>4.0033651391746687</v>
      </c>
      <c r="O1399" s="2">
        <f t="shared" si="261"/>
        <v>2.0248673787436644</v>
      </c>
      <c r="P1399" s="2">
        <f t="shared" si="262"/>
        <v>2.2583374197626531</v>
      </c>
      <c r="Q1399" s="2">
        <f t="shared" si="263"/>
        <v>7.5600416670702142E-3</v>
      </c>
    </row>
    <row r="1400" spans="2:17" x14ac:dyDescent="0.25">
      <c r="B1400">
        <v>13.73999999999975</v>
      </c>
      <c r="C1400">
        <f t="shared" si="252"/>
        <v>0.85605831878158845</v>
      </c>
      <c r="D1400" s="2">
        <f t="shared" si="253"/>
        <v>15.341510221368205</v>
      </c>
      <c r="E1400" s="2">
        <f t="shared" si="254"/>
        <v>3.4247699269933745</v>
      </c>
      <c r="F1400" s="2">
        <f t="shared" si="255"/>
        <v>8.6312238362917526</v>
      </c>
      <c r="G1400" s="2">
        <f t="shared" si="256"/>
        <v>8.6889599442148953</v>
      </c>
      <c r="H1400" s="2">
        <f t="shared" si="257"/>
        <v>2.788917348283476E-17</v>
      </c>
      <c r="K1400">
        <v>13.73999999999975</v>
      </c>
      <c r="L1400" s="2">
        <f t="shared" si="258"/>
        <v>0.22859299374694209</v>
      </c>
      <c r="M1400" s="2">
        <f t="shared" si="259"/>
        <v>27.417418467144188</v>
      </c>
      <c r="N1400" s="2">
        <f t="shared" si="260"/>
        <v>4.0046581095936604</v>
      </c>
      <c r="O1400" s="2">
        <f t="shared" si="261"/>
        <v>2.0263389562297882</v>
      </c>
      <c r="P1400" s="2">
        <f t="shared" si="262"/>
        <v>2.259656957490324</v>
      </c>
      <c r="Q1400" s="2">
        <f t="shared" si="263"/>
        <v>7.5322054319836036E-3</v>
      </c>
    </row>
    <row r="1401" spans="2:17" x14ac:dyDescent="0.25">
      <c r="B1401">
        <v>13.74999999999975</v>
      </c>
      <c r="C1401">
        <f t="shared" si="252"/>
        <v>0.85605831878158845</v>
      </c>
      <c r="D1401" s="2">
        <f t="shared" si="253"/>
        <v>15.361921194334132</v>
      </c>
      <c r="E1401" s="2">
        <f t="shared" si="254"/>
        <v>3.4260966718637387</v>
      </c>
      <c r="F1401" s="2">
        <f t="shared" si="255"/>
        <v>8.641732303360028</v>
      </c>
      <c r="G1401" s="2">
        <f t="shared" si="256"/>
        <v>8.6993986690423739</v>
      </c>
      <c r="H1401" s="2">
        <f t="shared" si="257"/>
        <v>2.546637969120616E-17</v>
      </c>
      <c r="K1401">
        <v>13.74999999999975</v>
      </c>
      <c r="L1401" s="2">
        <f t="shared" si="258"/>
        <v>0.22859299374694209</v>
      </c>
      <c r="M1401" s="2">
        <f t="shared" si="259"/>
        <v>27.452869041749306</v>
      </c>
      <c r="N1401" s="2">
        <f t="shared" si="260"/>
        <v>4.0059494115066769</v>
      </c>
      <c r="O1401" s="2">
        <f t="shared" si="261"/>
        <v>2.0278094929616608</v>
      </c>
      <c r="P1401" s="2">
        <f t="shared" si="262"/>
        <v>2.2609757494819416</v>
      </c>
      <c r="Q1401" s="2">
        <f t="shared" si="263"/>
        <v>7.5044787391491796E-3</v>
      </c>
    </row>
    <row r="1402" spans="2:17" x14ac:dyDescent="0.25">
      <c r="B1402">
        <v>13.759999999999749</v>
      </c>
      <c r="C1402">
        <f t="shared" si="252"/>
        <v>0.85605831878158845</v>
      </c>
      <c r="D1402" s="2">
        <f t="shared" si="253"/>
        <v>15.382332167300055</v>
      </c>
      <c r="E1402" s="2">
        <f t="shared" si="254"/>
        <v>3.4274216625220939</v>
      </c>
      <c r="F1402" s="2">
        <f t="shared" si="255"/>
        <v>8.6522394759207444</v>
      </c>
      <c r="G1402" s="2">
        <f t="shared" si="256"/>
        <v>8.7098362756530214</v>
      </c>
      <c r="H1402" s="2">
        <f t="shared" si="257"/>
        <v>2.3251756058992077E-17</v>
      </c>
      <c r="K1402">
        <v>13.759999999999749</v>
      </c>
      <c r="L1402" s="2">
        <f t="shared" si="258"/>
        <v>0.22859299374694209</v>
      </c>
      <c r="M1402" s="2">
        <f t="shared" si="259"/>
        <v>27.488319616354428</v>
      </c>
      <c r="N1402" s="2">
        <f t="shared" si="260"/>
        <v>4.0072390492115462</v>
      </c>
      <c r="O1402" s="2">
        <f t="shared" si="261"/>
        <v>2.0292789911345053</v>
      </c>
      <c r="P1402" s="2">
        <f t="shared" si="262"/>
        <v>2.2622937969812575</v>
      </c>
      <c r="Q1402" s="2">
        <f t="shared" si="263"/>
        <v>7.4768611137575759E-3</v>
      </c>
    </row>
    <row r="1403" spans="2:17" x14ac:dyDescent="0.25">
      <c r="B1403">
        <v>13.769999999999751</v>
      </c>
      <c r="C1403">
        <f t="shared" si="252"/>
        <v>0.85605831878158845</v>
      </c>
      <c r="D1403" s="2">
        <f t="shared" si="253"/>
        <v>15.402743140265983</v>
      </c>
      <c r="E1403" s="2">
        <f t="shared" si="254"/>
        <v>3.4287449035913502</v>
      </c>
      <c r="F1403" s="2">
        <f t="shared" si="255"/>
        <v>8.6627453559677434</v>
      </c>
      <c r="G1403" s="2">
        <f t="shared" si="256"/>
        <v>8.7202727653635179</v>
      </c>
      <c r="H1403" s="2">
        <f t="shared" si="257"/>
        <v>2.1227619679565839E-17</v>
      </c>
      <c r="K1403">
        <v>13.769999999999751</v>
      </c>
      <c r="L1403" s="2">
        <f t="shared" si="258"/>
        <v>0.22859299374694209</v>
      </c>
      <c r="M1403" s="2">
        <f t="shared" si="259"/>
        <v>27.523770190959556</v>
      </c>
      <c r="N1403" s="2">
        <f t="shared" si="260"/>
        <v>4.0085270269895252</v>
      </c>
      <c r="O1403" s="2">
        <f t="shared" si="261"/>
        <v>2.0307474529358971</v>
      </c>
      <c r="P1403" s="2">
        <f t="shared" si="262"/>
        <v>2.2636111012286615</v>
      </c>
      <c r="Q1403" s="2">
        <f t="shared" si="263"/>
        <v>7.4493520833498403E-3</v>
      </c>
    </row>
    <row r="1404" spans="2:17" x14ac:dyDescent="0.25">
      <c r="B1404">
        <v>13.779999999999751</v>
      </c>
      <c r="C1404">
        <f t="shared" si="252"/>
        <v>0.85605831878158845</v>
      </c>
      <c r="D1404" s="2">
        <f t="shared" si="253"/>
        <v>15.423154113231909</v>
      </c>
      <c r="E1404" s="2">
        <f t="shared" si="254"/>
        <v>3.4300663996762064</v>
      </c>
      <c r="F1404" s="2">
        <f t="shared" si="255"/>
        <v>8.6732499454888767</v>
      </c>
      <c r="G1404" s="2">
        <f t="shared" si="256"/>
        <v>8.7307081394880441</v>
      </c>
      <c r="H1404" s="2">
        <f t="shared" si="257"/>
        <v>1.9377771931517333E-17</v>
      </c>
      <c r="K1404">
        <v>13.779999999999751</v>
      </c>
      <c r="L1404" s="2">
        <f t="shared" si="258"/>
        <v>0.22859299374694209</v>
      </c>
      <c r="M1404" s="2">
        <f t="shared" si="259"/>
        <v>27.559220765564671</v>
      </c>
      <c r="N1404" s="2">
        <f t="shared" si="260"/>
        <v>4.0098133491053787</v>
      </c>
      <c r="O1404" s="2">
        <f t="shared" si="261"/>
        <v>2.0322148805457916</v>
      </c>
      <c r="P1404" s="2">
        <f t="shared" si="262"/>
        <v>2.2649276634611857</v>
      </c>
      <c r="Q1404" s="2">
        <f t="shared" si="263"/>
        <v>7.4219511778038268E-3</v>
      </c>
    </row>
    <row r="1405" spans="2:17" x14ac:dyDescent="0.25">
      <c r="B1405">
        <v>13.78999999999975</v>
      </c>
      <c r="C1405">
        <f t="shared" si="252"/>
        <v>0.85605831878158845</v>
      </c>
      <c r="D1405" s="2">
        <f t="shared" si="253"/>
        <v>15.443565086197834</v>
      </c>
      <c r="E1405" s="2">
        <f t="shared" si="254"/>
        <v>3.4313861553632448</v>
      </c>
      <c r="F1405" s="2">
        <f t="shared" si="255"/>
        <v>8.6837532464660612</v>
      </c>
      <c r="G1405" s="2">
        <f t="shared" si="256"/>
        <v>8.7411423993383082</v>
      </c>
      <c r="H1405" s="2">
        <f t="shared" si="257"/>
        <v>1.7687375427396767E-17</v>
      </c>
      <c r="K1405">
        <v>13.78999999999975</v>
      </c>
      <c r="L1405" s="2">
        <f t="shared" si="258"/>
        <v>0.22859299374694209</v>
      </c>
      <c r="M1405" s="2">
        <f t="shared" si="259"/>
        <v>27.594671340169793</v>
      </c>
      <c r="N1405" s="2">
        <f t="shared" si="260"/>
        <v>4.0110980198074691</v>
      </c>
      <c r="O1405" s="2">
        <f t="shared" si="261"/>
        <v>2.0336812761365706</v>
      </c>
      <c r="P1405" s="2">
        <f t="shared" si="262"/>
        <v>2.2662434849125259</v>
      </c>
      <c r="Q1405" s="2">
        <f t="shared" si="263"/>
        <v>7.3946579293204459E-3</v>
      </c>
    </row>
    <row r="1406" spans="2:17" x14ac:dyDescent="0.25">
      <c r="B1406">
        <v>13.79999999999975</v>
      </c>
      <c r="C1406">
        <f t="shared" si="252"/>
        <v>0.85605831878158845</v>
      </c>
      <c r="D1406" s="2">
        <f t="shared" si="253"/>
        <v>15.463976059163759</v>
      </c>
      <c r="E1406" s="2">
        <f t="shared" si="254"/>
        <v>3.4327041752210263</v>
      </c>
      <c r="F1406" s="2">
        <f t="shared" si="255"/>
        <v>8.6942552608753179</v>
      </c>
      <c r="G1406" s="2">
        <f t="shared" si="256"/>
        <v>8.751575546223556</v>
      </c>
      <c r="H1406" s="2">
        <f t="shared" si="257"/>
        <v>1.6142841032111086E-17</v>
      </c>
      <c r="K1406">
        <v>13.79999999999975</v>
      </c>
      <c r="L1406" s="2">
        <f t="shared" si="258"/>
        <v>0.22859299374694209</v>
      </c>
      <c r="M1406" s="2">
        <f t="shared" si="259"/>
        <v>27.630121914774914</v>
      </c>
      <c r="N1406" s="2">
        <f t="shared" si="260"/>
        <v>4.0123810433278395</v>
      </c>
      <c r="O1406" s="2">
        <f t="shared" si="261"/>
        <v>2.035146641873073</v>
      </c>
      <c r="P1406" s="2">
        <f t="shared" si="262"/>
        <v>2.2675585668130487</v>
      </c>
      <c r="Q1406" s="2">
        <f t="shared" si="263"/>
        <v>7.3674718724101923E-3</v>
      </c>
    </row>
    <row r="1407" spans="2:17" x14ac:dyDescent="0.25">
      <c r="B1407">
        <v>13.80999999999975</v>
      </c>
      <c r="C1407">
        <f t="shared" si="252"/>
        <v>0.85605831878158845</v>
      </c>
      <c r="D1407" s="2">
        <f t="shared" si="253"/>
        <v>15.484387032129684</v>
      </c>
      <c r="E1407" s="2">
        <f t="shared" si="254"/>
        <v>3.4340204638001848</v>
      </c>
      <c r="F1407" s="2">
        <f t="shared" si="255"/>
        <v>8.7047559906867491</v>
      </c>
      <c r="G1407" s="2">
        <f t="shared" si="256"/>
        <v>8.7620075814505469</v>
      </c>
      <c r="H1407" s="2">
        <f t="shared" si="257"/>
        <v>1.4731724138088355E-17</v>
      </c>
      <c r="K1407">
        <v>13.80999999999975</v>
      </c>
      <c r="L1407" s="2">
        <f t="shared" si="258"/>
        <v>0.22859299374694209</v>
      </c>
      <c r="M1407" s="2">
        <f t="shared" si="259"/>
        <v>27.665572489380036</v>
      </c>
      <c r="N1407" s="2">
        <f t="shared" si="260"/>
        <v>4.0136624238822955</v>
      </c>
      <c r="O1407" s="2">
        <f t="shared" si="261"/>
        <v>2.0366109799126364</v>
      </c>
      <c r="P1407" s="2">
        <f t="shared" si="262"/>
        <v>2.2688729103898062</v>
      </c>
      <c r="Q1407" s="2">
        <f t="shared" si="263"/>
        <v>7.340392543879656E-3</v>
      </c>
    </row>
    <row r="1408" spans="2:17" x14ac:dyDescent="0.25">
      <c r="B1408">
        <v>13.81999999999975</v>
      </c>
      <c r="C1408">
        <f t="shared" si="252"/>
        <v>0.85605831878158845</v>
      </c>
      <c r="D1408" s="2">
        <f t="shared" si="253"/>
        <v>15.50479800509561</v>
      </c>
      <c r="E1408" s="2">
        <f t="shared" si="254"/>
        <v>3.43533502563352</v>
      </c>
      <c r="F1408" s="2">
        <f t="shared" si="255"/>
        <v>8.7152554378646201</v>
      </c>
      <c r="G1408" s="2">
        <f t="shared" si="256"/>
        <v>8.7724385063235886</v>
      </c>
      <c r="H1408" s="2">
        <f t="shared" si="257"/>
        <v>1.3442629448986069E-17</v>
      </c>
      <c r="K1408">
        <v>13.81999999999975</v>
      </c>
      <c r="L1408" s="2">
        <f t="shared" si="258"/>
        <v>0.22859299374694209</v>
      </c>
      <c r="M1408" s="2">
        <f t="shared" si="259"/>
        <v>27.701023063985158</v>
      </c>
      <c r="N1408" s="2">
        <f t="shared" si="260"/>
        <v>4.0149421656704902</v>
      </c>
      <c r="O1408" s="2">
        <f t="shared" si="261"/>
        <v>2.0380742924051289</v>
      </c>
      <c r="P1408" s="2">
        <f t="shared" si="262"/>
        <v>2.2701865168665476</v>
      </c>
      <c r="Q1408" s="2">
        <f t="shared" si="263"/>
        <v>7.3134194828182114E-3</v>
      </c>
    </row>
    <row r="1409" spans="2:17" x14ac:dyDescent="0.25">
      <c r="B1409">
        <v>13.82999999999975</v>
      </c>
      <c r="C1409">
        <f t="shared" si="252"/>
        <v>0.85605831878158845</v>
      </c>
      <c r="D1409" s="2">
        <f t="shared" si="253"/>
        <v>15.525208978061533</v>
      </c>
      <c r="E1409" s="2">
        <f t="shared" si="254"/>
        <v>3.4366478652360901</v>
      </c>
      <c r="F1409" s="2">
        <f t="shared" si="255"/>
        <v>8.7257536043673358</v>
      </c>
      <c r="G1409" s="2">
        <f t="shared" si="256"/>
        <v>8.7828683221445125</v>
      </c>
      <c r="H1409" s="2">
        <f t="shared" si="257"/>
        <v>1.2265123583393142E-17</v>
      </c>
      <c r="K1409">
        <v>13.82999999999975</v>
      </c>
      <c r="L1409" s="2">
        <f t="shared" si="258"/>
        <v>0.22859299374694209</v>
      </c>
      <c r="M1409" s="2">
        <f t="shared" si="259"/>
        <v>27.736473638590276</v>
      </c>
      <c r="N1409" s="2">
        <f t="shared" si="260"/>
        <v>4.0162202728760024</v>
      </c>
      <c r="O1409" s="2">
        <f t="shared" si="261"/>
        <v>2.0395365814929813</v>
      </c>
      <c r="P1409" s="2">
        <f t="shared" si="262"/>
        <v>2.2714993874637246</v>
      </c>
      <c r="Q1409" s="2">
        <f t="shared" si="263"/>
        <v>7.2865522305848177E-3</v>
      </c>
    </row>
    <row r="1410" spans="2:17" x14ac:dyDescent="0.25">
      <c r="B1410">
        <v>13.839999999999749</v>
      </c>
      <c r="C1410">
        <f t="shared" si="252"/>
        <v>0.85605831878158845</v>
      </c>
      <c r="D1410" s="2">
        <f t="shared" si="253"/>
        <v>15.54561995102746</v>
      </c>
      <c r="E1410" s="2">
        <f t="shared" si="254"/>
        <v>3.4379589871053047</v>
      </c>
      <c r="F1410" s="2">
        <f t="shared" si="255"/>
        <v>8.7362504921474962</v>
      </c>
      <c r="G1410" s="2">
        <f t="shared" si="256"/>
        <v>8.7932970302126936</v>
      </c>
      <c r="H1410" s="2">
        <f t="shared" si="257"/>
        <v>1.1189654864858746E-17</v>
      </c>
      <c r="K1410">
        <v>13.839999999999749</v>
      </c>
      <c r="L1410" s="2">
        <f t="shared" si="258"/>
        <v>0.22859299374694209</v>
      </c>
      <c r="M1410" s="2">
        <f t="shared" si="259"/>
        <v>27.771924213195398</v>
      </c>
      <c r="N1410" s="2">
        <f t="shared" si="260"/>
        <v>4.0174967496664262</v>
      </c>
      <c r="O1410" s="2">
        <f t="shared" si="261"/>
        <v>2.0409978493112368</v>
      </c>
      <c r="P1410" s="2">
        <f t="shared" si="262"/>
        <v>2.2728115233985182</v>
      </c>
      <c r="Q1410" s="2">
        <f t="shared" si="263"/>
        <v>7.259790330794681E-3</v>
      </c>
    </row>
    <row r="1411" spans="2:17" x14ac:dyDescent="0.25">
      <c r="B1411">
        <v>13.849999999999749</v>
      </c>
      <c r="C1411">
        <f t="shared" si="252"/>
        <v>0.85605831878158845</v>
      </c>
      <c r="D1411" s="2">
        <f t="shared" si="253"/>
        <v>15.566030923993385</v>
      </c>
      <c r="E1411" s="2">
        <f t="shared" si="254"/>
        <v>3.4392683957210166</v>
      </c>
      <c r="F1411" s="2">
        <f t="shared" si="255"/>
        <v>8.7467461031519296</v>
      </c>
      <c r="G1411" s="2">
        <f t="shared" si="256"/>
        <v>8.8037246318250695</v>
      </c>
      <c r="H1411" s="2">
        <f t="shared" si="257"/>
        <v>1.0207479715241853E-17</v>
      </c>
      <c r="K1411">
        <v>13.849999999999749</v>
      </c>
      <c r="L1411" s="2">
        <f t="shared" si="258"/>
        <v>0.22859299374694209</v>
      </c>
      <c r="M1411" s="2">
        <f t="shared" si="259"/>
        <v>27.807374787800519</v>
      </c>
      <c r="N1411" s="2">
        <f t="shared" si="260"/>
        <v>4.0187716001934426</v>
      </c>
      <c r="O1411" s="2">
        <f t="shared" si="261"/>
        <v>2.0424580979875699</v>
      </c>
      <c r="P1411" s="2">
        <f t="shared" si="262"/>
        <v>2.2741229258848348</v>
      </c>
      <c r="Q1411" s="2">
        <f t="shared" si="263"/>
        <v>7.2331333293063826E-3</v>
      </c>
    </row>
    <row r="1412" spans="2:17" x14ac:dyDescent="0.25">
      <c r="B1412">
        <v>13.859999999999751</v>
      </c>
      <c r="C1412">
        <f t="shared" si="252"/>
        <v>0.85605831878158845</v>
      </c>
      <c r="D1412" s="2">
        <f t="shared" si="253"/>
        <v>15.586441896959315</v>
      </c>
      <c r="E1412" s="2">
        <f t="shared" si="254"/>
        <v>3.4405760955456124</v>
      </c>
      <c r="F1412" s="2">
        <f t="shared" si="255"/>
        <v>8.7572404393216914</v>
      </c>
      <c r="G1412" s="2">
        <f t="shared" si="256"/>
        <v>8.8141511282761194</v>
      </c>
      <c r="H1412" s="2">
        <f t="shared" si="257"/>
        <v>9.3105951149974292E-18</v>
      </c>
      <c r="K1412">
        <v>13.859999999999751</v>
      </c>
      <c r="L1412" s="2">
        <f t="shared" si="258"/>
        <v>0.22859299374694209</v>
      </c>
      <c r="M1412" s="2">
        <f t="shared" si="259"/>
        <v>27.842825362405641</v>
      </c>
      <c r="N1412" s="2">
        <f t="shared" si="260"/>
        <v>4.0200448285929085</v>
      </c>
      <c r="O1412" s="2">
        <f t="shared" si="261"/>
        <v>2.0439173296423321</v>
      </c>
      <c r="P1412" s="2">
        <f t="shared" si="262"/>
        <v>2.2754335961333263</v>
      </c>
      <c r="Q1412" s="2">
        <f t="shared" si="263"/>
        <v>7.2065807742087845E-3</v>
      </c>
    </row>
    <row r="1413" spans="2:17" x14ac:dyDescent="0.25">
      <c r="B1413">
        <v>13.869999999999751</v>
      </c>
      <c r="C1413">
        <f t="shared" si="252"/>
        <v>0.85605831878158845</v>
      </c>
      <c r="D1413" s="2">
        <f t="shared" si="253"/>
        <v>15.606852869925238</v>
      </c>
      <c r="E1413" s="2">
        <f t="shared" si="254"/>
        <v>3.4418820910241021</v>
      </c>
      <c r="F1413" s="2">
        <f t="shared" si="255"/>
        <v>8.7677335025920939</v>
      </c>
      <c r="G1413" s="2">
        <f t="shared" si="256"/>
        <v>8.8245765208578604</v>
      </c>
      <c r="H1413" s="2">
        <f t="shared" si="257"/>
        <v>8.4916766369707702E-18</v>
      </c>
      <c r="K1413">
        <v>13.869999999999751</v>
      </c>
      <c r="L1413" s="2">
        <f t="shared" si="258"/>
        <v>0.22859299374694209</v>
      </c>
      <c r="M1413" s="2">
        <f t="shared" si="259"/>
        <v>27.878275937010763</v>
      </c>
      <c r="N1413" s="2">
        <f t="shared" si="260"/>
        <v>4.0213164389849325</v>
      </c>
      <c r="O1413" s="2">
        <f t="shared" si="261"/>
        <v>2.0453755463885841</v>
      </c>
      <c r="P1413" s="2">
        <f t="shared" si="262"/>
        <v>2.2767435353514016</v>
      </c>
      <c r="Q1413" s="2">
        <f t="shared" si="263"/>
        <v>7.1801322158081549E-3</v>
      </c>
    </row>
    <row r="1414" spans="2:17" x14ac:dyDescent="0.25">
      <c r="B1414">
        <v>13.87999999999975</v>
      </c>
      <c r="C1414">
        <f t="shared" si="252"/>
        <v>0.85605831878158845</v>
      </c>
      <c r="D1414" s="2">
        <f t="shared" si="253"/>
        <v>15.627263842891164</v>
      </c>
      <c r="E1414" s="2">
        <f t="shared" si="254"/>
        <v>3.4431863865842112</v>
      </c>
      <c r="F1414" s="2">
        <f t="shared" si="255"/>
        <v>8.7782252948927511</v>
      </c>
      <c r="G1414" s="2">
        <f t="shared" si="256"/>
        <v>8.8350008108598903</v>
      </c>
      <c r="H1414" s="2">
        <f t="shared" si="257"/>
        <v>7.7440215998503195E-18</v>
      </c>
      <c r="K1414">
        <v>13.87999999999975</v>
      </c>
      <c r="L1414" s="2">
        <f t="shared" si="258"/>
        <v>0.22859299374694209</v>
      </c>
      <c r="M1414" s="2">
        <f t="shared" si="259"/>
        <v>27.913726511615884</v>
      </c>
      <c r="N1414" s="2">
        <f t="shared" si="260"/>
        <v>4.0225864354739578</v>
      </c>
      <c r="O1414" s="2">
        <f t="shared" si="261"/>
        <v>2.0468327503321313</v>
      </c>
      <c r="P1414" s="2">
        <f t="shared" si="262"/>
        <v>2.278052744743237</v>
      </c>
      <c r="Q1414" s="2">
        <f t="shared" si="263"/>
        <v>7.1537872066153706E-3</v>
      </c>
    </row>
    <row r="1415" spans="2:17" x14ac:dyDescent="0.25">
      <c r="B1415">
        <v>13.88999999999975</v>
      </c>
      <c r="C1415">
        <f t="shared" si="252"/>
        <v>0.85605831878158845</v>
      </c>
      <c r="D1415" s="2">
        <f t="shared" si="253"/>
        <v>15.647674815857089</v>
      </c>
      <c r="E1415" s="2">
        <f t="shared" si="254"/>
        <v>3.4444889866364687</v>
      </c>
      <c r="F1415" s="2">
        <f t="shared" si="255"/>
        <v>8.7887158181476011</v>
      </c>
      <c r="G1415" s="2">
        <f t="shared" si="256"/>
        <v>8.8454239995693733</v>
      </c>
      <c r="H1415" s="2">
        <f t="shared" si="257"/>
        <v>7.0614969238761511E-18</v>
      </c>
      <c r="K1415">
        <v>13.88999999999975</v>
      </c>
      <c r="L1415" s="2">
        <f t="shared" si="258"/>
        <v>0.22859299374694209</v>
      </c>
      <c r="M1415" s="2">
        <f t="shared" si="259"/>
        <v>27.949177086221006</v>
      </c>
      <c r="N1415" s="2">
        <f t="shared" si="260"/>
        <v>4.0238548221488353</v>
      </c>
      <c r="O1415" s="2">
        <f t="shared" si="261"/>
        <v>2.0482889435715537</v>
      </c>
      <c r="P1415" s="2">
        <f t="shared" si="262"/>
        <v>2.2793612255097853</v>
      </c>
      <c r="Q1415" s="2">
        <f t="shared" si="263"/>
        <v>7.127545301333256E-3</v>
      </c>
    </row>
    <row r="1416" spans="2:17" x14ac:dyDescent="0.25">
      <c r="B1416">
        <v>13.89999999999975</v>
      </c>
      <c r="C1416">
        <f t="shared" si="252"/>
        <v>0.85605831878158845</v>
      </c>
      <c r="D1416" s="2">
        <f t="shared" si="253"/>
        <v>15.668085788823014</v>
      </c>
      <c r="E1416" s="2">
        <f t="shared" si="254"/>
        <v>3.4457898955742956</v>
      </c>
      <c r="F1416" s="2">
        <f t="shared" si="255"/>
        <v>8.799205074274898</v>
      </c>
      <c r="G1416" s="2">
        <f t="shared" si="256"/>
        <v>8.8558460882710204</v>
      </c>
      <c r="H1416" s="2">
        <f t="shared" si="257"/>
        <v>6.4384913049553472E-18</v>
      </c>
      <c r="K1416">
        <v>13.89999999999975</v>
      </c>
      <c r="L1416" s="2">
        <f t="shared" si="258"/>
        <v>0.22859299374694209</v>
      </c>
      <c r="M1416" s="2">
        <f t="shared" si="259"/>
        <v>27.984627660826128</v>
      </c>
      <c r="N1416" s="2">
        <f t="shared" si="260"/>
        <v>4.025121603082912</v>
      </c>
      <c r="O1416" s="2">
        <f t="shared" si="261"/>
        <v>2.0497441281982502</v>
      </c>
      <c r="P1416" s="2">
        <f t="shared" si="262"/>
        <v>2.2806689788487948</v>
      </c>
      <c r="Q1416" s="2">
        <f t="shared" si="263"/>
        <v>7.1014060568438337E-3</v>
      </c>
    </row>
    <row r="1417" spans="2:17" x14ac:dyDescent="0.25">
      <c r="B1417">
        <v>13.90999999999975</v>
      </c>
      <c r="C1417">
        <f t="shared" si="252"/>
        <v>0.85605831878158845</v>
      </c>
      <c r="D1417" s="2">
        <f t="shared" si="253"/>
        <v>15.688496761788938</v>
      </c>
      <c r="E1417" s="2">
        <f t="shared" si="254"/>
        <v>3.4470891177740937</v>
      </c>
      <c r="F1417" s="2">
        <f t="shared" si="255"/>
        <v>8.8096930651872807</v>
      </c>
      <c r="G1417" s="2">
        <f t="shared" si="256"/>
        <v>8.8662670782471285</v>
      </c>
      <c r="H1417" s="2">
        <f t="shared" si="257"/>
        <v>5.8698713542325015E-18</v>
      </c>
      <c r="K1417">
        <v>13.90999999999975</v>
      </c>
      <c r="L1417" s="2">
        <f t="shared" si="258"/>
        <v>0.22859299374694209</v>
      </c>
      <c r="M1417" s="2">
        <f t="shared" si="259"/>
        <v>28.020078235431246</v>
      </c>
      <c r="N1417" s="2">
        <f t="shared" si="260"/>
        <v>4.0263867823340993</v>
      </c>
      <c r="O1417" s="2">
        <f t="shared" si="261"/>
        <v>2.0511983062964587</v>
      </c>
      <c r="P1417" s="2">
        <f t="shared" si="262"/>
        <v>2.2819760059548089</v>
      </c>
      <c r="Q1417" s="2">
        <f t="shared" si="263"/>
        <v>7.0753690321959765E-3</v>
      </c>
    </row>
    <row r="1418" spans="2:17" x14ac:dyDescent="0.25">
      <c r="B1418">
        <v>13.919999999999749</v>
      </c>
      <c r="C1418">
        <f t="shared" si="252"/>
        <v>0.85605831878158845</v>
      </c>
      <c r="D1418" s="2">
        <f t="shared" si="253"/>
        <v>15.708907734754865</v>
      </c>
      <c r="E1418" s="2">
        <f t="shared" si="254"/>
        <v>3.448386657595333</v>
      </c>
      <c r="F1418" s="2">
        <f t="shared" si="255"/>
        <v>8.8201797927917731</v>
      </c>
      <c r="G1418" s="2">
        <f t="shared" si="256"/>
        <v>8.8766869707775733</v>
      </c>
      <c r="H1418" s="2">
        <f t="shared" si="257"/>
        <v>5.350941378628805E-18</v>
      </c>
      <c r="K1418">
        <v>13.919999999999749</v>
      </c>
      <c r="L1418" s="2">
        <f t="shared" si="258"/>
        <v>0.22859299374694209</v>
      </c>
      <c r="M1418" s="2">
        <f t="shared" si="259"/>
        <v>28.055528810036368</v>
      </c>
      <c r="N1418" s="2">
        <f t="shared" si="260"/>
        <v>4.0276503639449599</v>
      </c>
      <c r="O1418" s="2">
        <f t="shared" si="261"/>
        <v>2.0526514799433082</v>
      </c>
      <c r="P1418" s="2">
        <f t="shared" si="262"/>
        <v>2.2832823080191931</v>
      </c>
      <c r="Q1418" s="2">
        <f t="shared" si="263"/>
        <v>7.0494337885927067E-3</v>
      </c>
    </row>
    <row r="1419" spans="2:17" x14ac:dyDescent="0.25">
      <c r="B1419">
        <v>13.929999999999749</v>
      </c>
      <c r="C1419">
        <f t="shared" si="252"/>
        <v>0.85605831878158845</v>
      </c>
      <c r="D1419" s="2">
        <f t="shared" si="253"/>
        <v>15.729318707720788</v>
      </c>
      <c r="E1419" s="2">
        <f t="shared" si="254"/>
        <v>3.4496825193806377</v>
      </c>
      <c r="F1419" s="2">
        <f t="shared" si="255"/>
        <v>8.8306652589898</v>
      </c>
      <c r="G1419" s="2">
        <f t="shared" si="256"/>
        <v>8.8871057671397935</v>
      </c>
      <c r="H1419" s="2">
        <f t="shared" si="257"/>
        <v>4.877406504037836E-18</v>
      </c>
      <c r="K1419">
        <v>13.929999999999749</v>
      </c>
      <c r="L1419" s="2">
        <f t="shared" si="258"/>
        <v>0.22859299374694209</v>
      </c>
      <c r="M1419" s="2">
        <f t="shared" si="259"/>
        <v>28.090979384641489</v>
      </c>
      <c r="N1419" s="2">
        <f t="shared" si="260"/>
        <v>4.0289123519427763</v>
      </c>
      <c r="O1419" s="2">
        <f t="shared" si="261"/>
        <v>2.0541036512088335</v>
      </c>
      <c r="P1419" s="2">
        <f t="shared" si="262"/>
        <v>2.2845878862301316</v>
      </c>
      <c r="Q1419" s="2">
        <f t="shared" si="263"/>
        <v>7.0235998893790697E-3</v>
      </c>
    </row>
    <row r="1420" spans="2:17" x14ac:dyDescent="0.25">
      <c r="B1420">
        <v>13.939999999999751</v>
      </c>
      <c r="C1420">
        <f t="shared" si="252"/>
        <v>0.85605831878158845</v>
      </c>
      <c r="D1420" s="2">
        <f t="shared" si="253"/>
        <v>15.749729680686716</v>
      </c>
      <c r="E1420" s="2">
        <f t="shared" si="254"/>
        <v>3.4509767074558764</v>
      </c>
      <c r="F1420" s="2">
        <f t="shared" si="255"/>
        <v>8.8411494656772529</v>
      </c>
      <c r="G1420" s="2">
        <f t="shared" si="256"/>
        <v>8.8975234686088456</v>
      </c>
      <c r="H1420" s="2">
        <f t="shared" si="257"/>
        <v>4.4453388669769994E-18</v>
      </c>
      <c r="K1420">
        <v>13.939999999999751</v>
      </c>
      <c r="L1420" s="2">
        <f t="shared" si="258"/>
        <v>0.22859299374694209</v>
      </c>
      <c r="M1420" s="2">
        <f t="shared" si="259"/>
        <v>28.126429959246611</v>
      </c>
      <c r="N1420" s="2">
        <f t="shared" si="260"/>
        <v>4.0301727503396361</v>
      </c>
      <c r="O1420" s="2">
        <f t="shared" si="261"/>
        <v>2.0555548221560249</v>
      </c>
      <c r="P1420" s="2">
        <f t="shared" si="262"/>
        <v>2.2858927417726509</v>
      </c>
      <c r="Q1420" s="2">
        <f t="shared" si="263"/>
        <v>6.9978669000296777E-3</v>
      </c>
    </row>
    <row r="1421" spans="2:17" x14ac:dyDescent="0.25">
      <c r="B1421">
        <v>13.949999999999751</v>
      </c>
      <c r="C1421">
        <f t="shared" si="252"/>
        <v>0.85605831878158845</v>
      </c>
      <c r="D1421" s="2">
        <f t="shared" si="253"/>
        <v>15.770140653652643</v>
      </c>
      <c r="E1421" s="2">
        <f t="shared" si="254"/>
        <v>3.4522692261302423</v>
      </c>
      <c r="F1421" s="2">
        <f t="shared" si="255"/>
        <v>8.8516324147444614</v>
      </c>
      <c r="G1421" s="2">
        <f t="shared" si="256"/>
        <v>8.9079400764573435</v>
      </c>
      <c r="H1421" s="2">
        <f t="shared" si="257"/>
        <v>4.0511466226877514E-18</v>
      </c>
      <c r="K1421">
        <v>13.949999999999751</v>
      </c>
      <c r="L1421" s="2">
        <f t="shared" si="258"/>
        <v>0.22859299374694209</v>
      </c>
      <c r="M1421" s="2">
        <f t="shared" si="259"/>
        <v>28.161880533851733</v>
      </c>
      <c r="N1421" s="2">
        <f t="shared" si="260"/>
        <v>4.0314315631325011</v>
      </c>
      <c r="O1421" s="2">
        <f t="shared" si="261"/>
        <v>2.0570049948408493</v>
      </c>
      <c r="P1421" s="2">
        <f t="shared" si="262"/>
        <v>2.2871968758286205</v>
      </c>
      <c r="Q1421" s="2">
        <f t="shared" si="263"/>
        <v>6.9722343881366269E-3</v>
      </c>
    </row>
    <row r="1422" spans="2:17" x14ac:dyDescent="0.25">
      <c r="B1422">
        <v>13.95999999999975</v>
      </c>
      <c r="C1422">
        <f t="shared" si="252"/>
        <v>0.85605831878158845</v>
      </c>
      <c r="D1422" s="2">
        <f t="shared" si="253"/>
        <v>15.790551626618567</v>
      </c>
      <c r="E1422" s="2">
        <f t="shared" si="254"/>
        <v>3.4535600796963433</v>
      </c>
      <c r="F1422" s="2">
        <f t="shared" si="255"/>
        <v>8.8621141080762449</v>
      </c>
      <c r="G1422" s="2">
        <f t="shared" si="256"/>
        <v>8.9183555919555051</v>
      </c>
      <c r="H1422" s="2">
        <f t="shared" si="257"/>
        <v>3.6915455380798275E-18</v>
      </c>
      <c r="K1422">
        <v>13.95999999999975</v>
      </c>
      <c r="L1422" s="2">
        <f t="shared" si="258"/>
        <v>0.22859299374694209</v>
      </c>
      <c r="M1422" s="2">
        <f t="shared" si="259"/>
        <v>28.197331108456854</v>
      </c>
      <c r="N1422" s="2">
        <f t="shared" si="260"/>
        <v>4.0326887943032892</v>
      </c>
      <c r="O1422" s="2">
        <f t="shared" si="261"/>
        <v>2.0584541713122917</v>
      </c>
      <c r="P1422" s="2">
        <f t="shared" si="262"/>
        <v>2.2885002895767728</v>
      </c>
      <c r="Q1422" s="2">
        <f t="shared" si="263"/>
        <v>6.9467019233973122E-3</v>
      </c>
    </row>
    <row r="1423" spans="2:17" x14ac:dyDescent="0.25">
      <c r="B1423">
        <v>13.96999999999975</v>
      </c>
      <c r="C1423">
        <f t="shared" si="252"/>
        <v>0.85605831878158845</v>
      </c>
      <c r="D1423" s="2">
        <f t="shared" si="253"/>
        <v>15.810962599584492</v>
      </c>
      <c r="E1423" s="2">
        <f t="shared" si="254"/>
        <v>3.4548492724302848</v>
      </c>
      <c r="F1423" s="2">
        <f t="shared" si="255"/>
        <v>8.8725945475519445</v>
      </c>
      <c r="G1423" s="2">
        <f t="shared" si="256"/>
        <v>8.9287700163711516</v>
      </c>
      <c r="H1423" s="2">
        <f t="shared" si="257"/>
        <v>3.3635329567139926E-18</v>
      </c>
      <c r="K1423">
        <v>13.96999999999975</v>
      </c>
      <c r="L1423" s="2">
        <f t="shared" si="258"/>
        <v>0.22859299374694209</v>
      </c>
      <c r="M1423" s="2">
        <f t="shared" si="259"/>
        <v>28.232781683061976</v>
      </c>
      <c r="N1423" s="2">
        <f t="shared" si="260"/>
        <v>4.0339444478189428</v>
      </c>
      <c r="O1423" s="2">
        <f t="shared" si="261"/>
        <v>2.0599023536123831</v>
      </c>
      <c r="P1423" s="2">
        <f t="shared" si="262"/>
        <v>2.289802984192709</v>
      </c>
      <c r="Q1423" s="2">
        <f t="shared" si="263"/>
        <v>6.921269077602433E-3</v>
      </c>
    </row>
    <row r="1424" spans="2:17" x14ac:dyDescent="0.25">
      <c r="B1424">
        <v>13.97999999999975</v>
      </c>
      <c r="C1424">
        <f t="shared" si="252"/>
        <v>0.85605831878158845</v>
      </c>
      <c r="D1424" s="2">
        <f t="shared" si="253"/>
        <v>15.831373572550417</v>
      </c>
      <c r="E1424" s="2">
        <f t="shared" si="254"/>
        <v>3.4561368085917548</v>
      </c>
      <c r="F1424" s="2">
        <f t="shared" si="255"/>
        <v>8.8830737350454303</v>
      </c>
      <c r="G1424" s="2">
        <f t="shared" si="256"/>
        <v>8.9391833509697065</v>
      </c>
      <c r="H1424" s="2">
        <f t="shared" si="257"/>
        <v>3.0643639402970687E-18</v>
      </c>
      <c r="K1424">
        <v>13.97999999999975</v>
      </c>
      <c r="L1424" s="2">
        <f t="shared" si="258"/>
        <v>0.22859299374694209</v>
      </c>
      <c r="M1424" s="2">
        <f t="shared" si="259"/>
        <v>28.268232257667098</v>
      </c>
      <c r="N1424" s="2">
        <f t="shared" si="260"/>
        <v>4.0351985276315121</v>
      </c>
      <c r="O1424" s="2">
        <f t="shared" si="261"/>
        <v>2.061349543776235</v>
      </c>
      <c r="P1424" s="2">
        <f t="shared" si="262"/>
        <v>2.2911049608489114</v>
      </c>
      <c r="Q1424" s="2">
        <f t="shared" si="263"/>
        <v>6.8959354246240249E-3</v>
      </c>
    </row>
    <row r="1425" spans="2:17" x14ac:dyDescent="0.25">
      <c r="B1425">
        <v>13.98999999999975</v>
      </c>
      <c r="C1425">
        <f t="shared" si="252"/>
        <v>0.85605831878158845</v>
      </c>
      <c r="D1425" s="2">
        <f t="shared" si="253"/>
        <v>15.851784545516344</v>
      </c>
      <c r="E1425" s="2">
        <f t="shared" si="254"/>
        <v>3.4574226924241063</v>
      </c>
      <c r="F1425" s="2">
        <f t="shared" si="255"/>
        <v>8.8935516724251276</v>
      </c>
      <c r="G1425" s="2">
        <f t="shared" si="256"/>
        <v>8.9495955970141896</v>
      </c>
      <c r="H1425" s="2">
        <f t="shared" si="257"/>
        <v>2.7915294070619814E-18</v>
      </c>
      <c r="K1425">
        <v>13.98999999999975</v>
      </c>
      <c r="L1425" s="2">
        <f t="shared" si="258"/>
        <v>0.22859299374694209</v>
      </c>
      <c r="M1425" s="2">
        <f t="shared" si="259"/>
        <v>28.303682832272216</v>
      </c>
      <c r="N1425" s="2">
        <f t="shared" si="260"/>
        <v>4.0364510376782228</v>
      </c>
      <c r="O1425" s="2">
        <f t="shared" si="261"/>
        <v>2.0627957438320754</v>
      </c>
      <c r="P1425" s="2">
        <f t="shared" si="262"/>
        <v>2.2924062207147591</v>
      </c>
      <c r="Q1425" s="2">
        <f t="shared" si="263"/>
        <v>6.8707005404035791E-3</v>
      </c>
    </row>
    <row r="1426" spans="2:17" x14ac:dyDescent="0.25">
      <c r="B1426">
        <v>13.99999999999975</v>
      </c>
      <c r="C1426">
        <f t="shared" si="252"/>
        <v>0.85605831878158845</v>
      </c>
      <c r="D1426" s="2">
        <f t="shared" si="253"/>
        <v>15.872195518482267</v>
      </c>
      <c r="E1426" s="2">
        <f t="shared" si="254"/>
        <v>3.4587069281544429</v>
      </c>
      <c r="F1426" s="2">
        <f t="shared" si="255"/>
        <v>8.9040283615540456</v>
      </c>
      <c r="G1426" s="2">
        <f t="shared" si="256"/>
        <v>8.9600067557652441</v>
      </c>
      <c r="H1426" s="2">
        <f t="shared" si="257"/>
        <v>2.5427361020329486E-18</v>
      </c>
      <c r="K1426">
        <v>13.99999999999975</v>
      </c>
      <c r="L1426" s="2">
        <f t="shared" si="258"/>
        <v>0.22859299374694209</v>
      </c>
      <c r="M1426" s="2">
        <f t="shared" si="259"/>
        <v>28.339133406877338</v>
      </c>
      <c r="N1426" s="2">
        <f t="shared" si="260"/>
        <v>4.0377019818815532</v>
      </c>
      <c r="O1426" s="2">
        <f t="shared" si="261"/>
        <v>2.0642409558012749</v>
      </c>
      <c r="P1426" s="2">
        <f t="shared" si="262"/>
        <v>2.2937067649565321</v>
      </c>
      <c r="Q1426" s="2">
        <f t="shared" si="263"/>
        <v>6.8455640029402949E-3</v>
      </c>
    </row>
    <row r="1427" spans="2:17" x14ac:dyDescent="0.25">
      <c r="B1427">
        <v>14.009999999999749</v>
      </c>
      <c r="C1427">
        <f t="shared" si="252"/>
        <v>0.85605831878158845</v>
      </c>
      <c r="D1427" s="2">
        <f t="shared" si="253"/>
        <v>15.892606491448193</v>
      </c>
      <c r="E1427" s="2">
        <f t="shared" si="254"/>
        <v>3.4599895199936994</v>
      </c>
      <c r="F1427" s="2">
        <f t="shared" si="255"/>
        <v>8.9145038042898044</v>
      </c>
      <c r="G1427" s="2">
        <f t="shared" si="256"/>
        <v>8.9704168284811256</v>
      </c>
      <c r="H1427" s="2">
        <f t="shared" si="257"/>
        <v>2.3158882476277625E-18</v>
      </c>
      <c r="K1427">
        <v>14.009999999999749</v>
      </c>
      <c r="L1427" s="2">
        <f t="shared" si="258"/>
        <v>0.22859299374694209</v>
      </c>
      <c r="M1427" s="2">
        <f t="shared" si="259"/>
        <v>28.374583981482459</v>
      </c>
      <c r="N1427" s="2">
        <f t="shared" si="260"/>
        <v>4.0389513641493071</v>
      </c>
      <c r="O1427" s="2">
        <f t="shared" si="261"/>
        <v>2.0656851816983832</v>
      </c>
      <c r="P1427" s="2">
        <f t="shared" si="262"/>
        <v>2.2950065947374276</v>
      </c>
      <c r="Q1427" s="2">
        <f t="shared" si="263"/>
        <v>6.820525392279334E-3</v>
      </c>
    </row>
    <row r="1428" spans="2:17" x14ac:dyDescent="0.25">
      <c r="B1428">
        <v>14.019999999999751</v>
      </c>
      <c r="C1428">
        <f t="shared" si="252"/>
        <v>0.85605831878158845</v>
      </c>
      <c r="D1428" s="2">
        <f t="shared" si="253"/>
        <v>15.913017464414121</v>
      </c>
      <c r="E1428" s="2">
        <f t="shared" si="254"/>
        <v>3.4612704721367247</v>
      </c>
      <c r="F1428" s="2">
        <f t="shared" si="255"/>
        <v>8.924978002484643</v>
      </c>
      <c r="G1428" s="2">
        <f t="shared" si="256"/>
        <v>8.9808258164177062</v>
      </c>
      <c r="H1428" s="2">
        <f t="shared" si="257"/>
        <v>2.1090707354186032E-18</v>
      </c>
      <c r="K1428">
        <v>14.019999999999751</v>
      </c>
      <c r="L1428" s="2">
        <f t="shared" si="258"/>
        <v>0.22859299374694209</v>
      </c>
      <c r="M1428" s="2">
        <f t="shared" si="259"/>
        <v>28.410034556087581</v>
      </c>
      <c r="N1428" s="2">
        <f t="shared" si="260"/>
        <v>4.0401991883746868</v>
      </c>
      <c r="O1428" s="2">
        <f t="shared" si="261"/>
        <v>2.067128423531158</v>
      </c>
      <c r="P1428" s="2">
        <f t="shared" si="262"/>
        <v>2.296305711217566</v>
      </c>
      <c r="Q1428" s="2">
        <f t="shared" si="263"/>
        <v>6.7955842905002336E-3</v>
      </c>
    </row>
    <row r="1429" spans="2:17" x14ac:dyDescent="0.25">
      <c r="B1429">
        <v>14.029999999999751</v>
      </c>
      <c r="C1429">
        <f t="shared" si="252"/>
        <v>0.85605831878158845</v>
      </c>
      <c r="D1429" s="2">
        <f t="shared" si="253"/>
        <v>15.933428437380048</v>
      </c>
      <c r="E1429" s="2">
        <f t="shared" si="254"/>
        <v>3.4625497887623626</v>
      </c>
      <c r="F1429" s="2">
        <f t="shared" si="255"/>
        <v>8.9354509579854575</v>
      </c>
      <c r="G1429" s="2">
        <f t="shared" si="256"/>
        <v>8.9912337208284843</v>
      </c>
      <c r="H1429" s="2">
        <f t="shared" si="257"/>
        <v>1.9205337312466762E-18</v>
      </c>
      <c r="K1429">
        <v>14.029999999999751</v>
      </c>
      <c r="L1429" s="2">
        <f t="shared" si="258"/>
        <v>0.22859299374694209</v>
      </c>
      <c r="M1429" s="2">
        <f t="shared" si="259"/>
        <v>28.445485130692703</v>
      </c>
      <c r="N1429" s="2">
        <f t="shared" si="260"/>
        <v>4.0414454584363657</v>
      </c>
      <c r="O1429" s="2">
        <f t="shared" si="261"/>
        <v>2.0685706833006026</v>
      </c>
      <c r="P1429" s="2">
        <f t="shared" si="262"/>
        <v>2.2976041155540097</v>
      </c>
      <c r="Q1429" s="2">
        <f t="shared" si="263"/>
        <v>6.7707402817052823E-3</v>
      </c>
    </row>
    <row r="1430" spans="2:17" x14ac:dyDescent="0.25">
      <c r="B1430">
        <v>14.03999999999975</v>
      </c>
      <c r="C1430">
        <f t="shared" si="252"/>
        <v>0.85605831878158845</v>
      </c>
      <c r="D1430" s="2">
        <f t="shared" si="253"/>
        <v>15.953839410345971</v>
      </c>
      <c r="E1430" s="2">
        <f t="shared" si="254"/>
        <v>3.4638274740335357</v>
      </c>
      <c r="F1430" s="2">
        <f t="shared" si="255"/>
        <v>8.9459226726338166</v>
      </c>
      <c r="G1430" s="2">
        <f t="shared" si="256"/>
        <v>9.0016405429645854</v>
      </c>
      <c r="H1430" s="2">
        <f t="shared" si="257"/>
        <v>1.748678576345988E-18</v>
      </c>
      <c r="K1430">
        <v>14.03999999999975</v>
      </c>
      <c r="L1430" s="2">
        <f t="shared" si="258"/>
        <v>0.22859299374694209</v>
      </c>
      <c r="M1430" s="2">
        <f t="shared" si="259"/>
        <v>28.480935705297824</v>
      </c>
      <c r="N1430" s="2">
        <f t="shared" si="260"/>
        <v>4.0426901781985602</v>
      </c>
      <c r="O1430" s="2">
        <f t="shared" si="261"/>
        <v>2.0700119630009897</v>
      </c>
      <c r="P1430" s="2">
        <f t="shared" si="262"/>
        <v>2.2989018089007653</v>
      </c>
      <c r="Q1430" s="2">
        <f t="shared" si="263"/>
        <v>6.7459929520081443E-3</v>
      </c>
    </row>
    <row r="1431" spans="2:17" x14ac:dyDescent="0.25">
      <c r="B1431">
        <v>14.04999999999974</v>
      </c>
      <c r="C1431">
        <f t="shared" si="252"/>
        <v>0.85605831878158845</v>
      </c>
      <c r="D1431" s="2">
        <f t="shared" si="253"/>
        <v>15.974250383311874</v>
      </c>
      <c r="E1431" s="2">
        <f t="shared" si="254"/>
        <v>3.4651035320973214</v>
      </c>
      <c r="F1431" s="2">
        <f t="shared" si="255"/>
        <v>8.9563931482659793</v>
      </c>
      <c r="G1431" s="2">
        <f t="shared" si="256"/>
        <v>9.0120462840747653</v>
      </c>
      <c r="H1431" s="2">
        <f t="shared" si="257"/>
        <v>1.592044876744162E-18</v>
      </c>
      <c r="K1431">
        <v>14.04999999999974</v>
      </c>
      <c r="L1431" s="2">
        <f t="shared" si="258"/>
        <v>0.22859299374694209</v>
      </c>
      <c r="M1431" s="2">
        <f t="shared" si="259"/>
        <v>28.516386279902907</v>
      </c>
      <c r="N1431" s="2">
        <f t="shared" si="260"/>
        <v>4.0439333515111011</v>
      </c>
      <c r="O1431" s="2">
        <f t="shared" si="261"/>
        <v>2.071452264619897</v>
      </c>
      <c r="P1431" s="2">
        <f t="shared" si="262"/>
        <v>2.3001987924087994</v>
      </c>
      <c r="Q1431" s="2">
        <f t="shared" si="263"/>
        <v>6.7213418895224241E-3</v>
      </c>
    </row>
    <row r="1432" spans="2:17" x14ac:dyDescent="0.25">
      <c r="B1432">
        <v>14.059999999999739</v>
      </c>
      <c r="C1432">
        <f t="shared" si="252"/>
        <v>0.85605831878158845</v>
      </c>
      <c r="D1432" s="2">
        <f t="shared" si="253"/>
        <v>15.994661356277801</v>
      </c>
      <c r="E1432" s="2">
        <f t="shared" si="254"/>
        <v>3.4663779670850396</v>
      </c>
      <c r="F1432" s="2">
        <f t="shared" si="255"/>
        <v>8.9668623867129593</v>
      </c>
      <c r="G1432" s="2">
        <f t="shared" si="256"/>
        <v>9.0224509454054456</v>
      </c>
      <c r="H1432" s="2">
        <f t="shared" si="257"/>
        <v>1.4492986820454026E-18</v>
      </c>
      <c r="K1432">
        <v>14.059999999999739</v>
      </c>
      <c r="L1432" s="2">
        <f t="shared" si="258"/>
        <v>0.22859299374694209</v>
      </c>
      <c r="M1432" s="2">
        <f t="shared" si="259"/>
        <v>28.551836854508029</v>
      </c>
      <c r="N1432" s="2">
        <f t="shared" si="260"/>
        <v>4.0451749822095096</v>
      </c>
      <c r="O1432" s="2">
        <f t="shared" si="261"/>
        <v>2.072891590138243</v>
      </c>
      <c r="P1432" s="2">
        <f t="shared" si="262"/>
        <v>2.3014950672260528</v>
      </c>
      <c r="Q1432" s="2">
        <f t="shared" si="263"/>
        <v>6.6967866843502628E-3</v>
      </c>
    </row>
    <row r="1433" spans="2:17" x14ac:dyDescent="0.25">
      <c r="B1433">
        <v>14.069999999999739</v>
      </c>
      <c r="C1433">
        <f t="shared" si="252"/>
        <v>0.85605831878158845</v>
      </c>
      <c r="D1433" s="2">
        <f t="shared" si="253"/>
        <v>16.015072329243726</v>
      </c>
      <c r="E1433" s="2">
        <f t="shared" si="254"/>
        <v>3.4676507831123224</v>
      </c>
      <c r="F1433" s="2">
        <f t="shared" si="255"/>
        <v>8.9773303898004624</v>
      </c>
      <c r="G1433" s="2">
        <f t="shared" si="256"/>
        <v>9.0328545282006463</v>
      </c>
      <c r="H1433" s="2">
        <f t="shared" si="257"/>
        <v>1.3192216628262129E-18</v>
      </c>
      <c r="K1433">
        <v>14.069999999999739</v>
      </c>
      <c r="L1433" s="2">
        <f t="shared" si="258"/>
        <v>0.22859299374694209</v>
      </c>
      <c r="M1433" s="2">
        <f t="shared" si="259"/>
        <v>28.58728742911315</v>
      </c>
      <c r="N1433" s="2">
        <f t="shared" si="260"/>
        <v>4.0464150741150569</v>
      </c>
      <c r="O1433" s="2">
        <f t="shared" si="261"/>
        <v>2.0743299415303045</v>
      </c>
      <c r="P1433" s="2">
        <f t="shared" si="262"/>
        <v>2.3027906344974389</v>
      </c>
      <c r="Q1433" s="2">
        <f t="shared" si="263"/>
        <v>6.6723269285713111E-3</v>
      </c>
    </row>
    <row r="1434" spans="2:17" x14ac:dyDescent="0.25">
      <c r="B1434">
        <v>14.079999999999741</v>
      </c>
      <c r="C1434">
        <f t="shared" ref="C1434:C1497" si="264">2/SINH(LN(2+SQRT(1+2^2))*$O$5)</f>
        <v>0.85605831878158845</v>
      </c>
      <c r="D1434" s="2">
        <f t="shared" ref="D1434:D1497" si="265">(B1434-$L$5)/($M$5)/C1434</f>
        <v>16.035483302209652</v>
      </c>
      <c r="E1434" s="2">
        <f t="shared" ref="E1434:E1497" si="266">LN(D1434 + SQRT(1 + D1434^2))</f>
        <v>3.4689219842792012</v>
      </c>
      <c r="F1434" s="2">
        <f t="shared" ref="F1434:F1497" si="267">SINH( -$N$5 + E1434 * (1/$O$5))</f>
        <v>8.9877971593489985</v>
      </c>
      <c r="G1434" s="2">
        <f t="shared" ref="G1434:G1497" si="268">SQRT(F1434^2 + 1)</f>
        <v>9.0432570337020675</v>
      </c>
      <c r="H1434" s="2">
        <f t="shared" ref="H1434:H1497" si="269">(G1434)/($O$5*$M$5*C1434*(SQRT(2*PI()*(1+D1434^2)))) * EXP(- (1/2) * F1434^2)</f>
        <v>1.2007012033324339E-18</v>
      </c>
      <c r="K1434">
        <v>14.079999999999741</v>
      </c>
      <c r="L1434" s="2">
        <f t="shared" ref="L1434:L1497" si="270">2/SINH(LN(2+SQRT(1+2^2))*$S$5)</f>
        <v>0.22859299374694209</v>
      </c>
      <c r="M1434" s="2">
        <f t="shared" ref="M1434:M1497" si="271">(K1434-$P$5)/($Q$5)/L1434</f>
        <v>28.622738003718275</v>
      </c>
      <c r="N1434" s="2">
        <f t="shared" ref="N1434:N1497" si="272">LN(M1434 + SQRT(1 + M1434^2))</f>
        <v>4.0476536310348479</v>
      </c>
      <c r="O1434" s="2">
        <f t="shared" ref="O1434:O1497" si="273">SINH( -$R$5 + N1434 * (1/$S$5))</f>
        <v>2.0757673207637644</v>
      </c>
      <c r="P1434" s="2">
        <f t="shared" ref="P1434:P1497" si="274">SQRT(O1434^2 + 1)</f>
        <v>2.3040854953648697</v>
      </c>
      <c r="Q1434" s="2">
        <f t="shared" ref="Q1434:Q1497" si="275">(P1434)/($S$5*$Q$5*L1434*(SQRT(2*PI()*(1+M1434^2)))) * EXP(- (1/2) * O1434^2)</f>
        <v>6.6479622162313222E-3</v>
      </c>
    </row>
    <row r="1435" spans="2:17" x14ac:dyDescent="0.25">
      <c r="B1435">
        <v>14.089999999999741</v>
      </c>
      <c r="C1435">
        <f t="shared" si="264"/>
        <v>0.85605831878158845</v>
      </c>
      <c r="D1435" s="2">
        <f t="shared" si="265"/>
        <v>16.055894275175579</v>
      </c>
      <c r="E1435" s="2">
        <f t="shared" si="266"/>
        <v>3.470191574670181</v>
      </c>
      <c r="F1435" s="2">
        <f t="shared" si="267"/>
        <v>8.9982626971738409</v>
      </c>
      <c r="G1435" s="2">
        <f t="shared" si="268"/>
        <v>9.0536584631490413</v>
      </c>
      <c r="H1435" s="2">
        <f t="shared" si="269"/>
        <v>1.092721333033894E-18</v>
      </c>
      <c r="K1435">
        <v>14.089999999999741</v>
      </c>
      <c r="L1435" s="2">
        <f t="shared" si="270"/>
        <v>0.22859299374694209</v>
      </c>
      <c r="M1435" s="2">
        <f t="shared" si="271"/>
        <v>28.658188578323397</v>
      </c>
      <c r="N1435" s="2">
        <f t="shared" si="272"/>
        <v>4.0488906567618814</v>
      </c>
      <c r="O1435" s="2">
        <f t="shared" si="273"/>
        <v>2.077203729799729</v>
      </c>
      <c r="P1435" s="2">
        <f t="shared" si="274"/>
        <v>2.3053796509672555</v>
      </c>
      <c r="Q1435" s="2">
        <f t="shared" si="275"/>
        <v>6.6236921433312406E-3</v>
      </c>
    </row>
    <row r="1436" spans="2:17" x14ac:dyDescent="0.25">
      <c r="B1436">
        <v>14.09999999999974</v>
      </c>
      <c r="C1436">
        <f t="shared" si="264"/>
        <v>0.85605831878158845</v>
      </c>
      <c r="D1436" s="2">
        <f t="shared" si="265"/>
        <v>16.076305248141502</v>
      </c>
      <c r="E1436" s="2">
        <f t="shared" si="266"/>
        <v>3.4714595583543204</v>
      </c>
      <c r="F1436" s="2">
        <f t="shared" si="267"/>
        <v>9.0087270050850865</v>
      </c>
      <c r="G1436" s="2">
        <f t="shared" si="268"/>
        <v>9.0640588177785624</v>
      </c>
      <c r="H1436" s="2">
        <f t="shared" si="269"/>
        <v>9.9435442688725133E-19</v>
      </c>
      <c r="K1436">
        <v>14.09999999999974</v>
      </c>
      <c r="L1436" s="2">
        <f t="shared" si="270"/>
        <v>0.22859299374694209</v>
      </c>
      <c r="M1436" s="2">
        <f t="shared" si="271"/>
        <v>28.693639152928519</v>
      </c>
      <c r="N1436" s="2">
        <f t="shared" si="272"/>
        <v>4.0501261550751249</v>
      </c>
      <c r="O1436" s="2">
        <f t="shared" si="273"/>
        <v>2.0786391705927647</v>
      </c>
      <c r="P1436" s="2">
        <f t="shared" si="274"/>
        <v>2.3066731024405209</v>
      </c>
      <c r="Q1436" s="2">
        <f t="shared" si="275"/>
        <v>6.5995163078161074E-3</v>
      </c>
    </row>
    <row r="1437" spans="2:17" x14ac:dyDescent="0.25">
      <c r="B1437">
        <v>14.10999999999974</v>
      </c>
      <c r="C1437">
        <f t="shared" si="264"/>
        <v>0.85605831878158845</v>
      </c>
      <c r="D1437" s="2">
        <f t="shared" si="265"/>
        <v>16.096716221107428</v>
      </c>
      <c r="E1437" s="2">
        <f t="shared" si="266"/>
        <v>3.4727259393853096</v>
      </c>
      <c r="F1437" s="2">
        <f t="shared" si="267"/>
        <v>9.0191900848876667</v>
      </c>
      <c r="G1437" s="2">
        <f t="shared" si="268"/>
        <v>9.0744580988252963</v>
      </c>
      <c r="H1437" s="2">
        <f t="shared" si="269"/>
        <v>9.0475360995244713E-19</v>
      </c>
      <c r="K1437">
        <v>14.10999999999974</v>
      </c>
      <c r="L1437" s="2">
        <f t="shared" si="270"/>
        <v>0.22859299374694209</v>
      </c>
      <c r="M1437" s="2">
        <f t="shared" si="271"/>
        <v>28.729089727533633</v>
      </c>
      <c r="N1437" s="2">
        <f t="shared" si="272"/>
        <v>4.0513601297395807</v>
      </c>
      <c r="O1437" s="2">
        <f t="shared" si="273"/>
        <v>2.0800736450909292</v>
      </c>
      <c r="P1437" s="2">
        <f t="shared" si="274"/>
        <v>2.307965850917614</v>
      </c>
      <c r="Q1437" s="2">
        <f t="shared" si="275"/>
        <v>6.5754343095641094E-3</v>
      </c>
    </row>
    <row r="1438" spans="2:17" x14ac:dyDescent="0.25">
      <c r="B1438">
        <v>14.11999999999974</v>
      </c>
      <c r="C1438">
        <f t="shared" si="264"/>
        <v>0.85605831878158845</v>
      </c>
      <c r="D1438" s="2">
        <f t="shared" si="265"/>
        <v>16.117127194073355</v>
      </c>
      <c r="E1438" s="2">
        <f t="shared" si="266"/>
        <v>3.4739907218015462</v>
      </c>
      <c r="F1438" s="2">
        <f t="shared" si="267"/>
        <v>9.0296519383813507</v>
      </c>
      <c r="G1438" s="2">
        <f t="shared" si="268"/>
        <v>9.0848563075215498</v>
      </c>
      <c r="H1438" s="2">
        <f t="shared" si="269"/>
        <v>8.2314580732415028E-19</v>
      </c>
      <c r="K1438">
        <v>14.11999999999974</v>
      </c>
      <c r="L1438" s="2">
        <f t="shared" si="270"/>
        <v>0.22859299374694209</v>
      </c>
      <c r="M1438" s="2">
        <f t="shared" si="271"/>
        <v>28.764540302138755</v>
      </c>
      <c r="N1438" s="2">
        <f t="shared" si="272"/>
        <v>4.0525925845063568</v>
      </c>
      <c r="O1438" s="2">
        <f t="shared" si="273"/>
        <v>2.0815071552357969</v>
      </c>
      <c r="P1438" s="2">
        <f t="shared" si="274"/>
        <v>2.3092578975285156</v>
      </c>
      <c r="Q1438" s="2">
        <f t="shared" si="275"/>
        <v>6.5514457503757706E-3</v>
      </c>
    </row>
    <row r="1439" spans="2:17" x14ac:dyDescent="0.25">
      <c r="B1439">
        <v>14.12999999999974</v>
      </c>
      <c r="C1439">
        <f t="shared" si="264"/>
        <v>0.85605831878158845</v>
      </c>
      <c r="D1439" s="2">
        <f t="shared" si="265"/>
        <v>16.137538167039281</v>
      </c>
      <c r="E1439" s="2">
        <f t="shared" si="266"/>
        <v>3.4752539096262116</v>
      </c>
      <c r="F1439" s="2">
        <f t="shared" si="267"/>
        <v>9.0401125673608007</v>
      </c>
      <c r="G1439" s="2">
        <f t="shared" si="268"/>
        <v>9.0952534450973221</v>
      </c>
      <c r="H1439" s="2">
        <f t="shared" si="269"/>
        <v>7.4882538522418617E-19</v>
      </c>
      <c r="K1439">
        <v>14.12999999999974</v>
      </c>
      <c r="L1439" s="2">
        <f t="shared" si="270"/>
        <v>0.22859299374694209</v>
      </c>
      <c r="M1439" s="2">
        <f t="shared" si="271"/>
        <v>28.799990876743877</v>
      </c>
      <c r="N1439" s="2">
        <f t="shared" si="272"/>
        <v>4.053823523112734</v>
      </c>
      <c r="O1439" s="2">
        <f t="shared" si="273"/>
        <v>2.0829397029624923</v>
      </c>
      <c r="P1439" s="2">
        <f t="shared" si="274"/>
        <v>2.3105492434002515</v>
      </c>
      <c r="Q1439" s="2">
        <f t="shared" si="275"/>
        <v>6.5275502339631041E-3</v>
      </c>
    </row>
    <row r="1440" spans="2:17" x14ac:dyDescent="0.25">
      <c r="B1440">
        <v>14.139999999999739</v>
      </c>
      <c r="C1440">
        <f t="shared" si="264"/>
        <v>0.85605831878158845</v>
      </c>
      <c r="D1440" s="2">
        <f t="shared" si="265"/>
        <v>16.157949140005204</v>
      </c>
      <c r="E1440" s="2">
        <f t="shared" si="266"/>
        <v>3.4765155068673486</v>
      </c>
      <c r="F1440" s="2">
        <f t="shared" si="267"/>
        <v>9.0505719736155577</v>
      </c>
      <c r="G1440" s="2">
        <f t="shared" si="268"/>
        <v>9.1056495127802606</v>
      </c>
      <c r="H1440" s="2">
        <f t="shared" si="269"/>
        <v>6.8114833358880018E-19</v>
      </c>
      <c r="K1440">
        <v>14.139999999999739</v>
      </c>
      <c r="L1440" s="2">
        <f t="shared" si="270"/>
        <v>0.22859299374694209</v>
      </c>
      <c r="M1440" s="2">
        <f t="shared" si="271"/>
        <v>28.835441451348998</v>
      </c>
      <c r="N1440" s="2">
        <f t="shared" si="272"/>
        <v>4.055052949282234</v>
      </c>
      <c r="O1440" s="2">
        <f t="shared" si="273"/>
        <v>2.0843712901997216</v>
      </c>
      <c r="P1440" s="2">
        <f t="shared" si="274"/>
        <v>2.311839889656905</v>
      </c>
      <c r="Q1440" s="2">
        <f t="shared" si="275"/>
        <v>6.5037473659388919E-3</v>
      </c>
    </row>
    <row r="1441" spans="2:17" x14ac:dyDescent="0.25">
      <c r="B1441">
        <v>14.149999999999739</v>
      </c>
      <c r="C1441">
        <f t="shared" si="264"/>
        <v>0.85605831878158845</v>
      </c>
      <c r="D1441" s="2">
        <f t="shared" si="265"/>
        <v>16.178360112971131</v>
      </c>
      <c r="E1441" s="2">
        <f t="shared" si="266"/>
        <v>3.4777755175179377</v>
      </c>
      <c r="F1441" s="2">
        <f t="shared" si="267"/>
        <v>9.0610301589301052</v>
      </c>
      <c r="G1441" s="2">
        <f t="shared" si="268"/>
        <v>9.1160445117957227</v>
      </c>
      <c r="H1441" s="2">
        <f t="shared" si="269"/>
        <v>6.1952694460161726E-19</v>
      </c>
      <c r="K1441">
        <v>14.149999999999739</v>
      </c>
      <c r="L1441" s="2">
        <f t="shared" si="270"/>
        <v>0.22859299374694209</v>
      </c>
      <c r="M1441" s="2">
        <f t="shared" si="271"/>
        <v>28.87089202595412</v>
      </c>
      <c r="N1441" s="2">
        <f t="shared" si="272"/>
        <v>4.0562808667246859</v>
      </c>
      <c r="O1441" s="2">
        <f t="shared" si="273"/>
        <v>2.0858019188697954</v>
      </c>
      <c r="P1441" s="2">
        <f t="shared" si="274"/>
        <v>2.3131298374196207</v>
      </c>
      <c r="Q1441" s="2">
        <f t="shared" si="275"/>
        <v>6.4800367538060928E-3</v>
      </c>
    </row>
    <row r="1442" spans="2:17" x14ac:dyDescent="0.25">
      <c r="B1442">
        <v>14.159999999999741</v>
      </c>
      <c r="C1442">
        <f t="shared" si="264"/>
        <v>0.85605831878158845</v>
      </c>
      <c r="D1442" s="2">
        <f t="shared" si="265"/>
        <v>16.198771085937057</v>
      </c>
      <c r="E1442" s="2">
        <f t="shared" si="266"/>
        <v>3.4790339455559702</v>
      </c>
      <c r="F1442" s="2">
        <f t="shared" si="267"/>
        <v>9.0714871250838574</v>
      </c>
      <c r="G1442" s="2">
        <f t="shared" si="268"/>
        <v>9.126438443366732</v>
      </c>
      <c r="H1442" s="2">
        <f t="shared" si="269"/>
        <v>5.6342494540789645E-19</v>
      </c>
      <c r="K1442">
        <v>14.159999999999741</v>
      </c>
      <c r="L1442" s="2">
        <f t="shared" si="270"/>
        <v>0.22859299374694209</v>
      </c>
      <c r="M1442" s="2">
        <f t="shared" si="271"/>
        <v>28.906342600559245</v>
      </c>
      <c r="N1442" s="2">
        <f t="shared" si="272"/>
        <v>4.0575072791362947</v>
      </c>
      <c r="O1442" s="2">
        <f t="shared" si="273"/>
        <v>2.0872315908886661</v>
      </c>
      <c r="P1442" s="2">
        <f t="shared" si="274"/>
        <v>2.3144190878066211</v>
      </c>
      <c r="Q1442" s="2">
        <f t="shared" si="275"/>
        <v>6.4564180069471766E-3</v>
      </c>
    </row>
    <row r="1443" spans="2:17" x14ac:dyDescent="0.25">
      <c r="B1443">
        <v>14.169999999999741</v>
      </c>
      <c r="C1443">
        <f t="shared" si="264"/>
        <v>0.85605831878158845</v>
      </c>
      <c r="D1443" s="2">
        <f t="shared" si="265"/>
        <v>16.219182058902984</v>
      </c>
      <c r="E1443" s="2">
        <f t="shared" si="266"/>
        <v>3.4802907949445232</v>
      </c>
      <c r="F1443" s="2">
        <f t="shared" si="267"/>
        <v>9.0819428738511796</v>
      </c>
      <c r="G1443" s="2">
        <f t="shared" si="268"/>
        <v>9.1368313087139903</v>
      </c>
      <c r="H1443" s="2">
        <f t="shared" si="269"/>
        <v>5.1235304671619335E-19</v>
      </c>
      <c r="K1443">
        <v>14.169999999999741</v>
      </c>
      <c r="L1443" s="2">
        <f t="shared" si="270"/>
        <v>0.22859299374694209</v>
      </c>
      <c r="M1443" s="2">
        <f t="shared" si="271"/>
        <v>28.941793175164367</v>
      </c>
      <c r="N1443" s="2">
        <f t="shared" si="272"/>
        <v>4.0587321901997075</v>
      </c>
      <c r="O1443" s="2">
        <f t="shared" si="273"/>
        <v>2.0886603081659514</v>
      </c>
      <c r="P1443" s="2">
        <f t="shared" si="274"/>
        <v>2.3157076419332143</v>
      </c>
      <c r="Q1443" s="2">
        <f t="shared" si="275"/>
        <v>6.4328907366136912E-3</v>
      </c>
    </row>
    <row r="1444" spans="2:17" x14ac:dyDescent="0.25">
      <c r="B1444">
        <v>14.17999999999974</v>
      </c>
      <c r="C1444">
        <f t="shared" si="264"/>
        <v>0.85605831878158845</v>
      </c>
      <c r="D1444" s="2">
        <f t="shared" si="265"/>
        <v>16.239593031868907</v>
      </c>
      <c r="E1444" s="2">
        <f t="shared" si="266"/>
        <v>3.4815460696318357</v>
      </c>
      <c r="F1444" s="2">
        <f t="shared" si="267"/>
        <v>9.0923974070014317</v>
      </c>
      <c r="G1444" s="2">
        <f t="shared" si="268"/>
        <v>9.1472231090559042</v>
      </c>
      <c r="H1444" s="2">
        <f t="shared" si="269"/>
        <v>4.6586487218213884E-19</v>
      </c>
      <c r="K1444">
        <v>14.17999999999974</v>
      </c>
      <c r="L1444" s="2">
        <f t="shared" si="270"/>
        <v>0.22859299374694209</v>
      </c>
      <c r="M1444" s="2">
        <f t="shared" si="271"/>
        <v>28.977243749769489</v>
      </c>
      <c r="N1444" s="2">
        <f t="shared" si="272"/>
        <v>4.0599556035840791</v>
      </c>
      <c r="O1444" s="2">
        <f t="shared" si="273"/>
        <v>2.0900880726049671</v>
      </c>
      <c r="P1444" s="2">
        <f t="shared" si="274"/>
        <v>2.3169955009118048</v>
      </c>
      <c r="Q1444" s="2">
        <f t="shared" si="275"/>
        <v>6.4094545559157598E-3</v>
      </c>
    </row>
    <row r="1445" spans="2:17" x14ac:dyDescent="0.25">
      <c r="B1445">
        <v>14.18999999999974</v>
      </c>
      <c r="C1445">
        <f t="shared" si="264"/>
        <v>0.85605831878158845</v>
      </c>
      <c r="D1445" s="2">
        <f t="shared" si="265"/>
        <v>16.260004004834833</v>
      </c>
      <c r="E1445" s="2">
        <f t="shared" si="266"/>
        <v>3.4827997735513816</v>
      </c>
      <c r="F1445" s="2">
        <f t="shared" si="267"/>
        <v>9.1028507262989802</v>
      </c>
      <c r="G1445" s="2">
        <f t="shared" si="268"/>
        <v>9.1576138456085747</v>
      </c>
      <c r="H1445" s="2">
        <f t="shared" si="269"/>
        <v>4.2355323639493866E-19</v>
      </c>
      <c r="K1445">
        <v>14.18999999999974</v>
      </c>
      <c r="L1445" s="2">
        <f t="shared" si="270"/>
        <v>0.22859299374694209</v>
      </c>
      <c r="M1445" s="2">
        <f t="shared" si="271"/>
        <v>29.012694324374603</v>
      </c>
      <c r="N1445" s="2">
        <f t="shared" si="272"/>
        <v>4.0611775229451377</v>
      </c>
      <c r="O1445" s="2">
        <f t="shared" si="273"/>
        <v>2.0915148861027535</v>
      </c>
      <c r="P1445" s="2">
        <f t="shared" si="274"/>
        <v>2.3182826658519047</v>
      </c>
      <c r="Q1445" s="2">
        <f t="shared" si="275"/>
        <v>6.3861090798117562E-3</v>
      </c>
    </row>
    <row r="1446" spans="2:17" x14ac:dyDescent="0.25">
      <c r="B1446">
        <v>14.19999999999974</v>
      </c>
      <c r="C1446">
        <f t="shared" si="264"/>
        <v>0.85605831878158845</v>
      </c>
      <c r="D1446" s="2">
        <f t="shared" si="265"/>
        <v>16.28041497780076</v>
      </c>
      <c r="E1446" s="2">
        <f t="shared" si="266"/>
        <v>3.4840519106219423</v>
      </c>
      <c r="F1446" s="2">
        <f t="shared" si="267"/>
        <v>9.1133028335032158</v>
      </c>
      <c r="G1446" s="2">
        <f t="shared" si="268"/>
        <v>9.1680035195858078</v>
      </c>
      <c r="H1446" s="2">
        <f t="shared" si="269"/>
        <v>3.8504674197183717E-19</v>
      </c>
      <c r="K1446">
        <v>14.19999999999974</v>
      </c>
      <c r="L1446" s="2">
        <f t="shared" si="270"/>
        <v>0.22859299374694209</v>
      </c>
      <c r="M1446" s="2">
        <f t="shared" si="271"/>
        <v>29.048144898979725</v>
      </c>
      <c r="N1446" s="2">
        <f t="shared" si="272"/>
        <v>4.0623979519252513</v>
      </c>
      <c r="O1446" s="2">
        <f t="shared" si="273"/>
        <v>2.0929407505501048</v>
      </c>
      <c r="P1446" s="2">
        <f t="shared" si="274"/>
        <v>2.3195691378601406</v>
      </c>
      <c r="Q1446" s="2">
        <f t="shared" si="275"/>
        <v>6.3628539250979877E-3</v>
      </c>
    </row>
    <row r="1447" spans="2:17" x14ac:dyDescent="0.25">
      <c r="B1447">
        <v>14.20999999999974</v>
      </c>
      <c r="C1447">
        <f t="shared" si="264"/>
        <v>0.85605831878158845</v>
      </c>
      <c r="D1447" s="2">
        <f t="shared" si="265"/>
        <v>16.300825950766683</v>
      </c>
      <c r="E1447" s="2">
        <f t="shared" si="266"/>
        <v>3.4853024847476797</v>
      </c>
      <c r="F1447" s="2">
        <f t="shared" si="267"/>
        <v>9.1237537303685574</v>
      </c>
      <c r="G1447" s="2">
        <f t="shared" si="268"/>
        <v>9.1783921321990913</v>
      </c>
      <c r="H1447" s="2">
        <f t="shared" si="269"/>
        <v>3.5000666873022142E-19</v>
      </c>
      <c r="K1447">
        <v>14.20999999999974</v>
      </c>
      <c r="L1447" s="2">
        <f t="shared" si="270"/>
        <v>0.22859299374694209</v>
      </c>
      <c r="M1447" s="2">
        <f t="shared" si="271"/>
        <v>29.083595473584847</v>
      </c>
      <c r="N1447" s="2">
        <f t="shared" si="272"/>
        <v>4.0636168941534923</v>
      </c>
      <c r="O1447" s="2">
        <f t="shared" si="273"/>
        <v>2.0943656678315992</v>
      </c>
      <c r="P1447" s="2">
        <f t="shared" si="274"/>
        <v>2.3208549180402684</v>
      </c>
      <c r="Q1447" s="2">
        <f t="shared" si="275"/>
        <v>6.3396887103984532E-3</v>
      </c>
    </row>
    <row r="1448" spans="2:17" x14ac:dyDescent="0.25">
      <c r="B1448">
        <v>14.21999999999974</v>
      </c>
      <c r="C1448">
        <f t="shared" si="264"/>
        <v>0.85605831878158845</v>
      </c>
      <c r="D1448" s="2">
        <f t="shared" si="265"/>
        <v>16.321236923732609</v>
      </c>
      <c r="E1448" s="2">
        <f t="shared" si="266"/>
        <v>3.4865514998182103</v>
      </c>
      <c r="F1448" s="2">
        <f t="shared" si="267"/>
        <v>9.1342034186445158</v>
      </c>
      <c r="G1448" s="2">
        <f t="shared" si="268"/>
        <v>9.1887796846576517</v>
      </c>
      <c r="H1448" s="2">
        <f t="shared" si="269"/>
        <v>3.1812413016765016E-19</v>
      </c>
      <c r="K1448">
        <v>14.21999999999974</v>
      </c>
      <c r="L1448" s="2">
        <f t="shared" si="270"/>
        <v>0.22859299374694209</v>
      </c>
      <c r="M1448" s="2">
        <f t="shared" si="271"/>
        <v>29.119046048189968</v>
      </c>
      <c r="N1448" s="2">
        <f t="shared" si="272"/>
        <v>4.0648343532457005</v>
      </c>
      <c r="O1448" s="2">
        <f t="shared" si="273"/>
        <v>2.0957896398256239</v>
      </c>
      <c r="P1448" s="2">
        <f t="shared" si="274"/>
        <v>2.3221400074931782</v>
      </c>
      <c r="Q1448" s="2">
        <f t="shared" si="275"/>
        <v>6.3166130561546959E-3</v>
      </c>
    </row>
    <row r="1449" spans="2:17" x14ac:dyDescent="0.25">
      <c r="B1449">
        <v>14.229999999999739</v>
      </c>
      <c r="C1449">
        <f t="shared" si="264"/>
        <v>0.85605831878158845</v>
      </c>
      <c r="D1449" s="2">
        <f t="shared" si="265"/>
        <v>16.341647896698536</v>
      </c>
      <c r="E1449" s="2">
        <f t="shared" si="266"/>
        <v>3.4877989597086763</v>
      </c>
      <c r="F1449" s="2">
        <f t="shared" si="267"/>
        <v>9.1446519000756794</v>
      </c>
      <c r="G1449" s="2">
        <f t="shared" si="268"/>
        <v>9.1991661781684186</v>
      </c>
      <c r="H1449" s="2">
        <f t="shared" si="269"/>
        <v>2.8911747455509972E-19</v>
      </c>
      <c r="K1449">
        <v>14.229999999999739</v>
      </c>
      <c r="L1449" s="2">
        <f t="shared" si="270"/>
        <v>0.22859299374694209</v>
      </c>
      <c r="M1449" s="2">
        <f t="shared" si="271"/>
        <v>29.15449662279509</v>
      </c>
      <c r="N1449" s="2">
        <f t="shared" si="272"/>
        <v>4.0660503328045507</v>
      </c>
      <c r="O1449" s="2">
        <f t="shared" si="273"/>
        <v>2.0972126684044099</v>
      </c>
      <c r="P1449" s="2">
        <f t="shared" si="274"/>
        <v>2.3234244073169124</v>
      </c>
      <c r="Q1449" s="2">
        <f t="shared" si="275"/>
        <v>6.2936265846156598E-3</v>
      </c>
    </row>
    <row r="1450" spans="2:17" x14ac:dyDescent="0.25">
      <c r="B1450">
        <v>14.239999999999741</v>
      </c>
      <c r="C1450">
        <f t="shared" si="264"/>
        <v>0.85605831878158845</v>
      </c>
      <c r="D1450" s="2">
        <f t="shared" si="265"/>
        <v>16.362058869664462</v>
      </c>
      <c r="E1450" s="2">
        <f t="shared" si="266"/>
        <v>3.4890448682798159</v>
      </c>
      <c r="F1450" s="2">
        <f t="shared" si="267"/>
        <v>9.1550991764017429</v>
      </c>
      <c r="G1450" s="2">
        <f t="shared" si="268"/>
        <v>9.2095516139360374</v>
      </c>
      <c r="H1450" s="2">
        <f t="shared" si="269"/>
        <v>2.6272990985063624E-19</v>
      </c>
      <c r="K1450">
        <v>14.239999999999741</v>
      </c>
      <c r="L1450" s="2">
        <f t="shared" si="270"/>
        <v>0.22859299374694209</v>
      </c>
      <c r="M1450" s="2">
        <f t="shared" si="271"/>
        <v>29.189947197400215</v>
      </c>
      <c r="N1450" s="2">
        <f t="shared" si="272"/>
        <v>4.0672648364196133</v>
      </c>
      <c r="O1450" s="2">
        <f t="shared" si="273"/>
        <v>2.0986347554340505</v>
      </c>
      <c r="P1450" s="2">
        <f t="shared" si="274"/>
        <v>2.3247081186066643</v>
      </c>
      <c r="Q1450" s="2">
        <f t="shared" si="275"/>
        <v>6.2707289198277406E-3</v>
      </c>
    </row>
    <row r="1451" spans="2:17" x14ac:dyDescent="0.25">
      <c r="B1451">
        <v>14.249999999999741</v>
      </c>
      <c r="C1451">
        <f t="shared" si="264"/>
        <v>0.85605831878158845</v>
      </c>
      <c r="D1451" s="2">
        <f t="shared" si="265"/>
        <v>16.382469842630385</v>
      </c>
      <c r="E1451" s="2">
        <f t="shared" si="266"/>
        <v>3.4902892293780363</v>
      </c>
      <c r="F1451" s="2">
        <f t="shared" si="267"/>
        <v>9.1655452493575265</v>
      </c>
      <c r="G1451" s="2">
        <f t="shared" si="268"/>
        <v>9.2199359931628759</v>
      </c>
      <c r="H1451" s="2">
        <f t="shared" si="269"/>
        <v>2.3872733338683156E-19</v>
      </c>
      <c r="K1451">
        <v>14.249999999999741</v>
      </c>
      <c r="L1451" s="2">
        <f t="shared" si="270"/>
        <v>0.22859299374694209</v>
      </c>
      <c r="M1451" s="2">
        <f t="shared" si="271"/>
        <v>29.225397772005337</v>
      </c>
      <c r="N1451" s="2">
        <f t="shared" si="272"/>
        <v>4.0684778676674185</v>
      </c>
      <c r="O1451" s="2">
        <f t="shared" si="273"/>
        <v>2.1000559027745362</v>
      </c>
      <c r="P1451" s="2">
        <f t="shared" si="274"/>
        <v>2.325991142454797</v>
      </c>
      <c r="Q1451" s="2">
        <f t="shared" si="275"/>
        <v>6.2479196876247629E-3</v>
      </c>
    </row>
    <row r="1452" spans="2:17" x14ac:dyDescent="0.25">
      <c r="B1452">
        <v>14.25999999999974</v>
      </c>
      <c r="C1452">
        <f t="shared" si="264"/>
        <v>0.85605831878158845</v>
      </c>
      <c r="D1452" s="2">
        <f t="shared" si="265"/>
        <v>16.402880815596312</v>
      </c>
      <c r="E1452" s="2">
        <f t="shared" si="266"/>
        <v>3.4915320468354842</v>
      </c>
      <c r="F1452" s="2">
        <f t="shared" si="267"/>
        <v>9.175990120673017</v>
      </c>
      <c r="G1452" s="2">
        <f t="shared" si="268"/>
        <v>9.2303193170490481</v>
      </c>
      <c r="H1452" s="2">
        <f t="shared" si="269"/>
        <v>2.1689634888568737E-19</v>
      </c>
      <c r="K1452">
        <v>14.25999999999974</v>
      </c>
      <c r="L1452" s="2">
        <f t="shared" si="270"/>
        <v>0.22859299374694209</v>
      </c>
      <c r="M1452" s="2">
        <f t="shared" si="271"/>
        <v>29.260848346610459</v>
      </c>
      <c r="N1452" s="2">
        <f t="shared" si="272"/>
        <v>4.0696894301115201</v>
      </c>
      <c r="O1452" s="2">
        <f t="shared" si="273"/>
        <v>2.1014761122797836</v>
      </c>
      <c r="P1452" s="2">
        <f t="shared" si="274"/>
        <v>2.3272734799508532</v>
      </c>
      <c r="Q1452" s="2">
        <f t="shared" si="275"/>
        <v>6.2251985156180417E-3</v>
      </c>
    </row>
    <row r="1453" spans="2:17" x14ac:dyDescent="0.25">
      <c r="B1453">
        <v>14.26999999999974</v>
      </c>
      <c r="C1453">
        <f t="shared" si="264"/>
        <v>0.85605831878158845</v>
      </c>
      <c r="D1453" s="2">
        <f t="shared" si="265"/>
        <v>16.423291788562238</v>
      </c>
      <c r="E1453" s="2">
        <f t="shared" si="266"/>
        <v>3.4927733244701149</v>
      </c>
      <c r="F1453" s="2">
        <f t="shared" si="267"/>
        <v>9.1864337920733465</v>
      </c>
      <c r="G1453" s="2">
        <f t="shared" si="268"/>
        <v>9.2407015867923743</v>
      </c>
      <c r="H1453" s="2">
        <f t="shared" si="269"/>
        <v>1.9704245482312685E-19</v>
      </c>
      <c r="K1453">
        <v>14.26999999999974</v>
      </c>
      <c r="L1453" s="2">
        <f t="shared" si="270"/>
        <v>0.22859299374694209</v>
      </c>
      <c r="M1453" s="2">
        <f t="shared" si="271"/>
        <v>29.296298921215573</v>
      </c>
      <c r="N1453" s="2">
        <f t="shared" si="272"/>
        <v>4.0708995273025597</v>
      </c>
      <c r="O1453" s="2">
        <f t="shared" si="273"/>
        <v>2.1028953857976562</v>
      </c>
      <c r="P1453" s="2">
        <f t="shared" si="274"/>
        <v>2.3285551321815579</v>
      </c>
      <c r="Q1453" s="2">
        <f t="shared" si="275"/>
        <v>6.2025650331866498E-3</v>
      </c>
    </row>
    <row r="1454" spans="2:17" x14ac:dyDescent="0.25">
      <c r="B1454">
        <v>14.27999999999974</v>
      </c>
      <c r="C1454">
        <f t="shared" si="264"/>
        <v>0.85605831878158845</v>
      </c>
      <c r="D1454" s="2">
        <f t="shared" si="265"/>
        <v>16.443702761528161</v>
      </c>
      <c r="E1454" s="2">
        <f t="shared" si="266"/>
        <v>3.4940130660857629</v>
      </c>
      <c r="F1454" s="2">
        <f t="shared" si="267"/>
        <v>9.1968762652788545</v>
      </c>
      <c r="G1454" s="2">
        <f t="shared" si="268"/>
        <v>9.251082803588428</v>
      </c>
      <c r="H1454" s="2">
        <f t="shared" si="269"/>
        <v>1.7898838951066828E-19</v>
      </c>
      <c r="K1454">
        <v>14.27999999999974</v>
      </c>
      <c r="L1454" s="2">
        <f t="shared" si="270"/>
        <v>0.22859299374694209</v>
      </c>
      <c r="M1454" s="2">
        <f t="shared" si="271"/>
        <v>29.331749495820695</v>
      </c>
      <c r="N1454" s="2">
        <f t="shared" si="272"/>
        <v>4.0721081627783233</v>
      </c>
      <c r="O1454" s="2">
        <f t="shared" si="273"/>
        <v>2.1043137251699977</v>
      </c>
      <c r="P1454" s="2">
        <f t="shared" si="274"/>
        <v>2.3298361002308368</v>
      </c>
      <c r="Q1454" s="2">
        <f t="shared" si="275"/>
        <v>6.180018871467562E-3</v>
      </c>
    </row>
    <row r="1455" spans="2:17" x14ac:dyDescent="0.25">
      <c r="B1455">
        <v>14.28999999999974</v>
      </c>
      <c r="C1455">
        <f t="shared" si="264"/>
        <v>0.85605831878158845</v>
      </c>
      <c r="D1455" s="2">
        <f t="shared" si="265"/>
        <v>16.464113734494088</v>
      </c>
      <c r="E1455" s="2">
        <f t="shared" si="266"/>
        <v>3.4952512754722114</v>
      </c>
      <c r="F1455" s="2">
        <f t="shared" si="267"/>
        <v>9.207317542005077</v>
      </c>
      <c r="G1455" s="2">
        <f t="shared" si="268"/>
        <v>9.2614629686305179</v>
      </c>
      <c r="H1455" s="2">
        <f t="shared" si="269"/>
        <v>1.6257261949669593E-19</v>
      </c>
      <c r="K1455">
        <v>14.28999999999974</v>
      </c>
      <c r="L1455" s="2">
        <f t="shared" si="270"/>
        <v>0.22859299374694209</v>
      </c>
      <c r="M1455" s="2">
        <f t="shared" si="271"/>
        <v>29.367200070425817</v>
      </c>
      <c r="N1455" s="2">
        <f t="shared" si="272"/>
        <v>4.0733153400638118</v>
      </c>
      <c r="O1455" s="2">
        <f t="shared" si="273"/>
        <v>2.1057311322326573</v>
      </c>
      <c r="P1455" s="2">
        <f t="shared" si="274"/>
        <v>2.3311163851798193</v>
      </c>
      <c r="Q1455" s="2">
        <f t="shared" si="275"/>
        <v>6.1575596633459875E-3</v>
      </c>
    </row>
    <row r="1456" spans="2:17" x14ac:dyDescent="0.25">
      <c r="B1456">
        <v>14.29999999999974</v>
      </c>
      <c r="C1456">
        <f t="shared" si="264"/>
        <v>0.85605831878158845</v>
      </c>
      <c r="D1456" s="2">
        <f t="shared" si="265"/>
        <v>16.484524707460015</v>
      </c>
      <c r="E1456" s="2">
        <f t="shared" si="266"/>
        <v>3.4964879564052613</v>
      </c>
      <c r="F1456" s="2">
        <f t="shared" si="267"/>
        <v>9.2177576239627932</v>
      </c>
      <c r="G1456" s="2">
        <f t="shared" si="268"/>
        <v>9.2718420831097088</v>
      </c>
      <c r="H1456" s="2">
        <f t="shared" si="269"/>
        <v>1.4764795902050838E-19</v>
      </c>
      <c r="K1456">
        <v>14.29999999999974</v>
      </c>
      <c r="L1456" s="2">
        <f t="shared" si="270"/>
        <v>0.22859299374694209</v>
      </c>
      <c r="M1456" s="2">
        <f t="shared" si="271"/>
        <v>29.402650645030938</v>
      </c>
      <c r="N1456" s="2">
        <f t="shared" si="272"/>
        <v>4.0745210626712938</v>
      </c>
      <c r="O1456" s="2">
        <f t="shared" si="273"/>
        <v>2.1071476088155152</v>
      </c>
      <c r="P1456" s="2">
        <f t="shared" si="274"/>
        <v>2.3323959881068532</v>
      </c>
      <c r="Q1456" s="2">
        <f t="shared" si="275"/>
        <v>6.1351870434457265E-3</v>
      </c>
    </row>
    <row r="1457" spans="2:17" x14ac:dyDescent="0.25">
      <c r="B1457">
        <v>14.309999999999739</v>
      </c>
      <c r="C1457">
        <f t="shared" si="264"/>
        <v>0.85605831878158845</v>
      </c>
      <c r="D1457" s="2">
        <f t="shared" si="265"/>
        <v>16.504935680425938</v>
      </c>
      <c r="E1457" s="2">
        <f t="shared" si="266"/>
        <v>3.4977231126467991</v>
      </c>
      <c r="F1457" s="2">
        <f t="shared" si="267"/>
        <v>9.2281965128580126</v>
      </c>
      <c r="G1457" s="2">
        <f t="shared" si="268"/>
        <v>9.2822201482147992</v>
      </c>
      <c r="H1457" s="2">
        <f t="shared" si="269"/>
        <v>1.3408030928985749E-19</v>
      </c>
      <c r="K1457">
        <v>14.309999999999739</v>
      </c>
      <c r="L1457" s="2">
        <f t="shared" si="270"/>
        <v>0.22859299374694209</v>
      </c>
      <c r="M1457" s="2">
        <f t="shared" si="271"/>
        <v>29.438101219636057</v>
      </c>
      <c r="N1457" s="2">
        <f t="shared" si="272"/>
        <v>4.0757253341003716</v>
      </c>
      <c r="O1457" s="2">
        <f t="shared" si="273"/>
        <v>2.1085631567425129</v>
      </c>
      <c r="P1457" s="2">
        <f t="shared" si="274"/>
        <v>2.3336749100875109</v>
      </c>
      <c r="Q1457" s="2">
        <f t="shared" si="275"/>
        <v>6.1129006481195772E-3</v>
      </c>
    </row>
    <row r="1458" spans="2:17" x14ac:dyDescent="0.25">
      <c r="B1458">
        <v>14.319999999999739</v>
      </c>
      <c r="C1458">
        <f t="shared" si="264"/>
        <v>0.85605831878158845</v>
      </c>
      <c r="D1458" s="2">
        <f t="shared" si="265"/>
        <v>16.525346653391864</v>
      </c>
      <c r="E1458" s="2">
        <f t="shared" si="266"/>
        <v>3.4989567479448671</v>
      </c>
      <c r="F1458" s="2">
        <f t="shared" si="267"/>
        <v>9.2386342103920391</v>
      </c>
      <c r="G1458" s="2">
        <f t="shared" si="268"/>
        <v>9.2925971651323689</v>
      </c>
      <c r="H1458" s="2">
        <f t="shared" si="269"/>
        <v>1.2174750730280288E-19</v>
      </c>
      <c r="K1458">
        <v>14.319999999999739</v>
      </c>
      <c r="L1458" s="2">
        <f t="shared" si="270"/>
        <v>0.22859299374694209</v>
      </c>
      <c r="M1458" s="2">
        <f t="shared" si="271"/>
        <v>29.473551794241178</v>
      </c>
      <c r="N1458" s="2">
        <f t="shared" si="272"/>
        <v>4.0769281578380427</v>
      </c>
      <c r="O1458" s="2">
        <f t="shared" si="273"/>
        <v>2.1099777778316775</v>
      </c>
      <c r="P1458" s="2">
        <f t="shared" si="274"/>
        <v>2.334953152194601</v>
      </c>
      <c r="Q1458" s="2">
        <f t="shared" si="275"/>
        <v>6.0907001154398245E-3</v>
      </c>
    </row>
    <row r="1459" spans="2:17" x14ac:dyDescent="0.25">
      <c r="B1459">
        <v>14.329999999999741</v>
      </c>
      <c r="C1459">
        <f t="shared" si="264"/>
        <v>0.85605831878158845</v>
      </c>
      <c r="D1459" s="2">
        <f t="shared" si="265"/>
        <v>16.545757626357791</v>
      </c>
      <c r="E1459" s="2">
        <f t="shared" si="266"/>
        <v>3.5001888660337279</v>
      </c>
      <c r="F1459" s="2">
        <f t="shared" si="267"/>
        <v>9.2490707182614305</v>
      </c>
      <c r="G1459" s="2">
        <f t="shared" si="268"/>
        <v>9.3029731350467202</v>
      </c>
      <c r="H1459" s="2">
        <f t="shared" si="269"/>
        <v>1.1053827480619466E-19</v>
      </c>
      <c r="K1459">
        <v>14.329999999999741</v>
      </c>
      <c r="L1459" s="2">
        <f t="shared" si="270"/>
        <v>0.22859299374694209</v>
      </c>
      <c r="M1459" s="2">
        <f t="shared" si="271"/>
        <v>29.509002368846307</v>
      </c>
      <c r="N1459" s="2">
        <f t="shared" si="272"/>
        <v>4.078129537358758</v>
      </c>
      <c r="O1459" s="2">
        <f t="shared" si="273"/>
        <v>2.11139147389515</v>
      </c>
      <c r="P1459" s="2">
        <f t="shared" si="274"/>
        <v>2.336230715498179</v>
      </c>
      <c r="Q1459" s="2">
        <f t="shared" si="275"/>
        <v>6.068585085188774E-3</v>
      </c>
    </row>
    <row r="1460" spans="2:17" x14ac:dyDescent="0.25">
      <c r="B1460">
        <v>14.339999999999741</v>
      </c>
      <c r="C1460">
        <f t="shared" si="264"/>
        <v>0.85605831878158845</v>
      </c>
      <c r="D1460" s="2">
        <f t="shared" si="265"/>
        <v>16.566168599323717</v>
      </c>
      <c r="E1460" s="2">
        <f t="shared" si="266"/>
        <v>3.5014194706339343</v>
      </c>
      <c r="F1460" s="2">
        <f t="shared" si="267"/>
        <v>9.25950603815809</v>
      </c>
      <c r="G1460" s="2">
        <f t="shared" si="268"/>
        <v>9.3133480591399636</v>
      </c>
      <c r="H1460" s="2">
        <f t="shared" si="269"/>
        <v>1.003512587807983E-19</v>
      </c>
      <c r="K1460">
        <v>14.339999999999741</v>
      </c>
      <c r="L1460" s="2">
        <f t="shared" si="270"/>
        <v>0.22859299374694209</v>
      </c>
      <c r="M1460" s="2">
        <f t="shared" si="271"/>
        <v>29.544452943451425</v>
      </c>
      <c r="N1460" s="2">
        <f t="shared" si="272"/>
        <v>4.0793294761244825</v>
      </c>
      <c r="O1460" s="2">
        <f t="shared" si="273"/>
        <v>2.1128042467392101</v>
      </c>
      <c r="P1460" s="2">
        <f t="shared" si="274"/>
        <v>2.3375076010655538</v>
      </c>
      <c r="Q1460" s="2">
        <f t="shared" si="275"/>
        <v>6.0465551988493913E-3</v>
      </c>
    </row>
    <row r="1461" spans="2:17" x14ac:dyDescent="0.25">
      <c r="B1461">
        <v>14.34999999999974</v>
      </c>
      <c r="C1461">
        <f t="shared" si="264"/>
        <v>0.85605831878158845</v>
      </c>
      <c r="D1461" s="2">
        <f t="shared" si="265"/>
        <v>16.58657957228964</v>
      </c>
      <c r="E1461" s="2">
        <f t="shared" si="266"/>
        <v>3.5026485654523944</v>
      </c>
      <c r="F1461" s="2">
        <f t="shared" si="267"/>
        <v>9.2699401717692087</v>
      </c>
      <c r="G1461" s="2">
        <f t="shared" si="268"/>
        <v>9.3237219385919357</v>
      </c>
      <c r="H1461" s="2">
        <f t="shared" si="269"/>
        <v>9.1094155574982803E-20</v>
      </c>
      <c r="K1461">
        <v>14.34999999999974</v>
      </c>
      <c r="L1461" s="2">
        <f t="shared" si="270"/>
        <v>0.22859299374694209</v>
      </c>
      <c r="M1461" s="2">
        <f t="shared" si="271"/>
        <v>29.579903518056543</v>
      </c>
      <c r="N1461" s="2">
        <f t="shared" si="272"/>
        <v>4.0805279775847527</v>
      </c>
      <c r="O1461" s="2">
        <f t="shared" si="273"/>
        <v>2.114216098164301</v>
      </c>
      <c r="P1461" s="2">
        <f t="shared" si="274"/>
        <v>2.338783809961297</v>
      </c>
      <c r="Q1461" s="2">
        <f t="shared" si="275"/>
        <v>6.0246100995959648E-3</v>
      </c>
    </row>
    <row r="1462" spans="2:17" x14ac:dyDescent="0.25">
      <c r="B1462">
        <v>14.35999999999974</v>
      </c>
      <c r="C1462">
        <f t="shared" si="264"/>
        <v>0.85605831878158845</v>
      </c>
      <c r="D1462" s="2">
        <f t="shared" si="265"/>
        <v>16.606990545255567</v>
      </c>
      <c r="E1462" s="2">
        <f t="shared" si="266"/>
        <v>3.503876154182441</v>
      </c>
      <c r="F1462" s="2">
        <f t="shared" si="267"/>
        <v>9.2803731207773623</v>
      </c>
      <c r="G1462" s="2">
        <f t="shared" si="268"/>
        <v>9.3340947745802847</v>
      </c>
      <c r="H1462" s="2">
        <f t="shared" si="269"/>
        <v>8.268291147826799E-20</v>
      </c>
      <c r="K1462">
        <v>14.35999999999974</v>
      </c>
      <c r="L1462" s="2">
        <f t="shared" si="270"/>
        <v>0.22859299374694209</v>
      </c>
      <c r="M1462" s="2">
        <f t="shared" si="271"/>
        <v>29.615354092661665</v>
      </c>
      <c r="N1462" s="2">
        <f t="shared" si="272"/>
        <v>4.0817250451767437</v>
      </c>
      <c r="O1462" s="2">
        <f t="shared" si="273"/>
        <v>2.1156270299650646</v>
      </c>
      <c r="P1462" s="2">
        <f t="shared" si="274"/>
        <v>2.3400593432472605</v>
      </c>
      <c r="Q1462" s="2">
        <f t="shared" si="275"/>
        <v>6.0027494322847522E-3</v>
      </c>
    </row>
    <row r="1463" spans="2:17" x14ac:dyDescent="0.25">
      <c r="B1463">
        <v>14.36999999999974</v>
      </c>
      <c r="C1463">
        <f t="shared" si="264"/>
        <v>0.85605831878158845</v>
      </c>
      <c r="D1463" s="2">
        <f t="shared" si="265"/>
        <v>16.627401518221493</v>
      </c>
      <c r="E1463" s="2">
        <f t="shared" si="266"/>
        <v>3.5051022405038941</v>
      </c>
      <c r="F1463" s="2">
        <f t="shared" si="267"/>
        <v>9.2908048868604638</v>
      </c>
      <c r="G1463" s="2">
        <f t="shared" si="268"/>
        <v>9.34446656828041</v>
      </c>
      <c r="H1463" s="2">
        <f t="shared" si="269"/>
        <v>7.5040993140348102E-20</v>
      </c>
      <c r="K1463">
        <v>14.36999999999974</v>
      </c>
      <c r="L1463" s="2">
        <f t="shared" si="270"/>
        <v>0.22859299374694209</v>
      </c>
      <c r="M1463" s="2">
        <f t="shared" si="271"/>
        <v>29.650804667266787</v>
      </c>
      <c r="N1463" s="2">
        <f t="shared" si="272"/>
        <v>4.0829206823253177</v>
      </c>
      <c r="O1463" s="2">
        <f t="shared" si="273"/>
        <v>2.117037043930353</v>
      </c>
      <c r="P1463" s="2">
        <f t="shared" si="274"/>
        <v>2.3413342019825722</v>
      </c>
      <c r="Q1463" s="2">
        <f t="shared" si="275"/>
        <v>5.9809728434449209E-3</v>
      </c>
    </row>
    <row r="1464" spans="2:17" x14ac:dyDescent="0.25">
      <c r="B1464">
        <v>14.37999999999974</v>
      </c>
      <c r="C1464">
        <f t="shared" si="264"/>
        <v>0.85605831878158845</v>
      </c>
      <c r="D1464" s="2">
        <f t="shared" si="265"/>
        <v>16.647812491187416</v>
      </c>
      <c r="E1464" s="2">
        <f t="shared" si="266"/>
        <v>3.5063268280831288</v>
      </c>
      <c r="F1464" s="2">
        <f t="shared" si="267"/>
        <v>9.3012354716918217</v>
      </c>
      <c r="G1464" s="2">
        <f t="shared" si="268"/>
        <v>9.35483732086551</v>
      </c>
      <c r="H1464" s="2">
        <f t="shared" si="269"/>
        <v>6.8098721802840868E-20</v>
      </c>
      <c r="K1464">
        <v>14.37999999999974</v>
      </c>
      <c r="L1464" s="2">
        <f t="shared" si="270"/>
        <v>0.22859299374694209</v>
      </c>
      <c r="M1464" s="2">
        <f t="shared" si="271"/>
        <v>29.686255241871908</v>
      </c>
      <c r="N1464" s="2">
        <f t="shared" si="272"/>
        <v>4.0841148924430906</v>
      </c>
      <c r="O1464" s="2">
        <f t="shared" si="273"/>
        <v>2.1184461418432683</v>
      </c>
      <c r="P1464" s="2">
        <f t="shared" si="274"/>
        <v>2.3426083872236583</v>
      </c>
      <c r="Q1464" s="2">
        <f t="shared" si="275"/>
        <v>5.9592799812692452E-3</v>
      </c>
    </row>
    <row r="1465" spans="2:17" x14ac:dyDescent="0.25">
      <c r="B1465">
        <v>14.389999999999739</v>
      </c>
      <c r="C1465">
        <f t="shared" si="264"/>
        <v>0.85605831878158845</v>
      </c>
      <c r="D1465" s="2">
        <f t="shared" si="265"/>
        <v>16.668223464153343</v>
      </c>
      <c r="E1465" s="2">
        <f t="shared" si="266"/>
        <v>3.50754992057314</v>
      </c>
      <c r="F1465" s="2">
        <f t="shared" si="267"/>
        <v>9.3116648769401404</v>
      </c>
      <c r="G1465" s="2">
        <f t="shared" si="268"/>
        <v>9.3652070335065538</v>
      </c>
      <c r="H1465" s="2">
        <f t="shared" si="269"/>
        <v>6.1792665826185356E-20</v>
      </c>
      <c r="K1465">
        <v>14.389999999999739</v>
      </c>
      <c r="L1465" s="2">
        <f t="shared" si="270"/>
        <v>0.22859299374694209</v>
      </c>
      <c r="M1465" s="2">
        <f t="shared" si="271"/>
        <v>29.721705816477026</v>
      </c>
      <c r="N1465" s="2">
        <f t="shared" si="272"/>
        <v>4.0853076789304872</v>
      </c>
      <c r="O1465" s="2">
        <f t="shared" si="273"/>
        <v>2.119854325481179</v>
      </c>
      <c r="P1465" s="2">
        <f t="shared" si="274"/>
        <v>2.343881900024245</v>
      </c>
      <c r="Q1465" s="2">
        <f t="shared" si="275"/>
        <v>5.9376704956051254E-3</v>
      </c>
    </row>
    <row r="1466" spans="2:17" x14ac:dyDescent="0.25">
      <c r="B1466">
        <v>14.399999999999739</v>
      </c>
      <c r="C1466">
        <f t="shared" si="264"/>
        <v>0.85605831878158845</v>
      </c>
      <c r="D1466" s="2">
        <f t="shared" si="265"/>
        <v>16.688634437119269</v>
      </c>
      <c r="E1466" s="2">
        <f t="shared" si="266"/>
        <v>3.5087715216136073</v>
      </c>
      <c r="F1466" s="2">
        <f t="shared" si="267"/>
        <v>9.3220931042695589</v>
      </c>
      <c r="G1466" s="2">
        <f t="shared" si="268"/>
        <v>9.3755757073723238</v>
      </c>
      <c r="H1466" s="2">
        <f t="shared" si="269"/>
        <v>5.6065086465325136E-20</v>
      </c>
      <c r="K1466">
        <v>14.399999999999739</v>
      </c>
      <c r="L1466" s="2">
        <f t="shared" si="270"/>
        <v>0.22859299374694209</v>
      </c>
      <c r="M1466" s="2">
        <f t="shared" si="271"/>
        <v>29.757156391082148</v>
      </c>
      <c r="N1466" s="2">
        <f t="shared" si="272"/>
        <v>4.0864990451757981</v>
      </c>
      <c r="O1466" s="2">
        <f t="shared" si="273"/>
        <v>2.1212615966157502</v>
      </c>
      <c r="P1466" s="2">
        <f t="shared" si="274"/>
        <v>2.3451547414353708</v>
      </c>
      <c r="Q1466" s="2">
        <f t="shared" si="275"/>
        <v>5.9161440379454878E-3</v>
      </c>
    </row>
    <row r="1467" spans="2:17" x14ac:dyDescent="0.25">
      <c r="B1467">
        <v>14.409999999999741</v>
      </c>
      <c r="C1467">
        <f t="shared" si="264"/>
        <v>0.85605831878158845</v>
      </c>
      <c r="D1467" s="2">
        <f t="shared" si="265"/>
        <v>16.709045410085196</v>
      </c>
      <c r="E1467" s="2">
        <f t="shared" si="266"/>
        <v>3.5099916348309605</v>
      </c>
      <c r="F1467" s="2">
        <f t="shared" si="267"/>
        <v>9.3325201553396475</v>
      </c>
      <c r="G1467" s="2">
        <f t="shared" si="268"/>
        <v>9.3859433436293855</v>
      </c>
      <c r="H1467" s="2">
        <f t="shared" si="269"/>
        <v>5.0863432279592225E-20</v>
      </c>
      <c r="K1467">
        <v>14.409999999999741</v>
      </c>
      <c r="L1467" s="2">
        <f t="shared" si="270"/>
        <v>0.22859299374694209</v>
      </c>
      <c r="M1467" s="2">
        <f t="shared" si="271"/>
        <v>29.792606965687277</v>
      </c>
      <c r="N1467" s="2">
        <f t="shared" si="272"/>
        <v>4.0876889945552408</v>
      </c>
      <c r="O1467" s="2">
        <f t="shared" si="273"/>
        <v>2.1226679570129678</v>
      </c>
      <c r="P1467" s="2">
        <f t="shared" si="274"/>
        <v>2.3464269125053963</v>
      </c>
      <c r="Q1467" s="2">
        <f t="shared" si="275"/>
        <v>5.8947002614198399E-3</v>
      </c>
    </row>
    <row r="1468" spans="2:17" x14ac:dyDescent="0.25">
      <c r="B1468">
        <v>14.419999999999741</v>
      </c>
      <c r="C1468">
        <f t="shared" si="264"/>
        <v>0.85605831878158845</v>
      </c>
      <c r="D1468" s="2">
        <f t="shared" si="265"/>
        <v>16.729456383051119</v>
      </c>
      <c r="E1468" s="2">
        <f t="shared" si="266"/>
        <v>3.5112102638384415</v>
      </c>
      <c r="F1468" s="2">
        <f t="shared" si="267"/>
        <v>9.342946031805436</v>
      </c>
      <c r="G1468" s="2">
        <f t="shared" si="268"/>
        <v>9.3963099434421036</v>
      </c>
      <c r="H1468" s="2">
        <f t="shared" si="269"/>
        <v>4.6139877957292374E-20</v>
      </c>
      <c r="K1468">
        <v>14.419999999999741</v>
      </c>
      <c r="L1468" s="2">
        <f t="shared" si="270"/>
        <v>0.22859299374694209</v>
      </c>
      <c r="M1468" s="2">
        <f t="shared" si="271"/>
        <v>29.828057540292395</v>
      </c>
      <c r="N1468" s="2">
        <f t="shared" si="272"/>
        <v>4.0888775304330132</v>
      </c>
      <c r="O1468" s="2">
        <f t="shared" si="273"/>
        <v>2.1240734084331629</v>
      </c>
      <c r="P1468" s="2">
        <f t="shared" si="274"/>
        <v>2.3476984142800101</v>
      </c>
      <c r="Q1468" s="2">
        <f t="shared" si="275"/>
        <v>5.8733388207853534E-3</v>
      </c>
    </row>
    <row r="1469" spans="2:17" x14ac:dyDescent="0.25">
      <c r="B1469">
        <v>14.42999999999974</v>
      </c>
      <c r="C1469">
        <f t="shared" si="264"/>
        <v>0.85605831878158845</v>
      </c>
      <c r="D1469" s="2">
        <f t="shared" si="265"/>
        <v>16.749867356017045</v>
      </c>
      <c r="E1469" s="2">
        <f t="shared" si="266"/>
        <v>3.5124274122361703</v>
      </c>
      <c r="F1469" s="2">
        <f t="shared" si="267"/>
        <v>9.3533707353174318</v>
      </c>
      <c r="G1469" s="2">
        <f t="shared" si="268"/>
        <v>9.4066755079726523</v>
      </c>
      <c r="H1469" s="2">
        <f t="shared" si="269"/>
        <v>4.1850903697322428E-20</v>
      </c>
      <c r="K1469">
        <v>14.42999999999974</v>
      </c>
      <c r="L1469" s="2">
        <f t="shared" si="270"/>
        <v>0.22859299374694209</v>
      </c>
      <c r="M1469" s="2">
        <f t="shared" si="271"/>
        <v>29.863508114897513</v>
      </c>
      <c r="N1469" s="2">
        <f t="shared" si="272"/>
        <v>4.0900646561613527</v>
      </c>
      <c r="O1469" s="2">
        <f t="shared" si="273"/>
        <v>2.1254779526310381</v>
      </c>
      <c r="P1469" s="2">
        <f t="shared" si="274"/>
        <v>2.3489692478022417</v>
      </c>
      <c r="Q1469" s="2">
        <f t="shared" si="275"/>
        <v>5.8520593724180024E-3</v>
      </c>
    </row>
    <row r="1470" spans="2:17" x14ac:dyDescent="0.25">
      <c r="B1470">
        <v>14.43999999999974</v>
      </c>
      <c r="C1470">
        <f t="shared" si="264"/>
        <v>0.85605831878158845</v>
      </c>
      <c r="D1470" s="2">
        <f t="shared" si="265"/>
        <v>16.770278328982972</v>
      </c>
      <c r="E1470" s="2">
        <f t="shared" si="266"/>
        <v>3.5136430836112069</v>
      </c>
      <c r="F1470" s="2">
        <f t="shared" si="267"/>
        <v>9.3637942675216461</v>
      </c>
      <c r="G1470" s="2">
        <f t="shared" si="268"/>
        <v>9.4170400383810229</v>
      </c>
      <c r="H1470" s="2">
        <f t="shared" si="269"/>
        <v>3.7956911621250055E-20</v>
      </c>
      <c r="K1470">
        <v>14.43999999999974</v>
      </c>
      <c r="L1470" s="2">
        <f t="shared" si="270"/>
        <v>0.22859299374694209</v>
      </c>
      <c r="M1470" s="2">
        <f t="shared" si="271"/>
        <v>29.898958689502635</v>
      </c>
      <c r="N1470" s="2">
        <f t="shared" si="272"/>
        <v>4.0912503750805929</v>
      </c>
      <c r="O1470" s="2">
        <f t="shared" si="273"/>
        <v>2.1268815913556942</v>
      </c>
      <c r="P1470" s="2">
        <f t="shared" si="274"/>
        <v>2.3502394141124707</v>
      </c>
      <c r="Q1470" s="2">
        <f t="shared" si="275"/>
        <v>5.8308615743037284E-3</v>
      </c>
    </row>
    <row r="1471" spans="2:17" x14ac:dyDescent="0.25">
      <c r="B1471">
        <v>14.44999999999974</v>
      </c>
      <c r="C1471">
        <f t="shared" si="264"/>
        <v>0.85605831878158845</v>
      </c>
      <c r="D1471" s="2">
        <f t="shared" si="265"/>
        <v>16.790689301948895</v>
      </c>
      <c r="E1471" s="2">
        <f t="shared" si="266"/>
        <v>3.5148572815376151</v>
      </c>
      <c r="F1471" s="2">
        <f t="shared" si="267"/>
        <v>9.3742166300595908</v>
      </c>
      <c r="G1471" s="2">
        <f t="shared" si="268"/>
        <v>9.4274035358250039</v>
      </c>
      <c r="H1471" s="2">
        <f t="shared" si="269"/>
        <v>3.4421875992344193E-20</v>
      </c>
      <c r="K1471">
        <v>14.44999999999974</v>
      </c>
      <c r="L1471" s="2">
        <f t="shared" si="270"/>
        <v>0.22859299374694209</v>
      </c>
      <c r="M1471" s="2">
        <f t="shared" si="271"/>
        <v>29.934409264107757</v>
      </c>
      <c r="N1471" s="2">
        <f t="shared" si="272"/>
        <v>4.0924346905192195</v>
      </c>
      <c r="O1471" s="2">
        <f t="shared" si="273"/>
        <v>2.1282843263506517</v>
      </c>
      <c r="P1471" s="2">
        <f t="shared" si="274"/>
        <v>2.3515089142484338</v>
      </c>
      <c r="Q1471" s="2">
        <f t="shared" si="275"/>
        <v>5.8097450860297491E-3</v>
      </c>
    </row>
    <row r="1472" spans="2:17" x14ac:dyDescent="0.25">
      <c r="B1472">
        <v>14.45999999999974</v>
      </c>
      <c r="C1472">
        <f t="shared" si="264"/>
        <v>0.85605831878158845</v>
      </c>
      <c r="D1472" s="2">
        <f t="shared" si="265"/>
        <v>16.811100274914821</v>
      </c>
      <c r="E1472" s="2">
        <f t="shared" si="266"/>
        <v>3.5160700095765254</v>
      </c>
      <c r="F1472" s="2">
        <f t="shared" si="267"/>
        <v>9.3846378245683333</v>
      </c>
      <c r="G1472" s="2">
        <f t="shared" si="268"/>
        <v>9.4377660014602327</v>
      </c>
      <c r="H1472" s="2">
        <f t="shared" si="269"/>
        <v>3.1213024295346769E-20</v>
      </c>
      <c r="K1472">
        <v>14.45999999999974</v>
      </c>
      <c r="L1472" s="2">
        <f t="shared" si="270"/>
        <v>0.22859299374694209</v>
      </c>
      <c r="M1472" s="2">
        <f t="shared" si="271"/>
        <v>29.969859838712878</v>
      </c>
      <c r="N1472" s="2">
        <f t="shared" si="272"/>
        <v>4.0936176057939244</v>
      </c>
      <c r="O1472" s="2">
        <f t="shared" si="273"/>
        <v>2.129686159353875</v>
      </c>
      <c r="P1472" s="2">
        <f t="shared" si="274"/>
        <v>2.3527777492452318</v>
      </c>
      <c r="Q1472" s="2">
        <f t="shared" si="275"/>
        <v>5.7887095687758584E-3</v>
      </c>
    </row>
    <row r="1473" spans="2:17" x14ac:dyDescent="0.25">
      <c r="B1473">
        <v>14.46999999999974</v>
      </c>
      <c r="C1473">
        <f t="shared" si="264"/>
        <v>0.85605831878158845</v>
      </c>
      <c r="D1473" s="2">
        <f t="shared" si="265"/>
        <v>16.831511247880748</v>
      </c>
      <c r="E1473" s="2">
        <f t="shared" si="266"/>
        <v>3.5172812712761949</v>
      </c>
      <c r="F1473" s="2">
        <f t="shared" si="267"/>
        <v>9.3950578526804591</v>
      </c>
      <c r="G1473" s="2">
        <f t="shared" si="268"/>
        <v>9.4481274364401315</v>
      </c>
      <c r="H1473" s="2">
        <f t="shared" si="269"/>
        <v>2.8300546484606776E-20</v>
      </c>
      <c r="K1473">
        <v>14.46999999999974</v>
      </c>
      <c r="L1473" s="2">
        <f t="shared" si="270"/>
        <v>0.22859299374694209</v>
      </c>
      <c r="M1473" s="2">
        <f t="shared" si="271"/>
        <v>30.005310413317996</v>
      </c>
      <c r="N1473" s="2">
        <f t="shared" si="272"/>
        <v>4.094799124209664</v>
      </c>
      <c r="O1473" s="2">
        <f t="shared" si="273"/>
        <v>2.1310870920978</v>
      </c>
      <c r="P1473" s="2">
        <f t="shared" si="274"/>
        <v>2.3540459201353436</v>
      </c>
      <c r="Q1473" s="2">
        <f t="shared" si="275"/>
        <v>5.7677546853057695E-3</v>
      </c>
    </row>
    <row r="1474" spans="2:17" x14ac:dyDescent="0.25">
      <c r="B1474">
        <v>14.479999999999739</v>
      </c>
      <c r="C1474">
        <f t="shared" si="264"/>
        <v>0.85605831878158845</v>
      </c>
      <c r="D1474" s="2">
        <f t="shared" si="265"/>
        <v>16.851922220846671</v>
      </c>
      <c r="E1474" s="2">
        <f t="shared" si="266"/>
        <v>3.5184910701720722</v>
      </c>
      <c r="F1474" s="2">
        <f t="shared" si="267"/>
        <v>9.4054767160241468</v>
      </c>
      <c r="G1474" s="2">
        <f t="shared" si="268"/>
        <v>9.4584878419159786</v>
      </c>
      <c r="H1474" s="2">
        <f t="shared" si="269"/>
        <v>2.565732994025307E-20</v>
      </c>
      <c r="K1474">
        <v>14.479999999999739</v>
      </c>
      <c r="L1474" s="2">
        <f t="shared" si="270"/>
        <v>0.22859299374694209</v>
      </c>
      <c r="M1474" s="2">
        <f t="shared" si="271"/>
        <v>30.040760987923118</v>
      </c>
      <c r="N1474" s="2">
        <f t="shared" si="272"/>
        <v>4.095979249059714</v>
      </c>
      <c r="O1474" s="2">
        <f t="shared" si="273"/>
        <v>2.1324871263093623</v>
      </c>
      <c r="P1474" s="2">
        <f t="shared" si="274"/>
        <v>2.3553134279486376</v>
      </c>
      <c r="Q1474" s="2">
        <f t="shared" si="275"/>
        <v>5.7468800999584966E-3</v>
      </c>
    </row>
    <row r="1475" spans="2:17" x14ac:dyDescent="0.25">
      <c r="B1475">
        <v>14.489999999999741</v>
      </c>
      <c r="C1475">
        <f t="shared" si="264"/>
        <v>0.85605831878158845</v>
      </c>
      <c r="D1475" s="2">
        <f t="shared" si="265"/>
        <v>16.872333193812601</v>
      </c>
      <c r="E1475" s="2">
        <f t="shared" si="266"/>
        <v>3.5196994097868579</v>
      </c>
      <c r="F1475" s="2">
        <f t="shared" si="267"/>
        <v>9.4158944162231659</v>
      </c>
      <c r="G1475" s="2">
        <f t="shared" si="268"/>
        <v>9.4688472190368884</v>
      </c>
      <c r="H1475" s="2">
        <f t="shared" si="269"/>
        <v>2.3258717884604414E-20</v>
      </c>
      <c r="K1475">
        <v>14.489999999999741</v>
      </c>
      <c r="L1475" s="2">
        <f t="shared" si="270"/>
        <v>0.22859299374694209</v>
      </c>
      <c r="M1475" s="2">
        <f t="shared" si="271"/>
        <v>30.076211562528247</v>
      </c>
      <c r="N1475" s="2">
        <f t="shared" si="272"/>
        <v>4.0971579836257233</v>
      </c>
      <c r="O1475" s="2">
        <f t="shared" si="273"/>
        <v>2.1338862637100098</v>
      </c>
      <c r="P1475" s="2">
        <f t="shared" si="274"/>
        <v>2.3565802737123693</v>
      </c>
      <c r="Q1475" s="2">
        <f t="shared" si="275"/>
        <v>5.7260854786399633E-3</v>
      </c>
    </row>
    <row r="1476" spans="2:17" x14ac:dyDescent="0.25">
      <c r="B1476">
        <v>14.499999999999741</v>
      </c>
      <c r="C1476">
        <f t="shared" si="264"/>
        <v>0.85605831878158845</v>
      </c>
      <c r="D1476" s="2">
        <f t="shared" si="265"/>
        <v>16.892744166778524</v>
      </c>
      <c r="E1476" s="2">
        <f t="shared" si="266"/>
        <v>3.520906293630564</v>
      </c>
      <c r="F1476" s="2">
        <f t="shared" si="267"/>
        <v>9.4263109548968593</v>
      </c>
      <c r="G1476" s="2">
        <f t="shared" si="268"/>
        <v>9.4792055689497801</v>
      </c>
      <c r="H1476" s="2">
        <f t="shared" si="269"/>
        <v>2.1082289205201635E-20</v>
      </c>
      <c r="K1476">
        <v>14.499999999999741</v>
      </c>
      <c r="L1476" s="2">
        <f t="shared" si="270"/>
        <v>0.22859299374694209</v>
      </c>
      <c r="M1476" s="2">
        <f t="shared" si="271"/>
        <v>30.111662137133365</v>
      </c>
      <c r="N1476" s="2">
        <f t="shared" si="272"/>
        <v>4.0983353311777684</v>
      </c>
      <c r="O1476" s="2">
        <f t="shared" si="273"/>
        <v>2.1352845060157382</v>
      </c>
      <c r="P1476" s="2">
        <f t="shared" si="274"/>
        <v>2.3578464584512018</v>
      </c>
      <c r="Q1476" s="2">
        <f t="shared" si="275"/>
        <v>5.7053704888143921E-3</v>
      </c>
    </row>
    <row r="1477" spans="2:17" x14ac:dyDescent="0.25">
      <c r="B1477">
        <v>14.50999999999974</v>
      </c>
      <c r="C1477">
        <f t="shared" si="264"/>
        <v>0.85605831878158845</v>
      </c>
      <c r="D1477" s="2">
        <f t="shared" si="265"/>
        <v>16.91315513974445</v>
      </c>
      <c r="E1477" s="2">
        <f t="shared" si="266"/>
        <v>3.5221117252005771</v>
      </c>
      <c r="F1477" s="2">
        <f t="shared" si="267"/>
        <v>9.4367263336602285</v>
      </c>
      <c r="G1477" s="2">
        <f t="shared" si="268"/>
        <v>9.4895628927994586</v>
      </c>
      <c r="H1477" s="2">
        <f t="shared" si="269"/>
        <v>1.9107657808542975E-20</v>
      </c>
      <c r="K1477">
        <v>14.50999999999974</v>
      </c>
      <c r="L1477" s="2">
        <f t="shared" si="270"/>
        <v>0.22859299374694209</v>
      </c>
      <c r="M1477" s="2">
        <f t="shared" si="271"/>
        <v>30.147112711738483</v>
      </c>
      <c r="N1477" s="2">
        <f t="shared" si="272"/>
        <v>4.0995112949744099</v>
      </c>
      <c r="O1477" s="2">
        <f t="shared" si="273"/>
        <v>2.1366818549371094</v>
      </c>
      <c r="P1477" s="2">
        <f t="shared" si="274"/>
        <v>2.3591119831872089</v>
      </c>
      <c r="Q1477" s="2">
        <f t="shared" si="275"/>
        <v>5.6847347994959732E-3</v>
      </c>
    </row>
    <row r="1478" spans="2:17" x14ac:dyDescent="0.25">
      <c r="B1478">
        <v>14.51999999999973</v>
      </c>
      <c r="C1478">
        <f t="shared" si="264"/>
        <v>0.85605831878158845</v>
      </c>
      <c r="D1478" s="2">
        <f t="shared" si="265"/>
        <v>16.933566112710356</v>
      </c>
      <c r="E1478" s="2">
        <f t="shared" si="266"/>
        <v>3.5233157079817157</v>
      </c>
      <c r="F1478" s="2">
        <f t="shared" si="267"/>
        <v>9.4471405541238802</v>
      </c>
      <c r="G1478" s="2">
        <f t="shared" si="268"/>
        <v>9.4999191917285302</v>
      </c>
      <c r="H1478" s="2">
        <f t="shared" si="269"/>
        <v>1.7316289791178207E-20</v>
      </c>
      <c r="K1478">
        <v>14.51999999999973</v>
      </c>
      <c r="L1478" s="2">
        <f t="shared" si="270"/>
        <v>0.22859299374694209</v>
      </c>
      <c r="M1478" s="2">
        <f t="shared" si="271"/>
        <v>30.182563286343566</v>
      </c>
      <c r="N1478" s="2">
        <f t="shared" si="272"/>
        <v>4.100685878262742</v>
      </c>
      <c r="O1478" s="2">
        <f t="shared" si="273"/>
        <v>2.1380783121792741</v>
      </c>
      <c r="P1478" s="2">
        <f t="shared" si="274"/>
        <v>2.3603768489398833</v>
      </c>
      <c r="Q1478" s="2">
        <f t="shared" si="275"/>
        <v>5.6641780812405115E-3</v>
      </c>
    </row>
    <row r="1479" spans="2:17" x14ac:dyDescent="0.25">
      <c r="B1479">
        <v>14.529999999999729</v>
      </c>
      <c r="C1479">
        <f t="shared" si="264"/>
        <v>0.85605831878158845</v>
      </c>
      <c r="D1479" s="2">
        <f t="shared" si="265"/>
        <v>16.953977085676279</v>
      </c>
      <c r="E1479" s="2">
        <f t="shared" si="266"/>
        <v>3.5245182454462967</v>
      </c>
      <c r="F1479" s="2">
        <f t="shared" si="267"/>
        <v>9.4575536178941206</v>
      </c>
      <c r="G1479" s="2">
        <f t="shared" si="268"/>
        <v>9.5102744668775028</v>
      </c>
      <c r="H1479" s="2">
        <f t="shared" si="269"/>
        <v>1.5691336863292008E-20</v>
      </c>
      <c r="K1479">
        <v>14.529999999999729</v>
      </c>
      <c r="L1479" s="2">
        <f t="shared" si="270"/>
        <v>0.22859299374694209</v>
      </c>
      <c r="M1479" s="2">
        <f t="shared" si="271"/>
        <v>30.218013860948687</v>
      </c>
      <c r="N1479" s="2">
        <f t="shared" si="272"/>
        <v>4.1018590842784537</v>
      </c>
      <c r="O1479" s="2">
        <f t="shared" si="273"/>
        <v>2.1394738794420034</v>
      </c>
      <c r="P1479" s="2">
        <f t="shared" si="274"/>
        <v>2.3616410567261519</v>
      </c>
      <c r="Q1479" s="2">
        <f t="shared" si="275"/>
        <v>5.6437000061370091E-3</v>
      </c>
    </row>
    <row r="1480" spans="2:17" x14ac:dyDescent="0.25">
      <c r="B1480">
        <v>14.539999999999729</v>
      </c>
      <c r="C1480">
        <f t="shared" si="264"/>
        <v>0.85605831878158845</v>
      </c>
      <c r="D1480" s="2">
        <f t="shared" si="265"/>
        <v>16.974388058642205</v>
      </c>
      <c r="E1480" s="2">
        <f t="shared" si="266"/>
        <v>3.5257193410541863</v>
      </c>
      <c r="F1480" s="2">
        <f t="shared" si="267"/>
        <v>9.4679655265729004</v>
      </c>
      <c r="G1480" s="2">
        <f t="shared" si="268"/>
        <v>9.520628719384705</v>
      </c>
      <c r="H1480" s="2">
        <f t="shared" si="269"/>
        <v>1.4217484595889236E-20</v>
      </c>
      <c r="K1480">
        <v>14.539999999999729</v>
      </c>
      <c r="L1480" s="2">
        <f t="shared" si="270"/>
        <v>0.22859299374694209</v>
      </c>
      <c r="M1480" s="2">
        <f t="shared" si="271"/>
        <v>30.253464435553809</v>
      </c>
      <c r="N1480" s="2">
        <f t="shared" si="272"/>
        <v>4.1030309162458751</v>
      </c>
      <c r="O1480" s="2">
        <f t="shared" si="273"/>
        <v>2.1408685584197067</v>
      </c>
      <c r="P1480" s="2">
        <f t="shared" si="274"/>
        <v>2.3629046075603801</v>
      </c>
      <c r="Q1480" s="2">
        <f t="shared" si="275"/>
        <v>5.6233002477995269E-3</v>
      </c>
    </row>
    <row r="1481" spans="2:17" x14ac:dyDescent="0.25">
      <c r="B1481">
        <v>14.549999999999731</v>
      </c>
      <c r="C1481">
        <f t="shared" si="264"/>
        <v>0.85605831878158845</v>
      </c>
      <c r="D1481" s="2">
        <f t="shared" si="265"/>
        <v>16.994799031608132</v>
      </c>
      <c r="E1481" s="2">
        <f t="shared" si="266"/>
        <v>3.526918998252865</v>
      </c>
      <c r="F1481" s="2">
        <f t="shared" si="267"/>
        <v>9.4783762817578658</v>
      </c>
      <c r="G1481" s="2">
        <f t="shared" si="268"/>
        <v>9.5309819503863338</v>
      </c>
      <c r="H1481" s="2">
        <f t="shared" si="269"/>
        <v>1.2880814186789999E-20</v>
      </c>
      <c r="K1481">
        <v>14.549999999999731</v>
      </c>
      <c r="L1481" s="2">
        <f t="shared" si="270"/>
        <v>0.22859299374694209</v>
      </c>
      <c r="M1481" s="2">
        <f t="shared" si="271"/>
        <v>30.288915010158934</v>
      </c>
      <c r="N1481" s="2">
        <f t="shared" si="272"/>
        <v>4.1042013773780326</v>
      </c>
      <c r="O1481" s="2">
        <f t="shared" si="273"/>
        <v>2.1422623508014498</v>
      </c>
      <c r="P1481" s="2">
        <f t="shared" si="274"/>
        <v>2.3641675024543742</v>
      </c>
      <c r="Q1481" s="2">
        <f t="shared" si="275"/>
        <v>5.6029784813589854E-3</v>
      </c>
    </row>
    <row r="1482" spans="2:17" x14ac:dyDescent="0.25">
      <c r="B1482">
        <v>14.55999999999973</v>
      </c>
      <c r="C1482">
        <f t="shared" si="264"/>
        <v>0.85605831878158845</v>
      </c>
      <c r="D1482" s="2">
        <f t="shared" si="265"/>
        <v>17.015210004574058</v>
      </c>
      <c r="E1482" s="2">
        <f t="shared" si="266"/>
        <v>3.5281172204774851</v>
      </c>
      <c r="F1482" s="2">
        <f t="shared" si="267"/>
        <v>9.4887858850423754</v>
      </c>
      <c r="G1482" s="2">
        <f t="shared" si="268"/>
        <v>9.5413341610164473</v>
      </c>
      <c r="H1482" s="2">
        <f t="shared" si="269"/>
        <v>1.1668676554253715E-20</v>
      </c>
      <c r="K1482">
        <v>14.55999999999973</v>
      </c>
      <c r="L1482" s="2">
        <f t="shared" si="270"/>
        <v>0.22859299374694209</v>
      </c>
      <c r="M1482" s="2">
        <f t="shared" si="271"/>
        <v>30.324365584764056</v>
      </c>
      <c r="N1482" s="2">
        <f t="shared" si="272"/>
        <v>4.1053704708767027</v>
      </c>
      <c r="O1482" s="2">
        <f t="shared" si="273"/>
        <v>2.1436552582709889</v>
      </c>
      <c r="P1482" s="2">
        <f t="shared" si="274"/>
        <v>2.3654297424174024</v>
      </c>
      <c r="Q1482" s="2">
        <f t="shared" si="275"/>
        <v>5.5827343834549334E-3</v>
      </c>
    </row>
    <row r="1483" spans="2:17" x14ac:dyDescent="0.25">
      <c r="B1483">
        <v>14.56999999999973</v>
      </c>
      <c r="C1483">
        <f t="shared" si="264"/>
        <v>0.85605831878158845</v>
      </c>
      <c r="D1483" s="2">
        <f t="shared" si="265"/>
        <v>17.035620977539981</v>
      </c>
      <c r="E1483" s="2">
        <f t="shared" si="266"/>
        <v>3.5293140111509289</v>
      </c>
      <c r="F1483" s="2">
        <f t="shared" si="267"/>
        <v>9.4991943380155117</v>
      </c>
      <c r="G1483" s="2">
        <f t="shared" si="268"/>
        <v>9.5516853524069756</v>
      </c>
      <c r="H1483" s="2">
        <f t="shared" si="269"/>
        <v>1.0569577670794138E-20</v>
      </c>
      <c r="K1483">
        <v>14.56999999999973</v>
      </c>
      <c r="L1483" s="2">
        <f t="shared" si="270"/>
        <v>0.22859299374694209</v>
      </c>
      <c r="M1483" s="2">
        <f t="shared" si="271"/>
        <v>30.359816159369178</v>
      </c>
      <c r="N1483" s="2">
        <f t="shared" si="272"/>
        <v>4.1065381999324639</v>
      </c>
      <c r="O1483" s="2">
        <f t="shared" si="273"/>
        <v>2.1450472825067899</v>
      </c>
      <c r="P1483" s="2">
        <f t="shared" si="274"/>
        <v>2.3666913284561981</v>
      </c>
      <c r="Q1483" s="2">
        <f t="shared" si="275"/>
        <v>5.5625676322274839E-3</v>
      </c>
    </row>
    <row r="1484" spans="2:17" x14ac:dyDescent="0.25">
      <c r="B1484">
        <v>14.57999999999973</v>
      </c>
      <c r="C1484">
        <f t="shared" si="264"/>
        <v>0.85605831878158845</v>
      </c>
      <c r="D1484" s="2">
        <f t="shared" si="265"/>
        <v>17.056031950505908</v>
      </c>
      <c r="E1484" s="2">
        <f t="shared" si="266"/>
        <v>3.5305093736838686</v>
      </c>
      <c r="F1484" s="2">
        <f t="shared" si="267"/>
        <v>9.5096016422621155</v>
      </c>
      <c r="G1484" s="2">
        <f t="shared" si="268"/>
        <v>9.562035525687735</v>
      </c>
      <c r="H1484" s="2">
        <f t="shared" si="269"/>
        <v>9.5730741445882669E-21</v>
      </c>
      <c r="K1484">
        <v>14.57999999999973</v>
      </c>
      <c r="L1484" s="2">
        <f t="shared" si="270"/>
        <v>0.22859299374694209</v>
      </c>
      <c r="M1484" s="2">
        <f t="shared" si="271"/>
        <v>30.395266733974299</v>
      </c>
      <c r="N1484" s="2">
        <f t="shared" si="272"/>
        <v>4.1077045677247481</v>
      </c>
      <c r="O1484" s="2">
        <f t="shared" si="273"/>
        <v>2.1464384251820481</v>
      </c>
      <c r="P1484" s="2">
        <f t="shared" si="274"/>
        <v>2.3679522615749646</v>
      </c>
      <c r="Q1484" s="2">
        <f t="shared" si="275"/>
        <v>5.5424779073093003E-3</v>
      </c>
    </row>
    <row r="1485" spans="2:17" x14ac:dyDescent="0.25">
      <c r="B1485">
        <v>14.58999999999973</v>
      </c>
      <c r="C1485">
        <f t="shared" si="264"/>
        <v>0.85605831878158845</v>
      </c>
      <c r="D1485" s="2">
        <f t="shared" si="265"/>
        <v>17.076442923471834</v>
      </c>
      <c r="E1485" s="2">
        <f t="shared" si="266"/>
        <v>3.5317033114748213</v>
      </c>
      <c r="F1485" s="2">
        <f t="shared" si="267"/>
        <v>9.5200077993627623</v>
      </c>
      <c r="G1485" s="2">
        <f t="shared" si="268"/>
        <v>9.5723846819863976</v>
      </c>
      <c r="H1485" s="2">
        <f t="shared" si="269"/>
        <v>8.669678142560866E-21</v>
      </c>
      <c r="K1485">
        <v>14.58999999999973</v>
      </c>
      <c r="L1485" s="2">
        <f t="shared" si="270"/>
        <v>0.22859299374694209</v>
      </c>
      <c r="M1485" s="2">
        <f t="shared" si="271"/>
        <v>30.430717308579418</v>
      </c>
      <c r="N1485" s="2">
        <f t="shared" si="272"/>
        <v>4.1088695774218937</v>
      </c>
      <c r="O1485" s="2">
        <f t="shared" si="273"/>
        <v>2.1478286879647137</v>
      </c>
      <c r="P1485" s="2">
        <f t="shared" si="274"/>
        <v>2.3692125427753887</v>
      </c>
      <c r="Q1485" s="2">
        <f t="shared" si="275"/>
        <v>5.5224648898175681E-3</v>
      </c>
    </row>
    <row r="1486" spans="2:17" x14ac:dyDescent="0.25">
      <c r="B1486">
        <v>14.59999999999973</v>
      </c>
      <c r="C1486">
        <f t="shared" si="264"/>
        <v>0.85605831878158845</v>
      </c>
      <c r="D1486" s="2">
        <f t="shared" si="265"/>
        <v>17.096853896437757</v>
      </c>
      <c r="E1486" s="2">
        <f t="shared" si="266"/>
        <v>3.5328958279102101</v>
      </c>
      <c r="F1486" s="2">
        <f t="shared" si="267"/>
        <v>9.5304128108938322</v>
      </c>
      <c r="G1486" s="2">
        <f t="shared" si="268"/>
        <v>9.5827328224285413</v>
      </c>
      <c r="H1486" s="2">
        <f t="shared" si="269"/>
        <v>7.8507708283917007E-21</v>
      </c>
      <c r="K1486">
        <v>14.59999999999973</v>
      </c>
      <c r="L1486" s="2">
        <f t="shared" si="270"/>
        <v>0.22859299374694209</v>
      </c>
      <c r="M1486" s="2">
        <f t="shared" si="271"/>
        <v>30.466167883184536</v>
      </c>
      <c r="N1486" s="2">
        <f t="shared" si="272"/>
        <v>4.1100332321811965</v>
      </c>
      <c r="O1486" s="2">
        <f t="shared" si="273"/>
        <v>2.1492180725175167</v>
      </c>
      <c r="P1486" s="2">
        <f t="shared" si="274"/>
        <v>2.3704721730566485</v>
      </c>
      <c r="Q1486" s="2">
        <f t="shared" si="275"/>
        <v>5.5025282623460472E-3</v>
      </c>
    </row>
    <row r="1487" spans="2:17" x14ac:dyDescent="0.25">
      <c r="B1487">
        <v>14.609999999999729</v>
      </c>
      <c r="C1487">
        <f t="shared" si="264"/>
        <v>0.85605831878158845</v>
      </c>
      <c r="D1487" s="2">
        <f t="shared" si="265"/>
        <v>17.117264869403684</v>
      </c>
      <c r="E1487" s="2">
        <f t="shared" si="266"/>
        <v>3.5340869263644183</v>
      </c>
      <c r="F1487" s="2">
        <f t="shared" si="267"/>
        <v>9.5408166784274737</v>
      </c>
      <c r="G1487" s="2">
        <f t="shared" si="268"/>
        <v>9.5930799481376088</v>
      </c>
      <c r="H1487" s="2">
        <f t="shared" si="269"/>
        <v>7.1085235610704189E-21</v>
      </c>
      <c r="K1487">
        <v>14.609999999999729</v>
      </c>
      <c r="L1487" s="2">
        <f t="shared" si="270"/>
        <v>0.22859299374694209</v>
      </c>
      <c r="M1487" s="2">
        <f t="shared" si="271"/>
        <v>30.501618457789657</v>
      </c>
      <c r="N1487" s="2">
        <f t="shared" si="272"/>
        <v>4.1111955351489602</v>
      </c>
      <c r="O1487" s="2">
        <f t="shared" si="273"/>
        <v>2.1506065804979881</v>
      </c>
      <c r="P1487" s="2">
        <f t="shared" si="274"/>
        <v>2.3717311534154222</v>
      </c>
      <c r="Q1487" s="2">
        <f t="shared" si="275"/>
        <v>5.48266770895717E-3</v>
      </c>
    </row>
    <row r="1488" spans="2:17" x14ac:dyDescent="0.25">
      <c r="B1488">
        <v>14.619999999999729</v>
      </c>
      <c r="C1488">
        <f t="shared" si="264"/>
        <v>0.85605831878158845</v>
      </c>
      <c r="D1488" s="2">
        <f t="shared" si="265"/>
        <v>17.137675842369607</v>
      </c>
      <c r="E1488" s="2">
        <f t="shared" si="266"/>
        <v>3.5352766101998481</v>
      </c>
      <c r="F1488" s="2">
        <f t="shared" si="267"/>
        <v>9.5512194035316771</v>
      </c>
      <c r="G1488" s="2">
        <f t="shared" si="268"/>
        <v>9.6034260602349626</v>
      </c>
      <c r="H1488" s="2">
        <f t="shared" si="269"/>
        <v>6.4358261656803127E-21</v>
      </c>
      <c r="K1488">
        <v>14.619999999999729</v>
      </c>
      <c r="L1488" s="2">
        <f t="shared" si="270"/>
        <v>0.22859299374694209</v>
      </c>
      <c r="M1488" s="2">
        <f t="shared" si="271"/>
        <v>30.537069032394779</v>
      </c>
      <c r="N1488" s="2">
        <f t="shared" si="272"/>
        <v>4.1123564894605495</v>
      </c>
      <c r="O1488" s="2">
        <f t="shared" si="273"/>
        <v>2.1519942135584804</v>
      </c>
      <c r="P1488" s="2">
        <f t="shared" si="274"/>
        <v>2.3729894848458941</v>
      </c>
      <c r="Q1488" s="2">
        <f t="shared" si="275"/>
        <v>5.4628829151742364E-3</v>
      </c>
    </row>
    <row r="1489" spans="2:17" x14ac:dyDescent="0.25">
      <c r="B1489">
        <v>14.629999999999731</v>
      </c>
      <c r="C1489">
        <f t="shared" si="264"/>
        <v>0.85605831878158845</v>
      </c>
      <c r="D1489" s="2">
        <f t="shared" si="265"/>
        <v>17.158086815335537</v>
      </c>
      <c r="E1489" s="2">
        <f t="shared" si="266"/>
        <v>3.536464882766976</v>
      </c>
      <c r="F1489" s="2">
        <f t="shared" si="267"/>
        <v>9.5616209877702261</v>
      </c>
      <c r="G1489" s="2">
        <f t="shared" si="268"/>
        <v>9.6137711598398301</v>
      </c>
      <c r="H1489" s="2">
        <f t="shared" si="269"/>
        <v>5.8262216484922251E-21</v>
      </c>
      <c r="K1489">
        <v>14.629999999999731</v>
      </c>
      <c r="L1489" s="2">
        <f t="shared" si="270"/>
        <v>0.22859299374694209</v>
      </c>
      <c r="M1489" s="2">
        <f t="shared" si="271"/>
        <v>30.572519606999904</v>
      </c>
      <c r="N1489" s="2">
        <f t="shared" si="272"/>
        <v>4.1135160982404377</v>
      </c>
      <c r="O1489" s="2">
        <f t="shared" si="273"/>
        <v>2.1533809733461937</v>
      </c>
      <c r="P1489" s="2">
        <f t="shared" si="274"/>
        <v>2.374247168339767</v>
      </c>
      <c r="Q1489" s="2">
        <f t="shared" si="275"/>
        <v>5.4431735679735639E-3</v>
      </c>
    </row>
    <row r="1490" spans="2:17" x14ac:dyDescent="0.25">
      <c r="B1490">
        <v>14.639999999999731</v>
      </c>
      <c r="C1490">
        <f t="shared" si="264"/>
        <v>0.85605831878158845</v>
      </c>
      <c r="D1490" s="2">
        <f t="shared" si="265"/>
        <v>17.17849778830146</v>
      </c>
      <c r="E1490" s="2">
        <f t="shared" si="266"/>
        <v>3.5376517474044107</v>
      </c>
      <c r="F1490" s="2">
        <f t="shared" si="267"/>
        <v>9.5720214327027779</v>
      </c>
      <c r="G1490" s="2">
        <f t="shared" si="268"/>
        <v>9.6241152480693692</v>
      </c>
      <c r="H1490" s="2">
        <f t="shared" si="269"/>
        <v>5.2738467835517465E-21</v>
      </c>
      <c r="K1490">
        <v>14.639999999999731</v>
      </c>
      <c r="L1490" s="2">
        <f t="shared" si="270"/>
        <v>0.22859299374694209</v>
      </c>
      <c r="M1490" s="2">
        <f t="shared" si="271"/>
        <v>30.607970181605026</v>
      </c>
      <c r="N1490" s="2">
        <f t="shared" si="272"/>
        <v>4.1146743646022585</v>
      </c>
      <c r="O1490" s="2">
        <f t="shared" si="273"/>
        <v>2.1547668615031932</v>
      </c>
      <c r="P1490" s="2">
        <f t="shared" si="274"/>
        <v>2.3755042048862638</v>
      </c>
      <c r="Q1490" s="2">
        <f t="shared" si="275"/>
        <v>5.423539355776808E-3</v>
      </c>
    </row>
    <row r="1491" spans="2:17" x14ac:dyDescent="0.25">
      <c r="B1491">
        <v>14.64999999999973</v>
      </c>
      <c r="C1491">
        <f t="shared" si="264"/>
        <v>0.85605831878158845</v>
      </c>
      <c r="D1491" s="2">
        <f t="shared" si="265"/>
        <v>17.198908761267386</v>
      </c>
      <c r="E1491" s="2">
        <f t="shared" si="266"/>
        <v>3.5388372074389465</v>
      </c>
      <c r="F1491" s="2">
        <f t="shared" si="267"/>
        <v>9.5824207398848351</v>
      </c>
      <c r="G1491" s="2">
        <f t="shared" si="268"/>
        <v>9.6344583260386276</v>
      </c>
      <c r="H1491" s="2">
        <f t="shared" si="269"/>
        <v>4.7733780483233148E-21</v>
      </c>
      <c r="K1491">
        <v>14.64999999999973</v>
      </c>
      <c r="L1491" s="2">
        <f t="shared" si="270"/>
        <v>0.22859299374694209</v>
      </c>
      <c r="M1491" s="2">
        <f t="shared" si="271"/>
        <v>30.643420756210148</v>
      </c>
      <c r="N1491" s="2">
        <f t="shared" si="272"/>
        <v>4.115831291648858</v>
      </c>
      <c r="O1491" s="2">
        <f t="shared" si="273"/>
        <v>2.156151879666437</v>
      </c>
      <c r="P1491" s="2">
        <f t="shared" si="274"/>
        <v>2.3767605954721458</v>
      </c>
      <c r="Q1491" s="2">
        <f t="shared" si="275"/>
        <v>5.4039799684431873E-3</v>
      </c>
    </row>
    <row r="1492" spans="2:17" x14ac:dyDescent="0.25">
      <c r="B1492">
        <v>14.65999999999973</v>
      </c>
      <c r="C1492">
        <f t="shared" si="264"/>
        <v>0.85605831878158845</v>
      </c>
      <c r="D1492" s="2">
        <f t="shared" si="265"/>
        <v>17.219319734233313</v>
      </c>
      <c r="E1492" s="2">
        <f t="shared" si="266"/>
        <v>3.540021266185621</v>
      </c>
      <c r="F1492" s="2">
        <f t="shared" si="267"/>
        <v>9.5928189108677735</v>
      </c>
      <c r="G1492" s="2">
        <f t="shared" si="268"/>
        <v>9.6448003948605585</v>
      </c>
      <c r="H1492" s="2">
        <f t="shared" si="269"/>
        <v>4.3199824319043297E-21</v>
      </c>
      <c r="K1492">
        <v>14.65999999999973</v>
      </c>
      <c r="L1492" s="2">
        <f t="shared" si="270"/>
        <v>0.22859299374694209</v>
      </c>
      <c r="M1492" s="2">
        <f t="shared" si="271"/>
        <v>30.678871330815269</v>
      </c>
      <c r="N1492" s="2">
        <f t="shared" si="272"/>
        <v>4.1169868824723403</v>
      </c>
      <c r="O1492" s="2">
        <f t="shared" si="273"/>
        <v>2.1575360294677952</v>
      </c>
      <c r="P1492" s="2">
        <f t="shared" si="274"/>
        <v>2.3780163410817132</v>
      </c>
      <c r="Q1492" s="2">
        <f t="shared" si="275"/>
        <v>5.3844950972618804E-3</v>
      </c>
    </row>
    <row r="1493" spans="2:17" x14ac:dyDescent="0.25">
      <c r="B1493">
        <v>14.66999999999973</v>
      </c>
      <c r="C1493">
        <f t="shared" si="264"/>
        <v>0.85605831878158845</v>
      </c>
      <c r="D1493" s="2">
        <f t="shared" si="265"/>
        <v>17.239730707199236</v>
      </c>
      <c r="E1493" s="2">
        <f t="shared" si="266"/>
        <v>3.54120392694777</v>
      </c>
      <c r="F1493" s="2">
        <f t="shared" si="267"/>
        <v>9.6032159471988692</v>
      </c>
      <c r="G1493" s="2">
        <f t="shared" si="268"/>
        <v>9.6551414556460369</v>
      </c>
      <c r="H1493" s="2">
        <f t="shared" si="269"/>
        <v>3.9092726813121949E-21</v>
      </c>
      <c r="K1493">
        <v>14.66999999999973</v>
      </c>
      <c r="L1493" s="2">
        <f t="shared" si="270"/>
        <v>0.22859299374694209</v>
      </c>
      <c r="M1493" s="2">
        <f t="shared" si="271"/>
        <v>30.714321905420388</v>
      </c>
      <c r="N1493" s="2">
        <f t="shared" si="272"/>
        <v>4.1181411401541226</v>
      </c>
      <c r="O1493" s="2">
        <f t="shared" si="273"/>
        <v>2.158919312534072</v>
      </c>
      <c r="P1493" s="2">
        <f t="shared" si="274"/>
        <v>2.3792714426968167</v>
      </c>
      <c r="Q1493" s="2">
        <f t="shared" si="275"/>
        <v>5.3650844349444156E-3</v>
      </c>
    </row>
    <row r="1494" spans="2:17" x14ac:dyDescent="0.25">
      <c r="B1494">
        <v>14.67999999999973</v>
      </c>
      <c r="C1494">
        <f t="shared" si="264"/>
        <v>0.85605831878158845</v>
      </c>
      <c r="D1494" s="2">
        <f t="shared" si="265"/>
        <v>17.260141680165162</v>
      </c>
      <c r="E1494" s="2">
        <f t="shared" si="266"/>
        <v>3.5423851930170818</v>
      </c>
      <c r="F1494" s="2">
        <f t="shared" si="267"/>
        <v>9.6136118504213179</v>
      </c>
      <c r="G1494" s="2">
        <f t="shared" si="268"/>
        <v>9.66548150950387</v>
      </c>
      <c r="H1494" s="2">
        <f t="shared" si="269"/>
        <v>3.537266589663392E-21</v>
      </c>
      <c r="K1494">
        <v>14.67999999999973</v>
      </c>
      <c r="L1494" s="2">
        <f t="shared" si="270"/>
        <v>0.22859299374694209</v>
      </c>
      <c r="M1494" s="2">
        <f t="shared" si="271"/>
        <v>30.749772480025506</v>
      </c>
      <c r="N1494" s="2">
        <f t="shared" si="272"/>
        <v>4.1192940677649759</v>
      </c>
      <c r="O1494" s="2">
        <f t="shared" si="273"/>
        <v>2.1603017304870278</v>
      </c>
      <c r="P1494" s="2">
        <f t="shared" si="274"/>
        <v>2.3805259012968638</v>
      </c>
      <c r="Q1494" s="2">
        <f t="shared" si="275"/>
        <v>5.3457476756171149E-3</v>
      </c>
    </row>
    <row r="1495" spans="2:17" x14ac:dyDescent="0.25">
      <c r="B1495">
        <v>14.689999999999729</v>
      </c>
      <c r="C1495">
        <f t="shared" si="264"/>
        <v>0.85605831878158845</v>
      </c>
      <c r="D1495" s="2">
        <f t="shared" si="265"/>
        <v>17.280552653131089</v>
      </c>
      <c r="E1495" s="2">
        <f t="shared" si="266"/>
        <v>3.5435650676736512</v>
      </c>
      <c r="F1495" s="2">
        <f t="shared" si="267"/>
        <v>9.6240066220742211</v>
      </c>
      <c r="G1495" s="2">
        <f t="shared" si="268"/>
        <v>9.6758205575407636</v>
      </c>
      <c r="H1495" s="2">
        <f t="shared" si="269"/>
        <v>3.2003499650434315E-21</v>
      </c>
      <c r="K1495">
        <v>14.689999999999729</v>
      </c>
      <c r="L1495" s="2">
        <f t="shared" si="270"/>
        <v>0.22859299374694209</v>
      </c>
      <c r="M1495" s="2">
        <f t="shared" si="271"/>
        <v>30.785223054630627</v>
      </c>
      <c r="N1495" s="2">
        <f t="shared" si="272"/>
        <v>4.1204456683650852</v>
      </c>
      <c r="O1495" s="2">
        <f t="shared" si="273"/>
        <v>2.1616832849434009</v>
      </c>
      <c r="P1495" s="2">
        <f t="shared" si="274"/>
        <v>2.3817797178588309</v>
      </c>
      <c r="Q1495" s="2">
        <f t="shared" si="275"/>
        <v>5.32648451481358E-3</v>
      </c>
    </row>
    <row r="1496" spans="2:17" x14ac:dyDescent="0.25">
      <c r="B1496">
        <v>14.699999999999729</v>
      </c>
      <c r="C1496">
        <f t="shared" si="264"/>
        <v>0.85605831878158845</v>
      </c>
      <c r="D1496" s="2">
        <f t="shared" si="265"/>
        <v>17.300963626097012</v>
      </c>
      <c r="E1496" s="2">
        <f t="shared" si="266"/>
        <v>3.5447435541860357</v>
      </c>
      <c r="F1496" s="2">
        <f t="shared" si="267"/>
        <v>9.6344002636926369</v>
      </c>
      <c r="G1496" s="2">
        <f t="shared" si="268"/>
        <v>9.6861586008613738</v>
      </c>
      <c r="H1496" s="2">
        <f t="shared" si="269"/>
        <v>2.8952429507880338E-21</v>
      </c>
      <c r="K1496">
        <v>14.699999999999729</v>
      </c>
      <c r="L1496" s="2">
        <f t="shared" si="270"/>
        <v>0.22859299374694209</v>
      </c>
      <c r="M1496" s="2">
        <f t="shared" si="271"/>
        <v>30.820673629235749</v>
      </c>
      <c r="N1496" s="2">
        <f t="shared" si="272"/>
        <v>4.1215959450040875</v>
      </c>
      <c r="O1496" s="2">
        <f t="shared" si="273"/>
        <v>2.163063977514931</v>
      </c>
      <c r="P1496" s="2">
        <f t="shared" si="274"/>
        <v>2.3830328933572682</v>
      </c>
      <c r="Q1496" s="2">
        <f t="shared" si="275"/>
        <v>5.3072946494672323E-3</v>
      </c>
    </row>
    <row r="1497" spans="2:17" x14ac:dyDescent="0.25">
      <c r="B1497">
        <v>14.709999999999731</v>
      </c>
      <c r="C1497">
        <f t="shared" si="264"/>
        <v>0.85605831878158845</v>
      </c>
      <c r="D1497" s="2">
        <f t="shared" si="265"/>
        <v>17.321374599062938</v>
      </c>
      <c r="E1497" s="2">
        <f t="shared" si="266"/>
        <v>3.5459206558113086</v>
      </c>
      <c r="F1497" s="2">
        <f t="shared" si="267"/>
        <v>9.6447927768075701</v>
      </c>
      <c r="G1497" s="2">
        <f t="shared" si="268"/>
        <v>9.696495640568271</v>
      </c>
      <c r="H1497" s="2">
        <f t="shared" si="269"/>
        <v>2.6189693970409974E-21</v>
      </c>
      <c r="K1497">
        <v>14.709999999999731</v>
      </c>
      <c r="L1497" s="2">
        <f t="shared" si="270"/>
        <v>0.22859299374694209</v>
      </c>
      <c r="M1497" s="2">
        <f t="shared" si="271"/>
        <v>30.856124203840874</v>
      </c>
      <c r="N1497" s="2">
        <f t="shared" si="272"/>
        <v>4.1227449007211279</v>
      </c>
      <c r="O1497" s="2">
        <f t="shared" si="273"/>
        <v>2.1644438098083771</v>
      </c>
      <c r="P1497" s="2">
        <f t="shared" si="274"/>
        <v>2.3842854287643083</v>
      </c>
      <c r="Q1497" s="2">
        <f t="shared" si="275"/>
        <v>5.2881777779039121E-3</v>
      </c>
    </row>
    <row r="1498" spans="2:17" x14ac:dyDescent="0.25">
      <c r="B1498">
        <v>14.719999999999731</v>
      </c>
      <c r="C1498">
        <f t="shared" ref="C1498:C1561" si="276">2/SINH(LN(2+SQRT(1+2^2))*$O$5)</f>
        <v>0.85605831878158845</v>
      </c>
      <c r="D1498" s="2">
        <f t="shared" ref="D1498:D1561" si="277">(B1498-$L$5)/($M$5)/C1498</f>
        <v>17.341785572028865</v>
      </c>
      <c r="E1498" s="2">
        <f t="shared" ref="E1498:E1561" si="278">LN(D1498 + SQRT(1 + D1498^2))</f>
        <v>3.5470963757951108</v>
      </c>
      <c r="F1498" s="2">
        <f t="shared" ref="F1498:F1561" si="279">SINH( -$N$5 + E1498 * (1/$O$5))</f>
        <v>9.6551841629460053</v>
      </c>
      <c r="G1498" s="2">
        <f t="shared" ref="G1498:G1561" si="280">SQRT(F1498^2 + 1)</f>
        <v>9.7068316777619756</v>
      </c>
      <c r="H1498" s="2">
        <f t="shared" ref="H1498:H1561" si="281">(G1498)/($O$5*$M$5*C1498*(SQRT(2*PI()*(1+D1498^2)))) * EXP(- (1/2) * F1498^2)</f>
        <v>2.3688290100324753E-21</v>
      </c>
      <c r="K1498">
        <v>14.719999999999731</v>
      </c>
      <c r="L1498" s="2">
        <f t="shared" ref="L1498:L1561" si="282">2/SINH(LN(2+SQRT(1+2^2))*$S$5)</f>
        <v>0.22859299374694209</v>
      </c>
      <c r="M1498" s="2">
        <f t="shared" ref="M1498:M1561" si="283">(K1498-$P$5)/($Q$5)/L1498</f>
        <v>30.891574778445996</v>
      </c>
      <c r="N1498" s="2">
        <f t="shared" ref="N1498:N1561" si="284">LN(M1498 + SQRT(1 + M1498^2))</f>
        <v>4.1238925385449008</v>
      </c>
      <c r="O1498" s="2">
        <f t="shared" ref="O1498:O1561" si="285">SINH( -$R$5 + N1498 * (1/$S$5))</f>
        <v>2.165822783425539</v>
      </c>
      <c r="P1498" s="2">
        <f t="shared" ref="P1498:P1561" si="286">SQRT(O1498^2 + 1)</f>
        <v>2.3855373250496728</v>
      </c>
      <c r="Q1498" s="2">
        <f t="shared" ref="Q1498:Q1561" si="287">(P1498)/($S$5*$Q$5*L1498*(SQRT(2*PI()*(1+M1498^2)))) * EXP(- (1/2) * O1498^2)</f>
        <v>5.2691335998345289E-3</v>
      </c>
    </row>
    <row r="1499" spans="2:17" x14ac:dyDescent="0.25">
      <c r="B1499">
        <v>14.72999999999973</v>
      </c>
      <c r="C1499">
        <f t="shared" si="276"/>
        <v>0.85605831878158845</v>
      </c>
      <c r="D1499" s="2">
        <f t="shared" si="277"/>
        <v>17.362196544994791</v>
      </c>
      <c r="E1499" s="2">
        <f t="shared" si="278"/>
        <v>3.5482707173717078</v>
      </c>
      <c r="F1499" s="2">
        <f t="shared" si="279"/>
        <v>9.66557442363092</v>
      </c>
      <c r="G1499" s="2">
        <f t="shared" si="280"/>
        <v>9.7171667135409479</v>
      </c>
      <c r="H1499" s="2">
        <f t="shared" si="281"/>
        <v>2.142372029786567E-21</v>
      </c>
      <c r="K1499">
        <v>14.72999999999973</v>
      </c>
      <c r="L1499" s="2">
        <f t="shared" si="282"/>
        <v>0.22859299374694209</v>
      </c>
      <c r="M1499" s="2">
        <f t="shared" si="283"/>
        <v>30.927025353051118</v>
      </c>
      <c r="N1499" s="2">
        <f t="shared" si="284"/>
        <v>4.1250388614937048</v>
      </c>
      <c r="O1499" s="2">
        <f t="shared" si="285"/>
        <v>2.1672008999632841</v>
      </c>
      <c r="P1499" s="2">
        <f t="shared" si="286"/>
        <v>2.3867885831806865</v>
      </c>
      <c r="Q1499" s="2">
        <f t="shared" si="287"/>
        <v>5.250161816347668E-3</v>
      </c>
    </row>
    <row r="1500" spans="2:17" x14ac:dyDescent="0.25">
      <c r="B1500">
        <v>14.73999999999973</v>
      </c>
      <c r="C1500">
        <f t="shared" si="276"/>
        <v>0.85605831878158845</v>
      </c>
      <c r="D1500" s="2">
        <f t="shared" si="277"/>
        <v>17.382607517960714</v>
      </c>
      <c r="E1500" s="2">
        <f t="shared" si="278"/>
        <v>3.5494436837640384</v>
      </c>
      <c r="F1500" s="2">
        <f t="shared" si="279"/>
        <v>9.6759635603812786</v>
      </c>
      <c r="G1500" s="2">
        <f t="shared" si="280"/>
        <v>9.7275007490015817</v>
      </c>
      <c r="H1500" s="2">
        <f t="shared" si="281"/>
        <v>1.9373762090955906E-21</v>
      </c>
      <c r="K1500">
        <v>14.73999999999973</v>
      </c>
      <c r="L1500" s="2">
        <f t="shared" si="282"/>
        <v>0.22859299374694209</v>
      </c>
      <c r="M1500" s="2">
        <f t="shared" si="283"/>
        <v>30.962475927656239</v>
      </c>
      <c r="N1500" s="2">
        <f t="shared" si="284"/>
        <v>4.1261838725754849</v>
      </c>
      <c r="O1500" s="2">
        <f t="shared" si="285"/>
        <v>2.168578161013563</v>
      </c>
      <c r="P1500" s="2">
        <f t="shared" si="286"/>
        <v>2.3880392041222787</v>
      </c>
      <c r="Q1500" s="2">
        <f t="shared" si="287"/>
        <v>5.2312621299023887E-3</v>
      </c>
    </row>
    <row r="1501" spans="2:17" x14ac:dyDescent="0.25">
      <c r="B1501">
        <v>14.74999999999973</v>
      </c>
      <c r="C1501">
        <f t="shared" si="276"/>
        <v>0.85605831878158845</v>
      </c>
      <c r="D1501" s="2">
        <f t="shared" si="277"/>
        <v>17.403018490926641</v>
      </c>
      <c r="E1501" s="2">
        <f t="shared" si="278"/>
        <v>3.5506152781837725</v>
      </c>
      <c r="F1501" s="2">
        <f t="shared" si="279"/>
        <v>9.6863515747120914</v>
      </c>
      <c r="G1501" s="2">
        <f t="shared" si="280"/>
        <v>9.7378337852382462</v>
      </c>
      <c r="H1501" s="2">
        <f t="shared" si="281"/>
        <v>1.7518258867871441E-21</v>
      </c>
      <c r="K1501">
        <v>14.74999999999973</v>
      </c>
      <c r="L1501" s="2">
        <f t="shared" si="282"/>
        <v>0.22859299374694209</v>
      </c>
      <c r="M1501" s="2">
        <f t="shared" si="283"/>
        <v>30.997926502261357</v>
      </c>
      <c r="N1501" s="2">
        <f t="shared" si="284"/>
        <v>4.1273275747878833</v>
      </c>
      <c r="O1501" s="2">
        <f t="shared" si="285"/>
        <v>2.1699545681634338</v>
      </c>
      <c r="P1501" s="2">
        <f t="shared" si="286"/>
        <v>2.3892891888369969</v>
      </c>
      <c r="Q1501" s="2">
        <f t="shared" si="287"/>
        <v>5.2124342443209456E-3</v>
      </c>
    </row>
    <row r="1502" spans="2:17" x14ac:dyDescent="0.25">
      <c r="B1502">
        <v>14.75999999999973</v>
      </c>
      <c r="C1502">
        <f t="shared" si="276"/>
        <v>0.85605831878158845</v>
      </c>
      <c r="D1502" s="2">
        <f t="shared" si="277"/>
        <v>17.423429463892568</v>
      </c>
      <c r="E1502" s="2">
        <f t="shared" si="278"/>
        <v>3.5517855038313586</v>
      </c>
      <c r="F1502" s="2">
        <f t="shared" si="279"/>
        <v>9.6967384681343916</v>
      </c>
      <c r="G1502" s="2">
        <f t="shared" si="280"/>
        <v>9.7481658233432462</v>
      </c>
      <c r="H1502" s="2">
        <f t="shared" si="281"/>
        <v>1.5838929667286091E-21</v>
      </c>
      <c r="K1502">
        <v>14.75999999999973</v>
      </c>
      <c r="L1502" s="2">
        <f t="shared" si="282"/>
        <v>0.22859299374694209</v>
      </c>
      <c r="M1502" s="2">
        <f t="shared" si="283"/>
        <v>31.033377076866476</v>
      </c>
      <c r="N1502" s="2">
        <f t="shared" si="284"/>
        <v>4.1284699711182826</v>
      </c>
      <c r="O1502" s="2">
        <f t="shared" si="285"/>
        <v>2.1713301229950774</v>
      </c>
      <c r="P1502" s="2">
        <f t="shared" si="286"/>
        <v>2.3905385382850071</v>
      </c>
      <c r="Q1502" s="2">
        <f t="shared" si="287"/>
        <v>5.1936778647816602E-3</v>
      </c>
    </row>
    <row r="1503" spans="2:17" x14ac:dyDescent="0.25">
      <c r="B1503">
        <v>14.76999999999973</v>
      </c>
      <c r="C1503">
        <f t="shared" si="276"/>
        <v>0.85605831878158845</v>
      </c>
      <c r="D1503" s="2">
        <f t="shared" si="277"/>
        <v>17.443840436858491</v>
      </c>
      <c r="E1503" s="2">
        <f t="shared" si="278"/>
        <v>3.5529543638960783</v>
      </c>
      <c r="F1503" s="2">
        <f t="shared" si="279"/>
        <v>9.7071242421552544</v>
      </c>
      <c r="G1503" s="2">
        <f t="shared" si="280"/>
        <v>9.7584968644068439</v>
      </c>
      <c r="H1503" s="2">
        <f t="shared" si="281"/>
        <v>1.4319196308033381E-21</v>
      </c>
      <c r="K1503">
        <v>14.76999999999973</v>
      </c>
      <c r="L1503" s="2">
        <f t="shared" si="282"/>
        <v>0.22859299374694209</v>
      </c>
      <c r="M1503" s="2">
        <f t="shared" si="283"/>
        <v>31.068827651471597</v>
      </c>
      <c r="N1503" s="2">
        <f t="shared" si="284"/>
        <v>4.1296110645438562</v>
      </c>
      <c r="O1503" s="2">
        <f t="shared" si="285"/>
        <v>2.1727048270858274</v>
      </c>
      <c r="P1503" s="2">
        <f t="shared" si="286"/>
        <v>2.3917872534241118</v>
      </c>
      <c r="Q1503" s="2">
        <f t="shared" si="287"/>
        <v>5.1749926978116945E-3</v>
      </c>
    </row>
    <row r="1504" spans="2:17" x14ac:dyDescent="0.25">
      <c r="B1504">
        <v>14.779999999999729</v>
      </c>
      <c r="C1504">
        <f t="shared" si="276"/>
        <v>0.85605831878158845</v>
      </c>
      <c r="D1504" s="2">
        <f t="shared" si="277"/>
        <v>17.464251409824417</v>
      </c>
      <c r="E1504" s="2">
        <f t="shared" si="278"/>
        <v>3.5541218615560992</v>
      </c>
      <c r="F1504" s="2">
        <f t="shared" si="279"/>
        <v>9.7175088982778437</v>
      </c>
      <c r="G1504" s="2">
        <f t="shared" si="280"/>
        <v>9.768826909517287</v>
      </c>
      <c r="H1504" s="2">
        <f t="shared" si="281"/>
        <v>1.2944026294114719E-21</v>
      </c>
      <c r="K1504">
        <v>14.779999999999729</v>
      </c>
      <c r="L1504" s="2">
        <f t="shared" si="282"/>
        <v>0.22859299374694209</v>
      </c>
      <c r="M1504" s="2">
        <f t="shared" si="283"/>
        <v>31.104278226076719</v>
      </c>
      <c r="N1504" s="2">
        <f t="shared" si="284"/>
        <v>4.1307508580316137</v>
      </c>
      <c r="O1504" s="2">
        <f t="shared" si="285"/>
        <v>2.1740786820081848</v>
      </c>
      <c r="P1504" s="2">
        <f t="shared" si="286"/>
        <v>2.3930353352097513</v>
      </c>
      <c r="Q1504" s="2">
        <f t="shared" si="287"/>
        <v>5.1563784512800182E-3</v>
      </c>
    </row>
    <row r="1505" spans="2:17" x14ac:dyDescent="0.25">
      <c r="B1505">
        <v>14.789999999999729</v>
      </c>
      <c r="C1505">
        <f t="shared" si="276"/>
        <v>0.85605831878158845</v>
      </c>
      <c r="D1505" s="2">
        <f t="shared" si="277"/>
        <v>17.48466238279034</v>
      </c>
      <c r="E1505" s="2">
        <f t="shared" si="278"/>
        <v>3.5552879999785234</v>
      </c>
      <c r="F1505" s="2">
        <f t="shared" si="279"/>
        <v>9.7278924380013905</v>
      </c>
      <c r="G1505" s="2">
        <f t="shared" si="280"/>
        <v>9.7791559597607733</v>
      </c>
      <c r="H1505" s="2">
        <f t="shared" si="281"/>
        <v>1.169979007014028E-21</v>
      </c>
      <c r="K1505">
        <v>14.789999999999729</v>
      </c>
      <c r="L1505" s="2">
        <f t="shared" si="282"/>
        <v>0.22859299374694209</v>
      </c>
      <c r="M1505" s="2">
        <f t="shared" si="283"/>
        <v>31.139728800681841</v>
      </c>
      <c r="N1505" s="2">
        <f t="shared" si="284"/>
        <v>4.131889354538445</v>
      </c>
      <c r="O1505" s="2">
        <f t="shared" si="285"/>
        <v>2.1754516893298348</v>
      </c>
      <c r="P1505" s="2">
        <f t="shared" si="286"/>
        <v>2.3942827845950094</v>
      </c>
      <c r="Q1505" s="2">
        <f t="shared" si="287"/>
        <v>5.1378348343903727E-3</v>
      </c>
    </row>
    <row r="1506" spans="2:17" x14ac:dyDescent="0.25">
      <c r="B1506">
        <v>14.799999999999731</v>
      </c>
      <c r="C1506">
        <f t="shared" si="276"/>
        <v>0.85605831878158845</v>
      </c>
      <c r="D1506" s="2">
        <f t="shared" si="277"/>
        <v>17.50507335575627</v>
      </c>
      <c r="E1506" s="2">
        <f t="shared" si="278"/>
        <v>3.5564527823194414</v>
      </c>
      <c r="F1506" s="2">
        <f t="shared" si="279"/>
        <v>9.738274862821223</v>
      </c>
      <c r="G1506" s="2">
        <f t="shared" si="280"/>
        <v>9.7894840162214738</v>
      </c>
      <c r="H1506" s="2">
        <f t="shared" si="281"/>
        <v>1.0574131329679591E-21</v>
      </c>
      <c r="K1506">
        <v>14.799999999999731</v>
      </c>
      <c r="L1506" s="2">
        <f t="shared" si="282"/>
        <v>0.22859299374694209</v>
      </c>
      <c r="M1506" s="2">
        <f t="shared" si="283"/>
        <v>31.175179375286966</v>
      </c>
      <c r="N1506" s="2">
        <f t="shared" si="284"/>
        <v>4.1330265570111688</v>
      </c>
      <c r="O1506" s="2">
        <f t="shared" si="285"/>
        <v>2.1768238506136788</v>
      </c>
      <c r="P1506" s="2">
        <f t="shared" si="286"/>
        <v>2.3955296025306314</v>
      </c>
      <c r="Q1506" s="2">
        <f t="shared" si="287"/>
        <v>5.1193615576741692E-3</v>
      </c>
    </row>
    <row r="1507" spans="2:17" x14ac:dyDescent="0.25">
      <c r="B1507">
        <v>14.80999999999973</v>
      </c>
      <c r="C1507">
        <f t="shared" si="276"/>
        <v>0.85605831878158845</v>
      </c>
      <c r="D1507" s="2">
        <f t="shared" si="277"/>
        <v>17.525484328722193</v>
      </c>
      <c r="E1507" s="2">
        <f t="shared" si="278"/>
        <v>3.5576162117239809</v>
      </c>
      <c r="F1507" s="2">
        <f t="shared" si="279"/>
        <v>9.7486561742287829</v>
      </c>
      <c r="G1507" s="2">
        <f t="shared" si="280"/>
        <v>9.7998110799815414</v>
      </c>
      <c r="H1507" s="2">
        <f t="shared" si="281"/>
        <v>9.5558491951007527E-22</v>
      </c>
      <c r="K1507">
        <v>14.80999999999973</v>
      </c>
      <c r="L1507" s="2">
        <f t="shared" si="282"/>
        <v>0.22859299374694209</v>
      </c>
      <c r="M1507" s="2">
        <f t="shared" si="283"/>
        <v>31.210629949892088</v>
      </c>
      <c r="N1507" s="2">
        <f t="shared" si="284"/>
        <v>4.1341624683865774</v>
      </c>
      <c r="O1507" s="2">
        <f t="shared" si="285"/>
        <v>2.1781951674178441</v>
      </c>
      <c r="P1507" s="2">
        <f t="shared" si="286"/>
        <v>2.3967757899650208</v>
      </c>
      <c r="Q1507" s="2">
        <f t="shared" si="287"/>
        <v>5.1009583329836199E-3</v>
      </c>
    </row>
    <row r="1508" spans="2:17" x14ac:dyDescent="0.25">
      <c r="B1508">
        <v>14.81999999999973</v>
      </c>
      <c r="C1508">
        <f t="shared" si="276"/>
        <v>0.85605831878158845</v>
      </c>
      <c r="D1508" s="2">
        <f t="shared" si="277"/>
        <v>17.54589530168812</v>
      </c>
      <c r="E1508" s="2">
        <f t="shared" si="278"/>
        <v>3.5587782913263601</v>
      </c>
      <c r="F1508" s="2">
        <f t="shared" si="279"/>
        <v>9.7590363737116448</v>
      </c>
      <c r="G1508" s="2">
        <f t="shared" si="280"/>
        <v>9.8101371521211131</v>
      </c>
      <c r="H1508" s="2">
        <f t="shared" si="281"/>
        <v>8.6347911932649544E-22</v>
      </c>
      <c r="K1508">
        <v>14.81999999999973</v>
      </c>
      <c r="L1508" s="2">
        <f t="shared" si="282"/>
        <v>0.22859299374694209</v>
      </c>
      <c r="M1508" s="2">
        <f t="shared" si="283"/>
        <v>31.246080524497209</v>
      </c>
      <c r="N1508" s="2">
        <f t="shared" si="284"/>
        <v>4.1352970915914815</v>
      </c>
      <c r="O1508" s="2">
        <f t="shared" si="285"/>
        <v>2.1795656412957087</v>
      </c>
      <c r="P1508" s="2">
        <f t="shared" si="286"/>
        <v>2.3980213478442542</v>
      </c>
      <c r="Q1508" s="2">
        <f t="shared" si="287"/>
        <v>5.0826248734847645E-3</v>
      </c>
    </row>
    <row r="1509" spans="2:17" x14ac:dyDescent="0.25">
      <c r="B1509">
        <v>14.82999999999973</v>
      </c>
      <c r="C1509">
        <f t="shared" si="276"/>
        <v>0.85605831878158845</v>
      </c>
      <c r="D1509" s="2">
        <f t="shared" si="277"/>
        <v>17.566306274654046</v>
      </c>
      <c r="E1509" s="2">
        <f t="shared" si="278"/>
        <v>3.5599390242499354</v>
      </c>
      <c r="F1509" s="2">
        <f t="shared" si="279"/>
        <v>9.7694154627535212</v>
      </c>
      <c r="G1509" s="2">
        <f t="shared" si="280"/>
        <v>9.8204622337183078</v>
      </c>
      <c r="H1509" s="2">
        <f t="shared" si="281"/>
        <v>7.8017560478784034E-22</v>
      </c>
      <c r="K1509">
        <v>14.82999999999973</v>
      </c>
      <c r="L1509" s="2">
        <f t="shared" si="282"/>
        <v>0.22859299374694209</v>
      </c>
      <c r="M1509" s="2">
        <f t="shared" si="283"/>
        <v>31.281531099102327</v>
      </c>
      <c r="N1509" s="2">
        <f t="shared" si="284"/>
        <v>4.1364304295427576</v>
      </c>
      <c r="O1509" s="2">
        <f t="shared" si="285"/>
        <v>2.1809352737959231</v>
      </c>
      <c r="P1509" s="2">
        <f t="shared" si="286"/>
        <v>2.3992662771120878</v>
      </c>
      <c r="Q1509" s="2">
        <f t="shared" si="287"/>
        <v>5.0643608936505767E-3</v>
      </c>
    </row>
    <row r="1510" spans="2:17" x14ac:dyDescent="0.25">
      <c r="B1510">
        <v>14.83999999999973</v>
      </c>
      <c r="C1510">
        <f t="shared" si="276"/>
        <v>0.85605831878158845</v>
      </c>
      <c r="D1510" s="2">
        <f t="shared" si="277"/>
        <v>17.586717247619973</v>
      </c>
      <c r="E1510" s="2">
        <f t="shared" si="278"/>
        <v>3.5610984136072523</v>
      </c>
      <c r="F1510" s="2">
        <f t="shared" si="279"/>
        <v>9.7797934428342934</v>
      </c>
      <c r="G1510" s="2">
        <f t="shared" si="280"/>
        <v>9.8307863258492532</v>
      </c>
      <c r="H1510" s="2">
        <f t="shared" si="281"/>
        <v>7.0484053971797082E-22</v>
      </c>
      <c r="K1510">
        <v>14.83999999999973</v>
      </c>
      <c r="L1510" s="2">
        <f t="shared" si="282"/>
        <v>0.22859299374694209</v>
      </c>
      <c r="M1510" s="2">
        <f t="shared" si="283"/>
        <v>31.316981673707446</v>
      </c>
      <c r="N1510" s="2">
        <f t="shared" si="284"/>
        <v>4.137562485147388</v>
      </c>
      <c r="O1510" s="2">
        <f t="shared" si="285"/>
        <v>2.1823040664624238</v>
      </c>
      <c r="P1510" s="2">
        <f t="shared" si="286"/>
        <v>2.4005105787099605</v>
      </c>
      <c r="Q1510" s="2">
        <f t="shared" si="287"/>
        <v>5.0461661092541911E-3</v>
      </c>
    </row>
    <row r="1511" spans="2:17" x14ac:dyDescent="0.25">
      <c r="B1511">
        <v>14.84999999999973</v>
      </c>
      <c r="C1511">
        <f t="shared" si="276"/>
        <v>0.85605831878158845</v>
      </c>
      <c r="D1511" s="2">
        <f t="shared" si="277"/>
        <v>17.607128220585896</v>
      </c>
      <c r="E1511" s="2">
        <f t="shared" si="278"/>
        <v>3.5622564625000956</v>
      </c>
      <c r="F1511" s="2">
        <f t="shared" si="279"/>
        <v>9.7901703154299895</v>
      </c>
      <c r="G1511" s="2">
        <f t="shared" si="280"/>
        <v>9.8411094295880357</v>
      </c>
      <c r="H1511" s="2">
        <f t="shared" si="281"/>
        <v>6.3671836257313791E-22</v>
      </c>
      <c r="K1511">
        <v>14.84999999999973</v>
      </c>
      <c r="L1511" s="2">
        <f t="shared" si="282"/>
        <v>0.22859299374694209</v>
      </c>
      <c r="M1511" s="2">
        <f t="shared" si="283"/>
        <v>31.352432248312567</v>
      </c>
      <c r="N1511" s="2">
        <f t="shared" si="284"/>
        <v>4.138693261302512</v>
      </c>
      <c r="O1511" s="2">
        <f t="shared" si="285"/>
        <v>2.1836720208344618</v>
      </c>
      <c r="P1511" s="2">
        <f t="shared" si="286"/>
        <v>2.4017542535770104</v>
      </c>
      <c r="Q1511" s="2">
        <f t="shared" si="287"/>
        <v>5.0280402373620225E-3</v>
      </c>
    </row>
    <row r="1512" spans="2:17" x14ac:dyDescent="0.25">
      <c r="B1512">
        <v>14.859999999999729</v>
      </c>
      <c r="C1512">
        <f t="shared" si="276"/>
        <v>0.85605831878158845</v>
      </c>
      <c r="D1512" s="2">
        <f t="shared" si="277"/>
        <v>17.627539193551822</v>
      </c>
      <c r="E1512" s="2">
        <f t="shared" si="278"/>
        <v>3.5634131740195389</v>
      </c>
      <c r="F1512" s="2">
        <f t="shared" si="279"/>
        <v>9.8005460820128416</v>
      </c>
      <c r="G1512" s="2">
        <f t="shared" si="280"/>
        <v>9.851431546006765</v>
      </c>
      <c r="H1512" s="2">
        <f t="shared" si="281"/>
        <v>5.7512450720297303E-22</v>
      </c>
      <c r="K1512">
        <v>14.859999999999729</v>
      </c>
      <c r="L1512" s="2">
        <f t="shared" si="282"/>
        <v>0.22859299374694209</v>
      </c>
      <c r="M1512" s="2">
        <f t="shared" si="283"/>
        <v>31.387882822917689</v>
      </c>
      <c r="N1512" s="2">
        <f t="shared" si="284"/>
        <v>4.1398227608954645</v>
      </c>
      <c r="O1512" s="2">
        <f t="shared" si="285"/>
        <v>2.1850391384466152</v>
      </c>
      <c r="P1512" s="2">
        <f t="shared" si="286"/>
        <v>2.4029973026500731</v>
      </c>
      <c r="Q1512" s="2">
        <f t="shared" si="287"/>
        <v>5.0099829963270752E-3</v>
      </c>
    </row>
    <row r="1513" spans="2:17" x14ac:dyDescent="0.25">
      <c r="B1513">
        <v>14.869999999999729</v>
      </c>
      <c r="C1513">
        <f t="shared" si="276"/>
        <v>0.85605831878158845</v>
      </c>
      <c r="D1513" s="2">
        <f t="shared" si="277"/>
        <v>17.647950166517745</v>
      </c>
      <c r="E1513" s="2">
        <f t="shared" si="278"/>
        <v>3.5645685512459928</v>
      </c>
      <c r="F1513" s="2">
        <f t="shared" si="279"/>
        <v>9.8109207440512911</v>
      </c>
      <c r="G1513" s="2">
        <f t="shared" si="280"/>
        <v>9.8617526761755663</v>
      </c>
      <c r="H1513" s="2">
        <f t="shared" si="281"/>
        <v>5.194387940142039E-22</v>
      </c>
      <c r="K1513">
        <v>14.869999999999729</v>
      </c>
      <c r="L1513" s="2">
        <f t="shared" si="282"/>
        <v>0.22859299374694209</v>
      </c>
      <c r="M1513" s="2">
        <f t="shared" si="283"/>
        <v>31.423333397522811</v>
      </c>
      <c r="N1513" s="2">
        <f t="shared" si="284"/>
        <v>4.1409509868038246</v>
      </c>
      <c r="O1513" s="2">
        <f t="shared" si="285"/>
        <v>2.1864054208288124</v>
      </c>
      <c r="P1513" s="2">
        <f t="shared" si="286"/>
        <v>2.4042397268636955</v>
      </c>
      <c r="Q1513" s="2">
        <f t="shared" si="287"/>
        <v>4.9919941057822072E-3</v>
      </c>
    </row>
    <row r="1514" spans="2:17" x14ac:dyDescent="0.25">
      <c r="B1514">
        <v>14.879999999999731</v>
      </c>
      <c r="C1514">
        <f t="shared" si="276"/>
        <v>0.85605831878158845</v>
      </c>
      <c r="D1514" s="2">
        <f t="shared" si="277"/>
        <v>17.668361139483672</v>
      </c>
      <c r="E1514" s="2">
        <f t="shared" si="278"/>
        <v>3.5657225972492554</v>
      </c>
      <c r="F1514" s="2">
        <f t="shared" si="279"/>
        <v>9.8212943030099762</v>
      </c>
      <c r="G1514" s="2">
        <f t="shared" si="280"/>
        <v>9.8720728211625453</v>
      </c>
      <c r="H1514" s="2">
        <f t="shared" si="281"/>
        <v>4.6909943041168864E-22</v>
      </c>
      <c r="K1514">
        <v>14.879999999999731</v>
      </c>
      <c r="L1514" s="2">
        <f t="shared" si="282"/>
        <v>0.22859299374694209</v>
      </c>
      <c r="M1514" s="2">
        <f t="shared" si="283"/>
        <v>31.458783972127936</v>
      </c>
      <c r="N1514" s="2">
        <f t="shared" si="284"/>
        <v>4.1420779418954554</v>
      </c>
      <c r="O1514" s="2">
        <f t="shared" si="285"/>
        <v>2.1877708695063527</v>
      </c>
      <c r="P1514" s="2">
        <f t="shared" si="286"/>
        <v>2.4054815271501426</v>
      </c>
      <c r="Q1514" s="2">
        <f t="shared" si="287"/>
        <v>4.9740732866334417E-3</v>
      </c>
    </row>
    <row r="1515" spans="2:17" x14ac:dyDescent="0.25">
      <c r="B1515">
        <v>14.889999999999731</v>
      </c>
      <c r="C1515">
        <f t="shared" si="276"/>
        <v>0.85605831878158845</v>
      </c>
      <c r="D1515" s="2">
        <f t="shared" si="277"/>
        <v>17.688772112449598</v>
      </c>
      <c r="E1515" s="2">
        <f t="shared" si="278"/>
        <v>3.5668753150885593</v>
      </c>
      <c r="F1515" s="2">
        <f t="shared" si="279"/>
        <v>9.8316667603497852</v>
      </c>
      <c r="G1515" s="2">
        <f t="shared" si="280"/>
        <v>9.8823919820338464</v>
      </c>
      <c r="H1515" s="2">
        <f t="shared" si="281"/>
        <v>4.235975649067091E-22</v>
      </c>
      <c r="K1515">
        <v>14.889999999999731</v>
      </c>
      <c r="L1515" s="2">
        <f t="shared" si="282"/>
        <v>0.22859299374694209</v>
      </c>
      <c r="M1515" s="2">
        <f t="shared" si="283"/>
        <v>31.494234546733058</v>
      </c>
      <c r="N1515" s="2">
        <f t="shared" si="284"/>
        <v>4.1432036290285508</v>
      </c>
      <c r="O1515" s="2">
        <f t="shared" si="285"/>
        <v>2.1891354859999224</v>
      </c>
      <c r="P1515" s="2">
        <f t="shared" si="286"/>
        <v>2.4067227044394035</v>
      </c>
      <c r="Q1515" s="2">
        <f t="shared" si="287"/>
        <v>4.9562202610533602E-3</v>
      </c>
    </row>
    <row r="1516" spans="2:17" x14ac:dyDescent="0.25">
      <c r="B1516">
        <v>14.89999999999973</v>
      </c>
      <c r="C1516">
        <f t="shared" si="276"/>
        <v>0.85605831878158845</v>
      </c>
      <c r="D1516" s="2">
        <f t="shared" si="277"/>
        <v>17.709183085415525</v>
      </c>
      <c r="E1516" s="2">
        <f t="shared" si="278"/>
        <v>3.5680267078126202</v>
      </c>
      <c r="F1516" s="2">
        <f t="shared" si="279"/>
        <v>9.8420381175278369</v>
      </c>
      <c r="G1516" s="2">
        <f t="shared" si="280"/>
        <v>9.8927101598536122</v>
      </c>
      <c r="H1516" s="2">
        <f t="shared" si="281"/>
        <v>3.8247234430674307E-22</v>
      </c>
      <c r="K1516">
        <v>14.89999999999973</v>
      </c>
      <c r="L1516" s="2">
        <f t="shared" si="282"/>
        <v>0.22859299374694209</v>
      </c>
      <c r="M1516" s="2">
        <f t="shared" si="283"/>
        <v>31.529685121338179</v>
      </c>
      <c r="N1516" s="2">
        <f t="shared" si="284"/>
        <v>4.1443280510516791</v>
      </c>
      <c r="O1516" s="2">
        <f t="shared" si="285"/>
        <v>2.190499271825618</v>
      </c>
      <c r="P1516" s="2">
        <f t="shared" si="286"/>
        <v>2.4079632596592004</v>
      </c>
      <c r="Q1516" s="2">
        <f t="shared" si="287"/>
        <v>4.9384347524744935E-3</v>
      </c>
    </row>
    <row r="1517" spans="2:17" x14ac:dyDescent="0.25">
      <c r="B1517">
        <v>14.90999999999973</v>
      </c>
      <c r="C1517">
        <f t="shared" si="276"/>
        <v>0.85605831878158845</v>
      </c>
      <c r="D1517" s="2">
        <f t="shared" si="277"/>
        <v>17.729594058381451</v>
      </c>
      <c r="E1517" s="2">
        <f t="shared" si="278"/>
        <v>3.5691767784596866</v>
      </c>
      <c r="F1517" s="2">
        <f t="shared" si="279"/>
        <v>9.8524083759975092</v>
      </c>
      <c r="G1517" s="2">
        <f t="shared" si="280"/>
        <v>9.9030273556840118</v>
      </c>
      <c r="H1517" s="2">
        <f t="shared" si="281"/>
        <v>3.4530642797364266E-22</v>
      </c>
      <c r="K1517">
        <v>14.90999999999973</v>
      </c>
      <c r="L1517" s="2">
        <f t="shared" si="282"/>
        <v>0.22859299374694209</v>
      </c>
      <c r="M1517" s="2">
        <f t="shared" si="283"/>
        <v>31.565135695943297</v>
      </c>
      <c r="N1517" s="2">
        <f t="shared" si="284"/>
        <v>4.145451210803822</v>
      </c>
      <c r="O1517" s="2">
        <f t="shared" si="285"/>
        <v>2.1918622284949589</v>
      </c>
      <c r="P1517" s="2">
        <f t="shared" si="286"/>
        <v>2.4092031937349923</v>
      </c>
      <c r="Q1517" s="2">
        <f t="shared" si="287"/>
        <v>4.9207164855828191E-3</v>
      </c>
    </row>
    <row r="1518" spans="2:17" x14ac:dyDescent="0.25">
      <c r="B1518">
        <v>14.91999999999973</v>
      </c>
      <c r="C1518">
        <f t="shared" si="276"/>
        <v>0.85605831878158845</v>
      </c>
      <c r="D1518" s="2">
        <f t="shared" si="277"/>
        <v>17.750005031347374</v>
      </c>
      <c r="E1518" s="2">
        <f t="shared" si="278"/>
        <v>3.5703255300575858</v>
      </c>
      <c r="F1518" s="2">
        <f t="shared" si="279"/>
        <v>9.8627775372084745</v>
      </c>
      <c r="G1518" s="2">
        <f t="shared" si="280"/>
        <v>9.9133435705852584</v>
      </c>
      <c r="H1518" s="2">
        <f t="shared" si="281"/>
        <v>3.1172191730322966E-22</v>
      </c>
      <c r="K1518">
        <v>14.91999999999973</v>
      </c>
      <c r="L1518" s="2">
        <f t="shared" si="282"/>
        <v>0.22859299374694209</v>
      </c>
      <c r="M1518" s="2">
        <f t="shared" si="283"/>
        <v>31.600586270548416</v>
      </c>
      <c r="N1518" s="2">
        <f t="shared" si="284"/>
        <v>4.1465731111144235</v>
      </c>
      <c r="O1518" s="2">
        <f t="shared" si="285"/>
        <v>2.1932243575149184</v>
      </c>
      <c r="P1518" s="2">
        <f t="shared" si="286"/>
        <v>2.4104425075899916</v>
      </c>
      <c r="Q1518" s="2">
        <f t="shared" si="287"/>
        <v>4.9030651863111391E-3</v>
      </c>
    </row>
    <row r="1519" spans="2:17" x14ac:dyDescent="0.25">
      <c r="B1519">
        <v>14.92999999999973</v>
      </c>
      <c r="C1519">
        <f t="shared" si="276"/>
        <v>0.85605831878158845</v>
      </c>
      <c r="D1519" s="2">
        <f t="shared" si="277"/>
        <v>17.770416004313301</v>
      </c>
      <c r="E1519" s="2">
        <f t="shared" si="278"/>
        <v>3.5714729656237716</v>
      </c>
      <c r="F1519" s="2">
        <f t="shared" si="279"/>
        <v>9.8731456026066589</v>
      </c>
      <c r="G1519" s="2">
        <f t="shared" si="280"/>
        <v>9.9236588056155579</v>
      </c>
      <c r="H1519" s="2">
        <f t="shared" si="281"/>
        <v>2.8137666237117667E-22</v>
      </c>
      <c r="K1519">
        <v>14.92999999999973</v>
      </c>
      <c r="L1519" s="2">
        <f t="shared" si="282"/>
        <v>0.22859299374694209</v>
      </c>
      <c r="M1519" s="2">
        <f t="shared" si="283"/>
        <v>31.636036845153537</v>
      </c>
      <c r="N1519" s="2">
        <f t="shared" si="284"/>
        <v>4.1476937548034272</v>
      </c>
      <c r="O1519" s="2">
        <f t="shared" si="285"/>
        <v>2.1945856603879288</v>
      </c>
      <c r="P1519" s="2">
        <f t="shared" si="286"/>
        <v>2.4116812021451595</v>
      </c>
      <c r="Q1519" s="2">
        <f t="shared" si="287"/>
        <v>4.885480581832748E-3</v>
      </c>
    </row>
    <row r="1520" spans="2:17" x14ac:dyDescent="0.25">
      <c r="B1520">
        <v>14.939999999999729</v>
      </c>
      <c r="C1520">
        <f t="shared" si="276"/>
        <v>0.85605831878158845</v>
      </c>
      <c r="D1520" s="2">
        <f t="shared" si="277"/>
        <v>17.790826977279224</v>
      </c>
      <c r="E1520" s="2">
        <f t="shared" si="278"/>
        <v>3.5726190881653728</v>
      </c>
      <c r="F1520" s="2">
        <f t="shared" si="279"/>
        <v>9.8835125736343219</v>
      </c>
      <c r="G1520" s="2">
        <f t="shared" si="280"/>
        <v>9.933973061831189</v>
      </c>
      <c r="H1520" s="2">
        <f t="shared" si="281"/>
        <v>2.5396091114138078E-22</v>
      </c>
      <c r="K1520">
        <v>14.939999999999729</v>
      </c>
      <c r="L1520" s="2">
        <f t="shared" si="282"/>
        <v>0.22859299374694209</v>
      </c>
      <c r="M1520" s="2">
        <f t="shared" si="283"/>
        <v>31.671487419758659</v>
      </c>
      <c r="N1520" s="2">
        <f t="shared" si="284"/>
        <v>4.1488131446813217</v>
      </c>
      <c r="O1520" s="2">
        <f t="shared" si="285"/>
        <v>2.195946138611911</v>
      </c>
      <c r="P1520" s="2">
        <f t="shared" si="286"/>
        <v>2.4129192783192233</v>
      </c>
      <c r="Q1520" s="2">
        <f t="shared" si="287"/>
        <v>4.8679624005548974E-3</v>
      </c>
    </row>
    <row r="1521" spans="2:17" x14ac:dyDescent="0.25">
      <c r="B1521">
        <v>14.949999999999729</v>
      </c>
      <c r="C1521">
        <f t="shared" si="276"/>
        <v>0.85605831878158845</v>
      </c>
      <c r="D1521" s="2">
        <f t="shared" si="277"/>
        <v>17.81123795024515</v>
      </c>
      <c r="E1521" s="2">
        <f t="shared" si="278"/>
        <v>3.5737639006792388</v>
      </c>
      <c r="F1521" s="2">
        <f t="shared" si="279"/>
        <v>9.8938784517300284</v>
      </c>
      <c r="G1521" s="2">
        <f t="shared" si="280"/>
        <v>9.944286340286455</v>
      </c>
      <c r="H1521" s="2">
        <f t="shared" si="281"/>
        <v>2.2919426977662335E-22</v>
      </c>
      <c r="K1521">
        <v>14.949999999999729</v>
      </c>
      <c r="L1521" s="2">
        <f t="shared" si="282"/>
        <v>0.22859299374694209</v>
      </c>
      <c r="M1521" s="2">
        <f t="shared" si="283"/>
        <v>31.706937994363777</v>
      </c>
      <c r="N1521" s="2">
        <f t="shared" si="284"/>
        <v>4.1499312835491828</v>
      </c>
      <c r="O1521" s="2">
        <f t="shared" si="285"/>
        <v>2.1973057936802873</v>
      </c>
      <c r="P1521" s="2">
        <f t="shared" si="286"/>
        <v>2.4141567370286787</v>
      </c>
      <c r="Q1521" s="2">
        <f t="shared" si="287"/>
        <v>4.8505103721124604E-3</v>
      </c>
    </row>
    <row r="1522" spans="2:17" x14ac:dyDescent="0.25">
      <c r="B1522">
        <v>14.959999999999731</v>
      </c>
      <c r="C1522">
        <f t="shared" si="276"/>
        <v>0.85605831878158845</v>
      </c>
      <c r="D1522" s="2">
        <f t="shared" si="277"/>
        <v>17.831648923211077</v>
      </c>
      <c r="E1522" s="2">
        <f t="shared" si="278"/>
        <v>3.5749074061519872</v>
      </c>
      <c r="F1522" s="2">
        <f t="shared" si="279"/>
        <v>9.9042432383286716</v>
      </c>
      <c r="G1522" s="2">
        <f t="shared" si="280"/>
        <v>9.9545986420337016</v>
      </c>
      <c r="H1522" s="2">
        <f t="shared" si="281"/>
        <v>2.068229454499934E-22</v>
      </c>
      <c r="K1522">
        <v>14.959999999999731</v>
      </c>
      <c r="L1522" s="2">
        <f t="shared" si="282"/>
        <v>0.22859299374694209</v>
      </c>
      <c r="M1522" s="2">
        <f t="shared" si="283"/>
        <v>31.742388568968906</v>
      </c>
      <c r="N1522" s="2">
        <f t="shared" si="284"/>
        <v>4.1510481741987153</v>
      </c>
      <c r="O1522" s="2">
        <f t="shared" si="285"/>
        <v>2.1986646270820054</v>
      </c>
      <c r="P1522" s="2">
        <f t="shared" si="286"/>
        <v>2.4153935791878003</v>
      </c>
      <c r="Q1522" s="2">
        <f t="shared" si="287"/>
        <v>4.8331242273615292E-3</v>
      </c>
    </row>
    <row r="1523" spans="2:17" x14ac:dyDescent="0.25">
      <c r="B1523">
        <v>14.969999999999731</v>
      </c>
      <c r="C1523">
        <f t="shared" si="276"/>
        <v>0.85605831878158845</v>
      </c>
      <c r="D1523" s="2">
        <f t="shared" si="277"/>
        <v>17.852059896177003</v>
      </c>
      <c r="E1523" s="2">
        <f t="shared" si="278"/>
        <v>3.5760496075600501</v>
      </c>
      <c r="F1523" s="2">
        <f t="shared" si="279"/>
        <v>9.9146069348614834</v>
      </c>
      <c r="G1523" s="2">
        <f t="shared" si="280"/>
        <v>9.9649099681233153</v>
      </c>
      <c r="H1523" s="2">
        <f t="shared" si="281"/>
        <v>1.8661724565902152E-22</v>
      </c>
      <c r="K1523">
        <v>14.969999999999731</v>
      </c>
      <c r="L1523" s="2">
        <f t="shared" si="282"/>
        <v>0.22859299374694209</v>
      </c>
      <c r="M1523" s="2">
        <f t="shared" si="283"/>
        <v>31.777839143574028</v>
      </c>
      <c r="N1523" s="2">
        <f t="shared" si="284"/>
        <v>4.1521638194122916</v>
      </c>
      <c r="O1523" s="2">
        <f t="shared" si="285"/>
        <v>2.2000226403015493</v>
      </c>
      <c r="P1523" s="2">
        <f t="shared" si="286"/>
        <v>2.4166298057086442</v>
      </c>
      <c r="Q1523" s="2">
        <f t="shared" si="287"/>
        <v>4.8158036983731688E-3</v>
      </c>
    </row>
    <row r="1524" spans="2:17" x14ac:dyDescent="0.25">
      <c r="B1524">
        <v>14.97999999999973</v>
      </c>
      <c r="C1524">
        <f t="shared" si="276"/>
        <v>0.85605831878158845</v>
      </c>
      <c r="D1524" s="2">
        <f t="shared" si="277"/>
        <v>17.87247086914293</v>
      </c>
      <c r="E1524" s="2">
        <f t="shared" si="278"/>
        <v>3.577190507869719</v>
      </c>
      <c r="F1524" s="2">
        <f t="shared" si="279"/>
        <v>9.9249695427560702</v>
      </c>
      <c r="G1524" s="2">
        <f t="shared" si="280"/>
        <v>9.9752203196037552</v>
      </c>
      <c r="H1524" s="2">
        <f t="shared" si="281"/>
        <v>1.6836931041251834E-22</v>
      </c>
      <c r="K1524">
        <v>14.97999999999973</v>
      </c>
      <c r="L1524" s="2">
        <f t="shared" si="282"/>
        <v>0.22859299374694209</v>
      </c>
      <c r="M1524" s="2">
        <f t="shared" si="283"/>
        <v>31.813289718179146</v>
      </c>
      <c r="N1524" s="2">
        <f t="shared" si="284"/>
        <v>4.1532782219629985</v>
      </c>
      <c r="O1524" s="2">
        <f t="shared" si="285"/>
        <v>2.2013798348189684</v>
      </c>
      <c r="P1524" s="2">
        <f t="shared" si="286"/>
        <v>2.417865417501063</v>
      </c>
      <c r="Q1524" s="2">
        <f t="shared" si="287"/>
        <v>4.7985485184270501E-3</v>
      </c>
    </row>
    <row r="1525" spans="2:17" x14ac:dyDescent="0.25">
      <c r="B1525">
        <v>14.98999999999972</v>
      </c>
      <c r="C1525">
        <f t="shared" si="276"/>
        <v>0.85605831878158845</v>
      </c>
      <c r="D1525" s="2">
        <f t="shared" si="277"/>
        <v>17.892881842108832</v>
      </c>
      <c r="E1525" s="2">
        <f t="shared" si="278"/>
        <v>3.5783301100371916</v>
      </c>
      <c r="F1525" s="2">
        <f t="shared" si="279"/>
        <v>9.9353310634363741</v>
      </c>
      <c r="G1525" s="2">
        <f t="shared" si="280"/>
        <v>9.9855296975214962</v>
      </c>
      <c r="H1525" s="2">
        <f t="shared" si="281"/>
        <v>1.5189105581524926E-22</v>
      </c>
      <c r="K1525">
        <v>14.98999999999972</v>
      </c>
      <c r="L1525" s="2">
        <f t="shared" si="282"/>
        <v>0.22859299374694209</v>
      </c>
      <c r="M1525" s="2">
        <f t="shared" si="283"/>
        <v>31.848740292784232</v>
      </c>
      <c r="N1525" s="2">
        <f t="shared" si="284"/>
        <v>4.1543913846146738</v>
      </c>
      <c r="O1525" s="2">
        <f t="shared" si="285"/>
        <v>2.2027362121098832</v>
      </c>
      <c r="P1525" s="2">
        <f t="shared" si="286"/>
        <v>2.4191004154727014</v>
      </c>
      <c r="Q1525" s="2">
        <f t="shared" si="287"/>
        <v>4.7813584220053225E-3</v>
      </c>
    </row>
    <row r="1526" spans="2:17" x14ac:dyDescent="0.25">
      <c r="B1526">
        <v>14.999999999999719</v>
      </c>
      <c r="C1526">
        <f t="shared" si="276"/>
        <v>0.85605831878158845</v>
      </c>
      <c r="D1526" s="2">
        <f t="shared" si="277"/>
        <v>17.913292815074758</v>
      </c>
      <c r="E1526" s="2">
        <f t="shared" si="278"/>
        <v>3.5794684170086222</v>
      </c>
      <c r="F1526" s="2">
        <f t="shared" si="279"/>
        <v>9.9456914983227911</v>
      </c>
      <c r="G1526" s="2">
        <f t="shared" si="280"/>
        <v>9.995838102921148</v>
      </c>
      <c r="H1526" s="2">
        <f t="shared" si="281"/>
        <v>1.370123095354642E-22</v>
      </c>
      <c r="K1526">
        <v>14.999999999999719</v>
      </c>
      <c r="L1526" s="2">
        <f t="shared" si="282"/>
        <v>0.22859299374694209</v>
      </c>
      <c r="M1526" s="2">
        <f t="shared" si="283"/>
        <v>31.884190867389346</v>
      </c>
      <c r="N1526" s="2">
        <f t="shared" si="284"/>
        <v>4.1555033101219525</v>
      </c>
      <c r="O1526" s="2">
        <f t="shared" si="285"/>
        <v>2.2040917736455179</v>
      </c>
      <c r="P1526" s="2">
        <f t="shared" si="286"/>
        <v>2.4203348005290186</v>
      </c>
      <c r="Q1526" s="2">
        <f t="shared" si="287"/>
        <v>4.7642331447862781E-3</v>
      </c>
    </row>
    <row r="1527" spans="2:17" x14ac:dyDescent="0.25">
      <c r="B1527">
        <v>15.009999999999719</v>
      </c>
      <c r="C1527">
        <f t="shared" si="276"/>
        <v>0.85605831878158845</v>
      </c>
      <c r="D1527" s="2">
        <f t="shared" si="277"/>
        <v>17.933703788040681</v>
      </c>
      <c r="E1527" s="2">
        <f t="shared" si="278"/>
        <v>3.5806054317201568</v>
      </c>
      <c r="F1527" s="2">
        <f t="shared" si="279"/>
        <v>9.9560508488320441</v>
      </c>
      <c r="G1527" s="2">
        <f t="shared" si="280"/>
        <v>10.006145536845308</v>
      </c>
      <c r="H1527" s="2">
        <f t="shared" si="281"/>
        <v>1.2357912042462357E-22</v>
      </c>
      <c r="K1527">
        <v>15.009999999999719</v>
      </c>
      <c r="L1527" s="2">
        <f t="shared" si="282"/>
        <v>0.22859299374694209</v>
      </c>
      <c r="M1527" s="2">
        <f t="shared" si="283"/>
        <v>31.919641441994468</v>
      </c>
      <c r="N1527" s="2">
        <f t="shared" si="284"/>
        <v>4.1566140012303023</v>
      </c>
      <c r="O1527" s="2">
        <f t="shared" si="285"/>
        <v>2.2054465208927088</v>
      </c>
      <c r="P1527" s="2">
        <f t="shared" si="286"/>
        <v>2.4215685735732846</v>
      </c>
      <c r="Q1527" s="2">
        <f t="shared" si="287"/>
        <v>4.7471724236382842E-3</v>
      </c>
    </row>
    <row r="1528" spans="2:17" x14ac:dyDescent="0.25">
      <c r="B1528">
        <v>15.019999999999721</v>
      </c>
      <c r="C1528">
        <f t="shared" si="276"/>
        <v>0.85605831878158845</v>
      </c>
      <c r="D1528" s="2">
        <f t="shared" si="277"/>
        <v>17.954114761006611</v>
      </c>
      <c r="E1528" s="2">
        <f t="shared" si="278"/>
        <v>3.5817411570979871</v>
      </c>
      <c r="F1528" s="2">
        <f t="shared" si="279"/>
        <v>9.9664091163773136</v>
      </c>
      <c r="G1528" s="2">
        <f t="shared" si="280"/>
        <v>10.016452000334692</v>
      </c>
      <c r="H1528" s="2">
        <f t="shared" si="281"/>
        <v>1.1145222617935056E-22</v>
      </c>
      <c r="K1528">
        <v>15.019999999999721</v>
      </c>
      <c r="L1528" s="2">
        <f t="shared" si="282"/>
        <v>0.22859299374694209</v>
      </c>
      <c r="M1528" s="2">
        <f t="shared" si="283"/>
        <v>31.955092016599597</v>
      </c>
      <c r="N1528" s="2">
        <f t="shared" si="284"/>
        <v>4.1577234606760669</v>
      </c>
      <c r="O1528" s="2">
        <f t="shared" si="285"/>
        <v>2.2068004553139242</v>
      </c>
      <c r="P1528" s="2">
        <f t="shared" si="286"/>
        <v>2.4228017355065896</v>
      </c>
      <c r="Q1528" s="2">
        <f t="shared" si="287"/>
        <v>4.7301759966136463E-3</v>
      </c>
    </row>
    <row r="1529" spans="2:17" x14ac:dyDescent="0.25">
      <c r="B1529">
        <v>15.02999999999972</v>
      </c>
      <c r="C1529">
        <f t="shared" si="276"/>
        <v>0.85605831878158845</v>
      </c>
      <c r="D1529" s="2">
        <f t="shared" si="277"/>
        <v>17.974525733972534</v>
      </c>
      <c r="E1529" s="2">
        <f t="shared" si="278"/>
        <v>3.582875596058392</v>
      </c>
      <c r="F1529" s="2">
        <f t="shared" si="279"/>
        <v>9.9767663023681852</v>
      </c>
      <c r="G1529" s="2">
        <f t="shared" si="280"/>
        <v>10.026757494428065</v>
      </c>
      <c r="H1529" s="2">
        <f t="shared" si="281"/>
        <v>1.0050566441228391E-22</v>
      </c>
      <c r="K1529">
        <v>15.02999999999972</v>
      </c>
      <c r="L1529" s="2">
        <f t="shared" si="282"/>
        <v>0.22859299374694209</v>
      </c>
      <c r="M1529" s="2">
        <f t="shared" si="283"/>
        <v>31.990542591204715</v>
      </c>
      <c r="N1529" s="2">
        <f t="shared" si="284"/>
        <v>4.1588316911865038</v>
      </c>
      <c r="O1529" s="2">
        <f t="shared" si="285"/>
        <v>2.2081535783672805</v>
      </c>
      <c r="P1529" s="2">
        <f t="shared" si="286"/>
        <v>2.4240342872278489</v>
      </c>
      <c r="Q1529" s="2">
        <f t="shared" si="287"/>
        <v>4.7132436029425255E-3</v>
      </c>
    </row>
    <row r="1530" spans="2:17" x14ac:dyDescent="0.25">
      <c r="B1530">
        <v>15.03999999999972</v>
      </c>
      <c r="C1530">
        <f t="shared" si="276"/>
        <v>0.85605831878158845</v>
      </c>
      <c r="D1530" s="2">
        <f t="shared" si="277"/>
        <v>17.994936706938461</v>
      </c>
      <c r="E1530" s="2">
        <f t="shared" si="278"/>
        <v>3.5840087515077821</v>
      </c>
      <c r="F1530" s="2">
        <f t="shared" si="279"/>
        <v>9.9871224082106931</v>
      </c>
      <c r="G1530" s="2">
        <f t="shared" si="280"/>
        <v>10.037062020162283</v>
      </c>
      <c r="H1530" s="2">
        <f t="shared" si="281"/>
        <v>9.0625513838951192E-23</v>
      </c>
      <c r="K1530">
        <v>15.03999999999972</v>
      </c>
      <c r="L1530" s="2">
        <f t="shared" si="282"/>
        <v>0.22859299374694209</v>
      </c>
      <c r="M1530" s="2">
        <f t="shared" si="283"/>
        <v>32.025993165809837</v>
      </c>
      <c r="N1530" s="2">
        <f t="shared" si="284"/>
        <v>4.1599386954798296</v>
      </c>
      <c r="O1530" s="2">
        <f t="shared" si="285"/>
        <v>2.2095058915065704</v>
      </c>
      <c r="P1530" s="2">
        <f t="shared" si="286"/>
        <v>2.4252662296338201</v>
      </c>
      <c r="Q1530" s="2">
        <f t="shared" si="287"/>
        <v>4.6963749830268003E-3</v>
      </c>
    </row>
    <row r="1531" spans="2:17" x14ac:dyDescent="0.25">
      <c r="B1531">
        <v>15.04999999999972</v>
      </c>
      <c r="C1531">
        <f t="shared" si="276"/>
        <v>0.85605831878158845</v>
      </c>
      <c r="D1531" s="2">
        <f t="shared" si="277"/>
        <v>18.015347679904387</v>
      </c>
      <c r="E1531" s="2">
        <f t="shared" si="278"/>
        <v>3.5851406263427452</v>
      </c>
      <c r="F1531" s="2">
        <f t="shared" si="279"/>
        <v>9.9974774353073208</v>
      </c>
      <c r="G1531" s="2">
        <f t="shared" si="280"/>
        <v>10.047365578572277</v>
      </c>
      <c r="H1531" s="2">
        <f t="shared" si="281"/>
        <v>8.1708753508222821E-23</v>
      </c>
      <c r="K1531">
        <v>15.04999999999972</v>
      </c>
      <c r="L1531" s="2">
        <f t="shared" si="282"/>
        <v>0.22859299374694209</v>
      </c>
      <c r="M1531" s="2">
        <f t="shared" si="283"/>
        <v>32.061443740414958</v>
      </c>
      <c r="N1531" s="2">
        <f t="shared" si="284"/>
        <v>4.1610444762652561</v>
      </c>
      <c r="O1531" s="2">
        <f t="shared" si="285"/>
        <v>2.2108573961812672</v>
      </c>
      <c r="P1531" s="2">
        <f t="shared" si="286"/>
        <v>2.4264975636190966</v>
      </c>
      <c r="Q1531" s="2">
        <f t="shared" si="287"/>
        <v>4.6795698784341594E-3</v>
      </c>
    </row>
    <row r="1532" spans="2:17" x14ac:dyDescent="0.25">
      <c r="B1532">
        <v>15.05999999999972</v>
      </c>
      <c r="C1532">
        <f t="shared" si="276"/>
        <v>0.85605831878158845</v>
      </c>
      <c r="D1532" s="2">
        <f t="shared" si="277"/>
        <v>18.03575865287031</v>
      </c>
      <c r="E1532" s="2">
        <f t="shared" si="278"/>
        <v>3.58627122345009</v>
      </c>
      <c r="F1532" s="2">
        <f t="shared" si="279"/>
        <v>10.007831385057029</v>
      </c>
      <c r="G1532" s="2">
        <f t="shared" si="280"/>
        <v>10.057668170691082</v>
      </c>
      <c r="H1532" s="2">
        <f t="shared" si="281"/>
        <v>7.3662229112640412E-23</v>
      </c>
      <c r="K1532">
        <v>15.05999999999972</v>
      </c>
      <c r="L1532" s="2">
        <f t="shared" si="282"/>
        <v>0.22859299374694209</v>
      </c>
      <c r="M1532" s="2">
        <f t="shared" si="283"/>
        <v>32.09689431502008</v>
      </c>
      <c r="N1532" s="2">
        <f t="shared" si="284"/>
        <v>4.1621490362430302</v>
      </c>
      <c r="O1532" s="2">
        <f t="shared" si="285"/>
        <v>2.212208093836554</v>
      </c>
      <c r="P1532" s="2">
        <f t="shared" si="286"/>
        <v>2.4277282900761281</v>
      </c>
      <c r="Q1532" s="2">
        <f t="shared" si="287"/>
        <v>4.662828031892041E-3</v>
      </c>
    </row>
    <row r="1533" spans="2:17" x14ac:dyDescent="0.25">
      <c r="B1533">
        <v>15.06999999999972</v>
      </c>
      <c r="C1533">
        <f t="shared" si="276"/>
        <v>0.85605831878158845</v>
      </c>
      <c r="D1533" s="2">
        <f t="shared" si="277"/>
        <v>18.056169625836237</v>
      </c>
      <c r="E1533" s="2">
        <f t="shared" si="278"/>
        <v>3.5874005457068896</v>
      </c>
      <c r="F1533" s="2">
        <f t="shared" si="279"/>
        <v>10.018184258855246</v>
      </c>
      <c r="G1533" s="2">
        <f t="shared" si="280"/>
        <v>10.067969797549804</v>
      </c>
      <c r="H1533" s="2">
        <f t="shared" si="281"/>
        <v>6.6401716423273574E-23</v>
      </c>
      <c r="K1533">
        <v>15.06999999999972</v>
      </c>
      <c r="L1533" s="2">
        <f t="shared" si="282"/>
        <v>0.22859299374694209</v>
      </c>
      <c r="M1533" s="2">
        <f t="shared" si="283"/>
        <v>32.132344889625202</v>
      </c>
      <c r="N1533" s="2">
        <f t="shared" si="284"/>
        <v>4.163252378104473</v>
      </c>
      <c r="O1533" s="2">
        <f t="shared" si="285"/>
        <v>2.213557985913329</v>
      </c>
      <c r="P1533" s="2">
        <f t="shared" si="286"/>
        <v>2.4289584098952113</v>
      </c>
      <c r="Q1533" s="2">
        <f t="shared" si="287"/>
        <v>4.6461491872817782E-3</v>
      </c>
    </row>
    <row r="1534" spans="2:17" x14ac:dyDescent="0.25">
      <c r="B1534">
        <v>15.079999999999719</v>
      </c>
      <c r="C1534">
        <f t="shared" si="276"/>
        <v>0.85605831878158845</v>
      </c>
      <c r="D1534" s="2">
        <f t="shared" si="277"/>
        <v>18.07658059880216</v>
      </c>
      <c r="E1534" s="2">
        <f t="shared" si="278"/>
        <v>3.5885285959805246</v>
      </c>
      <c r="F1534" s="2">
        <f t="shared" si="279"/>
        <v>10.02853605809389</v>
      </c>
      <c r="G1534" s="2">
        <f t="shared" si="280"/>
        <v>10.078270460177645</v>
      </c>
      <c r="H1534" s="2">
        <f t="shared" si="281"/>
        <v>5.9851072810072718E-23</v>
      </c>
      <c r="K1534">
        <v>15.079999999999719</v>
      </c>
      <c r="L1534" s="2">
        <f t="shared" si="282"/>
        <v>0.22859299374694209</v>
      </c>
      <c r="M1534" s="2">
        <f t="shared" si="283"/>
        <v>32.167795464230316</v>
      </c>
      <c r="N1534" s="2">
        <f t="shared" si="284"/>
        <v>4.1643545045320218</v>
      </c>
      <c r="O1534" s="2">
        <f t="shared" si="285"/>
        <v>2.2149070738482397</v>
      </c>
      <c r="P1534" s="2">
        <f t="shared" si="286"/>
        <v>2.4301879239645174</v>
      </c>
      <c r="Q1534" s="2">
        <f t="shared" si="287"/>
        <v>4.6295330896325539E-3</v>
      </c>
    </row>
    <row r="1535" spans="2:17" x14ac:dyDescent="0.25">
      <c r="B1535">
        <v>15.089999999999719</v>
      </c>
      <c r="C1535">
        <f t="shared" si="276"/>
        <v>0.85605831878158845</v>
      </c>
      <c r="D1535" s="2">
        <f t="shared" si="277"/>
        <v>18.096991571768086</v>
      </c>
      <c r="E1535" s="2">
        <f t="shared" si="278"/>
        <v>3.5896553771287301</v>
      </c>
      <c r="F1535" s="2">
        <f t="shared" si="279"/>
        <v>10.038886784161406</v>
      </c>
      <c r="G1535" s="2">
        <f t="shared" si="280"/>
        <v>10.088570159601931</v>
      </c>
      <c r="H1535" s="2">
        <f t="shared" si="281"/>
        <v>5.394146864170736E-23</v>
      </c>
      <c r="K1535">
        <v>15.089999999999719</v>
      </c>
      <c r="L1535" s="2">
        <f t="shared" si="282"/>
        <v>0.22859299374694209</v>
      </c>
      <c r="M1535" s="2">
        <f t="shared" si="283"/>
        <v>32.203246038835438</v>
      </c>
      <c r="N1535" s="2">
        <f t="shared" si="284"/>
        <v>4.165455418199266</v>
      </c>
      <c r="O1535" s="2">
        <f t="shared" si="285"/>
        <v>2.2162553590736822</v>
      </c>
      <c r="P1535" s="2">
        <f t="shared" si="286"/>
        <v>2.4314168331700792</v>
      </c>
      <c r="Q1535" s="2">
        <f t="shared" si="287"/>
        <v>4.6129794851156774E-3</v>
      </c>
    </row>
    <row r="1536" spans="2:17" x14ac:dyDescent="0.25">
      <c r="B1536">
        <v>15.099999999999721</v>
      </c>
      <c r="C1536">
        <f t="shared" si="276"/>
        <v>0.85605831878158845</v>
      </c>
      <c r="D1536" s="2">
        <f t="shared" si="277"/>
        <v>18.117402544734013</v>
      </c>
      <c r="E1536" s="2">
        <f t="shared" si="278"/>
        <v>3.5907808919996325</v>
      </c>
      <c r="F1536" s="2">
        <f t="shared" si="279"/>
        <v>10.049236438442733</v>
      </c>
      <c r="G1536" s="2">
        <f t="shared" si="280"/>
        <v>10.098868896848062</v>
      </c>
      <c r="H1536" s="2">
        <f t="shared" si="281"/>
        <v>4.8610691115885061E-23</v>
      </c>
      <c r="K1536">
        <v>15.099999999999721</v>
      </c>
      <c r="L1536" s="2">
        <f t="shared" si="282"/>
        <v>0.22859299374694209</v>
      </c>
      <c r="M1536" s="2">
        <f t="shared" si="283"/>
        <v>32.238696613440567</v>
      </c>
      <c r="N1536" s="2">
        <f t="shared" si="284"/>
        <v>4.1665551217709895</v>
      </c>
      <c r="O1536" s="2">
        <f t="shared" si="285"/>
        <v>2.2176028430178363</v>
      </c>
      <c r="P1536" s="2">
        <f t="shared" si="286"/>
        <v>2.4326451383958143</v>
      </c>
      <c r="Q1536" s="2">
        <f t="shared" si="287"/>
        <v>4.5964881210386072E-3</v>
      </c>
    </row>
    <row r="1537" spans="2:17" x14ac:dyDescent="0.25">
      <c r="B1537">
        <v>15.109999999999721</v>
      </c>
      <c r="C1537">
        <f t="shared" si="276"/>
        <v>0.85605831878158845</v>
      </c>
      <c r="D1537" s="2">
        <f t="shared" si="277"/>
        <v>18.137813517699939</v>
      </c>
      <c r="E1537" s="2">
        <f t="shared" si="278"/>
        <v>3.5919051434317986</v>
      </c>
      <c r="F1537" s="2">
        <f t="shared" si="279"/>
        <v>10.059585022319355</v>
      </c>
      <c r="G1537" s="2">
        <f t="shared" si="280"/>
        <v>10.10916667293956</v>
      </c>
      <c r="H1537" s="2">
        <f t="shared" si="281"/>
        <v>4.3802513758829972E-23</v>
      </c>
      <c r="K1537">
        <v>15.109999999999721</v>
      </c>
      <c r="L1537" s="2">
        <f t="shared" si="282"/>
        <v>0.22859299374694209</v>
      </c>
      <c r="M1537" s="2">
        <f t="shared" si="283"/>
        <v>32.274147188045688</v>
      </c>
      <c r="N1537" s="2">
        <f t="shared" si="284"/>
        <v>4.1676536179032038</v>
      </c>
      <c r="O1537" s="2">
        <f t="shared" si="285"/>
        <v>2.218949527104666</v>
      </c>
      <c r="P1537" s="2">
        <f t="shared" si="286"/>
        <v>2.4338728405235184</v>
      </c>
      <c r="Q1537" s="2">
        <f t="shared" si="287"/>
        <v>4.5800587458392798E-3</v>
      </c>
    </row>
    <row r="1538" spans="2:17" x14ac:dyDescent="0.25">
      <c r="B1538">
        <v>15.11999999999972</v>
      </c>
      <c r="C1538">
        <f t="shared" si="276"/>
        <v>0.85605831878158845</v>
      </c>
      <c r="D1538" s="2">
        <f t="shared" si="277"/>
        <v>18.158224490665866</v>
      </c>
      <c r="E1538" s="2">
        <f t="shared" si="278"/>
        <v>3.5930281342542756</v>
      </c>
      <c r="F1538" s="2">
        <f t="shared" si="279"/>
        <v>10.06993253716931</v>
      </c>
      <c r="G1538" s="2">
        <f t="shared" si="280"/>
        <v>10.119463488898072</v>
      </c>
      <c r="H1538" s="2">
        <f t="shared" si="281"/>
        <v>3.9466125457781486E-23</v>
      </c>
      <c r="K1538">
        <v>15.11999999999972</v>
      </c>
      <c r="L1538" s="2">
        <f t="shared" si="282"/>
        <v>0.22859299374694209</v>
      </c>
      <c r="M1538" s="2">
        <f t="shared" si="283"/>
        <v>32.30959776265081</v>
      </c>
      <c r="N1538" s="2">
        <f t="shared" si="284"/>
        <v>4.1687509092431911</v>
      </c>
      <c r="O1538" s="2">
        <f t="shared" si="285"/>
        <v>2.2202954127539485</v>
      </c>
      <c r="P1538" s="2">
        <f t="shared" si="286"/>
        <v>2.4350999404328824</v>
      </c>
      <c r="Q1538" s="2">
        <f t="shared" si="287"/>
        <v>4.5636911090802422E-3</v>
      </c>
    </row>
    <row r="1539" spans="2:17" x14ac:dyDescent="0.25">
      <c r="B1539">
        <v>15.12999999999972</v>
      </c>
      <c r="C1539">
        <f t="shared" si="276"/>
        <v>0.85605831878158845</v>
      </c>
      <c r="D1539" s="2">
        <f t="shared" si="277"/>
        <v>18.178635463631792</v>
      </c>
      <c r="E1539" s="2">
        <f t="shared" si="278"/>
        <v>3.5941498672866325</v>
      </c>
      <c r="F1539" s="2">
        <f t="shared" si="279"/>
        <v>10.080278984367181</v>
      </c>
      <c r="G1539" s="2">
        <f t="shared" si="280"/>
        <v>10.129759345743345</v>
      </c>
      <c r="H1539" s="2">
        <f t="shared" si="281"/>
        <v>3.5555613458045663E-23</v>
      </c>
      <c r="K1539">
        <v>15.12999999999972</v>
      </c>
      <c r="L1539" s="2">
        <f t="shared" si="282"/>
        <v>0.22859299374694209</v>
      </c>
      <c r="M1539" s="2">
        <f t="shared" si="283"/>
        <v>32.345048337255925</v>
      </c>
      <c r="N1539" s="2">
        <f t="shared" si="284"/>
        <v>4.1698469984295432</v>
      </c>
      <c r="O1539" s="2">
        <f t="shared" si="285"/>
        <v>2.2216405013812914</v>
      </c>
      <c r="P1539" s="2">
        <f t="shared" si="286"/>
        <v>2.4363264390014971</v>
      </c>
      <c r="Q1539" s="2">
        <f t="shared" si="287"/>
        <v>4.5473849614429155E-3</v>
      </c>
    </row>
    <row r="1540" spans="2:17" x14ac:dyDescent="0.25">
      <c r="B1540">
        <v>15.13999999999972</v>
      </c>
      <c r="C1540">
        <f t="shared" si="276"/>
        <v>0.85605831878158845</v>
      </c>
      <c r="D1540" s="2">
        <f t="shared" si="277"/>
        <v>18.199046436597715</v>
      </c>
      <c r="E1540" s="2">
        <f t="shared" si="278"/>
        <v>3.5952703453390038</v>
      </c>
      <c r="F1540" s="2">
        <f t="shared" si="279"/>
        <v>10.090624365284111</v>
      </c>
      <c r="G1540" s="2">
        <f t="shared" si="280"/>
        <v>10.140054244493239</v>
      </c>
      <c r="H1540" s="2">
        <f t="shared" si="281"/>
        <v>3.2029495271938593E-23</v>
      </c>
      <c r="K1540">
        <v>15.13999999999972</v>
      </c>
      <c r="L1540" s="2">
        <f t="shared" si="282"/>
        <v>0.22859299374694209</v>
      </c>
      <c r="M1540" s="2">
        <f t="shared" si="283"/>
        <v>32.380498911861046</v>
      </c>
      <c r="N1540" s="2">
        <f t="shared" si="284"/>
        <v>4.1709418880921945</v>
      </c>
      <c r="O1540" s="2">
        <f t="shared" si="285"/>
        <v>2.2229847943981382</v>
      </c>
      <c r="P1540" s="2">
        <f t="shared" si="286"/>
        <v>2.4375523371048535</v>
      </c>
      <c r="Q1540" s="2">
        <f t="shared" si="287"/>
        <v>4.5311400547220024E-3</v>
      </c>
    </row>
    <row r="1541" spans="2:17" x14ac:dyDescent="0.25">
      <c r="B1541">
        <v>15.14999999999972</v>
      </c>
      <c r="C1541">
        <f t="shared" si="276"/>
        <v>0.85605831878158845</v>
      </c>
      <c r="D1541" s="2">
        <f t="shared" si="277"/>
        <v>18.219457409563642</v>
      </c>
      <c r="E1541" s="2">
        <f t="shared" si="278"/>
        <v>3.5963895712121325</v>
      </c>
      <c r="F1541" s="2">
        <f t="shared" si="279"/>
        <v>10.100968681287858</v>
      </c>
      <c r="G1541" s="2">
        <f t="shared" si="280"/>
        <v>10.150348186163772</v>
      </c>
      <c r="H1541" s="2">
        <f t="shared" si="281"/>
        <v>2.8850294915447531E-23</v>
      </c>
      <c r="K1541">
        <v>15.14999999999972</v>
      </c>
      <c r="L1541" s="2">
        <f t="shared" si="282"/>
        <v>0.22859299374694209</v>
      </c>
      <c r="M1541" s="2">
        <f t="shared" si="283"/>
        <v>32.415949486466168</v>
      </c>
      <c r="N1541" s="2">
        <f t="shared" si="284"/>
        <v>4.1720355808524641</v>
      </c>
      <c r="O1541" s="2">
        <f t="shared" si="285"/>
        <v>2.2243282932117996</v>
      </c>
      <c r="P1541" s="2">
        <f t="shared" si="286"/>
        <v>2.4387776356163586</v>
      </c>
      <c r="Q1541" s="2">
        <f t="shared" si="287"/>
        <v>4.514956141819685E-3</v>
      </c>
    </row>
    <row r="1542" spans="2:17" x14ac:dyDescent="0.25">
      <c r="B1542">
        <v>15.159999999999719</v>
      </c>
      <c r="C1542">
        <f t="shared" si="276"/>
        <v>0.85605831878158845</v>
      </c>
      <c r="D1542" s="2">
        <f t="shared" si="277"/>
        <v>18.239868382529565</v>
      </c>
      <c r="E1542" s="2">
        <f t="shared" si="278"/>
        <v>3.5975075476974099</v>
      </c>
      <c r="F1542" s="2">
        <f t="shared" si="279"/>
        <v>10.111311933742755</v>
      </c>
      <c r="G1542" s="2">
        <f t="shared" si="280"/>
        <v>10.160641171769065</v>
      </c>
      <c r="H1542" s="2">
        <f t="shared" si="281"/>
        <v>2.5984159313996936E-23</v>
      </c>
      <c r="K1542">
        <v>15.159999999999719</v>
      </c>
      <c r="L1542" s="2">
        <f t="shared" si="282"/>
        <v>0.22859299374694209</v>
      </c>
      <c r="M1542" s="2">
        <f t="shared" si="283"/>
        <v>32.45140006107129</v>
      </c>
      <c r="N1542" s="2">
        <f t="shared" si="284"/>
        <v>4.1731280793230923</v>
      </c>
      <c r="O1542" s="2">
        <f t="shared" si="285"/>
        <v>2.2256709992254624</v>
      </c>
      <c r="P1542" s="2">
        <f t="shared" si="286"/>
        <v>2.440002335407339</v>
      </c>
      <c r="Q1542" s="2">
        <f t="shared" si="287"/>
        <v>4.4988329767400685E-3</v>
      </c>
    </row>
    <row r="1543" spans="2:17" x14ac:dyDescent="0.25">
      <c r="B1543">
        <v>15.169999999999719</v>
      </c>
      <c r="C1543">
        <f t="shared" si="276"/>
        <v>0.85605831878158845</v>
      </c>
      <c r="D1543" s="2">
        <f t="shared" si="277"/>
        <v>18.260279355495491</v>
      </c>
      <c r="E1543" s="2">
        <f t="shared" si="278"/>
        <v>3.5986242775769166</v>
      </c>
      <c r="F1543" s="2">
        <f t="shared" si="279"/>
        <v>10.121654124009741</v>
      </c>
      <c r="G1543" s="2">
        <f t="shared" si="280"/>
        <v>10.170933202321377</v>
      </c>
      <c r="H1543" s="2">
        <f t="shared" si="281"/>
        <v>2.3400511104964993E-23</v>
      </c>
      <c r="K1543">
        <v>15.169999999999719</v>
      </c>
      <c r="L1543" s="2">
        <f t="shared" si="282"/>
        <v>0.22859299374694209</v>
      </c>
      <c r="M1543" s="2">
        <f t="shared" si="283"/>
        <v>32.486850635676412</v>
      </c>
      <c r="N1543" s="2">
        <f t="shared" si="284"/>
        <v>4.1742193861082777</v>
      </c>
      <c r="O1543" s="2">
        <f t="shared" si="285"/>
        <v>2.2270129138382062</v>
      </c>
      <c r="P1543" s="2">
        <f t="shared" si="286"/>
        <v>2.4412264373470434</v>
      </c>
      <c r="Q1543" s="2">
        <f t="shared" si="287"/>
        <v>4.4827703145835741E-3</v>
      </c>
    </row>
    <row r="1544" spans="2:17" x14ac:dyDescent="0.25">
      <c r="B1544">
        <v>15.179999999999721</v>
      </c>
      <c r="C1544">
        <f t="shared" si="276"/>
        <v>0.85605831878158845</v>
      </c>
      <c r="D1544" s="2">
        <f t="shared" si="277"/>
        <v>18.280690328461418</v>
      </c>
      <c r="E1544" s="2">
        <f t="shared" si="278"/>
        <v>3.5997397636234667</v>
      </c>
      <c r="F1544" s="2">
        <f t="shared" si="279"/>
        <v>10.131995253446393</v>
      </c>
      <c r="G1544" s="2">
        <f t="shared" si="280"/>
        <v>10.181224278831118</v>
      </c>
      <c r="H1544" s="2">
        <f t="shared" si="281"/>
        <v>2.1071734415554511E-23</v>
      </c>
      <c r="K1544">
        <v>15.179999999999721</v>
      </c>
      <c r="L1544" s="2">
        <f t="shared" si="282"/>
        <v>0.22859299374694209</v>
      </c>
      <c r="M1544" s="2">
        <f t="shared" si="283"/>
        <v>32.522301210281533</v>
      </c>
      <c r="N1544" s="2">
        <f t="shared" si="284"/>
        <v>4.175309503803712</v>
      </c>
      <c r="O1544" s="2">
        <f t="shared" si="285"/>
        <v>2.2283540384450227</v>
      </c>
      <c r="P1544" s="2">
        <f t="shared" si="286"/>
        <v>2.4424499423026549</v>
      </c>
      <c r="Q1544" s="2">
        <f t="shared" si="287"/>
        <v>4.4667679115413675E-3</v>
      </c>
    </row>
    <row r="1545" spans="2:17" x14ac:dyDescent="0.25">
      <c r="B1545">
        <v>15.189999999999721</v>
      </c>
      <c r="C1545">
        <f t="shared" si="276"/>
        <v>0.85605831878158845</v>
      </c>
      <c r="D1545" s="2">
        <f t="shared" si="277"/>
        <v>18.301101301427344</v>
      </c>
      <c r="E1545" s="2">
        <f t="shared" si="278"/>
        <v>3.6008540086006464</v>
      </c>
      <c r="F1545" s="2">
        <f t="shared" si="279"/>
        <v>10.142335323406908</v>
      </c>
      <c r="G1545" s="2">
        <f t="shared" si="280"/>
        <v>10.191514402306828</v>
      </c>
      <c r="H1545" s="2">
        <f t="shared" si="281"/>
        <v>1.8972890513132424E-23</v>
      </c>
      <c r="K1545">
        <v>15.189999999999721</v>
      </c>
      <c r="L1545" s="2">
        <f t="shared" si="282"/>
        <v>0.22859299374694209</v>
      </c>
      <c r="M1545" s="2">
        <f t="shared" si="283"/>
        <v>32.557751784886655</v>
      </c>
      <c r="N1545" s="2">
        <f t="shared" si="284"/>
        <v>4.1763984349966234</v>
      </c>
      <c r="O1545" s="2">
        <f t="shared" si="285"/>
        <v>2.2296943744368316</v>
      </c>
      <c r="P1545" s="2">
        <f t="shared" si="286"/>
        <v>2.4436728511392953</v>
      </c>
      <c r="Q1545" s="2">
        <f t="shared" si="287"/>
        <v>4.4508255248898072E-3</v>
      </c>
    </row>
    <row r="1546" spans="2:17" x14ac:dyDescent="0.25">
      <c r="B1546">
        <v>15.19999999999972</v>
      </c>
      <c r="C1546">
        <f t="shared" si="276"/>
        <v>0.85605831878158845</v>
      </c>
      <c r="D1546" s="2">
        <f t="shared" si="277"/>
        <v>18.321512274393271</v>
      </c>
      <c r="E1546" s="2">
        <f t="shared" si="278"/>
        <v>3.6019670152628551</v>
      </c>
      <c r="F1546" s="2">
        <f t="shared" si="279"/>
        <v>10.152674335242128</v>
      </c>
      <c r="G1546" s="2">
        <f t="shared" si="280"/>
        <v>10.201803573755191</v>
      </c>
      <c r="H1546" s="2">
        <f t="shared" si="281"/>
        <v>1.7081460514305699E-23</v>
      </c>
      <c r="K1546">
        <v>15.19999999999972</v>
      </c>
      <c r="L1546" s="2">
        <f t="shared" si="282"/>
        <v>0.22859299374694209</v>
      </c>
      <c r="M1546" s="2">
        <f t="shared" si="283"/>
        <v>32.593202359491777</v>
      </c>
      <c r="N1546" s="2">
        <f t="shared" si="284"/>
        <v>4.177486182265806</v>
      </c>
      <c r="O1546" s="2">
        <f t="shared" si="285"/>
        <v>2.2310339232004974</v>
      </c>
      <c r="P1546" s="2">
        <f t="shared" si="286"/>
        <v>2.4448951647200343</v>
      </c>
      <c r="Q1546" s="2">
        <f t="shared" si="287"/>
        <v>4.4349429129849635E-3</v>
      </c>
    </row>
    <row r="1547" spans="2:17" x14ac:dyDescent="0.25">
      <c r="B1547">
        <v>15.20999999999972</v>
      </c>
      <c r="C1547">
        <f t="shared" si="276"/>
        <v>0.85605831878158845</v>
      </c>
      <c r="D1547" s="2">
        <f t="shared" si="277"/>
        <v>18.341923247359194</v>
      </c>
      <c r="E1547" s="2">
        <f t="shared" si="278"/>
        <v>3.6030787863553471</v>
      </c>
      <c r="F1547" s="2">
        <f t="shared" si="279"/>
        <v>10.163012290299562</v>
      </c>
      <c r="G1547" s="2">
        <f t="shared" si="280"/>
        <v>10.212091794181051</v>
      </c>
      <c r="H1547" s="2">
        <f t="shared" si="281"/>
        <v>1.5377112601533979E-23</v>
      </c>
      <c r="K1547">
        <v>15.20999999999972</v>
      </c>
      <c r="L1547" s="2">
        <f t="shared" si="282"/>
        <v>0.22859299374694209</v>
      </c>
      <c r="M1547" s="2">
        <f t="shared" si="283"/>
        <v>32.628652934096898</v>
      </c>
      <c r="N1547" s="2">
        <f t="shared" si="284"/>
        <v>4.1785727481816615</v>
      </c>
      <c r="O1547" s="2">
        <f t="shared" si="285"/>
        <v>2.2323726861188451</v>
      </c>
      <c r="P1547" s="2">
        <f t="shared" si="286"/>
        <v>2.4461168839058911</v>
      </c>
      <c r="Q1547" s="2">
        <f t="shared" si="287"/>
        <v>4.4191198352571456E-3</v>
      </c>
    </row>
    <row r="1548" spans="2:17" x14ac:dyDescent="0.25">
      <c r="B1548">
        <v>15.21999999999972</v>
      </c>
      <c r="C1548">
        <f t="shared" si="276"/>
        <v>0.85605831878158845</v>
      </c>
      <c r="D1548" s="2">
        <f t="shared" si="277"/>
        <v>18.362334220325121</v>
      </c>
      <c r="E1548" s="2">
        <f t="shared" si="278"/>
        <v>3.6041893246142713</v>
      </c>
      <c r="F1548" s="2">
        <f t="shared" si="279"/>
        <v>10.173349189923394</v>
      </c>
      <c r="G1548" s="2">
        <f t="shared" si="280"/>
        <v>10.222379064587411</v>
      </c>
      <c r="H1548" s="2">
        <f t="shared" si="281"/>
        <v>1.3841491434311927E-23</v>
      </c>
      <c r="K1548">
        <v>15.21999999999972</v>
      </c>
      <c r="L1548" s="2">
        <f t="shared" si="282"/>
        <v>0.22859299374694209</v>
      </c>
      <c r="M1548" s="2">
        <f t="shared" si="283"/>
        <v>32.66410350870202</v>
      </c>
      <c r="N1548" s="2">
        <f t="shared" si="284"/>
        <v>4.1796581353062328</v>
      </c>
      <c r="O1548" s="2">
        <f t="shared" si="285"/>
        <v>2.2337106645706761</v>
      </c>
      <c r="P1548" s="2">
        <f t="shared" si="286"/>
        <v>2.4473380095558461</v>
      </c>
      <c r="Q1548" s="2">
        <f t="shared" si="287"/>
        <v>4.4033560522054671E-3</v>
      </c>
    </row>
    <row r="1549" spans="2:17" x14ac:dyDescent="0.25">
      <c r="B1549">
        <v>15.22999999999972</v>
      </c>
      <c r="C1549">
        <f t="shared" si="276"/>
        <v>0.85605831878158845</v>
      </c>
      <c r="D1549" s="2">
        <f t="shared" si="277"/>
        <v>18.382745193291044</v>
      </c>
      <c r="E1549" s="2">
        <f t="shared" si="278"/>
        <v>3.6052986327667118</v>
      </c>
      <c r="F1549" s="2">
        <f t="shared" si="279"/>
        <v>10.183685035454475</v>
      </c>
      <c r="G1549" s="2">
        <f t="shared" si="280"/>
        <v>10.232665385975416</v>
      </c>
      <c r="H1549" s="2">
        <f t="shared" si="281"/>
        <v>1.2458027658181021E-23</v>
      </c>
      <c r="K1549">
        <v>15.22999999999972</v>
      </c>
      <c r="L1549" s="2">
        <f t="shared" si="282"/>
        <v>0.22859299374694209</v>
      </c>
      <c r="M1549" s="2">
        <f t="shared" si="283"/>
        <v>32.699554083307135</v>
      </c>
      <c r="N1549" s="2">
        <f t="shared" si="284"/>
        <v>4.1807423461932407</v>
      </c>
      <c r="O1549" s="2">
        <f t="shared" si="285"/>
        <v>2.2350478599307841</v>
      </c>
      <c r="P1549" s="2">
        <f t="shared" si="286"/>
        <v>2.4485585425268432</v>
      </c>
      <c r="Q1549" s="2">
        <f t="shared" si="287"/>
        <v>4.387651325392458E-3</v>
      </c>
    </row>
    <row r="1550" spans="2:17" x14ac:dyDescent="0.25">
      <c r="B1550">
        <v>15.23999999999972</v>
      </c>
      <c r="C1550">
        <f t="shared" si="276"/>
        <v>0.85605831878158845</v>
      </c>
      <c r="D1550" s="2">
        <f t="shared" si="277"/>
        <v>18.40315616625697</v>
      </c>
      <c r="E1550" s="2">
        <f t="shared" si="278"/>
        <v>3.6064067135307263</v>
      </c>
      <c r="F1550" s="2">
        <f t="shared" si="279"/>
        <v>10.19401982823037</v>
      </c>
      <c r="G1550" s="2">
        <f t="shared" si="280"/>
        <v>10.242950759344398</v>
      </c>
      <c r="H1550" s="2">
        <f t="shared" si="281"/>
        <v>1.1211765611018534E-23</v>
      </c>
      <c r="K1550">
        <v>15.23999999999972</v>
      </c>
      <c r="L1550" s="2">
        <f t="shared" si="282"/>
        <v>0.22859299374694209</v>
      </c>
      <c r="M1550" s="2">
        <f t="shared" si="283"/>
        <v>32.735004657912256</v>
      </c>
      <c r="N1550" s="2">
        <f t="shared" si="284"/>
        <v>4.181825383388122</v>
      </c>
      <c r="O1550" s="2">
        <f t="shared" si="285"/>
        <v>2.236384273569977</v>
      </c>
      <c r="P1550" s="2">
        <f t="shared" si="286"/>
        <v>2.4497784836738021</v>
      </c>
      <c r="Q1550" s="2">
        <f t="shared" si="287"/>
        <v>4.3720054174386262E-3</v>
      </c>
    </row>
    <row r="1551" spans="2:17" x14ac:dyDescent="0.25">
      <c r="B1551">
        <v>15.249999999999719</v>
      </c>
      <c r="C1551">
        <f t="shared" si="276"/>
        <v>0.85605831878158845</v>
      </c>
      <c r="D1551" s="2">
        <f t="shared" si="277"/>
        <v>18.423567139222893</v>
      </c>
      <c r="E1551" s="2">
        <f t="shared" si="278"/>
        <v>3.6075135696153882</v>
      </c>
      <c r="F1551" s="2">
        <f t="shared" si="279"/>
        <v>10.204353569585336</v>
      </c>
      <c r="G1551" s="2">
        <f t="shared" si="280"/>
        <v>10.253235185691832</v>
      </c>
      <c r="H1551" s="2">
        <f t="shared" si="281"/>
        <v>1.0089207504110115E-23</v>
      </c>
      <c r="K1551">
        <v>15.249999999999719</v>
      </c>
      <c r="L1551" s="2">
        <f t="shared" si="282"/>
        <v>0.22859299374694209</v>
      </c>
      <c r="M1551" s="2">
        <f t="shared" si="283"/>
        <v>32.770455232517378</v>
      </c>
      <c r="N1551" s="2">
        <f t="shared" si="284"/>
        <v>4.1829072494280624</v>
      </c>
      <c r="O1551" s="2">
        <f t="shared" si="285"/>
        <v>2.2377199068550842</v>
      </c>
      <c r="P1551" s="2">
        <f t="shared" si="286"/>
        <v>2.4509978338496197</v>
      </c>
      <c r="Q1551" s="2">
        <f t="shared" si="287"/>
        <v>4.3564180920172097E-3</v>
      </c>
    </row>
    <row r="1552" spans="2:17" x14ac:dyDescent="0.25">
      <c r="B1552">
        <v>15.259999999999719</v>
      </c>
      <c r="C1552">
        <f t="shared" si="276"/>
        <v>0.85605831878158845</v>
      </c>
      <c r="D1552" s="2">
        <f t="shared" si="277"/>
        <v>18.44397811218882</v>
      </c>
      <c r="E1552" s="2">
        <f t="shared" si="278"/>
        <v>3.6086192037208238</v>
      </c>
      <c r="F1552" s="2">
        <f t="shared" si="279"/>
        <v>10.214686260850362</v>
      </c>
      <c r="G1552" s="2">
        <f t="shared" si="280"/>
        <v>10.263518666013384</v>
      </c>
      <c r="H1552" s="2">
        <f t="shared" si="281"/>
        <v>9.0781725169878631E-24</v>
      </c>
      <c r="K1552">
        <v>15.259999999999719</v>
      </c>
      <c r="L1552" s="2">
        <f t="shared" si="282"/>
        <v>0.22859299374694209</v>
      </c>
      <c r="M1552" s="2">
        <f t="shared" si="283"/>
        <v>32.8059058071225</v>
      </c>
      <c r="N1552" s="2">
        <f t="shared" si="284"/>
        <v>4.1839879468420333</v>
      </c>
      <c r="O1552" s="2">
        <f t="shared" si="285"/>
        <v>2.2390547611489771</v>
      </c>
      <c r="P1552" s="2">
        <f t="shared" si="286"/>
        <v>2.4522165939051761</v>
      </c>
      <c r="Q1552" s="2">
        <f t="shared" si="287"/>
        <v>4.3408891138488189E-3</v>
      </c>
    </row>
    <row r="1553" spans="2:17" x14ac:dyDescent="0.25">
      <c r="B1553">
        <v>15.269999999999721</v>
      </c>
      <c r="C1553">
        <f t="shared" si="276"/>
        <v>0.85605831878158845</v>
      </c>
      <c r="D1553" s="2">
        <f t="shared" si="277"/>
        <v>18.46438908515475</v>
      </c>
      <c r="E1553" s="2">
        <f t="shared" si="278"/>
        <v>3.6097236185382537</v>
      </c>
      <c r="F1553" s="2">
        <f t="shared" si="279"/>
        <v>10.225017903353153</v>
      </c>
      <c r="G1553" s="2">
        <f t="shared" si="280"/>
        <v>10.273801201302881</v>
      </c>
      <c r="H1553" s="2">
        <f t="shared" si="281"/>
        <v>8.1676693915642725E-24</v>
      </c>
      <c r="K1553">
        <v>15.269999999999721</v>
      </c>
      <c r="L1553" s="2">
        <f t="shared" si="282"/>
        <v>0.22859299374694209</v>
      </c>
      <c r="M1553" s="2">
        <f t="shared" si="283"/>
        <v>32.841356381727628</v>
      </c>
      <c r="N1553" s="2">
        <f t="shared" si="284"/>
        <v>4.1850674781508284</v>
      </c>
      <c r="O1553" s="2">
        <f t="shared" si="285"/>
        <v>2.2403888378105878</v>
      </c>
      <c r="P1553" s="2">
        <f t="shared" si="286"/>
        <v>2.453434764689348</v>
      </c>
      <c r="Q1553" s="2">
        <f t="shared" si="287"/>
        <v>4.325418248696135E-3</v>
      </c>
    </row>
    <row r="1554" spans="2:17" x14ac:dyDescent="0.25">
      <c r="B1554">
        <v>15.27999999999972</v>
      </c>
      <c r="C1554">
        <f t="shared" si="276"/>
        <v>0.85605831878158845</v>
      </c>
      <c r="D1554" s="2">
        <f t="shared" si="277"/>
        <v>18.484800058120673</v>
      </c>
      <c r="E1554" s="2">
        <f t="shared" si="278"/>
        <v>3.6108268167500306</v>
      </c>
      <c r="F1554" s="2">
        <f t="shared" si="279"/>
        <v>10.235348498418178</v>
      </c>
      <c r="G1554" s="2">
        <f t="shared" si="280"/>
        <v>10.284082792552345</v>
      </c>
      <c r="H1554" s="2">
        <f t="shared" si="281"/>
        <v>7.3477812439631257E-24</v>
      </c>
      <c r="K1554">
        <v>15.27999999999972</v>
      </c>
      <c r="L1554" s="2">
        <f t="shared" si="282"/>
        <v>0.22859299374694209</v>
      </c>
      <c r="M1554" s="2">
        <f t="shared" si="283"/>
        <v>32.87680695633275</v>
      </c>
      <c r="N1554" s="2">
        <f t="shared" si="284"/>
        <v>4.1861458458670961</v>
      </c>
      <c r="O1554" s="2">
        <f t="shared" si="285"/>
        <v>2.2417221381949211</v>
      </c>
      <c r="P1554" s="2">
        <f t="shared" si="286"/>
        <v>2.4546523470490089</v>
      </c>
      <c r="Q1554" s="2">
        <f t="shared" si="287"/>
        <v>4.3100052633587051E-3</v>
      </c>
    </row>
    <row r="1555" spans="2:17" x14ac:dyDescent="0.25">
      <c r="B1555">
        <v>15.28999999999972</v>
      </c>
      <c r="C1555">
        <f t="shared" si="276"/>
        <v>0.85605831878158845</v>
      </c>
      <c r="D1555" s="2">
        <f t="shared" si="277"/>
        <v>18.505211031086599</v>
      </c>
      <c r="E1555" s="2">
        <f t="shared" si="278"/>
        <v>3.6119288010296779</v>
      </c>
      <c r="F1555" s="2">
        <f t="shared" si="279"/>
        <v>10.245678047366646</v>
      </c>
      <c r="G1555" s="2">
        <f t="shared" si="280"/>
        <v>10.294363440751972</v>
      </c>
      <c r="H1555" s="2">
        <f t="shared" si="281"/>
        <v>6.6095614330067148E-24</v>
      </c>
      <c r="K1555">
        <v>15.28999999999972</v>
      </c>
      <c r="L1555" s="2">
        <f t="shared" si="282"/>
        <v>0.22859299374694209</v>
      </c>
      <c r="M1555" s="2">
        <f t="shared" si="283"/>
        <v>32.912257530937865</v>
      </c>
      <c r="N1555" s="2">
        <f t="shared" si="284"/>
        <v>4.1872230524953773</v>
      </c>
      <c r="O1555" s="2">
        <f t="shared" si="285"/>
        <v>2.2430546636530684</v>
      </c>
      <c r="P1555" s="2">
        <f t="shared" si="286"/>
        <v>2.4558693418290356</v>
      </c>
      <c r="Q1555" s="2">
        <f t="shared" si="287"/>
        <v>4.2946499256677336E-3</v>
      </c>
    </row>
    <row r="1556" spans="2:17" x14ac:dyDescent="0.25">
      <c r="B1556">
        <v>15.29999999999972</v>
      </c>
      <c r="C1556">
        <f t="shared" si="276"/>
        <v>0.85605831878158845</v>
      </c>
      <c r="D1556" s="2">
        <f t="shared" si="277"/>
        <v>18.525622004052526</v>
      </c>
      <c r="E1556" s="2">
        <f t="shared" si="278"/>
        <v>3.6130295740419291</v>
      </c>
      <c r="F1556" s="2">
        <f t="shared" si="279"/>
        <v>10.256006551516537</v>
      </c>
      <c r="G1556" s="2">
        <f t="shared" si="280"/>
        <v>10.30464314689015</v>
      </c>
      <c r="H1556" s="2">
        <f t="shared" si="281"/>
        <v>5.9449394336008433E-24</v>
      </c>
      <c r="K1556">
        <v>15.29999999999972</v>
      </c>
      <c r="L1556" s="2">
        <f t="shared" si="282"/>
        <v>0.22859299374694209</v>
      </c>
      <c r="M1556" s="2">
        <f t="shared" si="283"/>
        <v>32.947708105542986</v>
      </c>
      <c r="N1556" s="2">
        <f t="shared" si="284"/>
        <v>4.1882991005321379</v>
      </c>
      <c r="O1556" s="2">
        <f t="shared" si="285"/>
        <v>2.2443864155322268</v>
      </c>
      <c r="P1556" s="2">
        <f t="shared" si="286"/>
        <v>2.4570857498723151</v>
      </c>
      <c r="Q1556" s="2">
        <f t="shared" si="287"/>
        <v>4.2793520044808664E-3</v>
      </c>
    </row>
    <row r="1557" spans="2:17" x14ac:dyDescent="0.25">
      <c r="B1557">
        <v>15.30999999999972</v>
      </c>
      <c r="C1557">
        <f t="shared" si="276"/>
        <v>0.85605831878158845</v>
      </c>
      <c r="D1557" s="2">
        <f t="shared" si="277"/>
        <v>18.546032977018449</v>
      </c>
      <c r="E1557" s="2">
        <f t="shared" si="278"/>
        <v>3.6141291384427663</v>
      </c>
      <c r="F1557" s="2">
        <f t="shared" si="279"/>
        <v>10.266334012182611</v>
      </c>
      <c r="G1557" s="2">
        <f t="shared" si="280"/>
        <v>10.314921911953455</v>
      </c>
      <c r="H1557" s="2">
        <f t="shared" si="281"/>
        <v>5.3466357623919879E-24</v>
      </c>
      <c r="K1557">
        <v>15.30999999999972</v>
      </c>
      <c r="L1557" s="2">
        <f t="shared" si="282"/>
        <v>0.22859299374694209</v>
      </c>
      <c r="M1557" s="2">
        <f t="shared" si="283"/>
        <v>32.983158680148108</v>
      </c>
      <c r="N1557" s="2">
        <f t="shared" si="284"/>
        <v>4.1893739924658062</v>
      </c>
      <c r="O1557" s="2">
        <f t="shared" si="285"/>
        <v>2.2457173951757192</v>
      </c>
      <c r="P1557" s="2">
        <f t="shared" si="286"/>
        <v>2.4583015720197587</v>
      </c>
      <c r="Q1557" s="2">
        <f t="shared" si="287"/>
        <v>4.2641112696770065E-3</v>
      </c>
    </row>
    <row r="1558" spans="2:17" x14ac:dyDescent="0.25">
      <c r="B1558">
        <v>15.31999999999972</v>
      </c>
      <c r="C1558">
        <f t="shared" si="276"/>
        <v>0.85605831878158845</v>
      </c>
      <c r="D1558" s="2">
        <f t="shared" si="277"/>
        <v>18.566443949984375</v>
      </c>
      <c r="E1558" s="2">
        <f t="shared" si="278"/>
        <v>3.615227496879458</v>
      </c>
      <c r="F1558" s="2">
        <f t="shared" si="279"/>
        <v>10.276660430676422</v>
      </c>
      <c r="G1558" s="2">
        <f t="shared" si="280"/>
        <v>10.325199736926667</v>
      </c>
      <c r="H1558" s="2">
        <f t="shared" si="281"/>
        <v>4.8080850929266314E-24</v>
      </c>
      <c r="K1558">
        <v>15.31999999999972</v>
      </c>
      <c r="L1558" s="2">
        <f t="shared" si="282"/>
        <v>0.22859299374694209</v>
      </c>
      <c r="M1558" s="2">
        <f t="shared" si="283"/>
        <v>33.01860925475323</v>
      </c>
      <c r="N1558" s="2">
        <f t="shared" si="284"/>
        <v>4.1904477307768042</v>
      </c>
      <c r="O1558" s="2">
        <f t="shared" si="285"/>
        <v>2.2470476039229985</v>
      </c>
      <c r="P1558" s="2">
        <f t="shared" si="286"/>
        <v>2.4595168091102955</v>
      </c>
      <c r="Q1558" s="2">
        <f t="shared" si="287"/>
        <v>4.2489274921512776E-3</v>
      </c>
    </row>
    <row r="1559" spans="2:17" x14ac:dyDescent="0.25">
      <c r="B1559">
        <v>15.329999999999719</v>
      </c>
      <c r="C1559">
        <f t="shared" si="276"/>
        <v>0.85605831878158845</v>
      </c>
      <c r="D1559" s="2">
        <f t="shared" si="277"/>
        <v>18.586854922950298</v>
      </c>
      <c r="E1559" s="2">
        <f t="shared" si="278"/>
        <v>3.6163246519905963</v>
      </c>
      <c r="F1559" s="2">
        <f t="shared" si="279"/>
        <v>10.286985808306319</v>
      </c>
      <c r="G1559" s="2">
        <f t="shared" si="280"/>
        <v>10.335476622792759</v>
      </c>
      <c r="H1559" s="2">
        <f t="shared" si="281"/>
        <v>4.3233667790148057E-24</v>
      </c>
      <c r="K1559">
        <v>15.329999999999719</v>
      </c>
      <c r="L1559" s="2">
        <f t="shared" si="282"/>
        <v>0.22859299374694209</v>
      </c>
      <c r="M1559" s="2">
        <f t="shared" si="283"/>
        <v>33.054059829358351</v>
      </c>
      <c r="N1559" s="2">
        <f t="shared" si="284"/>
        <v>4.1915203179375853</v>
      </c>
      <c r="O1559" s="2">
        <f t="shared" si="285"/>
        <v>2.2483770431096728</v>
      </c>
      <c r="P1559" s="2">
        <f t="shared" si="286"/>
        <v>2.4607314619808873</v>
      </c>
      <c r="Q1559" s="2">
        <f t="shared" si="287"/>
        <v>4.2338004438098476E-3</v>
      </c>
    </row>
    <row r="1560" spans="2:17" x14ac:dyDescent="0.25">
      <c r="B1560">
        <v>15.339999999999719</v>
      </c>
      <c r="C1560">
        <f t="shared" si="276"/>
        <v>0.85605831878158845</v>
      </c>
      <c r="D1560" s="2">
        <f t="shared" si="277"/>
        <v>18.607265895916225</v>
      </c>
      <c r="E1560" s="2">
        <f t="shared" si="278"/>
        <v>3.6174206064061378</v>
      </c>
      <c r="F1560" s="2">
        <f t="shared" si="279"/>
        <v>10.297310146377479</v>
      </c>
      <c r="G1560" s="2">
        <f t="shared" si="280"/>
        <v>10.345752570532921</v>
      </c>
      <c r="H1560" s="2">
        <f t="shared" si="281"/>
        <v>3.8871420788466617E-24</v>
      </c>
      <c r="K1560">
        <v>15.339999999999719</v>
      </c>
      <c r="L1560" s="2">
        <f t="shared" si="282"/>
        <v>0.22859299374694209</v>
      </c>
      <c r="M1560" s="2">
        <f t="shared" si="283"/>
        <v>33.089510403963473</v>
      </c>
      <c r="N1560" s="2">
        <f t="shared" si="284"/>
        <v>4.1925917564126642</v>
      </c>
      <c r="O1560" s="2">
        <f t="shared" si="285"/>
        <v>2.2497057140675141</v>
      </c>
      <c r="P1560" s="2">
        <f t="shared" si="286"/>
        <v>2.4619455314665317</v>
      </c>
      <c r="Q1560" s="2">
        <f t="shared" si="287"/>
        <v>4.2187298975649252E-3</v>
      </c>
    </row>
    <row r="1561" spans="2:17" x14ac:dyDescent="0.25">
      <c r="B1561">
        <v>15.349999999999721</v>
      </c>
      <c r="C1561">
        <f t="shared" si="276"/>
        <v>0.85605831878158845</v>
      </c>
      <c r="D1561" s="2">
        <f t="shared" si="277"/>
        <v>18.627676868882151</v>
      </c>
      <c r="E1561" s="2">
        <f t="shared" si="278"/>
        <v>3.6185153627474369</v>
      </c>
      <c r="F1561" s="2">
        <f t="shared" si="279"/>
        <v>10.307633446191888</v>
      </c>
      <c r="G1561" s="2">
        <f t="shared" si="280"/>
        <v>10.356027581126542</v>
      </c>
      <c r="H1561" s="2">
        <f t="shared" si="281"/>
        <v>3.494597439351421E-24</v>
      </c>
      <c r="K1561">
        <v>15.349999999999721</v>
      </c>
      <c r="L1561" s="2">
        <f t="shared" si="282"/>
        <v>0.22859299374694209</v>
      </c>
      <c r="M1561" s="2">
        <f t="shared" si="283"/>
        <v>33.124960978568595</v>
      </c>
      <c r="N1561" s="2">
        <f t="shared" si="284"/>
        <v>4.1936620486586556</v>
      </c>
      <c r="O1561" s="2">
        <f t="shared" si="285"/>
        <v>2.2510336181244832</v>
      </c>
      <c r="P1561" s="2">
        <f t="shared" si="286"/>
        <v>2.4631590184002738</v>
      </c>
      <c r="Q1561" s="2">
        <f t="shared" si="287"/>
        <v>4.2037156273296364E-3</v>
      </c>
    </row>
    <row r="1562" spans="2:17" x14ac:dyDescent="0.25">
      <c r="B1562">
        <v>15.359999999999721</v>
      </c>
      <c r="C1562">
        <f t="shared" ref="C1562:C1625" si="288">2/SINH(LN(2+SQRT(1+2^2))*$O$5)</f>
        <v>0.85605831878158845</v>
      </c>
      <c r="D1562" s="2">
        <f t="shared" ref="D1562:D1625" si="289">(B1562-$L$5)/($M$5)/C1562</f>
        <v>18.648087841848078</v>
      </c>
      <c r="E1562" s="2">
        <f t="shared" ref="E1562:E1625" si="290">LN(D1562 + SQRT(1 + D1562^2))</f>
        <v>3.6196089236272866</v>
      </c>
      <c r="F1562" s="2">
        <f t="shared" ref="F1562:F1625" si="291">SINH( -$N$5 + E1562 * (1/$O$5))</f>
        <v>10.317955709048382</v>
      </c>
      <c r="G1562" s="2">
        <f t="shared" ref="G1562:G1625" si="292">SQRT(F1562^2 + 1)</f>
        <v>10.366301655551228</v>
      </c>
      <c r="H1562" s="2">
        <f t="shared" ref="H1562:H1625" si="293">(G1562)/($O$5*$M$5*C1562*(SQRT(2*PI()*(1+D1562^2)))) * EXP(- (1/2) * F1562^2)</f>
        <v>3.1413932609447271E-24</v>
      </c>
      <c r="K1562">
        <v>15.359999999999721</v>
      </c>
      <c r="L1562" s="2">
        <f t="shared" ref="L1562:L1625" si="294">2/SINH(LN(2+SQRT(1+2^2))*$S$5)</f>
        <v>0.22859299374694209</v>
      </c>
      <c r="M1562" s="2">
        <f t="shared" ref="M1562:M1625" si="295">(K1562-$P$5)/($Q$5)/L1562</f>
        <v>33.160411553173716</v>
      </c>
      <c r="N1562" s="2">
        <f t="shared" ref="N1562:N1625" si="296">LN(M1562 + SQRT(1 + M1562^2))</f>
        <v>4.1947311971243044</v>
      </c>
      <c r="O1562" s="2">
        <f t="shared" ref="O1562:O1625" si="297">SINH( -$R$5 + N1562 * (1/$S$5))</f>
        <v>2.2523607566047317</v>
      </c>
      <c r="P1562" s="2">
        <f t="shared" ref="P1562:P1625" si="298">SQRT(O1562^2 + 1)</f>
        <v>2.4643719236132031</v>
      </c>
      <c r="Q1562" s="2">
        <f t="shared" ref="Q1562:Q1625" si="299">(P1562)/($S$5*$Q$5*L1562*(SQRT(2*PI()*(1+M1562^2)))) * EXP(- (1/2) * O1562^2)</f>
        <v>4.1887574080131298E-3</v>
      </c>
    </row>
    <row r="1563" spans="2:17" x14ac:dyDescent="0.25">
      <c r="B1563">
        <v>15.36999999999972</v>
      </c>
      <c r="C1563">
        <f t="shared" si="288"/>
        <v>0.85605831878158845</v>
      </c>
      <c r="D1563" s="2">
        <f t="shared" si="289"/>
        <v>18.668498814814004</v>
      </c>
      <c r="E1563" s="2">
        <f t="shared" si="290"/>
        <v>3.620701291649953</v>
      </c>
      <c r="F1563" s="2">
        <f t="shared" si="291"/>
        <v>10.328276936242633</v>
      </c>
      <c r="G1563" s="2">
        <f t="shared" si="292"/>
        <v>10.37657479478279</v>
      </c>
      <c r="H1563" s="2">
        <f t="shared" si="293"/>
        <v>2.823617617789603E-24</v>
      </c>
      <c r="K1563">
        <v>15.36999999999972</v>
      </c>
      <c r="L1563" s="2">
        <f t="shared" si="294"/>
        <v>0.22859299374694209</v>
      </c>
      <c r="M1563" s="2">
        <f t="shared" si="295"/>
        <v>33.195862127778838</v>
      </c>
      <c r="N1563" s="2">
        <f t="shared" si="296"/>
        <v>4.1957992042505206</v>
      </c>
      <c r="O1563" s="2">
        <f t="shared" si="297"/>
        <v>2.2536871308286277</v>
      </c>
      <c r="P1563" s="2">
        <f t="shared" si="298"/>
        <v>2.465584247934467</v>
      </c>
      <c r="Q1563" s="2">
        <f t="shared" si="299"/>
        <v>4.1738550155155122E-3</v>
      </c>
    </row>
    <row r="1564" spans="2:17" x14ac:dyDescent="0.25">
      <c r="B1564">
        <v>15.37999999999972</v>
      </c>
      <c r="C1564">
        <f t="shared" si="288"/>
        <v>0.85605831878158845</v>
      </c>
      <c r="D1564" s="2">
        <f t="shared" si="289"/>
        <v>18.688909787779927</v>
      </c>
      <c r="E1564" s="2">
        <f t="shared" si="290"/>
        <v>3.6217924694112162</v>
      </c>
      <c r="F1564" s="2">
        <f t="shared" si="291"/>
        <v>10.338597129067184</v>
      </c>
      <c r="G1564" s="2">
        <f t="shared" si="292"/>
        <v>10.38684699979528</v>
      </c>
      <c r="H1564" s="2">
        <f t="shared" si="293"/>
        <v>2.5377444584992002E-24</v>
      </c>
      <c r="K1564">
        <v>15.37999999999972</v>
      </c>
      <c r="L1564" s="2">
        <f t="shared" si="294"/>
        <v>0.22859299374694209</v>
      </c>
      <c r="M1564" s="2">
        <f t="shared" si="295"/>
        <v>33.23131270238396</v>
      </c>
      <c r="N1564" s="2">
        <f t="shared" si="296"/>
        <v>4.196866072470411</v>
      </c>
      <c r="O1564" s="2">
        <f t="shared" si="297"/>
        <v>2.2550127421127648</v>
      </c>
      <c r="P1564" s="2">
        <f t="shared" si="298"/>
        <v>2.4667959921912739</v>
      </c>
      <c r="Q1564" s="2">
        <f t="shared" si="299"/>
        <v>4.1590082267229517E-3</v>
      </c>
    </row>
    <row r="1565" spans="2:17" x14ac:dyDescent="0.25">
      <c r="B1565">
        <v>15.38999999999972</v>
      </c>
      <c r="C1565">
        <f t="shared" si="288"/>
        <v>0.85605831878158845</v>
      </c>
      <c r="D1565" s="2">
        <f t="shared" si="289"/>
        <v>18.70932076074585</v>
      </c>
      <c r="E1565" s="2">
        <f t="shared" si="290"/>
        <v>3.6228824594984022</v>
      </c>
      <c r="F1565" s="2">
        <f t="shared" si="291"/>
        <v>10.348916288811445</v>
      </c>
      <c r="G1565" s="2">
        <f t="shared" si="292"/>
        <v>10.397118271560965</v>
      </c>
      <c r="H1565" s="2">
        <f t="shared" si="293"/>
        <v>2.2805958573447663E-24</v>
      </c>
      <c r="K1565">
        <v>15.38999999999972</v>
      </c>
      <c r="L1565" s="2">
        <f t="shared" si="294"/>
        <v>0.22859299374694209</v>
      </c>
      <c r="M1565" s="2">
        <f t="shared" si="295"/>
        <v>33.266763276989074</v>
      </c>
      <c r="N1565" s="2">
        <f t="shared" si="296"/>
        <v>4.1979318042093166</v>
      </c>
      <c r="O1565" s="2">
        <f t="shared" si="297"/>
        <v>2.2563375917699822</v>
      </c>
      <c r="P1565" s="2">
        <f t="shared" si="298"/>
        <v>2.4680071572089015</v>
      </c>
      <c r="Q1565" s="2">
        <f t="shared" si="299"/>
        <v>4.1442168195027175E-3</v>
      </c>
    </row>
    <row r="1566" spans="2:17" x14ac:dyDescent="0.25">
      <c r="B1566">
        <v>15.39999999999972</v>
      </c>
      <c r="C1566">
        <f t="shared" si="288"/>
        <v>0.85605831878158845</v>
      </c>
      <c r="D1566" s="2">
        <f t="shared" si="289"/>
        <v>18.72973173371178</v>
      </c>
      <c r="E1566" s="2">
        <f t="shared" si="290"/>
        <v>3.6239712644904238</v>
      </c>
      <c r="F1566" s="2">
        <f t="shared" si="291"/>
        <v>10.359234416761712</v>
      </c>
      <c r="G1566" s="2">
        <f t="shared" si="292"/>
        <v>10.407388611050342</v>
      </c>
      <c r="H1566" s="2">
        <f t="shared" si="293"/>
        <v>2.0493079269066065E-24</v>
      </c>
      <c r="K1566">
        <v>15.39999999999972</v>
      </c>
      <c r="L1566" s="2">
        <f t="shared" si="294"/>
        <v>0.22859299374694209</v>
      </c>
      <c r="M1566" s="2">
        <f t="shared" si="295"/>
        <v>33.302213851594196</v>
      </c>
      <c r="N1566" s="2">
        <f t="shared" si="296"/>
        <v>4.1989964018848402</v>
      </c>
      <c r="O1566" s="2">
        <f t="shared" si="297"/>
        <v>2.2576616811093753</v>
      </c>
      <c r="P1566" s="2">
        <f t="shared" si="298"/>
        <v>2.4692177438107015</v>
      </c>
      <c r="Q1566" s="2">
        <f t="shared" si="299"/>
        <v>4.1294805726983137E-3</v>
      </c>
    </row>
    <row r="1567" spans="2:17" x14ac:dyDescent="0.25">
      <c r="B1567">
        <v>15.409999999999719</v>
      </c>
      <c r="C1567">
        <f t="shared" si="288"/>
        <v>0.85605831878158845</v>
      </c>
      <c r="D1567" s="2">
        <f t="shared" si="289"/>
        <v>18.750142706677703</v>
      </c>
      <c r="E1567" s="2">
        <f t="shared" si="290"/>
        <v>3.6250588869578135</v>
      </c>
      <c r="F1567" s="2">
        <f t="shared" si="291"/>
        <v>10.369551514201172</v>
      </c>
      <c r="G1567" s="2">
        <f t="shared" si="292"/>
        <v>10.417658019232144</v>
      </c>
      <c r="H1567" s="2">
        <f t="shared" si="293"/>
        <v>1.8413000401418864E-24</v>
      </c>
      <c r="K1567">
        <v>15.409999999999719</v>
      </c>
      <c r="L1567" s="2">
        <f t="shared" si="294"/>
        <v>0.22859299374694209</v>
      </c>
      <c r="M1567" s="2">
        <f t="shared" si="295"/>
        <v>33.337664426199318</v>
      </c>
      <c r="N1567" s="2">
        <f t="shared" si="296"/>
        <v>4.2000598679068846</v>
      </c>
      <c r="O1567" s="2">
        <f t="shared" si="297"/>
        <v>2.2589850114363133</v>
      </c>
      <c r="P1567" s="2">
        <f t="shared" si="298"/>
        <v>2.4704277528181069</v>
      </c>
      <c r="Q1567" s="2">
        <f t="shared" si="299"/>
        <v>4.1147992661246047E-3</v>
      </c>
    </row>
    <row r="1568" spans="2:17" x14ac:dyDescent="0.25">
      <c r="B1568">
        <v>15.419999999999719</v>
      </c>
      <c r="C1568">
        <f t="shared" si="288"/>
        <v>0.85605831878158845</v>
      </c>
      <c r="D1568" s="2">
        <f t="shared" si="289"/>
        <v>18.770553679643626</v>
      </c>
      <c r="E1568" s="2">
        <f t="shared" si="290"/>
        <v>3.6261453294627626</v>
      </c>
      <c r="F1568" s="2">
        <f t="shared" si="291"/>
        <v>10.379867582409906</v>
      </c>
      <c r="G1568" s="2">
        <f t="shared" si="292"/>
        <v>10.427926497073331</v>
      </c>
      <c r="H1568" s="2">
        <f t="shared" si="293"/>
        <v>1.6542470433795801E-24</v>
      </c>
      <c r="K1568">
        <v>15.419999999999719</v>
      </c>
      <c r="L1568" s="2">
        <f t="shared" si="294"/>
        <v>0.22859299374694209</v>
      </c>
      <c r="M1568" s="2">
        <f t="shared" si="295"/>
        <v>33.373115000804439</v>
      </c>
      <c r="N1568" s="2">
        <f t="shared" si="296"/>
        <v>4.2011222046776799</v>
      </c>
      <c r="O1568" s="2">
        <f t="shared" si="297"/>
        <v>2.2603075840524518</v>
      </c>
      <c r="P1568" s="2">
        <f t="shared" si="298"/>
        <v>2.471637185050636</v>
      </c>
      <c r="Q1568" s="2">
        <f t="shared" si="299"/>
        <v>4.1001726805629949E-3</v>
      </c>
    </row>
    <row r="1569" spans="2:17" x14ac:dyDescent="0.25">
      <c r="B1569">
        <v>15.429999999999721</v>
      </c>
      <c r="C1569">
        <f t="shared" si="288"/>
        <v>0.85605831878158845</v>
      </c>
      <c r="D1569" s="2">
        <f t="shared" si="289"/>
        <v>18.790964652609556</v>
      </c>
      <c r="E1569" s="2">
        <f t="shared" si="290"/>
        <v>3.6272305945591561</v>
      </c>
      <c r="F1569" s="2">
        <f t="shared" si="291"/>
        <v>10.390182622664941</v>
      </c>
      <c r="G1569" s="2">
        <f t="shared" si="292"/>
        <v>10.438194045539129</v>
      </c>
      <c r="H1569" s="2">
        <f t="shared" si="293"/>
        <v>1.4860541721265812E-24</v>
      </c>
      <c r="K1569">
        <v>15.429999999999721</v>
      </c>
      <c r="L1569" s="2">
        <f t="shared" si="294"/>
        <v>0.22859299374694209</v>
      </c>
      <c r="M1569" s="2">
        <f t="shared" si="295"/>
        <v>33.408565575409568</v>
      </c>
      <c r="N1569" s="2">
        <f t="shared" si="296"/>
        <v>4.2021834145918202</v>
      </c>
      <c r="O1569" s="2">
        <f t="shared" si="297"/>
        <v>2.2616294002557469</v>
      </c>
      <c r="P1569" s="2">
        <f t="shared" si="298"/>
        <v>2.4728460413258988</v>
      </c>
      <c r="Q1569" s="2">
        <f t="shared" si="299"/>
        <v>4.0856005977566246E-3</v>
      </c>
    </row>
    <row r="1570" spans="2:17" x14ac:dyDescent="0.25">
      <c r="B1570">
        <v>15.439999999999721</v>
      </c>
      <c r="C1570">
        <f t="shared" si="288"/>
        <v>0.85605831878158845</v>
      </c>
      <c r="D1570" s="2">
        <f t="shared" si="289"/>
        <v>18.811375625575483</v>
      </c>
      <c r="E1570" s="2">
        <f t="shared" si="290"/>
        <v>3.6283146847926067</v>
      </c>
      <c r="F1570" s="2">
        <f t="shared" si="291"/>
        <v>10.400496636240202</v>
      </c>
      <c r="G1570" s="2">
        <f t="shared" si="292"/>
        <v>10.448460665592982</v>
      </c>
      <c r="H1570" s="2">
        <f t="shared" si="293"/>
        <v>1.3348344090764665E-24</v>
      </c>
      <c r="K1570">
        <v>15.439999999999721</v>
      </c>
      <c r="L1570" s="2">
        <f t="shared" si="294"/>
        <v>0.22859299374694209</v>
      </c>
      <c r="M1570" s="2">
        <f t="shared" si="295"/>
        <v>33.44401615001469</v>
      </c>
      <c r="N1570" s="2">
        <f t="shared" si="296"/>
        <v>4.2032435000362947</v>
      </c>
      <c r="O1570" s="2">
        <f t="shared" si="297"/>
        <v>2.2629504613404756</v>
      </c>
      <c r="P1570" s="2">
        <f t="shared" si="298"/>
        <v>2.4740543224596081</v>
      </c>
      <c r="Q1570" s="2">
        <f t="shared" si="299"/>
        <v>4.071082800405545E-3</v>
      </c>
    </row>
    <row r="1571" spans="2:17" x14ac:dyDescent="0.25">
      <c r="B1571">
        <v>15.44999999999972</v>
      </c>
      <c r="C1571">
        <f t="shared" si="288"/>
        <v>0.85605831878158845</v>
      </c>
      <c r="D1571" s="2">
        <f t="shared" si="289"/>
        <v>18.831786598541406</v>
      </c>
      <c r="E1571" s="2">
        <f t="shared" si="290"/>
        <v>3.6293976027004931</v>
      </c>
      <c r="F1571" s="2">
        <f t="shared" si="291"/>
        <v>10.410809624406552</v>
      </c>
      <c r="G1571" s="2">
        <f t="shared" si="292"/>
        <v>10.458726358196589</v>
      </c>
      <c r="H1571" s="2">
        <f t="shared" si="293"/>
        <v>1.1988880486090923E-24</v>
      </c>
      <c r="K1571">
        <v>15.44999999999972</v>
      </c>
      <c r="L1571" s="2">
        <f t="shared" si="294"/>
        <v>0.22859299374694209</v>
      </c>
      <c r="M1571" s="2">
        <f t="shared" si="295"/>
        <v>33.479466724619805</v>
      </c>
      <c r="N1571" s="2">
        <f t="shared" si="296"/>
        <v>4.2043024633905182</v>
      </c>
      <c r="O1571" s="2">
        <f t="shared" si="297"/>
        <v>2.2642707685972421</v>
      </c>
      <c r="P1571" s="2">
        <f t="shared" si="298"/>
        <v>2.4752620292655778</v>
      </c>
      <c r="Q1571" s="2">
        <f t="shared" si="299"/>
        <v>4.0566190721620351E-3</v>
      </c>
    </row>
    <row r="1572" spans="2:17" x14ac:dyDescent="0.25">
      <c r="B1572">
        <v>15.45999999999971</v>
      </c>
      <c r="C1572">
        <f t="shared" si="288"/>
        <v>0.85605831878158845</v>
      </c>
      <c r="D1572" s="2">
        <f t="shared" si="289"/>
        <v>18.852197571507311</v>
      </c>
      <c r="E1572" s="2">
        <f t="shared" si="290"/>
        <v>3.6304793508119948</v>
      </c>
      <c r="F1572" s="2">
        <f t="shared" si="291"/>
        <v>10.421121588431822</v>
      </c>
      <c r="G1572" s="2">
        <f t="shared" si="292"/>
        <v>10.468991124309914</v>
      </c>
      <c r="H1572" s="2">
        <f t="shared" si="293"/>
        <v>1.0766842546203953E-24</v>
      </c>
      <c r="K1572">
        <v>15.45999999999971</v>
      </c>
      <c r="L1572" s="2">
        <f t="shared" si="294"/>
        <v>0.22859299374694209</v>
      </c>
      <c r="M1572" s="2">
        <f t="shared" si="295"/>
        <v>33.514917299224891</v>
      </c>
      <c r="N1572" s="2">
        <f t="shared" si="296"/>
        <v>4.2053603070263641</v>
      </c>
      <c r="O1572" s="2">
        <f t="shared" si="297"/>
        <v>2.2655903233129973</v>
      </c>
      <c r="P1572" s="2">
        <f t="shared" si="298"/>
        <v>2.4764691625557327</v>
      </c>
      <c r="Q1572" s="2">
        <f t="shared" si="299"/>
        <v>4.0422091976258321E-3</v>
      </c>
    </row>
    <row r="1573" spans="2:17" x14ac:dyDescent="0.25">
      <c r="B1573">
        <v>15.469999999999709</v>
      </c>
      <c r="C1573">
        <f t="shared" si="288"/>
        <v>0.85605831878158845</v>
      </c>
      <c r="D1573" s="2">
        <f t="shared" si="289"/>
        <v>18.872608544473234</v>
      </c>
      <c r="E1573" s="2">
        <f t="shared" si="290"/>
        <v>3.6315599316481273</v>
      </c>
      <c r="F1573" s="2">
        <f t="shared" si="291"/>
        <v>10.431432529580796</v>
      </c>
      <c r="G1573" s="2">
        <f t="shared" si="292"/>
        <v>10.479254964891178</v>
      </c>
      <c r="H1573" s="2">
        <f t="shared" si="293"/>
        <v>9.6684441892850128E-25</v>
      </c>
      <c r="K1573">
        <v>15.469999999999709</v>
      </c>
      <c r="L1573" s="2">
        <f t="shared" si="294"/>
        <v>0.22859299374694209</v>
      </c>
      <c r="M1573" s="2">
        <f t="shared" si="295"/>
        <v>33.550367873830012</v>
      </c>
      <c r="N1573" s="2">
        <f t="shared" si="296"/>
        <v>4.2064170333082016</v>
      </c>
      <c r="O1573" s="2">
        <f t="shared" si="297"/>
        <v>2.2669091267710555</v>
      </c>
      <c r="P1573" s="2">
        <f t="shared" si="298"/>
        <v>2.4776757231401185</v>
      </c>
      <c r="Q1573" s="2">
        <f t="shared" si="299"/>
        <v>4.0278529623394115E-3</v>
      </c>
    </row>
    <row r="1574" spans="2:17" x14ac:dyDescent="0.25">
      <c r="B1574">
        <v>15.479999999999711</v>
      </c>
      <c r="C1574">
        <f t="shared" si="288"/>
        <v>0.85605831878158845</v>
      </c>
      <c r="D1574" s="2">
        <f t="shared" si="289"/>
        <v>18.893019517439164</v>
      </c>
      <c r="E1574" s="2">
        <f t="shared" si="290"/>
        <v>3.6326393477217764</v>
      </c>
      <c r="F1574" s="2">
        <f t="shared" si="291"/>
        <v>10.441742449115237</v>
      </c>
      <c r="G1574" s="2">
        <f t="shared" si="292"/>
        <v>10.489517880896866</v>
      </c>
      <c r="H1574" s="2">
        <f t="shared" si="293"/>
        <v>8.6812714597407634E-25</v>
      </c>
      <c r="K1574">
        <v>15.479999999999711</v>
      </c>
      <c r="L1574" s="2">
        <f t="shared" si="294"/>
        <v>0.22859299374694209</v>
      </c>
      <c r="M1574" s="2">
        <f t="shared" si="295"/>
        <v>33.585818448435134</v>
      </c>
      <c r="N1574" s="2">
        <f t="shared" si="296"/>
        <v>4.2074726445929151</v>
      </c>
      <c r="O1574" s="2">
        <f t="shared" si="297"/>
        <v>2.2682271802511025</v>
      </c>
      <c r="P1574" s="2">
        <f t="shared" si="298"/>
        <v>2.4788817118269013</v>
      </c>
      <c r="Q1574" s="2">
        <f t="shared" si="299"/>
        <v>4.0135501527833869E-3</v>
      </c>
    </row>
    <row r="1575" spans="2:17" x14ac:dyDescent="0.25">
      <c r="B1575">
        <v>15.489999999999711</v>
      </c>
      <c r="C1575">
        <f t="shared" si="288"/>
        <v>0.85605831878158845</v>
      </c>
      <c r="D1575" s="2">
        <f t="shared" si="289"/>
        <v>18.913430490405087</v>
      </c>
      <c r="E1575" s="2">
        <f t="shared" si="290"/>
        <v>3.6337176015377324</v>
      </c>
      <c r="F1575" s="2">
        <f t="shared" si="291"/>
        <v>10.452051348293869</v>
      </c>
      <c r="G1575" s="2">
        <f t="shared" si="292"/>
        <v>10.49977987328171</v>
      </c>
      <c r="H1575" s="2">
        <f t="shared" si="293"/>
        <v>7.7941470625373008E-25</v>
      </c>
      <c r="K1575">
        <v>15.489999999999711</v>
      </c>
      <c r="L1575" s="2">
        <f t="shared" si="294"/>
        <v>0.22859299374694209</v>
      </c>
      <c r="M1575" s="2">
        <f t="shared" si="295"/>
        <v>33.621269023040256</v>
      </c>
      <c r="N1575" s="2">
        <f t="shared" si="296"/>
        <v>4.208527143229948</v>
      </c>
      <c r="O1575" s="2">
        <f t="shared" si="297"/>
        <v>2.269544485029213</v>
      </c>
      <c r="P1575" s="2">
        <f t="shared" si="298"/>
        <v>2.4800871294223747</v>
      </c>
      <c r="Q1575" s="2">
        <f t="shared" si="299"/>
        <v>3.9993005563718226E-3</v>
      </c>
    </row>
    <row r="1576" spans="2:17" x14ac:dyDescent="0.25">
      <c r="B1576">
        <v>15.49999999999971</v>
      </c>
      <c r="C1576">
        <f t="shared" si="288"/>
        <v>0.85605831878158845</v>
      </c>
      <c r="D1576" s="2">
        <f t="shared" si="289"/>
        <v>18.933841463371014</v>
      </c>
      <c r="E1576" s="2">
        <f t="shared" si="290"/>
        <v>3.6347946955927273</v>
      </c>
      <c r="F1576" s="2">
        <f t="shared" si="291"/>
        <v>10.462359228372421</v>
      </c>
      <c r="G1576" s="2">
        <f t="shared" si="292"/>
        <v>10.510040942998726</v>
      </c>
      <c r="H1576" s="2">
        <f t="shared" si="293"/>
        <v>6.9970081605319345E-25</v>
      </c>
      <c r="K1576">
        <v>15.49999999999971</v>
      </c>
      <c r="L1576" s="2">
        <f t="shared" si="294"/>
        <v>0.22859299374694209</v>
      </c>
      <c r="M1576" s="2">
        <f t="shared" si="295"/>
        <v>33.656719597645377</v>
      </c>
      <c r="N1576" s="2">
        <f t="shared" si="296"/>
        <v>4.2095805315613264</v>
      </c>
      <c r="O1576" s="2">
        <f t="shared" si="297"/>
        <v>2.2708610423778635</v>
      </c>
      <c r="P1576" s="2">
        <f t="shared" si="298"/>
        <v>2.4812919767309682</v>
      </c>
      <c r="Q1576" s="2">
        <f t="shared" si="299"/>
        <v>3.9851039614476344E-3</v>
      </c>
    </row>
    <row r="1577" spans="2:17" x14ac:dyDescent="0.25">
      <c r="B1577">
        <v>15.50999999999971</v>
      </c>
      <c r="C1577">
        <f t="shared" si="288"/>
        <v>0.85605831878158845</v>
      </c>
      <c r="D1577" s="2">
        <f t="shared" si="289"/>
        <v>18.95425243633694</v>
      </c>
      <c r="E1577" s="2">
        <f t="shared" si="290"/>
        <v>3.6358706323754668</v>
      </c>
      <c r="F1577" s="2">
        <f t="shared" si="291"/>
        <v>10.472666090603624</v>
      </c>
      <c r="G1577" s="2">
        <f t="shared" si="292"/>
        <v>10.520301090999203</v>
      </c>
      <c r="H1577" s="2">
        <f t="shared" si="293"/>
        <v>6.2807961473913076E-25</v>
      </c>
      <c r="K1577">
        <v>15.50999999999971</v>
      </c>
      <c r="L1577" s="2">
        <f t="shared" si="294"/>
        <v>0.22859299374694209</v>
      </c>
      <c r="M1577" s="2">
        <f t="shared" si="295"/>
        <v>33.692170172250499</v>
      </c>
      <c r="N1577" s="2">
        <f t="shared" si="296"/>
        <v>4.2106328119216947</v>
      </c>
      <c r="O1577" s="2">
        <f t="shared" si="297"/>
        <v>2.2721768535659517</v>
      </c>
      <c r="P1577" s="2">
        <f t="shared" si="298"/>
        <v>2.4824962545552549</v>
      </c>
      <c r="Q1577" s="2">
        <f t="shared" si="299"/>
        <v>3.9709601572779528E-3</v>
      </c>
    </row>
    <row r="1578" spans="2:17" x14ac:dyDescent="0.25">
      <c r="B1578">
        <v>15.51999999999971</v>
      </c>
      <c r="C1578">
        <f t="shared" si="288"/>
        <v>0.85605831878158845</v>
      </c>
      <c r="D1578" s="2">
        <f t="shared" si="289"/>
        <v>18.974663409302863</v>
      </c>
      <c r="E1578" s="2">
        <f t="shared" si="290"/>
        <v>3.6369454143666666</v>
      </c>
      <c r="F1578" s="2">
        <f t="shared" si="291"/>
        <v>10.482971936237222</v>
      </c>
      <c r="G1578" s="2">
        <f t="shared" si="292"/>
        <v>10.5305603182327</v>
      </c>
      <c r="H1578" s="2">
        <f t="shared" si="293"/>
        <v>5.6373572325350161E-25</v>
      </c>
      <c r="K1578">
        <v>15.51999999999971</v>
      </c>
      <c r="L1578" s="2">
        <f t="shared" si="294"/>
        <v>0.22859299374694209</v>
      </c>
      <c r="M1578" s="2">
        <f t="shared" si="295"/>
        <v>33.727620746855621</v>
      </c>
      <c r="N1578" s="2">
        <f t="shared" si="296"/>
        <v>4.2116839866383415</v>
      </c>
      <c r="O1578" s="2">
        <f t="shared" si="297"/>
        <v>2.2734919198587997</v>
      </c>
      <c r="P1578" s="2">
        <f t="shared" si="298"/>
        <v>2.4836999636959476</v>
      </c>
      <c r="Q1578" s="2">
        <f t="shared" si="299"/>
        <v>3.9568689340496489E-3</v>
      </c>
    </row>
    <row r="1579" spans="2:17" x14ac:dyDescent="0.25">
      <c r="B1579">
        <v>15.52999999999971</v>
      </c>
      <c r="C1579">
        <f t="shared" si="288"/>
        <v>0.85605831878158845</v>
      </c>
      <c r="D1579" s="2">
        <f t="shared" si="289"/>
        <v>18.995074382268786</v>
      </c>
      <c r="E1579" s="2">
        <f t="shared" si="290"/>
        <v>3.6380190440390847</v>
      </c>
      <c r="F1579" s="2">
        <f t="shared" si="291"/>
        <v>10.493276766519978</v>
      </c>
      <c r="G1579" s="2">
        <f t="shared" si="292"/>
        <v>10.540818625647059</v>
      </c>
      <c r="H1579" s="2">
        <f t="shared" si="293"/>
        <v>5.0593527866032402E-25</v>
      </c>
      <c r="K1579">
        <v>15.52999999999971</v>
      </c>
      <c r="L1579" s="2">
        <f t="shared" si="294"/>
        <v>0.22859299374694209</v>
      </c>
      <c r="M1579" s="2">
        <f t="shared" si="295"/>
        <v>33.763071321460743</v>
      </c>
      <c r="N1579" s="2">
        <f t="shared" si="296"/>
        <v>4.2127340580312378</v>
      </c>
      <c r="O1579" s="2">
        <f t="shared" si="297"/>
        <v>2.2748062425181814</v>
      </c>
      <c r="P1579" s="2">
        <f t="shared" si="298"/>
        <v>2.4849031049519188</v>
      </c>
      <c r="Q1579" s="2">
        <f t="shared" si="299"/>
        <v>3.9428300828646921E-3</v>
      </c>
    </row>
    <row r="1580" spans="2:17" x14ac:dyDescent="0.25">
      <c r="B1580">
        <v>15.53999999999971</v>
      </c>
      <c r="C1580">
        <f t="shared" si="288"/>
        <v>0.85605831878158845</v>
      </c>
      <c r="D1580" s="2">
        <f t="shared" si="289"/>
        <v>19.015485355234716</v>
      </c>
      <c r="E1580" s="2">
        <f t="shared" si="290"/>
        <v>3.6390915238575579</v>
      </c>
      <c r="F1580" s="2">
        <f t="shared" si="291"/>
        <v>10.503580582695717</v>
      </c>
      <c r="G1580" s="2">
        <f t="shared" si="292"/>
        <v>10.551076014188434</v>
      </c>
      <c r="H1580" s="2">
        <f t="shared" si="293"/>
        <v>4.5401784973109104E-25</v>
      </c>
      <c r="K1580">
        <v>15.53999999999971</v>
      </c>
      <c r="L1580" s="2">
        <f t="shared" si="294"/>
        <v>0.22859299374694209</v>
      </c>
      <c r="M1580" s="2">
        <f t="shared" si="295"/>
        <v>33.798521896065857</v>
      </c>
      <c r="N1580" s="2">
        <f t="shared" si="296"/>
        <v>4.2137830284130606</v>
      </c>
      <c r="O1580" s="2">
        <f t="shared" si="297"/>
        <v>2.2761198228023272</v>
      </c>
      <c r="P1580" s="2">
        <f t="shared" si="298"/>
        <v>2.4861056791201972</v>
      </c>
      <c r="Q1580" s="2">
        <f t="shared" si="299"/>
        <v>3.9288433957357111E-3</v>
      </c>
    </row>
    <row r="1581" spans="2:17" x14ac:dyDescent="0.25">
      <c r="B1581">
        <v>15.549999999999709</v>
      </c>
      <c r="C1581">
        <f t="shared" si="288"/>
        <v>0.85605831878158845</v>
      </c>
      <c r="D1581" s="2">
        <f t="shared" si="289"/>
        <v>19.035896328200639</v>
      </c>
      <c r="E1581" s="2">
        <f t="shared" si="290"/>
        <v>3.6401628562790309</v>
      </c>
      <c r="F1581" s="2">
        <f t="shared" si="291"/>
        <v>10.513883386005263</v>
      </c>
      <c r="G1581" s="2">
        <f t="shared" si="292"/>
        <v>10.56133248480122</v>
      </c>
      <c r="H1581" s="2">
        <f t="shared" si="293"/>
        <v>4.0738914772360265E-25</v>
      </c>
      <c r="K1581">
        <v>15.549999999999709</v>
      </c>
      <c r="L1581" s="2">
        <f t="shared" si="294"/>
        <v>0.22859299374694209</v>
      </c>
      <c r="M1581" s="2">
        <f t="shared" si="295"/>
        <v>33.833972470670979</v>
      </c>
      <c r="N1581" s="2">
        <f t="shared" si="296"/>
        <v>4.2148309000892272</v>
      </c>
      <c r="O1581" s="2">
        <f t="shared" si="297"/>
        <v>2.2774326619659386</v>
      </c>
      <c r="P1581" s="2">
        <f t="shared" si="298"/>
        <v>2.4873076869959738</v>
      </c>
      <c r="Q1581" s="2">
        <f t="shared" si="299"/>
        <v>3.91490866558149E-3</v>
      </c>
    </row>
    <row r="1582" spans="2:17" x14ac:dyDescent="0.25">
      <c r="B1582">
        <v>15.559999999999709</v>
      </c>
      <c r="C1582">
        <f t="shared" si="288"/>
        <v>0.85605831878158845</v>
      </c>
      <c r="D1582" s="2">
        <f t="shared" si="289"/>
        <v>19.056307301166562</v>
      </c>
      <c r="E1582" s="2">
        <f t="shared" si="290"/>
        <v>3.6412330437525955</v>
      </c>
      <c r="F1582" s="2">
        <f t="shared" si="291"/>
        <v>10.52418517768653</v>
      </c>
      <c r="G1582" s="2">
        <f t="shared" si="292"/>
        <v>10.571588038428136</v>
      </c>
      <c r="H1582" s="2">
        <f t="shared" si="293"/>
        <v>3.6551445479854706E-25</v>
      </c>
      <c r="K1582">
        <v>15.559999999999709</v>
      </c>
      <c r="L1582" s="2">
        <f t="shared" si="294"/>
        <v>0.22859299374694209</v>
      </c>
      <c r="M1582" s="2">
        <f t="shared" si="295"/>
        <v>33.8694230452761</v>
      </c>
      <c r="N1582" s="2">
        <f t="shared" si="296"/>
        <v>4.2158776753579232</v>
      </c>
      <c r="O1582" s="2">
        <f t="shared" si="297"/>
        <v>2.2787447612602048</v>
      </c>
      <c r="P1582" s="2">
        <f t="shared" si="298"/>
        <v>2.4885091293726105</v>
      </c>
      <c r="Q1582" s="2">
        <f t="shared" si="299"/>
        <v>3.9010256862225044E-3</v>
      </c>
    </row>
    <row r="1583" spans="2:17" x14ac:dyDescent="0.25">
      <c r="B1583">
        <v>15.569999999999711</v>
      </c>
      <c r="C1583">
        <f t="shared" si="288"/>
        <v>0.85605831878158845</v>
      </c>
      <c r="D1583" s="2">
        <f t="shared" si="289"/>
        <v>19.076718274132492</v>
      </c>
      <c r="E1583" s="2">
        <f t="shared" si="290"/>
        <v>3.6423020887195214</v>
      </c>
      <c r="F1583" s="2">
        <f t="shared" si="291"/>
        <v>10.534485958974502</v>
      </c>
      <c r="G1583" s="2">
        <f t="shared" si="292"/>
        <v>10.58184267601021</v>
      </c>
      <c r="H1583" s="2">
        <f t="shared" si="293"/>
        <v>3.2791270001863197E-25</v>
      </c>
      <c r="K1583">
        <v>15.569999999999711</v>
      </c>
      <c r="L1583" s="2">
        <f t="shared" si="294"/>
        <v>0.22859299374694209</v>
      </c>
      <c r="M1583" s="2">
        <f t="shared" si="295"/>
        <v>33.904873619881229</v>
      </c>
      <c r="N1583" s="2">
        <f t="shared" si="296"/>
        <v>4.2169233565101383</v>
      </c>
      <c r="O1583" s="2">
        <f t="shared" si="297"/>
        <v>2.2800561219328164</v>
      </c>
      <c r="P1583" s="2">
        <f t="shared" si="298"/>
        <v>2.489710007041646</v>
      </c>
      <c r="Q1583" s="2">
        <f t="shared" si="299"/>
        <v>3.8871942523764705E-3</v>
      </c>
    </row>
    <row r="1584" spans="2:17" x14ac:dyDescent="0.25">
      <c r="B1584">
        <v>15.579999999999711</v>
      </c>
      <c r="C1584">
        <f t="shared" si="288"/>
        <v>0.85605831878158845</v>
      </c>
      <c r="D1584" s="2">
        <f t="shared" si="289"/>
        <v>19.097129247098419</v>
      </c>
      <c r="E1584" s="2">
        <f t="shared" si="290"/>
        <v>3.6433699936132875</v>
      </c>
      <c r="F1584" s="2">
        <f t="shared" si="291"/>
        <v>10.544785731101211</v>
      </c>
      <c r="G1584" s="2">
        <f t="shared" si="292"/>
        <v>10.592096398486737</v>
      </c>
      <c r="H1584" s="2">
        <f t="shared" si="293"/>
        <v>2.9415111965243222E-25</v>
      </c>
      <c r="K1584">
        <v>15.579999999999711</v>
      </c>
      <c r="L1584" s="2">
        <f t="shared" si="294"/>
        <v>0.22859299374694209</v>
      </c>
      <c r="M1584" s="2">
        <f t="shared" si="295"/>
        <v>33.940324194486351</v>
      </c>
      <c r="N1584" s="2">
        <f t="shared" si="296"/>
        <v>4.2179679458296873</v>
      </c>
      <c r="O1584" s="2">
        <f t="shared" si="297"/>
        <v>2.2813667452279769</v>
      </c>
      <c r="P1584" s="2">
        <f t="shared" si="298"/>
        <v>2.4909103207928007</v>
      </c>
      <c r="Q1584" s="2">
        <f t="shared" si="299"/>
        <v>3.8734141596539597E-3</v>
      </c>
    </row>
    <row r="1585" spans="2:17" x14ac:dyDescent="0.25">
      <c r="B1585">
        <v>15.58999999999971</v>
      </c>
      <c r="C1585">
        <f t="shared" si="288"/>
        <v>0.85605831878158845</v>
      </c>
      <c r="D1585" s="2">
        <f t="shared" si="289"/>
        <v>19.117540220064345</v>
      </c>
      <c r="E1585" s="2">
        <f t="shared" si="290"/>
        <v>3.6444367608596182</v>
      </c>
      <c r="F1585" s="2">
        <f t="shared" si="291"/>
        <v>10.555084495295798</v>
      </c>
      <c r="G1585" s="2">
        <f t="shared" si="292"/>
        <v>10.602349206795338</v>
      </c>
      <c r="H1585" s="2">
        <f t="shared" si="293"/>
        <v>2.6384044463493398E-25</v>
      </c>
      <c r="K1585">
        <v>15.58999999999971</v>
      </c>
      <c r="L1585" s="2">
        <f t="shared" si="294"/>
        <v>0.22859299374694209</v>
      </c>
      <c r="M1585" s="2">
        <f t="shared" si="295"/>
        <v>33.975774769091466</v>
      </c>
      <c r="N1585" s="2">
        <f t="shared" si="296"/>
        <v>4.2190114455932459</v>
      </c>
      <c r="O1585" s="2">
        <f t="shared" si="297"/>
        <v>2.2826766323864138</v>
      </c>
      <c r="P1585" s="2">
        <f t="shared" si="298"/>
        <v>2.4921100714139772</v>
      </c>
      <c r="Q1585" s="2">
        <f t="shared" si="299"/>
        <v>3.8596852045540355E-3</v>
      </c>
    </row>
    <row r="1586" spans="2:17" x14ac:dyDescent="0.25">
      <c r="B1586">
        <v>15.59999999999971</v>
      </c>
      <c r="C1586">
        <f t="shared" si="288"/>
        <v>0.85605831878158845</v>
      </c>
      <c r="D1586" s="2">
        <f t="shared" si="289"/>
        <v>19.137951193030268</v>
      </c>
      <c r="E1586" s="2">
        <f t="shared" si="290"/>
        <v>3.6455023928765145</v>
      </c>
      <c r="F1586" s="2">
        <f t="shared" si="291"/>
        <v>10.56538225278449</v>
      </c>
      <c r="G1586" s="2">
        <f t="shared" si="292"/>
        <v>10.612601101871938</v>
      </c>
      <c r="H1586" s="2">
        <f t="shared" si="293"/>
        <v>2.3663056357843989E-25</v>
      </c>
      <c r="K1586">
        <v>15.59999999999971</v>
      </c>
      <c r="L1586" s="2">
        <f t="shared" si="294"/>
        <v>0.22859299374694209</v>
      </c>
      <c r="M1586" s="2">
        <f t="shared" si="295"/>
        <v>34.011225343696587</v>
      </c>
      <c r="N1586" s="2">
        <f t="shared" si="296"/>
        <v>4.2200538580703828</v>
      </c>
      <c r="O1586" s="2">
        <f t="shared" si="297"/>
        <v>2.2839857846454041</v>
      </c>
      <c r="P1586" s="2">
        <f t="shared" si="298"/>
        <v>2.4933092596912809</v>
      </c>
      <c r="Q1586" s="2">
        <f t="shared" si="299"/>
        <v>3.8460071844597875E-3</v>
      </c>
    </row>
    <row r="1587" spans="2:17" x14ac:dyDescent="0.25">
      <c r="B1587">
        <v>15.60999999999971</v>
      </c>
      <c r="C1587">
        <f t="shared" si="288"/>
        <v>0.85605831878158845</v>
      </c>
      <c r="D1587" s="2">
        <f t="shared" si="289"/>
        <v>19.158362165996191</v>
      </c>
      <c r="E1587" s="2">
        <f t="shared" si="290"/>
        <v>3.6465668920742877</v>
      </c>
      <c r="F1587" s="2">
        <f t="shared" si="291"/>
        <v>10.575679004790638</v>
      </c>
      <c r="G1587" s="2">
        <f t="shared" si="292"/>
        <v>10.622852084650784</v>
      </c>
      <c r="H1587" s="2">
        <f t="shared" si="293"/>
        <v>2.1220661473489146E-25</v>
      </c>
      <c r="K1587">
        <v>15.60999999999971</v>
      </c>
      <c r="L1587" s="2">
        <f t="shared" si="294"/>
        <v>0.22859299374694209</v>
      </c>
      <c r="M1587" s="2">
        <f t="shared" si="295"/>
        <v>34.046675918301709</v>
      </c>
      <c r="N1587" s="2">
        <f t="shared" si="296"/>
        <v>4.2210951855235814</v>
      </c>
      <c r="O1587" s="2">
        <f t="shared" si="297"/>
        <v>2.2852942032387693</v>
      </c>
      <c r="P1587" s="2">
        <f t="shared" si="298"/>
        <v>2.4945078864090049</v>
      </c>
      <c r="Q1587" s="2">
        <f t="shared" si="299"/>
        <v>3.8323798976341561E-3</v>
      </c>
    </row>
    <row r="1588" spans="2:17" x14ac:dyDescent="0.25">
      <c r="B1588">
        <v>15.61999999999971</v>
      </c>
      <c r="C1588">
        <f t="shared" si="288"/>
        <v>0.85605831878158845</v>
      </c>
      <c r="D1588" s="2">
        <f t="shared" si="289"/>
        <v>19.178773138962121</v>
      </c>
      <c r="E1588" s="2">
        <f t="shared" si="290"/>
        <v>3.6476302608555913</v>
      </c>
      <c r="F1588" s="2">
        <f t="shared" si="291"/>
        <v>10.585974752534693</v>
      </c>
      <c r="G1588" s="2">
        <f t="shared" si="292"/>
        <v>10.633102156064426</v>
      </c>
      <c r="H1588" s="2">
        <f t="shared" si="293"/>
        <v>1.9028546483832365E-25</v>
      </c>
      <c r="K1588">
        <v>15.61999999999971</v>
      </c>
      <c r="L1588" s="2">
        <f t="shared" si="294"/>
        <v>0.22859299374694209</v>
      </c>
      <c r="M1588" s="2">
        <f t="shared" si="295"/>
        <v>34.082126492906831</v>
      </c>
      <c r="N1588" s="2">
        <f t="shared" si="296"/>
        <v>4.2221354302082768</v>
      </c>
      <c r="O1588" s="2">
        <f t="shared" si="297"/>
        <v>2.2866018893969069</v>
      </c>
      <c r="P1588" s="2">
        <f t="shared" si="298"/>
        <v>2.4957059523496561</v>
      </c>
      <c r="Q1588" s="2">
        <f t="shared" si="299"/>
        <v>3.8188031432154703E-3</v>
      </c>
    </row>
    <row r="1589" spans="2:17" x14ac:dyDescent="0.25">
      <c r="B1589">
        <v>15.629999999999709</v>
      </c>
      <c r="C1589">
        <f t="shared" si="288"/>
        <v>0.85605831878158845</v>
      </c>
      <c r="D1589" s="2">
        <f t="shared" si="289"/>
        <v>19.199184111928044</v>
      </c>
      <c r="E1589" s="2">
        <f t="shared" si="290"/>
        <v>3.6486925016154528</v>
      </c>
      <c r="F1589" s="2">
        <f t="shared" si="291"/>
        <v>10.596269497234239</v>
      </c>
      <c r="G1589" s="2">
        <f t="shared" si="292"/>
        <v>10.643351317043741</v>
      </c>
      <c r="H1589" s="2">
        <f t="shared" si="293"/>
        <v>1.7061253684628831E-25</v>
      </c>
      <c r="K1589">
        <v>15.629999999999709</v>
      </c>
      <c r="L1589" s="2">
        <f t="shared" si="294"/>
        <v>0.22859299374694209</v>
      </c>
      <c r="M1589" s="2">
        <f t="shared" si="295"/>
        <v>34.117577067511952</v>
      </c>
      <c r="N1589" s="2">
        <f t="shared" si="296"/>
        <v>4.2231745943728791</v>
      </c>
      <c r="O1589" s="2">
        <f t="shared" si="297"/>
        <v>2.2879088443467888</v>
      </c>
      <c r="P1589" s="2">
        <f t="shared" si="298"/>
        <v>2.4969034582939442</v>
      </c>
      <c r="Q1589" s="2">
        <f t="shared" si="299"/>
        <v>3.805276721213279E-3</v>
      </c>
    </row>
    <row r="1590" spans="2:17" x14ac:dyDescent="0.25">
      <c r="B1590">
        <v>15.639999999999709</v>
      </c>
      <c r="C1590">
        <f t="shared" si="288"/>
        <v>0.85605831878158845</v>
      </c>
      <c r="D1590" s="2">
        <f t="shared" si="289"/>
        <v>19.219595084893967</v>
      </c>
      <c r="E1590" s="2">
        <f t="shared" si="290"/>
        <v>3.6497536167413069</v>
      </c>
      <c r="F1590" s="2">
        <f t="shared" si="291"/>
        <v>10.606563240103998</v>
      </c>
      <c r="G1590" s="2">
        <f t="shared" si="292"/>
        <v>10.653599568517929</v>
      </c>
      <c r="H1590" s="2">
        <f t="shared" si="293"/>
        <v>1.5295895229642957E-25</v>
      </c>
      <c r="K1590">
        <v>15.639999999999709</v>
      </c>
      <c r="L1590" s="2">
        <f t="shared" si="294"/>
        <v>0.22859299374694209</v>
      </c>
      <c r="M1590" s="2">
        <f t="shared" si="295"/>
        <v>34.153027642117067</v>
      </c>
      <c r="N1590" s="2">
        <f t="shared" si="296"/>
        <v>4.2242126802588071</v>
      </c>
      <c r="O1590" s="2">
        <f t="shared" si="297"/>
        <v>2.289215069311985</v>
      </c>
      <c r="P1590" s="2">
        <f t="shared" si="298"/>
        <v>2.4981004050207982</v>
      </c>
      <c r="Q1590" s="2">
        <f t="shared" si="299"/>
        <v>3.7918004325040093E-3</v>
      </c>
    </row>
    <row r="1591" spans="2:17" x14ac:dyDescent="0.25">
      <c r="B1591">
        <v>15.649999999999711</v>
      </c>
      <c r="C1591">
        <f t="shared" si="288"/>
        <v>0.85605831878158845</v>
      </c>
      <c r="D1591" s="2">
        <f t="shared" si="289"/>
        <v>19.240006057859897</v>
      </c>
      <c r="E1591" s="2">
        <f t="shared" si="290"/>
        <v>3.6508136086130274</v>
      </c>
      <c r="F1591" s="2">
        <f t="shared" si="291"/>
        <v>10.616855982355846</v>
      </c>
      <c r="G1591" s="2">
        <f t="shared" si="292"/>
        <v>10.663846911414526</v>
      </c>
      <c r="H1591" s="2">
        <f t="shared" si="293"/>
        <v>1.3711895733397025E-25</v>
      </c>
      <c r="K1591">
        <v>15.649999999999711</v>
      </c>
      <c r="L1591" s="2">
        <f t="shared" si="294"/>
        <v>0.22859299374694209</v>
      </c>
      <c r="M1591" s="2">
        <f t="shared" si="295"/>
        <v>34.188478216722196</v>
      </c>
      <c r="N1591" s="2">
        <f t="shared" si="296"/>
        <v>4.225249690100517</v>
      </c>
      <c r="O1591" s="2">
        <f t="shared" si="297"/>
        <v>2.290520565512673</v>
      </c>
      <c r="P1591" s="2">
        <f t="shared" si="298"/>
        <v>2.4992967933073684</v>
      </c>
      <c r="Q1591" s="2">
        <f t="shared" si="299"/>
        <v>3.7783740788267586E-3</v>
      </c>
    </row>
    <row r="1592" spans="2:17" x14ac:dyDescent="0.25">
      <c r="B1592">
        <v>15.659999999999711</v>
      </c>
      <c r="C1592">
        <f t="shared" si="288"/>
        <v>0.85605831878158845</v>
      </c>
      <c r="D1592" s="2">
        <f t="shared" si="289"/>
        <v>19.260417030825824</v>
      </c>
      <c r="E1592" s="2">
        <f t="shared" si="290"/>
        <v>3.6518724796029587</v>
      </c>
      <c r="F1592" s="2">
        <f t="shared" si="291"/>
        <v>10.627147725198805</v>
      </c>
      <c r="G1592" s="2">
        <f t="shared" si="292"/>
        <v>10.674093346659385</v>
      </c>
      <c r="H1592" s="2">
        <f t="shared" si="293"/>
        <v>1.2290760448366609E-25</v>
      </c>
      <c r="K1592">
        <v>15.659999999999711</v>
      </c>
      <c r="L1592" s="2">
        <f t="shared" si="294"/>
        <v>0.22859299374694209</v>
      </c>
      <c r="M1592" s="2">
        <f t="shared" si="295"/>
        <v>34.223928791327317</v>
      </c>
      <c r="N1592" s="2">
        <f t="shared" si="296"/>
        <v>4.2262856261255255</v>
      </c>
      <c r="O1592" s="2">
        <f t="shared" si="297"/>
        <v>2.2918253341656469</v>
      </c>
      <c r="P1592" s="2">
        <f t="shared" si="298"/>
        <v>2.5004926239290288</v>
      </c>
      <c r="Q1592" s="2">
        <f t="shared" si="299"/>
        <v>3.7649974627791123E-3</v>
      </c>
    </row>
    <row r="1593" spans="2:17" x14ac:dyDescent="0.25">
      <c r="B1593">
        <v>15.66999999999971</v>
      </c>
      <c r="C1593">
        <f t="shared" si="288"/>
        <v>0.85605831878158845</v>
      </c>
      <c r="D1593" s="2">
        <f t="shared" si="289"/>
        <v>19.280828003791747</v>
      </c>
      <c r="E1593" s="2">
        <f t="shared" si="290"/>
        <v>3.6529302320759465</v>
      </c>
      <c r="F1593" s="2">
        <f t="shared" si="291"/>
        <v>10.637438469839074</v>
      </c>
      <c r="G1593" s="2">
        <f t="shared" si="292"/>
        <v>10.684338875176707</v>
      </c>
      <c r="H1593" s="2">
        <f t="shared" si="293"/>
        <v>1.1015866496544242E-25</v>
      </c>
      <c r="K1593">
        <v>15.66999999999971</v>
      </c>
      <c r="L1593" s="2">
        <f t="shared" si="294"/>
        <v>0.22859299374694209</v>
      </c>
      <c r="M1593" s="2">
        <f t="shared" si="295"/>
        <v>34.259379365932439</v>
      </c>
      <c r="N1593" s="2">
        <f t="shared" si="296"/>
        <v>4.2273204905544457</v>
      </c>
      <c r="O1593" s="2">
        <f t="shared" si="297"/>
        <v>2.2931293764843383</v>
      </c>
      <c r="P1593" s="2">
        <f t="shared" si="298"/>
        <v>2.5016878976593886</v>
      </c>
      <c r="Q1593" s="2">
        <f t="shared" si="299"/>
        <v>3.7516703878128881E-3</v>
      </c>
    </row>
    <row r="1594" spans="2:17" x14ac:dyDescent="0.25">
      <c r="B1594">
        <v>15.67999999999971</v>
      </c>
      <c r="C1594">
        <f t="shared" si="288"/>
        <v>0.85605831878158845</v>
      </c>
      <c r="D1594" s="2">
        <f t="shared" si="289"/>
        <v>19.301238976757674</v>
      </c>
      <c r="E1594" s="2">
        <f t="shared" si="290"/>
        <v>3.6539868683893726</v>
      </c>
      <c r="F1594" s="2">
        <f t="shared" si="291"/>
        <v>10.647728217480024</v>
      </c>
      <c r="G1594" s="2">
        <f t="shared" si="292"/>
        <v>10.694583497889029</v>
      </c>
      <c r="H1594" s="2">
        <f t="shared" si="293"/>
        <v>9.872274881525653E-26</v>
      </c>
      <c r="K1594">
        <v>15.67999999999971</v>
      </c>
      <c r="L1594" s="2">
        <f t="shared" si="294"/>
        <v>0.22859299374694209</v>
      </c>
      <c r="M1594" s="2">
        <f t="shared" si="295"/>
        <v>34.294829940537561</v>
      </c>
      <c r="N1594" s="2">
        <f t="shared" si="296"/>
        <v>4.2283542856010126</v>
      </c>
      <c r="O1594" s="2">
        <f t="shared" si="297"/>
        <v>2.2944326936788246</v>
      </c>
      <c r="P1594" s="2">
        <f t="shared" si="298"/>
        <v>2.5028826152702943</v>
      </c>
      <c r="Q1594" s="2">
        <f t="shared" si="299"/>
        <v>3.738392658230014E-3</v>
      </c>
    </row>
    <row r="1595" spans="2:17" x14ac:dyDescent="0.25">
      <c r="B1595">
        <v>15.68999999999971</v>
      </c>
      <c r="C1595">
        <f t="shared" si="288"/>
        <v>0.85605831878158845</v>
      </c>
      <c r="D1595" s="2">
        <f t="shared" si="289"/>
        <v>19.321649949723597</v>
      </c>
      <c r="E1595" s="2">
        <f t="shared" si="290"/>
        <v>3.6550423908931822</v>
      </c>
      <c r="F1595" s="2">
        <f t="shared" si="291"/>
        <v>10.658016969322222</v>
      </c>
      <c r="G1595" s="2">
        <f t="shared" si="292"/>
        <v>10.704827215717236</v>
      </c>
      <c r="H1595" s="2">
        <f t="shared" si="293"/>
        <v>8.8465612296267619E-26</v>
      </c>
      <c r="K1595">
        <v>15.68999999999971</v>
      </c>
      <c r="L1595" s="2">
        <f t="shared" si="294"/>
        <v>0.22859299374694209</v>
      </c>
      <c r="M1595" s="2">
        <f t="shared" si="295"/>
        <v>34.330280515142682</v>
      </c>
      <c r="N1595" s="2">
        <f t="shared" si="296"/>
        <v>4.2293870134721097</v>
      </c>
      <c r="O1595" s="2">
        <f t="shared" si="297"/>
        <v>2.2957352869558414</v>
      </c>
      <c r="P1595" s="2">
        <f t="shared" si="298"/>
        <v>2.5040767775318349</v>
      </c>
      <c r="Q1595" s="2">
        <f t="shared" si="299"/>
        <v>3.7251640791783787E-3</v>
      </c>
    </row>
    <row r="1596" spans="2:17" x14ac:dyDescent="0.25">
      <c r="B1596">
        <v>15.69999999999971</v>
      </c>
      <c r="C1596">
        <f t="shared" si="288"/>
        <v>0.85605831878158845</v>
      </c>
      <c r="D1596" s="2">
        <f t="shared" si="289"/>
        <v>19.342060922689527</v>
      </c>
      <c r="E1596" s="2">
        <f t="shared" si="290"/>
        <v>3.6560968019299178</v>
      </c>
      <c r="F1596" s="2">
        <f t="shared" si="291"/>
        <v>10.668304726563422</v>
      </c>
      <c r="G1596" s="2">
        <f t="shared" si="292"/>
        <v>10.715070029580556</v>
      </c>
      <c r="H1596" s="2">
        <f t="shared" si="293"/>
        <v>7.9266634093637981E-26</v>
      </c>
      <c r="K1596">
        <v>15.69999999999971</v>
      </c>
      <c r="L1596" s="2">
        <f t="shared" si="294"/>
        <v>0.22859299374694209</v>
      </c>
      <c r="M1596" s="2">
        <f t="shared" si="295"/>
        <v>34.365731089747797</v>
      </c>
      <c r="N1596" s="2">
        <f t="shared" si="296"/>
        <v>4.2304186763677993</v>
      </c>
      <c r="O1596" s="2">
        <f t="shared" si="297"/>
        <v>2.2970371575187953</v>
      </c>
      <c r="P1596" s="2">
        <f t="shared" si="298"/>
        <v>2.5052703852123481</v>
      </c>
      <c r="Q1596" s="2">
        <f t="shared" si="299"/>
        <v>3.7119844566477242E-3</v>
      </c>
    </row>
    <row r="1597" spans="2:17" x14ac:dyDescent="0.25">
      <c r="B1597">
        <v>15.70999999999971</v>
      </c>
      <c r="C1597">
        <f t="shared" si="288"/>
        <v>0.85605831878158845</v>
      </c>
      <c r="D1597" s="2">
        <f t="shared" si="289"/>
        <v>19.36247189565545</v>
      </c>
      <c r="E1597" s="2">
        <f t="shared" si="290"/>
        <v>3.6571501038347494</v>
      </c>
      <c r="F1597" s="2">
        <f t="shared" si="291"/>
        <v>10.678591490398587</v>
      </c>
      <c r="G1597" s="2">
        <f t="shared" si="292"/>
        <v>10.725311940396564</v>
      </c>
      <c r="H1597" s="2">
        <f t="shared" si="293"/>
        <v>7.1017443599454844E-26</v>
      </c>
      <c r="K1597">
        <v>15.70999999999971</v>
      </c>
      <c r="L1597" s="2">
        <f t="shared" si="294"/>
        <v>0.22859299374694209</v>
      </c>
      <c r="M1597" s="2">
        <f t="shared" si="295"/>
        <v>34.401181664352919</v>
      </c>
      <c r="N1597" s="2">
        <f t="shared" si="296"/>
        <v>4.2314492764813521</v>
      </c>
      <c r="O1597" s="2">
        <f t="shared" si="297"/>
        <v>2.2983383065677825</v>
      </c>
      <c r="P1597" s="2">
        <f t="shared" si="298"/>
        <v>2.5064634390784284</v>
      </c>
      <c r="Q1597" s="2">
        <f t="shared" si="299"/>
        <v>3.6988535974654927E-3</v>
      </c>
    </row>
    <row r="1598" spans="2:17" x14ac:dyDescent="0.25">
      <c r="B1598">
        <v>15.719999999999709</v>
      </c>
      <c r="C1598">
        <f t="shared" si="288"/>
        <v>0.85605831878158845</v>
      </c>
      <c r="D1598" s="2">
        <f t="shared" si="289"/>
        <v>19.382882868621373</v>
      </c>
      <c r="E1598" s="2">
        <f t="shared" si="290"/>
        <v>3.6582022989355041</v>
      </c>
      <c r="F1598" s="2">
        <f t="shared" si="291"/>
        <v>10.688877262019897</v>
      </c>
      <c r="G1598" s="2">
        <f t="shared" si="292"/>
        <v>10.735552949081196</v>
      </c>
      <c r="H1598" s="2">
        <f t="shared" si="293"/>
        <v>6.36206862315285E-26</v>
      </c>
      <c r="K1598">
        <v>15.719999999999709</v>
      </c>
      <c r="L1598" s="2">
        <f t="shared" si="294"/>
        <v>0.22859299374694209</v>
      </c>
      <c r="M1598" s="2">
        <f t="shared" si="295"/>
        <v>34.43663223895804</v>
      </c>
      <c r="N1598" s="2">
        <f t="shared" si="296"/>
        <v>4.2324788159992703</v>
      </c>
      <c r="O1598" s="2">
        <f t="shared" si="297"/>
        <v>2.2996387352995922</v>
      </c>
      <c r="P1598" s="2">
        <f t="shared" si="298"/>
        <v>2.5076559398949265</v>
      </c>
      <c r="Q1598" s="2">
        <f t="shared" si="299"/>
        <v>3.6857713092928361E-3</v>
      </c>
    </row>
    <row r="1599" spans="2:17" x14ac:dyDescent="0.25">
      <c r="B1599">
        <v>15.729999999999711</v>
      </c>
      <c r="C1599">
        <f t="shared" si="288"/>
        <v>0.85605831878158845</v>
      </c>
      <c r="D1599" s="2">
        <f t="shared" si="289"/>
        <v>19.403293841587303</v>
      </c>
      <c r="E1599" s="2">
        <f t="shared" si="290"/>
        <v>3.6592533895527004</v>
      </c>
      <c r="F1599" s="2">
        <f t="shared" si="291"/>
        <v>10.699162042616768</v>
      </c>
      <c r="G1599" s="2">
        <f t="shared" si="292"/>
        <v>10.745793056548754</v>
      </c>
      <c r="H1599" s="2">
        <f t="shared" si="293"/>
        <v>5.6988912207738737E-26</v>
      </c>
      <c r="K1599">
        <v>15.729999999999711</v>
      </c>
      <c r="L1599" s="2">
        <f t="shared" si="294"/>
        <v>0.22859299374694209</v>
      </c>
      <c r="M1599" s="2">
        <f t="shared" si="295"/>
        <v>34.472082813563169</v>
      </c>
      <c r="N1599" s="2">
        <f t="shared" si="296"/>
        <v>4.2335072971013208</v>
      </c>
      <c r="O1599" s="2">
        <f t="shared" si="297"/>
        <v>2.3009384449077257</v>
      </c>
      <c r="P1599" s="2">
        <f t="shared" si="298"/>
        <v>2.5088478884249605</v>
      </c>
      <c r="Q1599" s="2">
        <f t="shared" si="299"/>
        <v>3.672737400620507E-3</v>
      </c>
    </row>
    <row r="1600" spans="2:17" x14ac:dyDescent="0.25">
      <c r="B1600">
        <v>15.739999999999711</v>
      </c>
      <c r="C1600">
        <f t="shared" si="288"/>
        <v>0.85605831878158845</v>
      </c>
      <c r="D1600" s="2">
        <f t="shared" si="289"/>
        <v>19.423704814553226</v>
      </c>
      <c r="E1600" s="2">
        <f t="shared" si="290"/>
        <v>3.6603033779995746</v>
      </c>
      <c r="F1600" s="2">
        <f t="shared" si="291"/>
        <v>10.709445833375845</v>
      </c>
      <c r="G1600" s="2">
        <f t="shared" si="292"/>
        <v>10.756032263711896</v>
      </c>
      <c r="H1600" s="2">
        <f t="shared" si="293"/>
        <v>5.1043576531820903E-26</v>
      </c>
      <c r="K1600">
        <v>15.739999999999711</v>
      </c>
      <c r="L1600" s="2">
        <f t="shared" si="294"/>
        <v>0.22859299374694209</v>
      </c>
      <c r="M1600" s="2">
        <f t="shared" si="295"/>
        <v>34.507533388168291</v>
      </c>
      <c r="N1600" s="2">
        <f t="shared" si="296"/>
        <v>4.2345347219605598</v>
      </c>
      <c r="O1600" s="2">
        <f t="shared" si="297"/>
        <v>2.3022374365824079</v>
      </c>
      <c r="P1600" s="2">
        <f t="shared" si="298"/>
        <v>2.5100392854299187</v>
      </c>
      <c r="Q1600" s="2">
        <f t="shared" si="299"/>
        <v>3.6597516807648461E-3</v>
      </c>
    </row>
    <row r="1601" spans="2:17" x14ac:dyDescent="0.25">
      <c r="B1601">
        <v>15.74999999999971</v>
      </c>
      <c r="C1601">
        <f t="shared" si="288"/>
        <v>0.85605831878158845</v>
      </c>
      <c r="D1601" s="2">
        <f t="shared" si="289"/>
        <v>19.444115787519152</v>
      </c>
      <c r="E1601" s="2">
        <f t="shared" si="290"/>
        <v>3.6613522665821132</v>
      </c>
      <c r="F1601" s="2">
        <f t="shared" si="291"/>
        <v>10.719728635481008</v>
      </c>
      <c r="G1601" s="2">
        <f t="shared" si="292"/>
        <v>10.766270571481636</v>
      </c>
      <c r="H1601" s="2">
        <f t="shared" si="293"/>
        <v>4.5714139150627319E-26</v>
      </c>
      <c r="K1601">
        <v>15.74999999999971</v>
      </c>
      <c r="L1601" s="2">
        <f t="shared" si="294"/>
        <v>0.22859299374694209</v>
      </c>
      <c r="M1601" s="2">
        <f t="shared" si="295"/>
        <v>34.542983962773405</v>
      </c>
      <c r="N1601" s="2">
        <f t="shared" si="296"/>
        <v>4.2355610927433585</v>
      </c>
      <c r="O1601" s="2">
        <f t="shared" si="297"/>
        <v>2.3035357115105959</v>
      </c>
      <c r="P1601" s="2">
        <f t="shared" si="298"/>
        <v>2.5112301316694627</v>
      </c>
      <c r="Q1601" s="2">
        <f t="shared" si="299"/>
        <v>3.6468139598638009E-3</v>
      </c>
    </row>
    <row r="1602" spans="2:17" x14ac:dyDescent="0.25">
      <c r="B1602">
        <v>15.75999999999971</v>
      </c>
      <c r="C1602">
        <f t="shared" si="288"/>
        <v>0.85605831878158845</v>
      </c>
      <c r="D1602" s="2">
        <f t="shared" si="289"/>
        <v>19.464526760485079</v>
      </c>
      <c r="E1602" s="2">
        <f t="shared" si="290"/>
        <v>3.6624000575990827</v>
      </c>
      <c r="F1602" s="2">
        <f t="shared" si="291"/>
        <v>10.730010450113399</v>
      </c>
      <c r="G1602" s="2">
        <f t="shared" si="292"/>
        <v>10.776507980767366</v>
      </c>
      <c r="H1602" s="2">
        <f t="shared" si="293"/>
        <v>4.0937255329733262E-26</v>
      </c>
      <c r="K1602">
        <v>15.75999999999971</v>
      </c>
      <c r="L1602" s="2">
        <f t="shared" si="294"/>
        <v>0.22859299374694209</v>
      </c>
      <c r="M1602" s="2">
        <f t="shared" si="295"/>
        <v>34.578434537378527</v>
      </c>
      <c r="N1602" s="2">
        <f t="shared" si="296"/>
        <v>4.2365864116094354</v>
      </c>
      <c r="O1602" s="2">
        <f t="shared" si="297"/>
        <v>2.3048332708759993</v>
      </c>
      <c r="P1602" s="2">
        <f t="shared" si="298"/>
        <v>2.5124204279015401</v>
      </c>
      <c r="Q1602" s="2">
        <f t="shared" si="299"/>
        <v>3.6339240488728864E-3</v>
      </c>
    </row>
    <row r="1603" spans="2:17" x14ac:dyDescent="0.25">
      <c r="B1603">
        <v>15.76999999999971</v>
      </c>
      <c r="C1603">
        <f t="shared" si="288"/>
        <v>0.85605831878158845</v>
      </c>
      <c r="D1603" s="2">
        <f t="shared" si="289"/>
        <v>19.484937733451002</v>
      </c>
      <c r="E1603" s="2">
        <f t="shared" si="290"/>
        <v>3.6634467533420612</v>
      </c>
      <c r="F1603" s="2">
        <f t="shared" si="291"/>
        <v>10.740291278451439</v>
      </c>
      <c r="G1603" s="2">
        <f t="shared" si="292"/>
        <v>10.786744492476867</v>
      </c>
      <c r="H1603" s="2">
        <f t="shared" si="293"/>
        <v>3.6656047274989324E-26</v>
      </c>
      <c r="K1603">
        <v>15.76999999999971</v>
      </c>
      <c r="L1603" s="2">
        <f t="shared" si="294"/>
        <v>0.22859299374694209</v>
      </c>
      <c r="M1603" s="2">
        <f t="shared" si="295"/>
        <v>34.613885111983649</v>
      </c>
      <c r="N1603" s="2">
        <f t="shared" si="296"/>
        <v>4.2376106807118816</v>
      </c>
      <c r="O1603" s="2">
        <f t="shared" si="297"/>
        <v>2.3061301158590872</v>
      </c>
      <c r="P1603" s="2">
        <f t="shared" si="298"/>
        <v>2.5136101748823836</v>
      </c>
      <c r="Q1603" s="2">
        <f t="shared" si="299"/>
        <v>3.6210817595612667E-3</v>
      </c>
    </row>
    <row r="1604" spans="2:17" x14ac:dyDescent="0.25">
      <c r="B1604">
        <v>15.77999999999971</v>
      </c>
      <c r="C1604">
        <f t="shared" si="288"/>
        <v>0.85605831878158845</v>
      </c>
      <c r="D1604" s="2">
        <f t="shared" si="289"/>
        <v>19.505348706416925</v>
      </c>
      <c r="E1604" s="2">
        <f t="shared" si="290"/>
        <v>3.6644923560954648</v>
      </c>
      <c r="F1604" s="2">
        <f t="shared" si="291"/>
        <v>10.750571121670795</v>
      </c>
      <c r="G1604" s="2">
        <f t="shared" si="292"/>
        <v>10.796980107516271</v>
      </c>
      <c r="H1604" s="2">
        <f t="shared" si="293"/>
        <v>3.2819448912537924E-26</v>
      </c>
      <c r="K1604">
        <v>15.77999999999971</v>
      </c>
      <c r="L1604" s="2">
        <f t="shared" si="294"/>
        <v>0.22859299374694209</v>
      </c>
      <c r="M1604" s="2">
        <f t="shared" si="295"/>
        <v>34.64933568658877</v>
      </c>
      <c r="N1604" s="2">
        <f t="shared" si="296"/>
        <v>4.2386339021971846</v>
      </c>
      <c r="O1604" s="2">
        <f t="shared" si="297"/>
        <v>2.307426247637097</v>
      </c>
      <c r="P1604" s="2">
        <f t="shared" si="298"/>
        <v>2.5147993733665146</v>
      </c>
      <c r="Q1604" s="2">
        <f t="shared" si="299"/>
        <v>3.6082869045078437E-3</v>
      </c>
    </row>
    <row r="1605" spans="2:17" x14ac:dyDescent="0.25">
      <c r="B1605">
        <v>15.78999999999971</v>
      </c>
      <c r="C1605">
        <f t="shared" si="288"/>
        <v>0.85605831878158845</v>
      </c>
      <c r="D1605" s="2">
        <f t="shared" si="289"/>
        <v>19.525759679382855</v>
      </c>
      <c r="E1605" s="2">
        <f t="shared" si="290"/>
        <v>3.6655368681365821</v>
      </c>
      <c r="F1605" s="2">
        <f t="shared" si="291"/>
        <v>10.76084998094445</v>
      </c>
      <c r="G1605" s="2">
        <f t="shared" si="292"/>
        <v>10.807214826790117</v>
      </c>
      <c r="H1605" s="2">
        <f t="shared" si="293"/>
        <v>2.9381616538137258E-26</v>
      </c>
      <c r="K1605">
        <v>15.78999999999971</v>
      </c>
      <c r="L1605" s="2">
        <f t="shared" si="294"/>
        <v>0.22859299374694209</v>
      </c>
      <c r="M1605" s="2">
        <f t="shared" si="295"/>
        <v>34.684786261193885</v>
      </c>
      <c r="N1605" s="2">
        <f t="shared" si="296"/>
        <v>4.2396560782052592</v>
      </c>
      <c r="O1605" s="2">
        <f t="shared" si="297"/>
        <v>2.3087216673840572</v>
      </c>
      <c r="P1605" s="2">
        <f t="shared" si="298"/>
        <v>2.5159880241067567</v>
      </c>
      <c r="Q1605" s="2">
        <f t="shared" si="299"/>
        <v>3.5955392970972561E-3</v>
      </c>
    </row>
    <row r="1606" spans="2:17" x14ac:dyDescent="0.25">
      <c r="B1606">
        <v>15.799999999999709</v>
      </c>
      <c r="C1606">
        <f t="shared" si="288"/>
        <v>0.85605831878158845</v>
      </c>
      <c r="D1606" s="2">
        <f t="shared" si="289"/>
        <v>19.546170652348778</v>
      </c>
      <c r="E1606" s="2">
        <f t="shared" si="290"/>
        <v>3.6665802917355994</v>
      </c>
      <c r="F1606" s="2">
        <f t="shared" si="291"/>
        <v>10.771127857442655</v>
      </c>
      <c r="G1606" s="2">
        <f t="shared" si="292"/>
        <v>10.817448651201317</v>
      </c>
      <c r="H1606" s="2">
        <f t="shared" si="293"/>
        <v>2.6301398767015894E-26</v>
      </c>
      <c r="K1606">
        <v>15.799999999999709</v>
      </c>
      <c r="L1606" s="2">
        <f t="shared" si="294"/>
        <v>0.22859299374694209</v>
      </c>
      <c r="M1606" s="2">
        <f t="shared" si="295"/>
        <v>34.720236835799007</v>
      </c>
      <c r="N1606" s="2">
        <f t="shared" si="296"/>
        <v>4.2406772108694737</v>
      </c>
      <c r="O1606" s="2">
        <f t="shared" si="297"/>
        <v>2.3100163762707879</v>
      </c>
      <c r="P1606" s="2">
        <f t="shared" si="298"/>
        <v>2.5171761278542313</v>
      </c>
      <c r="Q1606" s="2">
        <f t="shared" si="299"/>
        <v>3.5828387515160769E-3</v>
      </c>
    </row>
    <row r="1607" spans="2:17" x14ac:dyDescent="0.25">
      <c r="B1607">
        <v>15.809999999999709</v>
      </c>
      <c r="C1607">
        <f t="shared" si="288"/>
        <v>0.85605831878158845</v>
      </c>
      <c r="D1607" s="2">
        <f t="shared" si="289"/>
        <v>19.566581625314701</v>
      </c>
      <c r="E1607" s="2">
        <f t="shared" si="290"/>
        <v>3.6676226291556318</v>
      </c>
      <c r="F1607" s="2">
        <f t="shared" si="291"/>
        <v>10.781404752332962</v>
      </c>
      <c r="G1607" s="2">
        <f t="shared" si="292"/>
        <v>10.827681581651161</v>
      </c>
      <c r="H1607" s="2">
        <f t="shared" si="293"/>
        <v>2.3541859865020985E-26</v>
      </c>
      <c r="K1607">
        <v>15.809999999999709</v>
      </c>
      <c r="L1607" s="2">
        <f t="shared" si="294"/>
        <v>0.22859299374694209</v>
      </c>
      <c r="M1607" s="2">
        <f t="shared" si="295"/>
        <v>34.755687410404128</v>
      </c>
      <c r="N1607" s="2">
        <f t="shared" si="296"/>
        <v>4.2416973023166733</v>
      </c>
      <c r="O1607" s="2">
        <f t="shared" si="297"/>
        <v>2.3113103754649216</v>
      </c>
      <c r="P1607" s="2">
        <f t="shared" si="298"/>
        <v>2.5183636853583709</v>
      </c>
      <c r="Q1607" s="2">
        <f t="shared" si="299"/>
        <v>3.5701850827488764E-3</v>
      </c>
    </row>
    <row r="1608" spans="2:17" x14ac:dyDescent="0.25">
      <c r="B1608">
        <v>15.819999999999711</v>
      </c>
      <c r="C1608">
        <f t="shared" si="288"/>
        <v>0.85605831878158845</v>
      </c>
      <c r="D1608" s="2">
        <f t="shared" si="289"/>
        <v>19.586992598280631</v>
      </c>
      <c r="E1608" s="2">
        <f t="shared" si="290"/>
        <v>3.668663882652754</v>
      </c>
      <c r="F1608" s="2">
        <f t="shared" si="291"/>
        <v>10.791680666780255</v>
      </c>
      <c r="G1608" s="2">
        <f t="shared" si="292"/>
        <v>10.837913619039355</v>
      </c>
      <c r="H1608" s="2">
        <f t="shared" si="293"/>
        <v>2.1069851127885281E-26</v>
      </c>
      <c r="K1608">
        <v>15.819999999999711</v>
      </c>
      <c r="L1608" s="2">
        <f t="shared" si="294"/>
        <v>0.22859299374694209</v>
      </c>
      <c r="M1608" s="2">
        <f t="shared" si="295"/>
        <v>34.791137985009257</v>
      </c>
      <c r="N1608" s="2">
        <f t="shared" si="296"/>
        <v>4.2427163546672135</v>
      </c>
      <c r="O1608" s="2">
        <f t="shared" si="297"/>
        <v>2.3126036661309137</v>
      </c>
      <c r="P1608" s="2">
        <f t="shared" si="298"/>
        <v>2.5195506973669222</v>
      </c>
      <c r="Q1608" s="2">
        <f t="shared" si="299"/>
        <v>3.5575781065743835E-3</v>
      </c>
    </row>
    <row r="1609" spans="2:17" x14ac:dyDescent="0.25">
      <c r="B1609">
        <v>15.829999999999711</v>
      </c>
      <c r="C1609">
        <f t="shared" si="288"/>
        <v>0.85605831878158845</v>
      </c>
      <c r="D1609" s="2">
        <f t="shared" si="289"/>
        <v>19.607403571246557</v>
      </c>
      <c r="E1609" s="2">
        <f t="shared" si="290"/>
        <v>3.6697040544760275</v>
      </c>
      <c r="F1609" s="2">
        <f t="shared" si="291"/>
        <v>10.801955601946718</v>
      </c>
      <c r="G1609" s="2">
        <f t="shared" si="292"/>
        <v>10.848144764263983</v>
      </c>
      <c r="H1609" s="2">
        <f t="shared" si="293"/>
        <v>1.8855625503896411E-26</v>
      </c>
      <c r="K1609">
        <v>15.829999999999711</v>
      </c>
      <c r="L1609" s="2">
        <f t="shared" si="294"/>
        <v>0.22859299374694209</v>
      </c>
      <c r="M1609" s="2">
        <f t="shared" si="295"/>
        <v>34.826588559614379</v>
      </c>
      <c r="N1609" s="2">
        <f t="shared" si="296"/>
        <v>4.2437343700349768</v>
      </c>
      <c r="O1609" s="2">
        <f t="shared" si="297"/>
        <v>2.3138962494300479</v>
      </c>
      <c r="P1609" s="2">
        <f t="shared" si="298"/>
        <v>2.520737164625944</v>
      </c>
      <c r="Q1609" s="2">
        <f t="shared" si="299"/>
        <v>3.5450176395617019E-3</v>
      </c>
    </row>
    <row r="1610" spans="2:17" x14ac:dyDescent="0.25">
      <c r="B1610">
        <v>15.83999999999971</v>
      </c>
      <c r="C1610">
        <f t="shared" si="288"/>
        <v>0.85605831878158845</v>
      </c>
      <c r="D1610" s="2">
        <f t="shared" si="289"/>
        <v>19.627814544212484</v>
      </c>
      <c r="E1610" s="2">
        <f t="shared" si="290"/>
        <v>3.67074314686753</v>
      </c>
      <c r="F1610" s="2">
        <f t="shared" si="291"/>
        <v>10.812229558991875</v>
      </c>
      <c r="G1610" s="2">
        <f t="shared" si="292"/>
        <v>10.85837501822154</v>
      </c>
      <c r="H1610" s="2">
        <f t="shared" si="293"/>
        <v>1.6872491131716046E-26</v>
      </c>
      <c r="K1610">
        <v>15.83999999999971</v>
      </c>
      <c r="L1610" s="2">
        <f t="shared" si="294"/>
        <v>0.22859299374694209</v>
      </c>
      <c r="M1610" s="2">
        <f t="shared" si="295"/>
        <v>34.862039134219501</v>
      </c>
      <c r="N1610" s="2">
        <f t="shared" si="296"/>
        <v>4.2447513505274088</v>
      </c>
      <c r="O1610" s="2">
        <f t="shared" si="297"/>
        <v>2.3151881265204586</v>
      </c>
      <c r="P1610" s="2">
        <f t="shared" si="298"/>
        <v>2.5219230878798249</v>
      </c>
      <c r="Q1610" s="2">
        <f t="shared" si="299"/>
        <v>3.5325034990664247E-3</v>
      </c>
    </row>
    <row r="1611" spans="2:17" x14ac:dyDescent="0.25">
      <c r="B1611">
        <v>15.84999999999971</v>
      </c>
      <c r="C1611">
        <f t="shared" si="288"/>
        <v>0.85605831878158845</v>
      </c>
      <c r="D1611" s="2">
        <f t="shared" si="289"/>
        <v>19.648225517178407</v>
      </c>
      <c r="E1611" s="2">
        <f t="shared" si="290"/>
        <v>3.6717811620623841</v>
      </c>
      <c r="F1611" s="2">
        <f t="shared" si="291"/>
        <v>10.822502539072582</v>
      </c>
      <c r="G1611" s="2">
        <f t="shared" si="292"/>
        <v>10.868604381806916</v>
      </c>
      <c r="H1611" s="2">
        <f t="shared" si="293"/>
        <v>1.5096499894852549E-26</v>
      </c>
      <c r="K1611">
        <v>15.84999999999971</v>
      </c>
      <c r="L1611" s="2">
        <f t="shared" si="294"/>
        <v>0.22859299374694209</v>
      </c>
      <c r="M1611" s="2">
        <f t="shared" si="295"/>
        <v>34.897489708824622</v>
      </c>
      <c r="N1611" s="2">
        <f t="shared" si="296"/>
        <v>4.2457672982455374</v>
      </c>
      <c r="O1611" s="2">
        <f t="shared" si="297"/>
        <v>2.3164792985571347</v>
      </c>
      <c r="P1611" s="2">
        <f t="shared" si="298"/>
        <v>2.5231084678712792</v>
      </c>
      <c r="Q1611" s="2">
        <f t="shared" si="299"/>
        <v>3.5200355032269123E-3</v>
      </c>
    </row>
    <row r="1612" spans="2:17" x14ac:dyDescent="0.25">
      <c r="B1612">
        <v>15.85999999999971</v>
      </c>
      <c r="C1612">
        <f t="shared" si="288"/>
        <v>0.85605831878158845</v>
      </c>
      <c r="D1612" s="2">
        <f t="shared" si="289"/>
        <v>19.66863649014433</v>
      </c>
      <c r="E1612" s="2">
        <f t="shared" si="290"/>
        <v>3.672818102288788</v>
      </c>
      <c r="F1612" s="2">
        <f t="shared" si="291"/>
        <v>10.832774543343051</v>
      </c>
      <c r="G1612" s="2">
        <f t="shared" si="292"/>
        <v>10.878832855913416</v>
      </c>
      <c r="H1612" s="2">
        <f t="shared" si="293"/>
        <v>1.3506167481602159E-26</v>
      </c>
      <c r="K1612">
        <v>15.85999999999971</v>
      </c>
      <c r="L1612" s="2">
        <f t="shared" si="294"/>
        <v>0.22859299374694209</v>
      </c>
      <c r="M1612" s="2">
        <f t="shared" si="295"/>
        <v>34.932940283429737</v>
      </c>
      <c r="N1612" s="2">
        <f t="shared" si="296"/>
        <v>4.2467822152840027</v>
      </c>
      <c r="O1612" s="2">
        <f t="shared" si="297"/>
        <v>2.317769766691935</v>
      </c>
      <c r="P1612" s="2">
        <f t="shared" si="298"/>
        <v>2.5242933053413559</v>
      </c>
      <c r="Q1612" s="2">
        <f t="shared" si="299"/>
        <v>3.5076134709604921E-3</v>
      </c>
    </row>
    <row r="1613" spans="2:17" x14ac:dyDescent="0.25">
      <c r="B1613">
        <v>15.86999999999971</v>
      </c>
      <c r="C1613">
        <f t="shared" si="288"/>
        <v>0.85605831878158845</v>
      </c>
      <c r="D1613" s="2">
        <f t="shared" si="289"/>
        <v>19.68904746311026</v>
      </c>
      <c r="E1613" s="2">
        <f t="shared" si="290"/>
        <v>3.6738539697680408</v>
      </c>
      <c r="F1613" s="2">
        <f t="shared" si="291"/>
        <v>10.843045572954855</v>
      </c>
      <c r="G1613" s="2">
        <f t="shared" si="292"/>
        <v>10.889060441432763</v>
      </c>
      <c r="H1613" s="2">
        <f t="shared" si="293"/>
        <v>1.2082221788521414E-26</v>
      </c>
      <c r="K1613">
        <v>15.86999999999971</v>
      </c>
      <c r="L1613" s="2">
        <f t="shared" si="294"/>
        <v>0.22859299374694209</v>
      </c>
      <c r="M1613" s="2">
        <f t="shared" si="295"/>
        <v>34.968390858034859</v>
      </c>
      <c r="N1613" s="2">
        <f t="shared" si="296"/>
        <v>4.2477961037310807</v>
      </c>
      <c r="O1613" s="2">
        <f t="shared" si="297"/>
        <v>2.3190595320736009</v>
      </c>
      <c r="P1613" s="2">
        <f t="shared" si="298"/>
        <v>2.5254776010294426</v>
      </c>
      <c r="Q1613" s="2">
        <f t="shared" si="299"/>
        <v>3.4952372219597089E-3</v>
      </c>
    </row>
    <row r="1614" spans="2:17" x14ac:dyDescent="0.25">
      <c r="B1614">
        <v>15.879999999999709</v>
      </c>
      <c r="C1614">
        <f t="shared" si="288"/>
        <v>0.85605831878158845</v>
      </c>
      <c r="D1614" s="2">
        <f t="shared" si="289"/>
        <v>19.709458436076183</v>
      </c>
      <c r="E1614" s="2">
        <f t="shared" si="290"/>
        <v>3.6748887667145724</v>
      </c>
      <c r="F1614" s="2">
        <f t="shared" si="291"/>
        <v>10.853315629056908</v>
      </c>
      <c r="G1614" s="2">
        <f t="shared" si="292"/>
        <v>10.899287139255069</v>
      </c>
      <c r="H1614" s="2">
        <f t="shared" si="293"/>
        <v>1.0807376820240797E-26</v>
      </c>
      <c r="K1614">
        <v>15.879999999999709</v>
      </c>
      <c r="L1614" s="2">
        <f t="shared" si="294"/>
        <v>0.22859299374694209</v>
      </c>
      <c r="M1614" s="2">
        <f t="shared" si="295"/>
        <v>35.00384143263998</v>
      </c>
      <c r="N1614" s="2">
        <f t="shared" si="296"/>
        <v>4.2488089656687098</v>
      </c>
      <c r="O1614" s="2">
        <f t="shared" si="297"/>
        <v>2.3203485958477641</v>
      </c>
      <c r="P1614" s="2">
        <f t="shared" si="298"/>
        <v>2.5266613556732707</v>
      </c>
      <c r="Q1614" s="2">
        <f t="shared" si="299"/>
        <v>3.4829065766886339E-3</v>
      </c>
    </row>
    <row r="1615" spans="2:17" x14ac:dyDescent="0.25">
      <c r="B1615">
        <v>15.889999999999709</v>
      </c>
      <c r="C1615">
        <f t="shared" si="288"/>
        <v>0.85605831878158845</v>
      </c>
      <c r="D1615" s="2">
        <f t="shared" si="289"/>
        <v>19.729869409042106</v>
      </c>
      <c r="E1615" s="2">
        <f t="shared" si="290"/>
        <v>3.675922495335973</v>
      </c>
      <c r="F1615" s="2">
        <f t="shared" si="291"/>
        <v>10.863584712795522</v>
      </c>
      <c r="G1615" s="2">
        <f t="shared" si="292"/>
        <v>10.909512950268887</v>
      </c>
      <c r="H1615" s="2">
        <f t="shared" si="293"/>
        <v>9.6661295221160987E-27</v>
      </c>
      <c r="K1615">
        <v>15.889999999999709</v>
      </c>
      <c r="L1615" s="2">
        <f t="shared" si="294"/>
        <v>0.22859299374694209</v>
      </c>
      <c r="M1615" s="2">
        <f t="shared" si="295"/>
        <v>35.039292007245102</v>
      </c>
      <c r="N1615" s="2">
        <f t="shared" si="296"/>
        <v>4.2498208031725158</v>
      </c>
      <c r="O1615" s="2">
        <f t="shared" si="297"/>
        <v>2.3216369591569626</v>
      </c>
      <c r="P1615" s="2">
        <f t="shared" si="298"/>
        <v>2.5278445700089214</v>
      </c>
      <c r="Q1615" s="2">
        <f t="shared" si="299"/>
        <v>3.4706213563791282E-3</v>
      </c>
    </row>
    <row r="1616" spans="2:17" x14ac:dyDescent="0.25">
      <c r="B1616">
        <v>15.899999999999711</v>
      </c>
      <c r="C1616">
        <f t="shared" si="288"/>
        <v>0.85605831878158845</v>
      </c>
      <c r="D1616" s="2">
        <f t="shared" si="289"/>
        <v>19.750280382008036</v>
      </c>
      <c r="E1616" s="2">
        <f t="shared" si="290"/>
        <v>3.6769551578330204</v>
      </c>
      <c r="F1616" s="2">
        <f t="shared" si="291"/>
        <v>10.873852825314398</v>
      </c>
      <c r="G1616" s="2">
        <f t="shared" si="292"/>
        <v>10.919737875361198</v>
      </c>
      <c r="H1616" s="2">
        <f t="shared" si="293"/>
        <v>8.6445772379086022E-27</v>
      </c>
      <c r="K1616">
        <v>15.899999999999711</v>
      </c>
      <c r="L1616" s="2">
        <f t="shared" si="294"/>
        <v>0.22859299374694209</v>
      </c>
      <c r="M1616" s="2">
        <f t="shared" si="295"/>
        <v>35.074742581850231</v>
      </c>
      <c r="N1616" s="2">
        <f t="shared" si="296"/>
        <v>4.2508316183118398</v>
      </c>
      <c r="O1616" s="2">
        <f t="shared" si="297"/>
        <v>2.3229246231406497</v>
      </c>
      <c r="P1616" s="2">
        <f t="shared" si="298"/>
        <v>2.5290272447708286</v>
      </c>
      <c r="Q1616" s="2">
        <f t="shared" si="299"/>
        <v>3.4583813830271672E-3</v>
      </c>
    </row>
    <row r="1617" spans="2:17" x14ac:dyDescent="0.25">
      <c r="B1617">
        <v>15.909999999999711</v>
      </c>
      <c r="C1617">
        <f t="shared" si="288"/>
        <v>0.85605831878158845</v>
      </c>
      <c r="D1617" s="2">
        <f t="shared" si="289"/>
        <v>19.770691354973959</v>
      </c>
      <c r="E1617" s="2">
        <f t="shared" si="290"/>
        <v>3.6779867563997053</v>
      </c>
      <c r="F1617" s="2">
        <f t="shared" si="291"/>
        <v>10.884119967754595</v>
      </c>
      <c r="G1617" s="2">
        <f t="shared" si="292"/>
        <v>10.929961915417376</v>
      </c>
      <c r="H1617" s="2">
        <f t="shared" si="293"/>
        <v>7.7302537150317391E-27</v>
      </c>
      <c r="K1617">
        <v>15.909999999999711</v>
      </c>
      <c r="L1617" s="2">
        <f t="shared" si="294"/>
        <v>0.22859299374694209</v>
      </c>
      <c r="M1617" s="2">
        <f t="shared" si="295"/>
        <v>35.110193156455352</v>
      </c>
      <c r="N1617" s="2">
        <f t="shared" si="296"/>
        <v>4.2518414131497595</v>
      </c>
      <c r="O1617" s="2">
        <f t="shared" si="297"/>
        <v>2.3242115889352064</v>
      </c>
      <c r="P1617" s="2">
        <f t="shared" si="298"/>
        <v>2.5302093806917871</v>
      </c>
      <c r="Q1617" s="2">
        <f t="shared" si="299"/>
        <v>3.4461864793891902E-3</v>
      </c>
    </row>
    <row r="1618" spans="2:17" x14ac:dyDescent="0.25">
      <c r="B1618">
        <v>15.91999999999971</v>
      </c>
      <c r="C1618">
        <f t="shared" si="288"/>
        <v>0.85605831878158845</v>
      </c>
      <c r="D1618" s="2">
        <f t="shared" si="289"/>
        <v>19.791102327939885</v>
      </c>
      <c r="E1618" s="2">
        <f t="shared" si="290"/>
        <v>3.6790172932232634</v>
      </c>
      <c r="F1618" s="2">
        <f t="shared" si="291"/>
        <v>10.894386141254614</v>
      </c>
      <c r="G1618" s="2">
        <f t="shared" si="292"/>
        <v>10.940185071321261</v>
      </c>
      <c r="H1618" s="2">
        <f t="shared" si="293"/>
        <v>6.9119817874717142E-27</v>
      </c>
      <c r="K1618">
        <v>15.91999999999971</v>
      </c>
      <c r="L1618" s="2">
        <f t="shared" si="294"/>
        <v>0.22859299374694209</v>
      </c>
      <c r="M1618" s="2">
        <f t="shared" si="295"/>
        <v>35.145643731060474</v>
      </c>
      <c r="N1618" s="2">
        <f t="shared" si="296"/>
        <v>4.2528501897431186</v>
      </c>
      <c r="O1618" s="2">
        <f t="shared" si="297"/>
        <v>2.325497857673954</v>
      </c>
      <c r="P1618" s="2">
        <f t="shared" si="298"/>
        <v>2.5313909785029551</v>
      </c>
      <c r="Q1618" s="2">
        <f t="shared" si="299"/>
        <v>3.4340364689784322E-3</v>
      </c>
    </row>
    <row r="1619" spans="2:17" x14ac:dyDescent="0.25">
      <c r="B1619">
        <v>15.9299999999997</v>
      </c>
      <c r="C1619">
        <f t="shared" si="288"/>
        <v>0.85605831878158845</v>
      </c>
      <c r="D1619" s="2">
        <f t="shared" si="289"/>
        <v>19.811513300905791</v>
      </c>
      <c r="E1619" s="2">
        <f t="shared" si="290"/>
        <v>3.6800467704841999</v>
      </c>
      <c r="F1619" s="2">
        <f t="shared" si="291"/>
        <v>10.904651346950327</v>
      </c>
      <c r="G1619" s="2">
        <f t="shared" si="292"/>
        <v>10.95040734395509</v>
      </c>
      <c r="H1619" s="2">
        <f t="shared" si="293"/>
        <v>6.1797410535261166E-27</v>
      </c>
      <c r="K1619">
        <v>15.9299999999997</v>
      </c>
      <c r="L1619" s="2">
        <f t="shared" si="294"/>
        <v>0.22859299374694209</v>
      </c>
      <c r="M1619" s="2">
        <f t="shared" si="295"/>
        <v>35.181094305665553</v>
      </c>
      <c r="N1619" s="2">
        <f t="shared" si="296"/>
        <v>4.2538579501425469</v>
      </c>
      <c r="O1619" s="2">
        <f t="shared" si="297"/>
        <v>2.3267834304871631</v>
      </c>
      <c r="P1619" s="2">
        <f t="shared" si="298"/>
        <v>2.5325720389338602</v>
      </c>
      <c r="Q1619" s="2">
        <f t="shared" si="299"/>
        <v>3.4219311760613309E-3</v>
      </c>
    </row>
    <row r="1620" spans="2:17" x14ac:dyDescent="0.25">
      <c r="B1620">
        <v>15.939999999999699</v>
      </c>
      <c r="C1620">
        <f t="shared" si="288"/>
        <v>0.85605831878158845</v>
      </c>
      <c r="D1620" s="2">
        <f t="shared" si="289"/>
        <v>19.831924273871714</v>
      </c>
      <c r="E1620" s="2">
        <f t="shared" si="290"/>
        <v>3.6810751903563217</v>
      </c>
      <c r="F1620" s="2">
        <f t="shared" si="291"/>
        <v>10.914915585975082</v>
      </c>
      <c r="G1620" s="2">
        <f t="shared" si="292"/>
        <v>10.960628734199593</v>
      </c>
      <c r="H1620" s="2">
        <f t="shared" si="293"/>
        <v>5.5245490339082371E-27</v>
      </c>
      <c r="K1620">
        <v>15.939999999999699</v>
      </c>
      <c r="L1620" s="2">
        <f t="shared" si="294"/>
        <v>0.22859299374694209</v>
      </c>
      <c r="M1620" s="2">
        <f t="shared" si="295"/>
        <v>35.216544880270668</v>
      </c>
      <c r="N1620" s="2">
        <f t="shared" si="296"/>
        <v>4.2548646963924934</v>
      </c>
      <c r="O1620" s="2">
        <f t="shared" si="297"/>
        <v>2.3280683085020701</v>
      </c>
      <c r="P1620" s="2">
        <f t="shared" si="298"/>
        <v>2.5337525627124071</v>
      </c>
      <c r="Q1620" s="2">
        <f t="shared" si="299"/>
        <v>3.4098704256538704E-3</v>
      </c>
    </row>
    <row r="1621" spans="2:17" x14ac:dyDescent="0.25">
      <c r="B1621">
        <v>15.949999999999701</v>
      </c>
      <c r="C1621">
        <f t="shared" si="288"/>
        <v>0.85605831878158845</v>
      </c>
      <c r="D1621" s="2">
        <f t="shared" si="289"/>
        <v>19.852335246837644</v>
      </c>
      <c r="E1621" s="2">
        <f t="shared" si="290"/>
        <v>3.682102555006757</v>
      </c>
      <c r="F1621" s="2">
        <f t="shared" si="291"/>
        <v>10.925178859459598</v>
      </c>
      <c r="G1621" s="2">
        <f t="shared" si="292"/>
        <v>10.97084924293388</v>
      </c>
      <c r="H1621" s="2">
        <f t="shared" si="293"/>
        <v>4.9383544475524321E-27</v>
      </c>
      <c r="K1621">
        <v>15.949999999999701</v>
      </c>
      <c r="L1621" s="2">
        <f t="shared" si="294"/>
        <v>0.22859299374694209</v>
      </c>
      <c r="M1621" s="2">
        <f t="shared" si="295"/>
        <v>35.251995454875797</v>
      </c>
      <c r="N1621" s="2">
        <f t="shared" si="296"/>
        <v>4.2558704305312416</v>
      </c>
      <c r="O1621" s="2">
        <f t="shared" si="297"/>
        <v>2.3293524928428804</v>
      </c>
      <c r="P1621" s="2">
        <f t="shared" si="298"/>
        <v>2.534932550564875</v>
      </c>
      <c r="Q1621" s="2">
        <f t="shared" si="299"/>
        <v>3.3978540435180781E-3</v>
      </c>
    </row>
    <row r="1622" spans="2:17" x14ac:dyDescent="0.25">
      <c r="B1622">
        <v>15.959999999999701</v>
      </c>
      <c r="C1622">
        <f t="shared" si="288"/>
        <v>0.85605831878158845</v>
      </c>
      <c r="D1622" s="2">
        <f t="shared" si="289"/>
        <v>19.872746219803567</v>
      </c>
      <c r="E1622" s="2">
        <f t="shared" si="290"/>
        <v>3.6831288665959887</v>
      </c>
      <c r="F1622" s="2">
        <f t="shared" si="291"/>
        <v>10.935441168532053</v>
      </c>
      <c r="G1622" s="2">
        <f t="shared" si="292"/>
        <v>10.981068871035538</v>
      </c>
      <c r="H1622" s="2">
        <f t="shared" si="293"/>
        <v>4.4139413790535537E-27</v>
      </c>
      <c r="K1622">
        <v>15.959999999999701</v>
      </c>
      <c r="L1622" s="2">
        <f t="shared" si="294"/>
        <v>0.22859299374694209</v>
      </c>
      <c r="M1622" s="2">
        <f t="shared" si="295"/>
        <v>35.287446029480918</v>
      </c>
      <c r="N1622" s="2">
        <f t="shared" si="296"/>
        <v>4.2568751545909418</v>
      </c>
      <c r="O1622" s="2">
        <f t="shared" si="297"/>
        <v>2.330635984630788</v>
      </c>
      <c r="P1622" s="2">
        <f t="shared" si="298"/>
        <v>2.5361120032159312</v>
      </c>
      <c r="Q1622" s="2">
        <f t="shared" si="299"/>
        <v>3.3858818561583884E-3</v>
      </c>
    </row>
    <row r="1623" spans="2:17" x14ac:dyDescent="0.25">
      <c r="B1623">
        <v>15.9699999999997</v>
      </c>
      <c r="C1623">
        <f t="shared" si="288"/>
        <v>0.85605831878158845</v>
      </c>
      <c r="D1623" s="2">
        <f t="shared" si="289"/>
        <v>19.893157192769493</v>
      </c>
      <c r="E1623" s="2">
        <f t="shared" si="290"/>
        <v>3.6841541272778806</v>
      </c>
      <c r="F1623" s="2">
        <f t="shared" si="291"/>
        <v>10.945702514318073</v>
      </c>
      <c r="G1623" s="2">
        <f t="shared" si="292"/>
        <v>10.991287619380588</v>
      </c>
      <c r="H1623" s="2">
        <f t="shared" si="293"/>
        <v>3.944843234785155E-27</v>
      </c>
      <c r="K1623">
        <v>15.9699999999997</v>
      </c>
      <c r="L1623" s="2">
        <f t="shared" si="294"/>
        <v>0.22859299374694209</v>
      </c>
      <c r="M1623" s="2">
        <f t="shared" si="295"/>
        <v>35.32289660408604</v>
      </c>
      <c r="N1623" s="2">
        <f t="shared" si="296"/>
        <v>4.2578788705976285</v>
      </c>
      <c r="O1623" s="2">
        <f t="shared" si="297"/>
        <v>2.3319187849839782</v>
      </c>
      <c r="P1623" s="2">
        <f t="shared" si="298"/>
        <v>2.5372909213886281</v>
      </c>
      <c r="Q1623" s="2">
        <f t="shared" si="299"/>
        <v>3.3739536908181582E-3</v>
      </c>
    </row>
    <row r="1624" spans="2:17" x14ac:dyDescent="0.25">
      <c r="B1624">
        <v>15.9799999999997</v>
      </c>
      <c r="C1624">
        <f t="shared" si="288"/>
        <v>0.85605831878158845</v>
      </c>
      <c r="D1624" s="2">
        <f t="shared" si="289"/>
        <v>19.91356816573542</v>
      </c>
      <c r="E1624" s="2">
        <f t="shared" si="290"/>
        <v>3.6851783391997022</v>
      </c>
      <c r="F1624" s="2">
        <f t="shared" si="291"/>
        <v>10.955962897940735</v>
      </c>
      <c r="G1624" s="2">
        <f t="shared" si="292"/>
        <v>11.001505488843513</v>
      </c>
      <c r="H1624" s="2">
        <f t="shared" si="293"/>
        <v>3.5252654955223394E-27</v>
      </c>
      <c r="K1624">
        <v>15.9799999999997</v>
      </c>
      <c r="L1624" s="2">
        <f t="shared" si="294"/>
        <v>0.22859299374694209</v>
      </c>
      <c r="M1624" s="2">
        <f t="shared" si="295"/>
        <v>35.358347178691162</v>
      </c>
      <c r="N1624" s="2">
        <f t="shared" si="296"/>
        <v>4.258881580571253</v>
      </c>
      <c r="O1624" s="2">
        <f t="shared" si="297"/>
        <v>2.3332008950176499</v>
      </c>
      <c r="P1624" s="2">
        <f t="shared" si="298"/>
        <v>2.5384693058044179</v>
      </c>
      <c r="Q1624" s="2">
        <f t="shared" si="299"/>
        <v>3.3620693754760705E-3</v>
      </c>
    </row>
    <row r="1625" spans="2:17" x14ac:dyDescent="0.25">
      <c r="B1625">
        <v>15.9899999999997</v>
      </c>
      <c r="C1625">
        <f t="shared" si="288"/>
        <v>0.85605831878158845</v>
      </c>
      <c r="D1625" s="2">
        <f t="shared" si="289"/>
        <v>19.933979138701343</v>
      </c>
      <c r="E1625" s="2">
        <f t="shared" si="290"/>
        <v>3.686201504502157</v>
      </c>
      <c r="F1625" s="2">
        <f t="shared" si="291"/>
        <v>10.966222320520567</v>
      </c>
      <c r="G1625" s="2">
        <f t="shared" si="292"/>
        <v>11.011722480297236</v>
      </c>
      <c r="H1625" s="2">
        <f t="shared" si="293"/>
        <v>3.1500163731759389E-27</v>
      </c>
      <c r="K1625">
        <v>15.9899999999997</v>
      </c>
      <c r="L1625" s="2">
        <f t="shared" si="294"/>
        <v>0.22859299374694209</v>
      </c>
      <c r="M1625" s="2">
        <f t="shared" si="295"/>
        <v>35.393797753296283</v>
      </c>
      <c r="N1625" s="2">
        <f t="shared" si="296"/>
        <v>4.2598832865257021</v>
      </c>
      <c r="O1625" s="2">
        <f t="shared" si="297"/>
        <v>2.3344823158440158</v>
      </c>
      <c r="P1625" s="2">
        <f t="shared" si="298"/>
        <v>2.5396471571831469</v>
      </c>
      <c r="Q1625" s="2">
        <f t="shared" si="299"/>
        <v>3.3502287388427012E-3</v>
      </c>
    </row>
    <row r="1626" spans="2:17" x14ac:dyDescent="0.25">
      <c r="B1626">
        <v>15.9999999999997</v>
      </c>
      <c r="C1626">
        <f t="shared" ref="C1626:C1689" si="300">2/SINH(LN(2+SQRT(1+2^2))*$O$5)</f>
        <v>0.85605831878158845</v>
      </c>
      <c r="D1626" s="2">
        <f t="shared" ref="D1626:D1689" si="301">(B1626-$L$5)/($M$5)/C1626</f>
        <v>19.954390111667266</v>
      </c>
      <c r="E1626" s="2">
        <f t="shared" ref="E1626:E1689" si="302">LN(D1626 + SQRT(1 + D1626^2))</f>
        <v>3.6872236253194108</v>
      </c>
      <c r="F1626" s="2">
        <f t="shared" ref="F1626:F1689" si="303">SINH( -$N$5 + E1626 * (1/$O$5))</f>
        <v>10.976480783175591</v>
      </c>
      <c r="G1626" s="2">
        <f t="shared" ref="G1626:G1689" si="304">SQRT(F1626^2 + 1)</f>
        <v>11.021938594613156</v>
      </c>
      <c r="H1626" s="2">
        <f t="shared" ref="H1626:H1689" si="305">(G1626)/($O$5*$M$5*C1626*(SQRT(2*PI()*(1+D1626^2)))) * EXP(- (1/2) * F1626^2)</f>
        <v>2.814444569059718E-27</v>
      </c>
      <c r="K1626">
        <v>15.9999999999997</v>
      </c>
      <c r="L1626" s="2">
        <f t="shared" ref="L1626:L1689" si="306">2/SINH(LN(2+SQRT(1+2^2))*$S$5)</f>
        <v>0.22859299374694209</v>
      </c>
      <c r="M1626" s="2">
        <f t="shared" ref="M1626:M1689" si="307">(K1626-$P$5)/($Q$5)/L1626</f>
        <v>35.429248327901405</v>
      </c>
      <c r="N1626" s="2">
        <f t="shared" ref="N1626:N1689" si="308">LN(M1626 + SQRT(1 + M1626^2))</f>
        <v>4.2608839904688232</v>
      </c>
      <c r="O1626" s="2">
        <f t="shared" ref="O1626:O1689" si="309">SINH( -$R$5 + N1626 * (1/$S$5))</f>
        <v>2.3357630485723195</v>
      </c>
      <c r="P1626" s="2">
        <f t="shared" ref="P1626:P1689" si="310">SQRT(O1626^2 + 1)</f>
        <v>2.540824476243067</v>
      </c>
      <c r="Q1626" s="2">
        <f t="shared" ref="Q1626:Q1689" si="311">(P1626)/($S$5*$Q$5*L1626*(SQRT(2*PI()*(1+M1626^2)))) * EXP(- (1/2) * O1626^2)</f>
        <v>3.3384316103569904E-3</v>
      </c>
    </row>
    <row r="1627" spans="2:17" x14ac:dyDescent="0.25">
      <c r="B1627">
        <v>16.0099999999997</v>
      </c>
      <c r="C1627">
        <f t="shared" si="300"/>
        <v>0.85605831878158845</v>
      </c>
      <c r="D1627" s="2">
        <f t="shared" si="301"/>
        <v>19.974801084633196</v>
      </c>
      <c r="E1627" s="2">
        <f t="shared" si="302"/>
        <v>3.6882447037791146</v>
      </c>
      <c r="F1627" s="2">
        <f t="shared" si="303"/>
        <v>10.986738287021288</v>
      </c>
      <c r="G1627" s="2">
        <f t="shared" si="304"/>
        <v>11.032153832661121</v>
      </c>
      <c r="H1627" s="2">
        <f t="shared" si="305"/>
        <v>2.5143834119690311E-27</v>
      </c>
      <c r="K1627">
        <v>16.0099999999997</v>
      </c>
      <c r="L1627" s="2">
        <f t="shared" si="306"/>
        <v>0.22859299374694209</v>
      </c>
      <c r="M1627" s="2">
        <f t="shared" si="307"/>
        <v>35.464698902506527</v>
      </c>
      <c r="N1627" s="2">
        <f t="shared" si="308"/>
        <v>4.2618836944024503</v>
      </c>
      <c r="O1627" s="2">
        <f t="shared" si="309"/>
        <v>2.3370430943088469</v>
      </c>
      <c r="P1627" s="2">
        <f t="shared" si="310"/>
        <v>2.5420012637008407</v>
      </c>
      <c r="Q1627" s="2">
        <f t="shared" si="311"/>
        <v>3.3266778201827751E-3</v>
      </c>
    </row>
    <row r="1628" spans="2:17" x14ac:dyDescent="0.25">
      <c r="B1628">
        <v>16.019999999999701</v>
      </c>
      <c r="C1628">
        <f t="shared" si="300"/>
        <v>0.85605831878158845</v>
      </c>
      <c r="D1628" s="2">
        <f t="shared" si="301"/>
        <v>19.995212057599122</v>
      </c>
      <c r="E1628" s="2">
        <f t="shared" si="302"/>
        <v>3.6892647420024338</v>
      </c>
      <c r="F1628" s="2">
        <f t="shared" si="303"/>
        <v>10.996994833170637</v>
      </c>
      <c r="G1628" s="2">
        <f t="shared" si="304"/>
        <v>11.04236819530945</v>
      </c>
      <c r="H1628" s="2">
        <f t="shared" si="305"/>
        <v>2.246100727113687E-27</v>
      </c>
      <c r="K1628">
        <v>16.019999999999701</v>
      </c>
      <c r="L1628" s="2">
        <f t="shared" si="306"/>
        <v>0.22859299374694209</v>
      </c>
      <c r="M1628" s="2">
        <f t="shared" si="307"/>
        <v>35.500149477111648</v>
      </c>
      <c r="N1628" s="2">
        <f t="shared" si="308"/>
        <v>4.2628824003224262</v>
      </c>
      <c r="O1628" s="2">
        <f t="shared" si="309"/>
        <v>2.3383224541569336</v>
      </c>
      <c r="P1628" s="2">
        <f t="shared" si="310"/>
        <v>2.543177520271541</v>
      </c>
      <c r="Q1628" s="2">
        <f t="shared" si="311"/>
        <v>3.314967199205369E-3</v>
      </c>
    </row>
    <row r="1629" spans="2:17" x14ac:dyDescent="0.25">
      <c r="B1629">
        <v>16.02999999999971</v>
      </c>
      <c r="C1629">
        <f t="shared" si="300"/>
        <v>0.85605831878158845</v>
      </c>
      <c r="D1629" s="2">
        <f t="shared" si="301"/>
        <v>20.015623030565063</v>
      </c>
      <c r="E1629" s="2">
        <f t="shared" si="302"/>
        <v>3.6902837421040751</v>
      </c>
      <c r="F1629" s="2">
        <f t="shared" si="303"/>
        <v>11.007250422734121</v>
      </c>
      <c r="G1629" s="2">
        <f t="shared" si="304"/>
        <v>11.05258168342494</v>
      </c>
      <c r="H1629" s="2">
        <f t="shared" si="305"/>
        <v>2.006253852450555E-27</v>
      </c>
      <c r="K1629">
        <v>16.02999999999971</v>
      </c>
      <c r="L1629" s="2">
        <f t="shared" si="306"/>
        <v>0.22859299374694209</v>
      </c>
      <c r="M1629" s="2">
        <f t="shared" si="307"/>
        <v>35.535600051716798</v>
      </c>
      <c r="N1629" s="2">
        <f t="shared" si="308"/>
        <v>4.2638801102186283</v>
      </c>
      <c r="O1629" s="2">
        <f t="shared" si="309"/>
        <v>2.3396011292169794</v>
      </c>
      <c r="P1629" s="2">
        <f t="shared" si="310"/>
        <v>2.5443532466686629</v>
      </c>
      <c r="Q1629" s="2">
        <f t="shared" si="311"/>
        <v>3.3032995790280985E-3</v>
      </c>
    </row>
    <row r="1630" spans="2:17" x14ac:dyDescent="0.25">
      <c r="B1630">
        <v>16.039999999999711</v>
      </c>
      <c r="C1630">
        <f t="shared" si="300"/>
        <v>0.85605831878158845</v>
      </c>
      <c r="D1630" s="2">
        <f t="shared" si="301"/>
        <v>20.036034003530993</v>
      </c>
      <c r="E1630" s="2">
        <f t="shared" si="302"/>
        <v>3.6913017061923075</v>
      </c>
      <c r="F1630" s="2">
        <f t="shared" si="303"/>
        <v>11.017505056819692</v>
      </c>
      <c r="G1630" s="2">
        <f t="shared" si="304"/>
        <v>11.062794297872825</v>
      </c>
      <c r="H1630" s="2">
        <f t="shared" si="305"/>
        <v>1.7918492778945617E-27</v>
      </c>
      <c r="K1630">
        <v>16.039999999999711</v>
      </c>
      <c r="L1630" s="2">
        <f t="shared" si="306"/>
        <v>0.22859299374694209</v>
      </c>
      <c r="M1630" s="2">
        <f t="shared" si="307"/>
        <v>35.571050626321927</v>
      </c>
      <c r="N1630" s="2">
        <f t="shared" si="308"/>
        <v>4.264876826074989</v>
      </c>
      <c r="O1630" s="2">
        <f t="shared" si="309"/>
        <v>2.3408791205864552</v>
      </c>
      <c r="P1630" s="2">
        <f t="shared" si="310"/>
        <v>2.5455284436041206</v>
      </c>
      <c r="Q1630" s="2">
        <f t="shared" si="311"/>
        <v>3.2916747919689284E-3</v>
      </c>
    </row>
    <row r="1631" spans="2:17" x14ac:dyDescent="0.25">
      <c r="B1631">
        <v>16.049999999999709</v>
      </c>
      <c r="C1631">
        <f t="shared" si="300"/>
        <v>0.85605831878158845</v>
      </c>
      <c r="D1631" s="2">
        <f t="shared" si="301"/>
        <v>20.056444976496916</v>
      </c>
      <c r="E1631" s="2">
        <f t="shared" si="302"/>
        <v>3.6923186363689959</v>
      </c>
      <c r="F1631" s="2">
        <f t="shared" si="303"/>
        <v>11.02775873653286</v>
      </c>
      <c r="G1631" s="2">
        <f t="shared" si="304"/>
        <v>11.073006039516859</v>
      </c>
      <c r="H1631" s="2">
        <f t="shared" si="305"/>
        <v>1.6002064359165556E-27</v>
      </c>
      <c r="K1631">
        <v>16.049999999999709</v>
      </c>
      <c r="L1631" s="2">
        <f t="shared" si="306"/>
        <v>0.22859299374694209</v>
      </c>
      <c r="M1631" s="2">
        <f t="shared" si="307"/>
        <v>35.606501200927042</v>
      </c>
      <c r="N1631" s="2">
        <f t="shared" si="308"/>
        <v>4.2658725498695222</v>
      </c>
      <c r="O1631" s="2">
        <f t="shared" si="309"/>
        <v>2.3421564293599184</v>
      </c>
      <c r="P1631" s="2">
        <f t="shared" si="310"/>
        <v>2.546703111788259</v>
      </c>
      <c r="Q1631" s="2">
        <f t="shared" si="311"/>
        <v>3.2800926710570381E-3</v>
      </c>
    </row>
    <row r="1632" spans="2:17" x14ac:dyDescent="0.25">
      <c r="B1632">
        <v>16.059999999999711</v>
      </c>
      <c r="C1632">
        <f t="shared" si="300"/>
        <v>0.85605831878158845</v>
      </c>
      <c r="D1632" s="2">
        <f t="shared" si="301"/>
        <v>20.076855949462843</v>
      </c>
      <c r="E1632" s="2">
        <f t="shared" si="302"/>
        <v>3.693334534729622</v>
      </c>
      <c r="F1632" s="2">
        <f t="shared" si="303"/>
        <v>11.038011462976627</v>
      </c>
      <c r="G1632" s="2">
        <f t="shared" si="304"/>
        <v>11.083216909219246</v>
      </c>
      <c r="H1632" s="2">
        <f t="shared" si="305"/>
        <v>1.4289252197580623E-27</v>
      </c>
      <c r="K1632">
        <v>16.059999999999711</v>
      </c>
      <c r="L1632" s="2">
        <f t="shared" si="306"/>
        <v>0.22859299374694209</v>
      </c>
      <c r="M1632" s="2">
        <f t="shared" si="307"/>
        <v>35.641951775532171</v>
      </c>
      <c r="N1632" s="2">
        <f t="shared" si="308"/>
        <v>4.2668672835743457</v>
      </c>
      <c r="O1632" s="2">
        <f t="shared" si="309"/>
        <v>2.3434330566290194</v>
      </c>
      <c r="P1632" s="2">
        <f t="shared" si="310"/>
        <v>2.5478772519298549</v>
      </c>
      <c r="Q1632" s="2">
        <f t="shared" si="311"/>
        <v>3.2685530500294667E-3</v>
      </c>
    </row>
    <row r="1633" spans="2:17" x14ac:dyDescent="0.25">
      <c r="B1633">
        <v>16.069999999999709</v>
      </c>
      <c r="C1633">
        <f t="shared" si="300"/>
        <v>0.85605831878158845</v>
      </c>
      <c r="D1633" s="2">
        <f t="shared" si="301"/>
        <v>20.097266922428762</v>
      </c>
      <c r="E1633" s="2">
        <f t="shared" si="302"/>
        <v>3.6943494033633111</v>
      </c>
      <c r="F1633" s="2">
        <f t="shared" si="303"/>
        <v>11.048263237251541</v>
      </c>
      <c r="G1633" s="2">
        <f t="shared" si="304"/>
        <v>11.093426907840692</v>
      </c>
      <c r="H1633" s="2">
        <f t="shared" si="305"/>
        <v>1.2758568484054934E-27</v>
      </c>
      <c r="K1633">
        <v>16.069999999999709</v>
      </c>
      <c r="L1633" s="2">
        <f t="shared" si="306"/>
        <v>0.22859299374694209</v>
      </c>
      <c r="M1633" s="2">
        <f t="shared" si="307"/>
        <v>35.677402350137285</v>
      </c>
      <c r="N1633" s="2">
        <f t="shared" si="308"/>
        <v>4.2678610291557071</v>
      </c>
      <c r="O1633" s="2">
        <f t="shared" si="309"/>
        <v>2.3447090034825178</v>
      </c>
      <c r="P1633" s="2">
        <f t="shared" si="310"/>
        <v>2.5490508647361239</v>
      </c>
      <c r="Q1633" s="2">
        <f t="shared" si="311"/>
        <v>3.2570557633277374E-3</v>
      </c>
    </row>
    <row r="1634" spans="2:17" x14ac:dyDescent="0.25">
      <c r="B1634">
        <v>16.079999999999711</v>
      </c>
      <c r="C1634">
        <f t="shared" si="300"/>
        <v>0.85605831878158845</v>
      </c>
      <c r="D1634" s="2">
        <f t="shared" si="301"/>
        <v>20.117677895394692</v>
      </c>
      <c r="E1634" s="2">
        <f t="shared" si="302"/>
        <v>3.6953632443528588</v>
      </c>
      <c r="F1634" s="2">
        <f t="shared" si="303"/>
        <v>11.058514060455689</v>
      </c>
      <c r="G1634" s="2">
        <f t="shared" si="304"/>
        <v>11.103636036240388</v>
      </c>
      <c r="H1634" s="2">
        <f t="shared" si="305"/>
        <v>1.1390777360858062E-27</v>
      </c>
      <c r="K1634">
        <v>16.079999999999711</v>
      </c>
      <c r="L1634" s="2">
        <f t="shared" si="306"/>
        <v>0.22859299374694209</v>
      </c>
      <c r="M1634" s="2">
        <f t="shared" si="307"/>
        <v>35.712852924742407</v>
      </c>
      <c r="N1634" s="2">
        <f t="shared" si="308"/>
        <v>4.2688537885740017</v>
      </c>
      <c r="O1634" s="2">
        <f t="shared" si="309"/>
        <v>2.3459842710062873</v>
      </c>
      <c r="P1634" s="2">
        <f t="shared" si="310"/>
        <v>2.5502239509127236</v>
      </c>
      <c r="Q1634" s="2">
        <f t="shared" si="311"/>
        <v>3.2456006460945398E-3</v>
      </c>
    </row>
    <row r="1635" spans="2:17" x14ac:dyDescent="0.25">
      <c r="B1635">
        <v>16.089999999999719</v>
      </c>
      <c r="C1635">
        <f t="shared" si="300"/>
        <v>0.85605831878158845</v>
      </c>
      <c r="D1635" s="2">
        <f t="shared" si="301"/>
        <v>20.138088868360636</v>
      </c>
      <c r="E1635" s="2">
        <f t="shared" si="302"/>
        <v>3.6963760597747548</v>
      </c>
      <c r="F1635" s="2">
        <f t="shared" si="303"/>
        <v>11.068763933684682</v>
      </c>
      <c r="G1635" s="2">
        <f t="shared" si="304"/>
        <v>11.113844295275996</v>
      </c>
      <c r="H1635" s="2">
        <f t="shared" si="305"/>
        <v>1.0168660587679599E-27</v>
      </c>
      <c r="K1635">
        <v>16.089999999999719</v>
      </c>
      <c r="L1635" s="2">
        <f t="shared" si="306"/>
        <v>0.22859299374694209</v>
      </c>
      <c r="M1635" s="2">
        <f t="shared" si="307"/>
        <v>35.748303499347557</v>
      </c>
      <c r="N1635" s="2">
        <f t="shared" si="308"/>
        <v>4.2698455637838011</v>
      </c>
      <c r="O1635" s="2">
        <f t="shared" si="309"/>
        <v>2.3472588602833286</v>
      </c>
      <c r="P1635" s="2">
        <f t="shared" si="310"/>
        <v>2.5513965111637571</v>
      </c>
      <c r="Q1635" s="2">
        <f t="shared" si="311"/>
        <v>3.2341875341704144E-3</v>
      </c>
    </row>
    <row r="1636" spans="2:17" x14ac:dyDescent="0.25">
      <c r="B1636">
        <v>16.099999999999721</v>
      </c>
      <c r="C1636">
        <f t="shared" si="300"/>
        <v>0.85605831878158845</v>
      </c>
      <c r="D1636" s="2">
        <f t="shared" si="301"/>
        <v>20.158499841326567</v>
      </c>
      <c r="E1636" s="2">
        <f t="shared" si="302"/>
        <v>3.6973878516992089</v>
      </c>
      <c r="F1636" s="2">
        <f t="shared" si="303"/>
        <v>11.079012858031705</v>
      </c>
      <c r="G1636" s="2">
        <f t="shared" si="304"/>
        <v>11.124051685803687</v>
      </c>
      <c r="H1636" s="2">
        <f t="shared" si="305"/>
        <v>9.0768074138723297E-28</v>
      </c>
      <c r="K1636">
        <v>16.099999999999721</v>
      </c>
      <c r="L1636" s="2">
        <f t="shared" si="306"/>
        <v>0.22859299374694209</v>
      </c>
      <c r="M1636" s="2">
        <f t="shared" si="307"/>
        <v>35.783754073952686</v>
      </c>
      <c r="N1636" s="2">
        <f t="shared" si="308"/>
        <v>4.2708363567338719</v>
      </c>
      <c r="O1636" s="2">
        <f t="shared" si="309"/>
        <v>2.3485327723937814</v>
      </c>
      <c r="P1636" s="2">
        <f t="shared" si="310"/>
        <v>2.5525685461917806</v>
      </c>
      <c r="Q1636" s="2">
        <f t="shared" si="311"/>
        <v>3.222816264090433E-3</v>
      </c>
    </row>
    <row r="1637" spans="2:17" x14ac:dyDescent="0.25">
      <c r="B1637">
        <v>16.109999999999719</v>
      </c>
      <c r="C1637">
        <f t="shared" si="300"/>
        <v>0.85605831878158845</v>
      </c>
      <c r="D1637" s="2">
        <f t="shared" si="301"/>
        <v>20.17891081429249</v>
      </c>
      <c r="E1637" s="2">
        <f t="shared" si="302"/>
        <v>3.6983986221901768</v>
      </c>
      <c r="F1637" s="2">
        <f t="shared" si="303"/>
        <v>11.089260834587488</v>
      </c>
      <c r="G1637" s="2">
        <f t="shared" si="304"/>
        <v>11.134258208678116</v>
      </c>
      <c r="H1637" s="2">
        <f t="shared" si="305"/>
        <v>8.1014261759599768E-28</v>
      </c>
      <c r="K1637">
        <v>16.109999999999719</v>
      </c>
      <c r="L1637" s="2">
        <f t="shared" si="306"/>
        <v>0.22859299374694209</v>
      </c>
      <c r="M1637" s="2">
        <f t="shared" si="307"/>
        <v>35.8192046485578</v>
      </c>
      <c r="N1637" s="2">
        <f t="shared" si="308"/>
        <v>4.2718261693672028</v>
      </c>
      <c r="O1637" s="2">
        <f t="shared" si="309"/>
        <v>2.3498060084149319</v>
      </c>
      <c r="P1637" s="2">
        <f t="shared" si="310"/>
        <v>2.5537400566978063</v>
      </c>
      <c r="Q1637" s="2">
        <f t="shared" si="311"/>
        <v>3.2114866730809355E-3</v>
      </c>
    </row>
    <row r="1638" spans="2:17" x14ac:dyDescent="0.25">
      <c r="B1638">
        <v>16.11999999999972</v>
      </c>
      <c r="C1638">
        <f t="shared" si="300"/>
        <v>0.85605831878158845</v>
      </c>
      <c r="D1638" s="2">
        <f t="shared" si="301"/>
        <v>20.199321787258416</v>
      </c>
      <c r="E1638" s="2">
        <f t="shared" si="302"/>
        <v>3.6994083733053862</v>
      </c>
      <c r="F1638" s="2">
        <f t="shared" si="303"/>
        <v>11.099507864440358</v>
      </c>
      <c r="G1638" s="2">
        <f t="shared" si="304"/>
        <v>11.144463864752462</v>
      </c>
      <c r="H1638" s="2">
        <f t="shared" si="305"/>
        <v>7.2301753909421526E-28</v>
      </c>
      <c r="K1638">
        <v>16.11999999999972</v>
      </c>
      <c r="L1638" s="2">
        <f t="shared" si="306"/>
        <v>0.22859299374694209</v>
      </c>
      <c r="M1638" s="2">
        <f t="shared" si="307"/>
        <v>35.854655223162929</v>
      </c>
      <c r="N1638" s="2">
        <f t="shared" si="308"/>
        <v>4.2728150036210248</v>
      </c>
      <c r="O1638" s="2">
        <f t="shared" si="309"/>
        <v>2.3510785694212268</v>
      </c>
      <c r="P1638" s="2">
        <f t="shared" si="310"/>
        <v>2.5549110433813076</v>
      </c>
      <c r="Q1638" s="2">
        <f t="shared" si="311"/>
        <v>3.2001985990562395E-3</v>
      </c>
    </row>
    <row r="1639" spans="2:17" x14ac:dyDescent="0.25">
      <c r="B1639">
        <v>16.129999999999718</v>
      </c>
      <c r="C1639">
        <f t="shared" si="300"/>
        <v>0.85605831878158845</v>
      </c>
      <c r="D1639" s="2">
        <f t="shared" si="301"/>
        <v>20.219732760224336</v>
      </c>
      <c r="E1639" s="2">
        <f t="shared" si="302"/>
        <v>3.7004171070963592</v>
      </c>
      <c r="F1639" s="2">
        <f t="shared" si="303"/>
        <v>11.109753948676197</v>
      </c>
      <c r="G1639" s="2">
        <f t="shared" si="304"/>
        <v>11.154668654878384</v>
      </c>
      <c r="H1639" s="2">
        <f t="shared" si="305"/>
        <v>6.4520123429935721E-28</v>
      </c>
      <c r="K1639">
        <v>16.129999999999718</v>
      </c>
      <c r="L1639" s="2">
        <f t="shared" si="306"/>
        <v>0.22859299374694209</v>
      </c>
      <c r="M1639" s="2">
        <f t="shared" si="307"/>
        <v>35.890105797768044</v>
      </c>
      <c r="N1639" s="2">
        <f t="shared" si="308"/>
        <v>4.2738028614268337</v>
      </c>
      <c r="O1639" s="2">
        <f t="shared" si="309"/>
        <v>2.3523504564842823</v>
      </c>
      <c r="P1639" s="2">
        <f t="shared" si="310"/>
        <v>2.5560815069402252</v>
      </c>
      <c r="Q1639" s="2">
        <f t="shared" si="311"/>
        <v>3.1889518806154102E-3</v>
      </c>
    </row>
    <row r="1640" spans="2:17" x14ac:dyDescent="0.25">
      <c r="B1640">
        <v>16.13999999999972</v>
      </c>
      <c r="C1640">
        <f t="shared" si="300"/>
        <v>0.85605831878158845</v>
      </c>
      <c r="D1640" s="2">
        <f t="shared" si="301"/>
        <v>20.240143733190266</v>
      </c>
      <c r="E1640" s="2">
        <f t="shared" si="302"/>
        <v>3.7014248256084401</v>
      </c>
      <c r="F1640" s="2">
        <f t="shared" si="303"/>
        <v>11.119999088378496</v>
      </c>
      <c r="G1640" s="2">
        <f t="shared" si="304"/>
        <v>11.164872579906076</v>
      </c>
      <c r="H1640" s="2">
        <f t="shared" si="305"/>
        <v>5.7570573652221176E-28</v>
      </c>
      <c r="K1640">
        <v>16.13999999999972</v>
      </c>
      <c r="L1640" s="2">
        <f t="shared" si="306"/>
        <v>0.22859299374694209</v>
      </c>
      <c r="M1640" s="2">
        <f t="shared" si="307"/>
        <v>35.925556372373173</v>
      </c>
      <c r="N1640" s="2">
        <f t="shared" si="308"/>
        <v>4.2747897447104144</v>
      </c>
      <c r="O1640" s="2">
        <f t="shared" si="309"/>
        <v>2.3536216706728914</v>
      </c>
      <c r="P1640" s="2">
        <f t="shared" si="310"/>
        <v>2.557251448070966</v>
      </c>
      <c r="Q1640" s="2">
        <f t="shared" si="311"/>
        <v>3.1777463570390389E-3</v>
      </c>
    </row>
    <row r="1641" spans="2:17" x14ac:dyDescent="0.25">
      <c r="B1641">
        <v>16.149999999999729</v>
      </c>
      <c r="C1641">
        <f t="shared" si="300"/>
        <v>0.85605831878158845</v>
      </c>
      <c r="D1641" s="2">
        <f t="shared" si="301"/>
        <v>20.26055470615621</v>
      </c>
      <c r="E1641" s="2">
        <f t="shared" si="302"/>
        <v>3.7024315308808173</v>
      </c>
      <c r="F1641" s="2">
        <f t="shared" si="303"/>
        <v>11.130243284628321</v>
      </c>
      <c r="G1641" s="2">
        <f t="shared" si="304"/>
        <v>11.17507564068422</v>
      </c>
      <c r="H1641" s="2">
        <f t="shared" si="305"/>
        <v>5.1364722016387799E-28</v>
      </c>
      <c r="K1641">
        <v>16.149999999999729</v>
      </c>
      <c r="L1641" s="2">
        <f t="shared" si="306"/>
        <v>0.22859299374694209</v>
      </c>
      <c r="M1641" s="2">
        <f t="shared" si="307"/>
        <v>35.961006946978323</v>
      </c>
      <c r="N1641" s="2">
        <f t="shared" si="308"/>
        <v>4.2757756553918629</v>
      </c>
      <c r="O1641" s="2">
        <f t="shared" si="309"/>
        <v>2.3548922130530427</v>
      </c>
      <c r="P1641" s="2">
        <f t="shared" si="310"/>
        <v>2.5584208674684188</v>
      </c>
      <c r="Q1641" s="2">
        <f t="shared" si="311"/>
        <v>3.1665818682859834E-3</v>
      </c>
    </row>
    <row r="1642" spans="2:17" x14ac:dyDescent="0.25">
      <c r="B1642">
        <v>16.15999999999973</v>
      </c>
      <c r="C1642">
        <f t="shared" si="300"/>
        <v>0.85605831878158845</v>
      </c>
      <c r="D1642" s="2">
        <f t="shared" si="301"/>
        <v>20.28096567912214</v>
      </c>
      <c r="E1642" s="2">
        <f t="shared" si="302"/>
        <v>3.7034372249465486</v>
      </c>
      <c r="F1642" s="2">
        <f t="shared" si="303"/>
        <v>11.14048653850433</v>
      </c>
      <c r="G1642" s="2">
        <f t="shared" si="304"/>
        <v>11.185277838059999</v>
      </c>
      <c r="H1642" s="2">
        <f t="shared" si="305"/>
        <v>4.5823509993544315E-28</v>
      </c>
      <c r="K1642">
        <v>16.15999999999973</v>
      </c>
      <c r="L1642" s="2">
        <f t="shared" si="306"/>
        <v>0.22859299374694209</v>
      </c>
      <c r="M1642" s="2">
        <f t="shared" si="307"/>
        <v>35.996457521583444</v>
      </c>
      <c r="N1642" s="2">
        <f t="shared" si="308"/>
        <v>4.2767605953856052</v>
      </c>
      <c r="O1642" s="2">
        <f t="shared" si="309"/>
        <v>2.356162084687917</v>
      </c>
      <c r="P1642" s="2">
        <f t="shared" si="310"/>
        <v>2.5595897658259439</v>
      </c>
      <c r="Q1642" s="2">
        <f t="shared" si="311"/>
        <v>3.1554582549902688E-3</v>
      </c>
    </row>
    <row r="1643" spans="2:17" x14ac:dyDescent="0.25">
      <c r="B1643">
        <v>16.169999999999732</v>
      </c>
      <c r="C1643">
        <f t="shared" si="300"/>
        <v>0.85605831878158845</v>
      </c>
      <c r="D1643" s="2">
        <f t="shared" si="301"/>
        <v>20.301376652088067</v>
      </c>
      <c r="E1643" s="2">
        <f t="shared" si="302"/>
        <v>3.704441909832588</v>
      </c>
      <c r="F1643" s="2">
        <f t="shared" si="303"/>
        <v>11.150728851082816</v>
      </c>
      <c r="G1643" s="2">
        <f t="shared" si="304"/>
        <v>11.195479172879145</v>
      </c>
      <c r="H1643" s="2">
        <f t="shared" si="305"/>
        <v>4.0876226292192361E-28</v>
      </c>
      <c r="K1643">
        <v>16.169999999999732</v>
      </c>
      <c r="L1643" s="2">
        <f t="shared" si="306"/>
        <v>0.22859299374694209</v>
      </c>
      <c r="M1643" s="2">
        <f t="shared" si="307"/>
        <v>36.031908096188573</v>
      </c>
      <c r="N1643" s="2">
        <f t="shared" si="308"/>
        <v>4.2777445666004272</v>
      </c>
      <c r="O1643" s="2">
        <f t="shared" si="309"/>
        <v>2.357431286637913</v>
      </c>
      <c r="P1643" s="2">
        <f t="shared" si="310"/>
        <v>2.5607581438353928</v>
      </c>
      <c r="Q1643" s="2">
        <f t="shared" si="311"/>
        <v>3.1443753584577869E-3</v>
      </c>
    </row>
    <row r="1644" spans="2:17" x14ac:dyDescent="0.25">
      <c r="B1644">
        <v>16.17999999999973</v>
      </c>
      <c r="C1644">
        <f t="shared" si="300"/>
        <v>0.85605831878158845</v>
      </c>
      <c r="D1644" s="2">
        <f t="shared" si="301"/>
        <v>20.321787625053986</v>
      </c>
      <c r="E1644" s="2">
        <f t="shared" si="302"/>
        <v>3.705445587559808</v>
      </c>
      <c r="F1644" s="2">
        <f t="shared" si="303"/>
        <v>11.160970223437687</v>
      </c>
      <c r="G1644" s="2">
        <f t="shared" si="304"/>
        <v>11.205679645985899</v>
      </c>
      <c r="H1644" s="2">
        <f t="shared" si="305"/>
        <v>3.6459631662785638E-28</v>
      </c>
      <c r="K1644">
        <v>16.17999999999973</v>
      </c>
      <c r="L1644" s="2">
        <f t="shared" si="306"/>
        <v>0.22859299374694209</v>
      </c>
      <c r="M1644" s="2">
        <f t="shared" si="307"/>
        <v>36.067358670793688</v>
      </c>
      <c r="N1644" s="2">
        <f t="shared" si="308"/>
        <v>4.2787275709394876</v>
      </c>
      <c r="O1644" s="2">
        <f t="shared" si="309"/>
        <v>2.3586998199606439</v>
      </c>
      <c r="P1644" s="2">
        <f t="shared" si="310"/>
        <v>2.5619260021870995</v>
      </c>
      <c r="Q1644" s="2">
        <f t="shared" si="311"/>
        <v>3.1333330206632462E-3</v>
      </c>
    </row>
    <row r="1645" spans="2:17" x14ac:dyDescent="0.25">
      <c r="B1645">
        <v>16.189999999999731</v>
      </c>
      <c r="C1645">
        <f t="shared" si="300"/>
        <v>0.85605831878158845</v>
      </c>
      <c r="D1645" s="2">
        <f t="shared" si="301"/>
        <v>20.34219859801992</v>
      </c>
      <c r="E1645" s="2">
        <f t="shared" si="302"/>
        <v>3.7064482601430249</v>
      </c>
      <c r="F1645" s="2">
        <f t="shared" si="303"/>
        <v>11.171210656640469</v>
      </c>
      <c r="G1645" s="2">
        <f t="shared" si="304"/>
        <v>11.21587925822303</v>
      </c>
      <c r="H1645" s="2">
        <f t="shared" si="305"/>
        <v>3.2517174810536425E-28</v>
      </c>
      <c r="K1645">
        <v>16.189999999999731</v>
      </c>
      <c r="L1645" s="2">
        <f t="shared" si="306"/>
        <v>0.22859299374694209</v>
      </c>
      <c r="M1645" s="2">
        <f t="shared" si="307"/>
        <v>36.102809245398817</v>
      </c>
      <c r="N1645" s="2">
        <f t="shared" si="308"/>
        <v>4.2797096103003494</v>
      </c>
      <c r="O1645" s="2">
        <f t="shared" si="309"/>
        <v>2.3599676857109593</v>
      </c>
      <c r="P1645" s="2">
        <f t="shared" si="310"/>
        <v>2.5630933415698971</v>
      </c>
      <c r="Q1645" s="2">
        <f t="shared" si="311"/>
        <v>3.1223310842469344E-3</v>
      </c>
    </row>
    <row r="1646" spans="2:17" x14ac:dyDescent="0.25">
      <c r="B1646">
        <v>16.199999999999729</v>
      </c>
      <c r="C1646">
        <f t="shared" si="300"/>
        <v>0.85605831878158845</v>
      </c>
      <c r="D1646" s="2">
        <f t="shared" si="301"/>
        <v>20.362609570985839</v>
      </c>
      <c r="E1646" s="2">
        <f t="shared" si="302"/>
        <v>3.7074499295910206</v>
      </c>
      <c r="F1646" s="2">
        <f t="shared" si="303"/>
        <v>11.181450151760318</v>
      </c>
      <c r="G1646" s="2">
        <f t="shared" si="304"/>
        <v>11.22607801043182</v>
      </c>
      <c r="H1646" s="2">
        <f t="shared" si="305"/>
        <v>2.8998290001519017E-28</v>
      </c>
      <c r="K1646">
        <v>16.199999999999729</v>
      </c>
      <c r="L1646" s="2">
        <f t="shared" si="306"/>
        <v>0.22859299374694209</v>
      </c>
      <c r="M1646" s="2">
        <f t="shared" si="307"/>
        <v>36.138259820003931</v>
      </c>
      <c r="N1646" s="2">
        <f t="shared" si="308"/>
        <v>4.2806906865749932</v>
      </c>
      <c r="O1646" s="2">
        <f t="shared" si="309"/>
        <v>2.3612348849409459</v>
      </c>
      <c r="P1646" s="2">
        <f t="shared" si="310"/>
        <v>2.5642601626711126</v>
      </c>
      <c r="Q1646" s="2">
        <f t="shared" si="311"/>
        <v>3.1113693925116674E-3</v>
      </c>
    </row>
    <row r="1647" spans="2:17" x14ac:dyDescent="0.25">
      <c r="B1647">
        <v>16.209999999999731</v>
      </c>
      <c r="C1647">
        <f t="shared" si="300"/>
        <v>0.85605831878158845</v>
      </c>
      <c r="D1647" s="2">
        <f t="shared" si="301"/>
        <v>20.383020543951766</v>
      </c>
      <c r="E1647" s="2">
        <f t="shared" si="302"/>
        <v>3.7084505979065709</v>
      </c>
      <c r="F1647" s="2">
        <f t="shared" si="303"/>
        <v>11.191688709864046</v>
      </c>
      <c r="G1647" s="2">
        <f t="shared" si="304"/>
        <v>11.236275903452102</v>
      </c>
      <c r="H1647" s="2">
        <f t="shared" si="305"/>
        <v>2.5857767912716303E-28</v>
      </c>
      <c r="K1647">
        <v>16.209999999999731</v>
      </c>
      <c r="L1647" s="2">
        <f t="shared" si="306"/>
        <v>0.22859299374694209</v>
      </c>
      <c r="M1647" s="2">
        <f t="shared" si="307"/>
        <v>36.17371039460906</v>
      </c>
      <c r="N1647" s="2">
        <f t="shared" si="308"/>
        <v>4.2816708016498453</v>
      </c>
      <c r="O1647" s="2">
        <f t="shared" si="309"/>
        <v>2.362501418699944</v>
      </c>
      <c r="P1647" s="2">
        <f t="shared" si="310"/>
        <v>2.5654264661765787</v>
      </c>
      <c r="Q1647" s="2">
        <f t="shared" si="311"/>
        <v>3.1004477894196244E-3</v>
      </c>
    </row>
    <row r="1648" spans="2:17" x14ac:dyDescent="0.25">
      <c r="B1648">
        <v>16.21999999999974</v>
      </c>
      <c r="C1648">
        <f t="shared" si="300"/>
        <v>0.85605831878158845</v>
      </c>
      <c r="D1648" s="2">
        <f t="shared" si="301"/>
        <v>20.40343151691771</v>
      </c>
      <c r="E1648" s="2">
        <f t="shared" si="302"/>
        <v>3.7094502670864662</v>
      </c>
      <c r="F1648" s="2">
        <f t="shared" si="303"/>
        <v>11.201926332016113</v>
      </c>
      <c r="G1648" s="2">
        <f t="shared" si="304"/>
        <v>11.246472938122244</v>
      </c>
      <c r="H1648" s="2">
        <f t="shared" si="305"/>
        <v>2.3055192144002446E-28</v>
      </c>
      <c r="K1648">
        <v>16.21999999999974</v>
      </c>
      <c r="L1648" s="2">
        <f t="shared" si="306"/>
        <v>0.22859299374694209</v>
      </c>
      <c r="M1648" s="2">
        <f t="shared" si="307"/>
        <v>36.20916096921421</v>
      </c>
      <c r="N1648" s="2">
        <f t="shared" si="308"/>
        <v>4.2826499574057957</v>
      </c>
      <c r="O1648" s="2">
        <f t="shared" si="309"/>
        <v>2.3637672880345519</v>
      </c>
      <c r="P1648" s="2">
        <f t="shared" si="310"/>
        <v>2.5665922527706306</v>
      </c>
      <c r="Q1648" s="2">
        <f t="shared" si="311"/>
        <v>3.0895661195892944E-3</v>
      </c>
    </row>
    <row r="1649" spans="2:17" x14ac:dyDescent="0.25">
      <c r="B1649">
        <v>16.229999999999741</v>
      </c>
      <c r="C1649">
        <f t="shared" si="300"/>
        <v>0.85605831878158845</v>
      </c>
      <c r="D1649" s="2">
        <f t="shared" si="301"/>
        <v>20.42384248988364</v>
      </c>
      <c r="E1649" s="2">
        <f t="shared" si="302"/>
        <v>3.7104489391215338</v>
      </c>
      <c r="F1649" s="2">
        <f t="shared" si="303"/>
        <v>11.212163019278615</v>
      </c>
      <c r="G1649" s="2">
        <f t="shared" si="304"/>
        <v>11.256669115279125</v>
      </c>
      <c r="H1649" s="2">
        <f t="shared" si="305"/>
        <v>2.0554434589030016E-28</v>
      </c>
      <c r="K1649">
        <v>16.229999999999741</v>
      </c>
      <c r="L1649" s="2">
        <f t="shared" si="306"/>
        <v>0.22859299374694209</v>
      </c>
      <c r="M1649" s="2">
        <f t="shared" si="307"/>
        <v>36.244611543819332</v>
      </c>
      <c r="N1649" s="2">
        <f t="shared" si="308"/>
        <v>4.2836281557182199</v>
      </c>
      <c r="O1649" s="2">
        <f t="shared" si="309"/>
        <v>2.3650324939886391</v>
      </c>
      <c r="P1649" s="2">
        <f t="shared" si="310"/>
        <v>2.567757523136116</v>
      </c>
      <c r="Q1649" s="2">
        <f t="shared" si="311"/>
        <v>3.0787242282923895E-3</v>
      </c>
    </row>
    <row r="1650" spans="2:17" x14ac:dyDescent="0.25">
      <c r="B1650">
        <v>16.239999999999739</v>
      </c>
      <c r="C1650">
        <f t="shared" si="300"/>
        <v>0.85605831878158845</v>
      </c>
      <c r="D1650" s="2">
        <f t="shared" si="301"/>
        <v>20.444253462849559</v>
      </c>
      <c r="E1650" s="2">
        <f t="shared" si="302"/>
        <v>3.7114466159966661</v>
      </c>
      <c r="F1650" s="2">
        <f t="shared" si="303"/>
        <v>11.222398772711326</v>
      </c>
      <c r="G1650" s="2">
        <f t="shared" si="304"/>
        <v>11.266864435758189</v>
      </c>
      <c r="H1650" s="2">
        <f t="shared" si="305"/>
        <v>1.8323203561553046E-28</v>
      </c>
      <c r="K1650">
        <v>16.239999999999739</v>
      </c>
      <c r="L1650" s="2">
        <f t="shared" si="306"/>
        <v>0.22859299374694209</v>
      </c>
      <c r="M1650" s="2">
        <f t="shared" si="307"/>
        <v>36.280062118424446</v>
      </c>
      <c r="N1650" s="2">
        <f t="shared" si="308"/>
        <v>4.2846053984570052</v>
      </c>
      <c r="O1650" s="2">
        <f t="shared" si="309"/>
        <v>2.3662970376033603</v>
      </c>
      <c r="P1650" s="2">
        <f t="shared" si="310"/>
        <v>2.5689222779544032</v>
      </c>
      <c r="Q1650" s="2">
        <f t="shared" si="311"/>
        <v>3.067921961450741E-3</v>
      </c>
    </row>
    <row r="1651" spans="2:17" x14ac:dyDescent="0.25">
      <c r="B1651">
        <v>16.249999999999741</v>
      </c>
      <c r="C1651">
        <f t="shared" si="300"/>
        <v>0.85605831878158845</v>
      </c>
      <c r="D1651" s="2">
        <f t="shared" si="301"/>
        <v>20.464664435815489</v>
      </c>
      <c r="E1651" s="2">
        <f t="shared" si="302"/>
        <v>3.7124432996908419</v>
      </c>
      <c r="F1651" s="2">
        <f t="shared" si="303"/>
        <v>11.232633593371704</v>
      </c>
      <c r="G1651" s="2">
        <f t="shared" si="304"/>
        <v>11.277058900393422</v>
      </c>
      <c r="H1651" s="2">
        <f t="shared" si="305"/>
        <v>1.6332639201953157E-28</v>
      </c>
      <c r="K1651">
        <v>16.249999999999741</v>
      </c>
      <c r="L1651" s="2">
        <f t="shared" si="306"/>
        <v>0.22859299374694209</v>
      </c>
      <c r="M1651" s="2">
        <f t="shared" si="307"/>
        <v>36.315512693029575</v>
      </c>
      <c r="N1651" s="2">
        <f t="shared" si="308"/>
        <v>4.285581687486566</v>
      </c>
      <c r="O1651" s="2">
        <f t="shared" si="309"/>
        <v>2.3675609199171546</v>
      </c>
      <c r="P1651" s="2">
        <f t="shared" si="310"/>
        <v>2.5700865179053727</v>
      </c>
      <c r="Q1651" s="2">
        <f t="shared" si="311"/>
        <v>3.0571591656333302E-3</v>
      </c>
    </row>
    <row r="1652" spans="2:17" x14ac:dyDescent="0.25">
      <c r="B1652">
        <v>16.259999999999739</v>
      </c>
      <c r="C1652">
        <f t="shared" si="300"/>
        <v>0.85605831878158845</v>
      </c>
      <c r="D1652" s="2">
        <f t="shared" si="301"/>
        <v>20.485075408781412</v>
      </c>
      <c r="E1652" s="2">
        <f t="shared" si="302"/>
        <v>3.7134389921771493</v>
      </c>
      <c r="F1652" s="2">
        <f t="shared" si="303"/>
        <v>11.242867482314873</v>
      </c>
      <c r="G1652" s="2">
        <f t="shared" si="304"/>
        <v>11.287252510017359</v>
      </c>
      <c r="H1652" s="2">
        <f t="shared" si="305"/>
        <v>1.4556951252718479E-28</v>
      </c>
      <c r="K1652">
        <v>16.259999999999739</v>
      </c>
      <c r="L1652" s="2">
        <f t="shared" si="306"/>
        <v>0.22859299374694209</v>
      </c>
      <c r="M1652" s="2">
        <f t="shared" si="307"/>
        <v>36.35096326763469</v>
      </c>
      <c r="N1652" s="2">
        <f t="shared" si="308"/>
        <v>4.2865570246658669</v>
      </c>
      <c r="O1652" s="2">
        <f t="shared" si="309"/>
        <v>2.3688241419657663</v>
      </c>
      <c r="P1652" s="2">
        <f t="shared" si="310"/>
        <v>2.571250243667436</v>
      </c>
      <c r="Q1652" s="2">
        <f t="shared" si="311"/>
        <v>3.0464356880531953E-3</v>
      </c>
    </row>
    <row r="1653" spans="2:17" x14ac:dyDescent="0.25">
      <c r="B1653">
        <v>16.26999999999974</v>
      </c>
      <c r="C1653">
        <f t="shared" si="300"/>
        <v>0.85605831878158845</v>
      </c>
      <c r="D1653" s="2">
        <f t="shared" si="301"/>
        <v>20.505486381747339</v>
      </c>
      <c r="E1653" s="2">
        <f t="shared" si="302"/>
        <v>3.7144336954228092</v>
      </c>
      <c r="F1653" s="2">
        <f t="shared" si="303"/>
        <v>11.253100440593643</v>
      </c>
      <c r="G1653" s="2">
        <f t="shared" si="304"/>
        <v>11.297445265461075</v>
      </c>
      <c r="H1653" s="2">
        <f t="shared" si="305"/>
        <v>1.2973094798001975E-28</v>
      </c>
      <c r="K1653">
        <v>16.26999999999974</v>
      </c>
      <c r="L1653" s="2">
        <f t="shared" si="306"/>
        <v>0.22859299374694209</v>
      </c>
      <c r="M1653" s="2">
        <f t="shared" si="307"/>
        <v>36.386413842239818</v>
      </c>
      <c r="N1653" s="2">
        <f t="shared" si="308"/>
        <v>4.2875314118484473</v>
      </c>
      <c r="O1653" s="2">
        <f t="shared" si="309"/>
        <v>2.3700867047822478</v>
      </c>
      <c r="P1653" s="2">
        <f t="shared" si="310"/>
        <v>2.5724134559175309</v>
      </c>
      <c r="Q1653" s="2">
        <f t="shared" si="311"/>
        <v>3.0357513765644573E-3</v>
      </c>
    </row>
    <row r="1654" spans="2:17" x14ac:dyDescent="0.25">
      <c r="B1654">
        <v>16.279999999999749</v>
      </c>
      <c r="C1654">
        <f t="shared" si="300"/>
        <v>0.85605831878158845</v>
      </c>
      <c r="D1654" s="2">
        <f t="shared" si="301"/>
        <v>20.52589735471328</v>
      </c>
      <c r="E1654" s="2">
        <f t="shared" si="302"/>
        <v>3.7154274113892005</v>
      </c>
      <c r="F1654" s="2">
        <f t="shared" si="303"/>
        <v>11.263332469258549</v>
      </c>
      <c r="G1654" s="2">
        <f t="shared" si="304"/>
        <v>11.307637167554232</v>
      </c>
      <c r="H1654" s="2">
        <f t="shared" si="305"/>
        <v>1.1560480016953707E-28</v>
      </c>
      <c r="K1654">
        <v>16.279999999999749</v>
      </c>
      <c r="L1654" s="2">
        <f t="shared" si="306"/>
        <v>0.22859299374694209</v>
      </c>
      <c r="M1654" s="2">
        <f t="shared" si="307"/>
        <v>36.421864416844969</v>
      </c>
      <c r="N1654" s="2">
        <f t="shared" si="308"/>
        <v>4.2885048508824388</v>
      </c>
      <c r="O1654" s="2">
        <f t="shared" si="309"/>
        <v>2.3713486093969753</v>
      </c>
      <c r="P1654" s="2">
        <f t="shared" si="310"/>
        <v>2.5735761553311316</v>
      </c>
      <c r="Q1654" s="2">
        <f t="shared" si="311"/>
        <v>3.0251060796592905E-3</v>
      </c>
    </row>
    <row r="1655" spans="2:17" x14ac:dyDescent="0.25">
      <c r="B1655">
        <v>16.28999999999975</v>
      </c>
      <c r="C1655">
        <f t="shared" si="300"/>
        <v>0.85605831878158845</v>
      </c>
      <c r="D1655" s="2">
        <f t="shared" si="301"/>
        <v>20.546308327679213</v>
      </c>
      <c r="E1655" s="2">
        <f t="shared" si="302"/>
        <v>3.7164201420318785</v>
      </c>
      <c r="F1655" s="2">
        <f t="shared" si="303"/>
        <v>11.273563569357773</v>
      </c>
      <c r="G1655" s="2">
        <f t="shared" si="304"/>
        <v>11.317828217124996</v>
      </c>
      <c r="H1655" s="2">
        <f t="shared" si="305"/>
        <v>1.0300712408543327E-28</v>
      </c>
      <c r="K1655">
        <v>16.28999999999975</v>
      </c>
      <c r="L1655" s="2">
        <f t="shared" si="306"/>
        <v>0.22859299374694209</v>
      </c>
      <c r="M1655" s="2">
        <f t="shared" si="307"/>
        <v>36.457314991450097</v>
      </c>
      <c r="N1655" s="2">
        <f t="shared" si="308"/>
        <v>4.2894773436105851</v>
      </c>
      <c r="O1655" s="2">
        <f t="shared" si="309"/>
        <v>2.3726098568376468</v>
      </c>
      <c r="P1655" s="2">
        <f t="shared" si="310"/>
        <v>2.5747383425822434</v>
      </c>
      <c r="Q1655" s="2">
        <f t="shared" si="311"/>
        <v>3.014499646465016E-3</v>
      </c>
    </row>
    <row r="1656" spans="2:17" x14ac:dyDescent="0.25">
      <c r="B1656">
        <v>16.299999999999748</v>
      </c>
      <c r="C1656">
        <f t="shared" si="300"/>
        <v>0.85605831878158845</v>
      </c>
      <c r="D1656" s="2">
        <f t="shared" si="301"/>
        <v>20.566719300645133</v>
      </c>
      <c r="E1656" s="2">
        <f t="shared" si="302"/>
        <v>3.7174118893006032</v>
      </c>
      <c r="F1656" s="2">
        <f t="shared" si="303"/>
        <v>11.283793741937249</v>
      </c>
      <c r="G1656" s="2">
        <f t="shared" si="304"/>
        <v>11.328018415000136</v>
      </c>
      <c r="H1656" s="2">
        <f t="shared" si="305"/>
        <v>9.1773603117178804E-29</v>
      </c>
      <c r="K1656">
        <v>16.299999999999748</v>
      </c>
      <c r="L1656" s="2">
        <f t="shared" si="306"/>
        <v>0.22859299374694209</v>
      </c>
      <c r="M1656" s="2">
        <f t="shared" si="307"/>
        <v>36.492765566055212</v>
      </c>
      <c r="N1656" s="2">
        <f t="shared" si="308"/>
        <v>4.2904488918702661</v>
      </c>
      <c r="O1656" s="2">
        <f t="shared" si="309"/>
        <v>2.3738704481293054</v>
      </c>
      <c r="P1656" s="2">
        <f t="shared" si="310"/>
        <v>2.5759000183434195</v>
      </c>
      <c r="Q1656" s="2">
        <f t="shared" si="311"/>
        <v>3.0039319267410511E-3</v>
      </c>
    </row>
    <row r="1657" spans="2:17" x14ac:dyDescent="0.25">
      <c r="B1657">
        <v>16.30999999999975</v>
      </c>
      <c r="C1657">
        <f t="shared" si="300"/>
        <v>0.85605831878158845</v>
      </c>
      <c r="D1657" s="2">
        <f t="shared" si="301"/>
        <v>20.587130273611059</v>
      </c>
      <c r="E1657" s="2">
        <f t="shared" si="302"/>
        <v>3.718402655139359</v>
      </c>
      <c r="F1657" s="2">
        <f t="shared" si="303"/>
        <v>11.294022988040615</v>
      </c>
      <c r="G1657" s="2">
        <f t="shared" si="304"/>
        <v>11.338207762004975</v>
      </c>
      <c r="H1657" s="2">
        <f t="shared" si="305"/>
        <v>8.1757468734426878E-29</v>
      </c>
      <c r="K1657">
        <v>16.30999999999975</v>
      </c>
      <c r="L1657" s="2">
        <f t="shared" si="306"/>
        <v>0.22859299374694209</v>
      </c>
      <c r="M1657" s="2">
        <f t="shared" si="307"/>
        <v>36.528216140660334</v>
      </c>
      <c r="N1657" s="2">
        <f t="shared" si="308"/>
        <v>4.2914194974935196</v>
      </c>
      <c r="O1657" s="2">
        <f t="shared" si="309"/>
        <v>2.3751303842943425</v>
      </c>
      <c r="P1657" s="2">
        <f t="shared" si="310"/>
        <v>2.5770611832857582</v>
      </c>
      <c r="Q1657" s="2">
        <f t="shared" si="311"/>
        <v>2.9934027708759981E-3</v>
      </c>
    </row>
    <row r="1658" spans="2:17" x14ac:dyDescent="0.25">
      <c r="B1658">
        <v>16.319999999999752</v>
      </c>
      <c r="C1658">
        <f t="shared" si="300"/>
        <v>0.85605831878158845</v>
      </c>
      <c r="D1658" s="2">
        <f t="shared" si="301"/>
        <v>20.607541246576989</v>
      </c>
      <c r="E1658" s="2">
        <f t="shared" si="302"/>
        <v>3.7193924414863799</v>
      </c>
      <c r="F1658" s="2">
        <f t="shared" si="303"/>
        <v>11.304251308709251</v>
      </c>
      <c r="G1658" s="2">
        <f t="shared" si="304"/>
        <v>11.348396258963414</v>
      </c>
      <c r="H1658" s="2">
        <f t="shared" si="305"/>
        <v>7.282763911973529E-29</v>
      </c>
      <c r="K1658">
        <v>16.319999999999752</v>
      </c>
      <c r="L1658" s="2">
        <f t="shared" si="306"/>
        <v>0.22859299374694209</v>
      </c>
      <c r="M1658" s="2">
        <f t="shared" si="307"/>
        <v>36.563666715265462</v>
      </c>
      <c r="N1658" s="2">
        <f t="shared" si="308"/>
        <v>4.2923891623070585</v>
      </c>
      <c r="O1658" s="2">
        <f t="shared" si="309"/>
        <v>2.3763896663525088</v>
      </c>
      <c r="P1658" s="2">
        <f t="shared" si="310"/>
        <v>2.578221838078909</v>
      </c>
      <c r="Q1658" s="2">
        <f t="shared" si="311"/>
        <v>2.9829120298847092E-3</v>
      </c>
    </row>
    <row r="1659" spans="2:17" x14ac:dyDescent="0.25">
      <c r="B1659">
        <v>16.32999999999975</v>
      </c>
      <c r="C1659">
        <f t="shared" si="300"/>
        <v>0.85605831878158845</v>
      </c>
      <c r="D1659" s="2">
        <f t="shared" si="301"/>
        <v>20.627952219542912</v>
      </c>
      <c r="E1659" s="2">
        <f t="shared" si="302"/>
        <v>3.7203812502741682</v>
      </c>
      <c r="F1659" s="2">
        <f t="shared" si="303"/>
        <v>11.314478704982244</v>
      </c>
      <c r="G1659" s="2">
        <f t="shared" si="304"/>
        <v>11.358583906697907</v>
      </c>
      <c r="H1659" s="2">
        <f t="shared" si="305"/>
        <v>6.4867053873241482E-29</v>
      </c>
      <c r="K1659">
        <v>16.32999999999975</v>
      </c>
      <c r="L1659" s="2">
        <f t="shared" si="306"/>
        <v>0.22859299374694209</v>
      </c>
      <c r="M1659" s="2">
        <f t="shared" si="307"/>
        <v>36.599117289870577</v>
      </c>
      <c r="N1659" s="2">
        <f t="shared" si="308"/>
        <v>4.2933578881322916</v>
      </c>
      <c r="O1659" s="2">
        <f t="shared" si="309"/>
        <v>2.3776482953209186</v>
      </c>
      <c r="P1659" s="2">
        <f t="shared" si="310"/>
        <v>2.5793819833910741</v>
      </c>
      <c r="Q1659" s="2">
        <f t="shared" si="311"/>
        <v>2.972459555405402E-3</v>
      </c>
    </row>
    <row r="1660" spans="2:17" x14ac:dyDescent="0.25">
      <c r="B1660">
        <v>16.339999999999751</v>
      </c>
      <c r="C1660">
        <f t="shared" si="300"/>
        <v>0.85605831878158845</v>
      </c>
      <c r="D1660" s="2">
        <f t="shared" si="301"/>
        <v>20.648363192508842</v>
      </c>
      <c r="E1660" s="2">
        <f t="shared" si="302"/>
        <v>3.7213690834295212</v>
      </c>
      <c r="F1660" s="2">
        <f t="shared" si="303"/>
        <v>11.324705177896426</v>
      </c>
      <c r="G1660" s="2">
        <f t="shared" si="304"/>
        <v>11.368770706029483</v>
      </c>
      <c r="H1660" s="2">
        <f t="shared" si="305"/>
        <v>5.7771184282178299E-29</v>
      </c>
      <c r="K1660">
        <v>16.339999999999751</v>
      </c>
      <c r="L1660" s="2">
        <f t="shared" si="306"/>
        <v>0.22859299374694209</v>
      </c>
      <c r="M1660" s="2">
        <f t="shared" si="307"/>
        <v>36.634567864475706</v>
      </c>
      <c r="N1660" s="2">
        <f t="shared" si="308"/>
        <v>4.2943256767853493</v>
      </c>
      <c r="O1660" s="2">
        <f t="shared" si="309"/>
        <v>2.3789062722140715</v>
      </c>
      <c r="P1660" s="2">
        <f t="shared" si="310"/>
        <v>2.5805416198890203</v>
      </c>
      <c r="Q1660" s="2">
        <f t="shared" si="311"/>
        <v>2.9620451996966797E-3</v>
      </c>
    </row>
    <row r="1661" spans="2:17" x14ac:dyDescent="0.25">
      <c r="B1661">
        <v>16.34999999999976</v>
      </c>
      <c r="C1661">
        <f t="shared" si="300"/>
        <v>0.85605831878158845</v>
      </c>
      <c r="D1661" s="2">
        <f t="shared" si="301"/>
        <v>20.668774165474783</v>
      </c>
      <c r="E1661" s="2">
        <f t="shared" si="302"/>
        <v>3.7223559428735524</v>
      </c>
      <c r="F1661" s="2">
        <f t="shared" si="303"/>
        <v>11.334930728486411</v>
      </c>
      <c r="G1661" s="2">
        <f t="shared" si="304"/>
        <v>11.378956657777788</v>
      </c>
      <c r="H1661" s="2">
        <f t="shared" si="305"/>
        <v>5.1446700777480211E-29</v>
      </c>
      <c r="K1661">
        <v>16.34999999999976</v>
      </c>
      <c r="L1661" s="2">
        <f t="shared" si="306"/>
        <v>0.22859299374694209</v>
      </c>
      <c r="M1661" s="2">
        <f t="shared" si="307"/>
        <v>36.670018439080856</v>
      </c>
      <c r="N1661" s="2">
        <f t="shared" si="308"/>
        <v>4.2952925300770959</v>
      </c>
      <c r="O1661" s="2">
        <f t="shared" si="309"/>
        <v>2.3801635980438465</v>
      </c>
      <c r="P1661" s="2">
        <f t="shared" si="310"/>
        <v>2.5817007482380734</v>
      </c>
      <c r="Q1661" s="2">
        <f t="shared" si="311"/>
        <v>2.9516688156347344E-3</v>
      </c>
    </row>
    <row r="1662" spans="2:17" x14ac:dyDescent="0.25">
      <c r="B1662">
        <v>16.359999999999761</v>
      </c>
      <c r="C1662">
        <f t="shared" si="300"/>
        <v>0.85605831878158845</v>
      </c>
      <c r="D1662" s="2">
        <f t="shared" si="301"/>
        <v>20.68918513844071</v>
      </c>
      <c r="E1662" s="2">
        <f t="shared" si="302"/>
        <v>3.7233418305217096</v>
      </c>
      <c r="F1662" s="2">
        <f t="shared" si="303"/>
        <v>11.345155357784501</v>
      </c>
      <c r="G1662" s="2">
        <f t="shared" si="304"/>
        <v>11.389141762760984</v>
      </c>
      <c r="H1662" s="2">
        <f t="shared" si="305"/>
        <v>4.5810281109497473E-29</v>
      </c>
      <c r="K1662">
        <v>16.359999999999761</v>
      </c>
      <c r="L1662" s="2">
        <f t="shared" si="306"/>
        <v>0.22859299374694209</v>
      </c>
      <c r="M1662" s="2">
        <f t="shared" si="307"/>
        <v>36.705469013685985</v>
      </c>
      <c r="N1662" s="2">
        <f t="shared" si="308"/>
        <v>4.2962584498131555</v>
      </c>
      <c r="O1662" s="2">
        <f t="shared" si="309"/>
        <v>2.3814202738195198</v>
      </c>
      <c r="P1662" s="2">
        <f t="shared" si="310"/>
        <v>2.5828593691021271</v>
      </c>
      <c r="Q1662" s="2">
        <f t="shared" si="311"/>
        <v>2.9413302567104409E-3</v>
      </c>
    </row>
    <row r="1663" spans="2:17" x14ac:dyDescent="0.25">
      <c r="B1663">
        <v>16.369999999999759</v>
      </c>
      <c r="C1663">
        <f t="shared" si="300"/>
        <v>0.85605831878158845</v>
      </c>
      <c r="D1663" s="2">
        <f t="shared" si="301"/>
        <v>20.709596111406633</v>
      </c>
      <c r="E1663" s="2">
        <f t="shared" si="302"/>
        <v>3.7243267482838047</v>
      </c>
      <c r="F1663" s="2">
        <f t="shared" si="303"/>
        <v>11.355379066820815</v>
      </c>
      <c r="G1663" s="2">
        <f t="shared" si="304"/>
        <v>11.399326021795865</v>
      </c>
      <c r="H1663" s="2">
        <f t="shared" si="305"/>
        <v>4.0787544487319785E-29</v>
      </c>
      <c r="K1663">
        <v>16.369999999999759</v>
      </c>
      <c r="L1663" s="2">
        <f t="shared" si="306"/>
        <v>0.22859299374694209</v>
      </c>
      <c r="M1663" s="2">
        <f t="shared" si="307"/>
        <v>36.740919588291099</v>
      </c>
      <c r="N1663" s="2">
        <f t="shared" si="308"/>
        <v>4.2972234377939307</v>
      </c>
      <c r="O1663" s="2">
        <f t="shared" si="309"/>
        <v>2.382676300547776</v>
      </c>
      <c r="P1663" s="2">
        <f t="shared" si="310"/>
        <v>2.5840174831436484</v>
      </c>
      <c r="Q1663" s="2">
        <f t="shared" si="311"/>
        <v>2.9310293770264768E-3</v>
      </c>
    </row>
    <row r="1664" spans="2:17" x14ac:dyDescent="0.25">
      <c r="B1664">
        <v>16.379999999999761</v>
      </c>
      <c r="C1664">
        <f t="shared" si="300"/>
        <v>0.85605831878158845</v>
      </c>
      <c r="D1664" s="2">
        <f t="shared" si="301"/>
        <v>20.730007084372563</v>
      </c>
      <c r="E1664" s="2">
        <f t="shared" si="302"/>
        <v>3.7253106980640305</v>
      </c>
      <c r="F1664" s="2">
        <f t="shared" si="303"/>
        <v>11.36560185662322</v>
      </c>
      <c r="G1664" s="2">
        <f t="shared" si="304"/>
        <v>11.409509435697803</v>
      </c>
      <c r="H1664" s="2">
        <f t="shared" si="305"/>
        <v>3.631209846266573E-29</v>
      </c>
      <c r="K1664">
        <v>16.379999999999761</v>
      </c>
      <c r="L1664" s="2">
        <f t="shared" si="306"/>
        <v>0.22859299374694209</v>
      </c>
      <c r="M1664" s="2">
        <f t="shared" si="307"/>
        <v>36.776370162896221</v>
      </c>
      <c r="N1664" s="2">
        <f t="shared" si="308"/>
        <v>4.2981874958146244</v>
      </c>
      <c r="O1664" s="2">
        <f t="shared" si="309"/>
        <v>2.3839316792327145</v>
      </c>
      <c r="P1664" s="2">
        <f t="shared" si="310"/>
        <v>2.5851750910236837</v>
      </c>
      <c r="Q1664" s="2">
        <f t="shared" si="311"/>
        <v>2.9207660312945E-3</v>
      </c>
    </row>
    <row r="1665" spans="2:17" x14ac:dyDescent="0.25">
      <c r="B1665">
        <v>16.389999999999759</v>
      </c>
      <c r="C1665">
        <f t="shared" si="300"/>
        <v>0.85605831878158845</v>
      </c>
      <c r="D1665" s="2">
        <f t="shared" si="301"/>
        <v>20.750418057338482</v>
      </c>
      <c r="E1665" s="2">
        <f t="shared" si="302"/>
        <v>3.7262936817609833</v>
      </c>
      <c r="F1665" s="2">
        <f t="shared" si="303"/>
        <v>11.375823728217362</v>
      </c>
      <c r="G1665" s="2">
        <f t="shared" si="304"/>
        <v>11.419692005280753</v>
      </c>
      <c r="H1665" s="2">
        <f t="shared" si="305"/>
        <v>3.2324686716135091E-29</v>
      </c>
      <c r="K1665">
        <v>16.389999999999759</v>
      </c>
      <c r="L1665" s="2">
        <f t="shared" si="306"/>
        <v>0.22859299374694209</v>
      </c>
      <c r="M1665" s="2">
        <f t="shared" si="307"/>
        <v>36.811820737501336</v>
      </c>
      <c r="N1665" s="2">
        <f t="shared" si="308"/>
        <v>4.2991506256652565</v>
      </c>
      <c r="O1665" s="2">
        <f t="shared" si="309"/>
        <v>2.3851864108758569</v>
      </c>
      <c r="P1665" s="2">
        <f t="shared" si="310"/>
        <v>2.5863321934018555</v>
      </c>
      <c r="Q1665" s="2">
        <f t="shared" si="311"/>
        <v>2.9105400748323435E-3</v>
      </c>
    </row>
    <row r="1666" spans="2:17" x14ac:dyDescent="0.25">
      <c r="B1666">
        <v>16.399999999999761</v>
      </c>
      <c r="C1666">
        <f t="shared" si="300"/>
        <v>0.85605831878158845</v>
      </c>
      <c r="D1666" s="2">
        <f t="shared" si="301"/>
        <v>20.770829030304409</v>
      </c>
      <c r="E1666" s="2">
        <f t="shared" si="302"/>
        <v>3.7272757012676871</v>
      </c>
      <c r="F1666" s="2">
        <f t="shared" si="303"/>
        <v>11.386044682626679</v>
      </c>
      <c r="G1666" s="2">
        <f t="shared" si="304"/>
        <v>11.429873731357283</v>
      </c>
      <c r="H1666" s="2">
        <f t="shared" si="305"/>
        <v>2.8772427138713807E-29</v>
      </c>
      <c r="K1666">
        <v>16.399999999999761</v>
      </c>
      <c r="L1666" s="2">
        <f t="shared" si="306"/>
        <v>0.22859299374694209</v>
      </c>
      <c r="M1666" s="2">
        <f t="shared" si="307"/>
        <v>36.847271312106464</v>
      </c>
      <c r="N1666" s="2">
        <f t="shared" si="308"/>
        <v>4.3001128291306872</v>
      </c>
      <c r="O1666" s="2">
        <f t="shared" si="309"/>
        <v>2.3864404964761605</v>
      </c>
      <c r="P1666" s="2">
        <f t="shared" si="310"/>
        <v>2.5874887909363751</v>
      </c>
      <c r="Q1666" s="2">
        <f t="shared" si="311"/>
        <v>2.9003513635611688E-3</v>
      </c>
    </row>
    <row r="1667" spans="2:17" x14ac:dyDescent="0.25">
      <c r="B1667">
        <v>16.409999999999769</v>
      </c>
      <c r="C1667">
        <f t="shared" si="300"/>
        <v>0.85605831878158845</v>
      </c>
      <c r="D1667" s="2">
        <f t="shared" si="301"/>
        <v>20.791240003270357</v>
      </c>
      <c r="E1667" s="2">
        <f t="shared" si="302"/>
        <v>3.7282567584716135</v>
      </c>
      <c r="F1667" s="2">
        <f t="shared" si="303"/>
        <v>11.39626472087239</v>
      </c>
      <c r="G1667" s="2">
        <f t="shared" si="304"/>
        <v>11.440054614738544</v>
      </c>
      <c r="H1667" s="2">
        <f t="shared" si="305"/>
        <v>2.5608130708380498E-29</v>
      </c>
      <c r="K1667">
        <v>16.409999999999769</v>
      </c>
      <c r="L1667" s="2">
        <f t="shared" si="306"/>
        <v>0.22859299374694209</v>
      </c>
      <c r="M1667" s="2">
        <f t="shared" si="307"/>
        <v>36.882721886711614</v>
      </c>
      <c r="N1667" s="2">
        <f t="shared" si="308"/>
        <v>4.3010741079906332</v>
      </c>
      <c r="O1667" s="2">
        <f t="shared" si="309"/>
        <v>2.3876939370300225</v>
      </c>
      <c r="P1667" s="2">
        <f t="shared" si="310"/>
        <v>2.5886448842840397</v>
      </c>
      <c r="Q1667" s="2">
        <f t="shared" si="311"/>
        <v>2.8901997540027101E-3</v>
      </c>
    </row>
    <row r="1668" spans="2:17" x14ac:dyDescent="0.25">
      <c r="B1668">
        <v>16.419999999999771</v>
      </c>
      <c r="C1668">
        <f t="shared" si="300"/>
        <v>0.85605831878158845</v>
      </c>
      <c r="D1668" s="2">
        <f t="shared" si="301"/>
        <v>20.811650976236283</v>
      </c>
      <c r="E1668" s="2">
        <f t="shared" si="302"/>
        <v>3.7292368552547006</v>
      </c>
      <c r="F1668" s="2">
        <f t="shared" si="303"/>
        <v>11.406483843973495</v>
      </c>
      <c r="G1668" s="2">
        <f t="shared" si="304"/>
        <v>11.450234656234272</v>
      </c>
      <c r="H1668" s="2">
        <f t="shared" si="305"/>
        <v>2.2789692654005799E-29</v>
      </c>
      <c r="K1668">
        <v>16.419999999999771</v>
      </c>
      <c r="L1668" s="2">
        <f t="shared" si="306"/>
        <v>0.22859299374694209</v>
      </c>
      <c r="M1668" s="2">
        <f t="shared" si="307"/>
        <v>36.918172461316743</v>
      </c>
      <c r="N1668" s="2">
        <f t="shared" si="308"/>
        <v>4.3020344640196884</v>
      </c>
      <c r="O1668" s="2">
        <f t="shared" si="309"/>
        <v>2.3889467335312911</v>
      </c>
      <c r="P1668" s="2">
        <f t="shared" si="310"/>
        <v>2.5898004741002394</v>
      </c>
      <c r="Q1668" s="2">
        <f t="shared" si="311"/>
        <v>2.8800851032764808E-3</v>
      </c>
    </row>
    <row r="1669" spans="2:17" x14ac:dyDescent="0.25">
      <c r="B1669">
        <v>16.429999999999769</v>
      </c>
      <c r="C1669">
        <f t="shared" si="300"/>
        <v>0.85605831878158845</v>
      </c>
      <c r="D1669" s="2">
        <f t="shared" si="301"/>
        <v>20.832061949202203</v>
      </c>
      <c r="E1669" s="2">
        <f t="shared" si="302"/>
        <v>3.7302159934933812</v>
      </c>
      <c r="F1669" s="2">
        <f t="shared" si="303"/>
        <v>11.416702052946825</v>
      </c>
      <c r="G1669" s="2">
        <f t="shared" si="304"/>
        <v>11.460413856652831</v>
      </c>
      <c r="H1669" s="2">
        <f t="shared" si="305"/>
        <v>2.0279548288199117E-29</v>
      </c>
      <c r="K1669">
        <v>16.429999999999769</v>
      </c>
      <c r="L1669" s="2">
        <f t="shared" si="306"/>
        <v>0.22859299374694209</v>
      </c>
      <c r="M1669" s="2">
        <f t="shared" si="307"/>
        <v>36.953623035921858</v>
      </c>
      <c r="N1669" s="2">
        <f t="shared" si="308"/>
        <v>4.3029938989873484</v>
      </c>
      <c r="O1669" s="2">
        <f t="shared" si="309"/>
        <v>2.3901988869712785</v>
      </c>
      <c r="P1669" s="2">
        <f t="shared" si="310"/>
        <v>2.5909555610389652</v>
      </c>
      <c r="Q1669" s="2">
        <f t="shared" si="311"/>
        <v>2.8700072690969768E-3</v>
      </c>
    </row>
    <row r="1670" spans="2:17" x14ac:dyDescent="0.25">
      <c r="B1670">
        <v>16.43999999999977</v>
      </c>
      <c r="C1670">
        <f t="shared" si="300"/>
        <v>0.85605831878158845</v>
      </c>
      <c r="D1670" s="2">
        <f t="shared" si="301"/>
        <v>20.852472922168136</v>
      </c>
      <c r="E1670" s="2">
        <f t="shared" si="302"/>
        <v>3.7311941750586004</v>
      </c>
      <c r="F1670" s="2">
        <f t="shared" si="303"/>
        <v>11.426919348807015</v>
      </c>
      <c r="G1670" s="2">
        <f t="shared" si="304"/>
        <v>11.470592216801194</v>
      </c>
      <c r="H1670" s="2">
        <f t="shared" si="305"/>
        <v>1.804418668795121E-29</v>
      </c>
      <c r="K1670">
        <v>16.43999999999977</v>
      </c>
      <c r="L1670" s="2">
        <f t="shared" si="306"/>
        <v>0.22859299374694209</v>
      </c>
      <c r="M1670" s="2">
        <f t="shared" si="307"/>
        <v>36.989073610526987</v>
      </c>
      <c r="N1670" s="2">
        <f t="shared" si="308"/>
        <v>4.3039524146580233</v>
      </c>
      <c r="O1670" s="2">
        <f t="shared" si="309"/>
        <v>2.3914503983387645</v>
      </c>
      <c r="P1670" s="2">
        <f t="shared" si="310"/>
        <v>2.5921101457528062</v>
      </c>
      <c r="Q1670" s="2">
        <f t="shared" si="311"/>
        <v>2.8599661097709634E-3</v>
      </c>
    </row>
    <row r="1671" spans="2:17" x14ac:dyDescent="0.25">
      <c r="B1671">
        <v>16.449999999999768</v>
      </c>
      <c r="C1671">
        <f t="shared" si="300"/>
        <v>0.85605831878158845</v>
      </c>
      <c r="D1671" s="2">
        <f t="shared" si="301"/>
        <v>20.872883895134056</v>
      </c>
      <c r="E1671" s="2">
        <f t="shared" si="302"/>
        <v>3.732171401815835</v>
      </c>
      <c r="F1671" s="2">
        <f t="shared" si="303"/>
        <v>11.43713573256651</v>
      </c>
      <c r="G1671" s="2">
        <f t="shared" si="304"/>
        <v>11.480769737484925</v>
      </c>
      <c r="H1671" s="2">
        <f t="shared" si="305"/>
        <v>1.6053716116215517E-29</v>
      </c>
      <c r="K1671">
        <v>16.449999999999768</v>
      </c>
      <c r="L1671" s="2">
        <f t="shared" si="306"/>
        <v>0.22859299374694209</v>
      </c>
      <c r="M1671" s="2">
        <f t="shared" si="307"/>
        <v>37.024524185132101</v>
      </c>
      <c r="N1671" s="2">
        <f t="shared" si="308"/>
        <v>4.3049100127910602</v>
      </c>
      <c r="O1671" s="2">
        <f t="shared" si="309"/>
        <v>2.3927012686200069</v>
      </c>
      <c r="P1671" s="2">
        <f t="shared" si="310"/>
        <v>2.5932642288929584</v>
      </c>
      <c r="Q1671" s="2">
        <f t="shared" si="311"/>
        <v>2.8499614841947297E-3</v>
      </c>
    </row>
    <row r="1672" spans="2:17" x14ac:dyDescent="0.25">
      <c r="B1672">
        <v>16.45999999999977</v>
      </c>
      <c r="C1672">
        <f t="shared" si="300"/>
        <v>0.85605831878158845</v>
      </c>
      <c r="D1672" s="2">
        <f t="shared" si="301"/>
        <v>20.893294868099982</v>
      </c>
      <c r="E1672" s="2">
        <f t="shared" si="302"/>
        <v>3.7331476756251187</v>
      </c>
      <c r="F1672" s="2">
        <f t="shared" si="303"/>
        <v>11.447351205235591</v>
      </c>
      <c r="G1672" s="2">
        <f t="shared" si="304"/>
        <v>11.490946419508219</v>
      </c>
      <c r="H1672" s="2">
        <f t="shared" si="305"/>
        <v>1.4281475717686356E-29</v>
      </c>
      <c r="K1672">
        <v>16.45999999999977</v>
      </c>
      <c r="L1672" s="2">
        <f t="shared" si="306"/>
        <v>0.22859299374694209</v>
      </c>
      <c r="M1672" s="2">
        <f t="shared" si="307"/>
        <v>37.059974759737223</v>
      </c>
      <c r="N1672" s="2">
        <f t="shared" si="308"/>
        <v>4.3058666951407636</v>
      </c>
      <c r="O1672" s="2">
        <f t="shared" si="309"/>
        <v>2.3939514987987529</v>
      </c>
      <c r="P1672" s="2">
        <f t="shared" si="310"/>
        <v>2.5944178111092278</v>
      </c>
      <c r="Q1672" s="2">
        <f t="shared" si="311"/>
        <v>2.8399932518513495E-3</v>
      </c>
    </row>
    <row r="1673" spans="2:17" x14ac:dyDescent="0.25">
      <c r="B1673">
        <v>16.469999999999779</v>
      </c>
      <c r="C1673">
        <f t="shared" si="300"/>
        <v>0.85605831878158845</v>
      </c>
      <c r="D1673" s="2">
        <f t="shared" si="301"/>
        <v>20.91370584106593</v>
      </c>
      <c r="E1673" s="2">
        <f t="shared" si="302"/>
        <v>3.7341229983410629</v>
      </c>
      <c r="F1673" s="2">
        <f t="shared" si="303"/>
        <v>11.457565767822388</v>
      </c>
      <c r="G1673" s="2">
        <f t="shared" si="304"/>
        <v>11.501122263673899</v>
      </c>
      <c r="H1673" s="2">
        <f t="shared" si="305"/>
        <v>1.2703688595538926E-29</v>
      </c>
      <c r="K1673">
        <v>16.469999999999779</v>
      </c>
      <c r="L1673" s="2">
        <f t="shared" si="306"/>
        <v>0.22859299374694209</v>
      </c>
      <c r="M1673" s="2">
        <f t="shared" si="307"/>
        <v>37.095425334342373</v>
      </c>
      <c r="N1673" s="2">
        <f t="shared" si="308"/>
        <v>4.3068224634564132</v>
      </c>
      <c r="O1673" s="2">
        <f t="shared" si="309"/>
        <v>2.3952010898562484</v>
      </c>
      <c r="P1673" s="2">
        <f t="shared" si="310"/>
        <v>2.5955708930500356</v>
      </c>
      <c r="Q1673" s="2">
        <f t="shared" si="311"/>
        <v>2.8300612728079733E-3</v>
      </c>
    </row>
    <row r="1674" spans="2:17" x14ac:dyDescent="0.25">
      <c r="B1674">
        <v>16.47999999999978</v>
      </c>
      <c r="C1674">
        <f t="shared" si="300"/>
        <v>0.85605831878158845</v>
      </c>
      <c r="D1674" s="2">
        <f t="shared" si="301"/>
        <v>20.934116814031857</v>
      </c>
      <c r="E1674" s="2">
        <f t="shared" si="302"/>
        <v>3.7350973718128713</v>
      </c>
      <c r="F1674" s="2">
        <f t="shared" si="303"/>
        <v>11.467779421332809</v>
      </c>
      <c r="G1674" s="2">
        <f t="shared" si="304"/>
        <v>11.511297270783352</v>
      </c>
      <c r="H1674" s="2">
        <f t="shared" si="305"/>
        <v>1.1299151889650816E-29</v>
      </c>
      <c r="K1674">
        <v>16.47999999999978</v>
      </c>
      <c r="L1674" s="2">
        <f t="shared" si="306"/>
        <v>0.22859299374694209</v>
      </c>
      <c r="M1674" s="2">
        <f t="shared" si="307"/>
        <v>37.130875908947502</v>
      </c>
      <c r="N1674" s="2">
        <f t="shared" si="308"/>
        <v>4.3077773194822804</v>
      </c>
      <c r="O1674" s="2">
        <f t="shared" si="309"/>
        <v>2.396450042771237</v>
      </c>
      <c r="P1674" s="2">
        <f t="shared" si="310"/>
        <v>2.596723475362416</v>
      </c>
      <c r="Q1674" s="2">
        <f t="shared" si="311"/>
        <v>2.8201654077131943E-3</v>
      </c>
    </row>
    <row r="1675" spans="2:17" x14ac:dyDescent="0.25">
      <c r="B1675">
        <v>16.489999999999782</v>
      </c>
      <c r="C1675">
        <f t="shared" si="300"/>
        <v>0.85605831878158845</v>
      </c>
      <c r="D1675" s="2">
        <f t="shared" si="301"/>
        <v>20.954527786997787</v>
      </c>
      <c r="E1675" s="2">
        <f t="shared" si="302"/>
        <v>3.7360707978843708</v>
      </c>
      <c r="F1675" s="2">
        <f t="shared" si="303"/>
        <v>11.477992166770676</v>
      </c>
      <c r="G1675" s="2">
        <f t="shared" si="304"/>
        <v>11.521471441636654</v>
      </c>
      <c r="H1675" s="2">
        <f t="shared" si="305"/>
        <v>1.0048959936999536E-29</v>
      </c>
      <c r="K1675">
        <v>16.489999999999782</v>
      </c>
      <c r="L1675" s="2">
        <f t="shared" si="306"/>
        <v>0.22859299374694209</v>
      </c>
      <c r="M1675" s="2">
        <f t="shared" si="307"/>
        <v>37.166326483552631</v>
      </c>
      <c r="N1675" s="2">
        <f t="shared" si="308"/>
        <v>4.3087312649576539</v>
      </c>
      <c r="O1675" s="2">
        <f t="shared" si="309"/>
        <v>2.3976983585199849</v>
      </c>
      <c r="P1675" s="2">
        <f t="shared" si="310"/>
        <v>2.5978755586920306</v>
      </c>
      <c r="Q1675" s="2">
        <f t="shared" si="311"/>
        <v>2.8103055177942705E-3</v>
      </c>
    </row>
    <row r="1676" spans="2:17" x14ac:dyDescent="0.25">
      <c r="B1676">
        <v>16.49999999999978</v>
      </c>
      <c r="C1676">
        <f t="shared" si="300"/>
        <v>0.85605831878158845</v>
      </c>
      <c r="D1676" s="2">
        <f t="shared" si="301"/>
        <v>20.974938759963706</v>
      </c>
      <c r="E1676" s="2">
        <f t="shared" si="302"/>
        <v>3.7370432783940255</v>
      </c>
      <c r="F1676" s="2">
        <f t="shared" si="303"/>
        <v>11.488204005137629</v>
      </c>
      <c r="G1676" s="2">
        <f t="shared" si="304"/>
        <v>11.53164477703247</v>
      </c>
      <c r="H1676" s="2">
        <f t="shared" si="305"/>
        <v>8.9362570072366816E-30</v>
      </c>
      <c r="K1676">
        <v>16.49999999999978</v>
      </c>
      <c r="L1676" s="2">
        <f t="shared" si="306"/>
        <v>0.22859299374694209</v>
      </c>
      <c r="M1676" s="2">
        <f t="shared" si="307"/>
        <v>37.201777058157745</v>
      </c>
      <c r="N1676" s="2">
        <f t="shared" si="308"/>
        <v>4.3096843016168531</v>
      </c>
      <c r="O1676" s="2">
        <f t="shared" si="309"/>
        <v>2.3989460380762782</v>
      </c>
      <c r="P1676" s="2">
        <f t="shared" si="310"/>
        <v>2.5990271436831649</v>
      </c>
      <c r="Q1676" s="2">
        <f t="shared" si="311"/>
        <v>2.8004814648545295E-3</v>
      </c>
    </row>
    <row r="1677" spans="2:17" x14ac:dyDescent="0.25">
      <c r="B1677">
        <v>16.509999999999781</v>
      </c>
      <c r="C1677">
        <f t="shared" si="300"/>
        <v>0.85605831878158845</v>
      </c>
      <c r="D1677" s="2">
        <f t="shared" si="301"/>
        <v>20.995349732929633</v>
      </c>
      <c r="E1677" s="2">
        <f t="shared" si="302"/>
        <v>3.7380148151749601</v>
      </c>
      <c r="F1677" s="2">
        <f t="shared" si="303"/>
        <v>11.498414937433177</v>
      </c>
      <c r="G1677" s="2">
        <f t="shared" si="304"/>
        <v>11.541817277768107</v>
      </c>
      <c r="H1677" s="2">
        <f t="shared" si="305"/>
        <v>7.9460164754887473E-30</v>
      </c>
      <c r="K1677">
        <v>16.509999999999781</v>
      </c>
      <c r="L1677" s="2">
        <f t="shared" si="306"/>
        <v>0.22859299374694209</v>
      </c>
      <c r="M1677" s="2">
        <f t="shared" si="307"/>
        <v>37.237227632762874</v>
      </c>
      <c r="N1677" s="2">
        <f t="shared" si="308"/>
        <v>4.3106364311892502</v>
      </c>
      <c r="O1677" s="2">
        <f t="shared" si="309"/>
        <v>2.400193082411433</v>
      </c>
      <c r="P1677" s="2">
        <f t="shared" si="310"/>
        <v>2.6001782309787336</v>
      </c>
      <c r="Q1677" s="2">
        <f t="shared" si="311"/>
        <v>2.7906931112707013E-3</v>
      </c>
    </row>
    <row r="1678" spans="2:17" x14ac:dyDescent="0.25">
      <c r="B1678">
        <v>16.519999999999779</v>
      </c>
      <c r="C1678">
        <f t="shared" si="300"/>
        <v>0.85605831878158845</v>
      </c>
      <c r="D1678" s="2">
        <f t="shared" si="301"/>
        <v>21.015760705895556</v>
      </c>
      <c r="E1678" s="2">
        <f t="shared" si="302"/>
        <v>3.7389854100549793</v>
      </c>
      <c r="F1678" s="2">
        <f t="shared" si="303"/>
        <v>11.508624964654702</v>
      </c>
      <c r="G1678" s="2">
        <f t="shared" si="304"/>
        <v>11.551988944639509</v>
      </c>
      <c r="H1678" s="2">
        <f t="shared" si="305"/>
        <v>7.0648436251070692E-30</v>
      </c>
      <c r="K1678">
        <v>16.519999999999779</v>
      </c>
      <c r="L1678" s="2">
        <f t="shared" si="306"/>
        <v>0.22859299374694209</v>
      </c>
      <c r="M1678" s="2">
        <f t="shared" si="307"/>
        <v>37.272678207367989</v>
      </c>
      <c r="N1678" s="2">
        <f t="shared" si="308"/>
        <v>4.3115876553992845</v>
      </c>
      <c r="O1678" s="2">
        <f t="shared" si="309"/>
        <v>2.401439492494307</v>
      </c>
      <c r="P1678" s="2">
        <f t="shared" si="310"/>
        <v>2.6013288212202847</v>
      </c>
      <c r="Q1678" s="2">
        <f t="shared" si="311"/>
        <v>2.7809403199902764E-3</v>
      </c>
    </row>
    <row r="1679" spans="2:17" x14ac:dyDescent="0.25">
      <c r="B1679">
        <v>16.529999999999781</v>
      </c>
      <c r="C1679">
        <f t="shared" si="300"/>
        <v>0.85605831878158845</v>
      </c>
      <c r="D1679" s="2">
        <f t="shared" si="301"/>
        <v>21.036171678861486</v>
      </c>
      <c r="E1679" s="2">
        <f t="shared" si="302"/>
        <v>3.7399550648565882</v>
      </c>
      <c r="F1679" s="2">
        <f t="shared" si="303"/>
        <v>11.518834087797444</v>
      </c>
      <c r="G1679" s="2">
        <f t="shared" si="304"/>
        <v>11.56215977844124</v>
      </c>
      <c r="H1679" s="2">
        <f t="shared" si="305"/>
        <v>6.2807995690622392E-30</v>
      </c>
      <c r="K1679">
        <v>16.529999999999781</v>
      </c>
      <c r="L1679" s="2">
        <f t="shared" si="306"/>
        <v>0.22859299374694209</v>
      </c>
      <c r="M1679" s="2">
        <f t="shared" si="307"/>
        <v>37.30812878197311</v>
      </c>
      <c r="N1679" s="2">
        <f t="shared" si="308"/>
        <v>4.3125379759664888</v>
      </c>
      <c r="O1679" s="2">
        <f t="shared" si="309"/>
        <v>2.4026852692913101</v>
      </c>
      <c r="P1679" s="2">
        <f t="shared" si="310"/>
        <v>2.6024789150480077</v>
      </c>
      <c r="Q1679" s="2">
        <f t="shared" si="311"/>
        <v>2.7712229545288599E-3</v>
      </c>
    </row>
    <row r="1680" spans="2:17" x14ac:dyDescent="0.25">
      <c r="B1680">
        <v>16.53999999999979</v>
      </c>
      <c r="C1680">
        <f t="shared" si="300"/>
        <v>0.85605831878158845</v>
      </c>
      <c r="D1680" s="2">
        <f t="shared" si="301"/>
        <v>21.05658265182743</v>
      </c>
      <c r="E1680" s="2">
        <f t="shared" si="302"/>
        <v>3.7409237813970155</v>
      </c>
      <c r="F1680" s="2">
        <f t="shared" si="303"/>
        <v>11.529042307854544</v>
      </c>
      <c r="G1680" s="2">
        <f t="shared" si="304"/>
        <v>11.572329779966523</v>
      </c>
      <c r="H1680" s="2">
        <f t="shared" si="305"/>
        <v>5.5832440437031757E-30</v>
      </c>
      <c r="K1680">
        <v>16.53999999999979</v>
      </c>
      <c r="L1680" s="2">
        <f t="shared" si="306"/>
        <v>0.22859299374694209</v>
      </c>
      <c r="M1680" s="2">
        <f t="shared" si="307"/>
        <v>37.34357935657826</v>
      </c>
      <c r="N1680" s="2">
        <f t="shared" si="308"/>
        <v>4.3134873946055006</v>
      </c>
      <c r="O1680" s="2">
        <f t="shared" si="309"/>
        <v>2.4039304137664055</v>
      </c>
      <c r="P1680" s="2">
        <f t="shared" si="310"/>
        <v>2.6036285131007308</v>
      </c>
      <c r="Q1680" s="2">
        <f t="shared" si="311"/>
        <v>2.7615408789676099E-3</v>
      </c>
    </row>
    <row r="1681" spans="2:17" x14ac:dyDescent="0.25">
      <c r="B1681">
        <v>16.549999999999791</v>
      </c>
      <c r="C1681">
        <f t="shared" si="300"/>
        <v>0.85605831878158845</v>
      </c>
      <c r="D1681" s="2">
        <f t="shared" si="301"/>
        <v>21.076993624793356</v>
      </c>
      <c r="E1681" s="2">
        <f t="shared" si="302"/>
        <v>3.7418915614882282</v>
      </c>
      <c r="F1681" s="2">
        <f t="shared" si="303"/>
        <v>11.539249625816996</v>
      </c>
      <c r="G1681" s="2">
        <f t="shared" si="304"/>
        <v>11.582498950007192</v>
      </c>
      <c r="H1681" s="2">
        <f t="shared" si="305"/>
        <v>4.9626950658737631E-30</v>
      </c>
      <c r="K1681">
        <v>16.549999999999791</v>
      </c>
      <c r="L1681" s="2">
        <f t="shared" si="306"/>
        <v>0.22859299374694209</v>
      </c>
      <c r="M1681" s="2">
        <f t="shared" si="307"/>
        <v>37.379029931183389</v>
      </c>
      <c r="N1681" s="2">
        <f t="shared" si="308"/>
        <v>4.3144359130260836</v>
      </c>
      <c r="O1681" s="2">
        <f t="shared" si="309"/>
        <v>2.405174926881128</v>
      </c>
      <c r="P1681" s="2">
        <f t="shared" si="310"/>
        <v>2.6047776160159315</v>
      </c>
      <c r="Q1681" s="2">
        <f t="shared" si="311"/>
        <v>2.7518939579505861E-3</v>
      </c>
    </row>
    <row r="1682" spans="2:17" x14ac:dyDescent="0.25">
      <c r="B1682">
        <v>16.559999999999789</v>
      </c>
      <c r="C1682">
        <f t="shared" si="300"/>
        <v>0.85605831878158845</v>
      </c>
      <c r="D1682" s="2">
        <f t="shared" si="301"/>
        <v>21.097404597759279</v>
      </c>
      <c r="E1682" s="2">
        <f t="shared" si="302"/>
        <v>3.7428584069369584</v>
      </c>
      <c r="F1682" s="2">
        <f t="shared" si="303"/>
        <v>11.549456042673723</v>
      </c>
      <c r="G1682" s="2">
        <f t="shared" si="304"/>
        <v>11.592667289353757</v>
      </c>
      <c r="H1682" s="2">
        <f t="shared" si="305"/>
        <v>4.4107036567281352E-30</v>
      </c>
      <c r="K1682">
        <v>16.559999999999789</v>
      </c>
      <c r="L1682" s="2">
        <f t="shared" si="306"/>
        <v>0.22859299374694209</v>
      </c>
      <c r="M1682" s="2">
        <f t="shared" si="307"/>
        <v>37.414480505788504</v>
      </c>
      <c r="N1682" s="2">
        <f t="shared" si="308"/>
        <v>4.3153835329331471</v>
      </c>
      <c r="O1682" s="2">
        <f t="shared" si="309"/>
        <v>2.4064188095945807</v>
      </c>
      <c r="P1682" s="2">
        <f t="shared" si="310"/>
        <v>2.6059262244297323</v>
      </c>
      <c r="Q1682" s="2">
        <f t="shared" si="311"/>
        <v>2.7422820566822305E-3</v>
      </c>
    </row>
    <row r="1683" spans="2:17" x14ac:dyDescent="0.25">
      <c r="B1683">
        <v>16.569999999999791</v>
      </c>
      <c r="C1683">
        <f t="shared" si="300"/>
        <v>0.85605831878158845</v>
      </c>
      <c r="D1683" s="2">
        <f t="shared" si="301"/>
        <v>21.117815570725206</v>
      </c>
      <c r="E1683" s="2">
        <f t="shared" si="302"/>
        <v>3.7438243195447201</v>
      </c>
      <c r="F1683" s="2">
        <f t="shared" si="303"/>
        <v>11.559661559411543</v>
      </c>
      <c r="G1683" s="2">
        <f t="shared" si="304"/>
        <v>11.602834798795374</v>
      </c>
      <c r="H1683" s="2">
        <f t="shared" si="305"/>
        <v>3.9197420257020205E-30</v>
      </c>
      <c r="K1683">
        <v>16.569999999999791</v>
      </c>
      <c r="L1683" s="2">
        <f t="shared" si="306"/>
        <v>0.22859299374694209</v>
      </c>
      <c r="M1683" s="2">
        <f t="shared" si="307"/>
        <v>37.449931080393632</v>
      </c>
      <c r="N1683" s="2">
        <f t="shared" si="308"/>
        <v>4.3163302560267631</v>
      </c>
      <c r="O1683" s="2">
        <f t="shared" si="309"/>
        <v>2.4076620628634551</v>
      </c>
      <c r="P1683" s="2">
        <f t="shared" si="310"/>
        <v>2.6070743389769131</v>
      </c>
      <c r="Q1683" s="2">
        <f t="shared" si="311"/>
        <v>2.7327050409247321E-3</v>
      </c>
    </row>
    <row r="1684" spans="2:17" x14ac:dyDescent="0.25">
      <c r="B1684">
        <v>16.579999999999789</v>
      </c>
      <c r="C1684">
        <f t="shared" si="300"/>
        <v>0.85605831878158845</v>
      </c>
      <c r="D1684" s="2">
        <f t="shared" si="301"/>
        <v>21.138226543691129</v>
      </c>
      <c r="E1684" s="2">
        <f t="shared" si="302"/>
        <v>3.7447893011078279</v>
      </c>
      <c r="F1684" s="2">
        <f t="shared" si="303"/>
        <v>11.569866177015152</v>
      </c>
      <c r="G1684" s="2">
        <f t="shared" si="304"/>
        <v>11.613001479119824</v>
      </c>
      <c r="H1684" s="2">
        <f t="shared" si="305"/>
        <v>3.4831037781911939E-30</v>
      </c>
      <c r="K1684">
        <v>16.579999999999789</v>
      </c>
      <c r="L1684" s="2">
        <f t="shared" si="306"/>
        <v>0.22859299374694209</v>
      </c>
      <c r="M1684" s="2">
        <f t="shared" si="307"/>
        <v>37.485381654998747</v>
      </c>
      <c r="N1684" s="2">
        <f t="shared" si="308"/>
        <v>4.3172760840021844</v>
      </c>
      <c r="O1684" s="2">
        <f t="shared" si="309"/>
        <v>2.4089046876420355</v>
      </c>
      <c r="P1684" s="2">
        <f t="shared" si="310"/>
        <v>2.6082219602909129</v>
      </c>
      <c r="Q1684" s="2">
        <f t="shared" si="311"/>
        <v>2.7231627769954982E-3</v>
      </c>
    </row>
    <row r="1685" spans="2:17" x14ac:dyDescent="0.25">
      <c r="B1685">
        <v>16.58999999999979</v>
      </c>
      <c r="C1685">
        <f t="shared" si="300"/>
        <v>0.85605831878158845</v>
      </c>
      <c r="D1685" s="2">
        <f t="shared" si="301"/>
        <v>21.158637516657059</v>
      </c>
      <c r="E1685" s="2">
        <f t="shared" si="302"/>
        <v>3.7457533534174208</v>
      </c>
      <c r="F1685" s="2">
        <f t="shared" si="303"/>
        <v>11.580069896467206</v>
      </c>
      <c r="G1685" s="2">
        <f t="shared" si="304"/>
        <v>11.623167331113581</v>
      </c>
      <c r="H1685" s="2">
        <f t="shared" si="305"/>
        <v>3.0948148627268086E-30</v>
      </c>
      <c r="K1685">
        <v>16.58999999999979</v>
      </c>
      <c r="L1685" s="2">
        <f t="shared" si="306"/>
        <v>0.22859299374694209</v>
      </c>
      <c r="M1685" s="2">
        <f t="shared" si="307"/>
        <v>37.520832229603876</v>
      </c>
      <c r="N1685" s="2">
        <f t="shared" si="308"/>
        <v>4.3182210185498633</v>
      </c>
      <c r="O1685" s="2">
        <f t="shared" si="309"/>
        <v>2.4101466848822013</v>
      </c>
      <c r="P1685" s="2">
        <f t="shared" si="310"/>
        <v>2.6093690890038275</v>
      </c>
      <c r="Q1685" s="2">
        <f t="shared" si="311"/>
        <v>2.713655131764641E-3</v>
      </c>
    </row>
    <row r="1686" spans="2:17" x14ac:dyDescent="0.25">
      <c r="B1686">
        <v>16.599999999999799</v>
      </c>
      <c r="C1686">
        <f t="shared" si="300"/>
        <v>0.85605831878158845</v>
      </c>
      <c r="D1686" s="2">
        <f t="shared" si="301"/>
        <v>21.179048489623</v>
      </c>
      <c r="E1686" s="2">
        <f t="shared" si="302"/>
        <v>3.7467164782594784</v>
      </c>
      <c r="F1686" s="2">
        <f t="shared" si="303"/>
        <v>11.590272718748242</v>
      </c>
      <c r="G1686" s="2">
        <f t="shared" si="304"/>
        <v>11.633332355561745</v>
      </c>
      <c r="H1686" s="2">
        <f t="shared" si="305"/>
        <v>2.7495541096654817E-30</v>
      </c>
      <c r="K1686">
        <v>16.599999999999799</v>
      </c>
      <c r="L1686" s="2">
        <f t="shared" si="306"/>
        <v>0.22859299374694209</v>
      </c>
      <c r="M1686" s="2">
        <f t="shared" si="307"/>
        <v>37.556282804209019</v>
      </c>
      <c r="N1686" s="2">
        <f t="shared" si="308"/>
        <v>4.3191650613554717</v>
      </c>
      <c r="O1686" s="2">
        <f t="shared" si="309"/>
        <v>2.4113880555334499</v>
      </c>
      <c r="P1686" s="2">
        <f t="shared" si="310"/>
        <v>2.6105157257464264</v>
      </c>
      <c r="Q1686" s="2">
        <f t="shared" si="311"/>
        <v>2.7041819726523692E-3</v>
      </c>
    </row>
    <row r="1687" spans="2:17" x14ac:dyDescent="0.25">
      <c r="B1687">
        <v>16.6099999999998</v>
      </c>
      <c r="C1687">
        <f t="shared" si="300"/>
        <v>0.85605831878158845</v>
      </c>
      <c r="D1687" s="2">
        <f t="shared" si="301"/>
        <v>21.199459462588926</v>
      </c>
      <c r="E1687" s="2">
        <f t="shared" si="302"/>
        <v>3.7476786774148421</v>
      </c>
      <c r="F1687" s="2">
        <f t="shared" si="303"/>
        <v>11.600474644836739</v>
      </c>
      <c r="G1687" s="2">
        <f t="shared" si="304"/>
        <v>11.643496553248086</v>
      </c>
      <c r="H1687" s="2">
        <f t="shared" si="305"/>
        <v>2.4425823352545424E-30</v>
      </c>
      <c r="K1687">
        <v>16.6099999999998</v>
      </c>
      <c r="L1687" s="2">
        <f t="shared" si="306"/>
        <v>0.22859299374694209</v>
      </c>
      <c r="M1687" s="2">
        <f t="shared" si="307"/>
        <v>37.591733378814148</v>
      </c>
      <c r="N1687" s="2">
        <f t="shared" si="308"/>
        <v>4.3201082140999132</v>
      </c>
      <c r="O1687" s="2">
        <f t="shared" si="309"/>
        <v>2.4126288005428838</v>
      </c>
      <c r="P1687" s="2">
        <f t="shared" si="310"/>
        <v>2.6116618711481383</v>
      </c>
      <c r="Q1687" s="2">
        <f t="shared" si="311"/>
        <v>2.6947431676265913E-3</v>
      </c>
    </row>
    <row r="1688" spans="2:17" x14ac:dyDescent="0.25">
      <c r="B1688">
        <v>16.619999999999798</v>
      </c>
      <c r="C1688">
        <f t="shared" si="300"/>
        <v>0.85605831878158845</v>
      </c>
      <c r="D1688" s="2">
        <f t="shared" si="301"/>
        <v>21.219870435554853</v>
      </c>
      <c r="E1688" s="2">
        <f t="shared" si="302"/>
        <v>3.7486399526592349</v>
      </c>
      <c r="F1688" s="2">
        <f t="shared" si="303"/>
        <v>11.610675675709102</v>
      </c>
      <c r="G1688" s="2">
        <f t="shared" si="304"/>
        <v>11.653659924955036</v>
      </c>
      <c r="H1688" s="2">
        <f t="shared" si="305"/>
        <v>2.1696790939788541E-30</v>
      </c>
      <c r="K1688">
        <v>16.619999999999798</v>
      </c>
      <c r="L1688" s="2">
        <f t="shared" si="306"/>
        <v>0.22859299374694209</v>
      </c>
      <c r="M1688" s="2">
        <f t="shared" si="307"/>
        <v>37.627183953419262</v>
      </c>
      <c r="N1688" s="2">
        <f t="shared" si="308"/>
        <v>4.3210504784593473</v>
      </c>
      <c r="O1688" s="2">
        <f t="shared" si="309"/>
        <v>2.4138689208552413</v>
      </c>
      <c r="P1688" s="2">
        <f t="shared" si="310"/>
        <v>2.6128075258370731</v>
      </c>
      <c r="Q1688" s="2">
        <f t="shared" si="311"/>
        <v>2.6853385852002852E-3</v>
      </c>
    </row>
    <row r="1689" spans="2:17" x14ac:dyDescent="0.25">
      <c r="B1689">
        <v>16.6299999999998</v>
      </c>
      <c r="C1689">
        <f t="shared" si="300"/>
        <v>0.85605831878158845</v>
      </c>
      <c r="D1689" s="2">
        <f t="shared" si="301"/>
        <v>21.240281408520779</v>
      </c>
      <c r="E1689" s="2">
        <f t="shared" si="302"/>
        <v>3.7496003057632814</v>
      </c>
      <c r="F1689" s="2">
        <f t="shared" si="303"/>
        <v>11.620875812339692</v>
      </c>
      <c r="G1689" s="2">
        <f t="shared" si="304"/>
        <v>11.663822471463705</v>
      </c>
      <c r="H1689" s="2">
        <f t="shared" si="305"/>
        <v>1.9270862596013891E-30</v>
      </c>
      <c r="K1689">
        <v>16.6299999999998</v>
      </c>
      <c r="L1689" s="2">
        <f t="shared" si="306"/>
        <v>0.22859299374694209</v>
      </c>
      <c r="M1689" s="2">
        <f t="shared" si="307"/>
        <v>37.662634528024391</v>
      </c>
      <c r="N1689" s="2">
        <f t="shared" si="308"/>
        <v>4.3219918561052042</v>
      </c>
      <c r="O1689" s="2">
        <f t="shared" si="309"/>
        <v>2.4151084174128883</v>
      </c>
      <c r="P1689" s="2">
        <f t="shared" si="310"/>
        <v>2.6139526904400134</v>
      </c>
      <c r="Q1689" s="2">
        <f t="shared" si="311"/>
        <v>2.6759680944290994E-3</v>
      </c>
    </row>
    <row r="1690" spans="2:17" x14ac:dyDescent="0.25">
      <c r="B1690">
        <v>16.639999999999802</v>
      </c>
      <c r="C1690">
        <f t="shared" ref="C1690:C1753" si="312">2/SINH(LN(2+SQRT(1+2^2))*$O$5)</f>
        <v>0.85605831878158845</v>
      </c>
      <c r="D1690" s="2">
        <f t="shared" ref="D1690:D1753" si="313">(B1690-$L$5)/($M$5)/C1690</f>
        <v>21.260692381486706</v>
      </c>
      <c r="E1690" s="2">
        <f t="shared" ref="E1690:E1753" si="314">LN(D1690 + SQRT(1 + D1690^2))</f>
        <v>3.7505597384925271</v>
      </c>
      <c r="F1690" s="2">
        <f t="shared" ref="F1690:F1753" si="315">SINH( -$N$5 + E1690 * (1/$O$5))</f>
        <v>11.631075055700796</v>
      </c>
      <c r="G1690" s="2">
        <f t="shared" ref="G1690:G1753" si="316">SQRT(F1690^2 + 1)</f>
        <v>11.673984193553856</v>
      </c>
      <c r="H1690" s="2">
        <f t="shared" ref="H1690:H1753" si="317">(G1690)/($O$5*$M$5*C1690*(SQRT(2*PI()*(1+D1690^2)))) * EXP(- (1/2) * F1690^2)</f>
        <v>1.7114577025425521E-30</v>
      </c>
      <c r="K1690">
        <v>16.639999999999802</v>
      </c>
      <c r="L1690" s="2">
        <f t="shared" ref="L1690:L1753" si="318">2/SINH(LN(2+SQRT(1+2^2))*$S$5)</f>
        <v>0.22859299374694209</v>
      </c>
      <c r="M1690" s="2">
        <f t="shared" ref="M1690:M1753" si="319">(K1690-$P$5)/($Q$5)/L1690</f>
        <v>37.69808510262952</v>
      </c>
      <c r="N1690" s="2">
        <f t="shared" ref="N1690:N1753" si="320">LN(M1690 + SQRT(1 + M1690^2))</f>
        <v>4.3229323487042048</v>
      </c>
      <c r="O1690" s="2">
        <f t="shared" ref="O1690:O1753" si="321">SINH( -$R$5 + N1690 * (1/$S$5))</f>
        <v>2.4163472911558395</v>
      </c>
      <c r="P1690" s="2">
        <f t="shared" ref="P1690:P1753" si="322">SQRT(O1690^2 + 1)</f>
        <v>2.6150973655824297</v>
      </c>
      <c r="Q1690" s="2">
        <f t="shared" ref="Q1690:Q1753" si="323">(P1690)/($S$5*$Q$5*L1690*(SQRT(2*PI()*(1+M1690^2)))) * EXP(- (1/2) * O1690^2)</f>
        <v>2.6666315649088038E-3</v>
      </c>
    </row>
    <row r="1691" spans="2:17" x14ac:dyDescent="0.25">
      <c r="B1691">
        <v>16.6499999999998</v>
      </c>
      <c r="C1691">
        <f t="shared" si="312"/>
        <v>0.85605831878158845</v>
      </c>
      <c r="D1691" s="2">
        <f t="shared" si="313"/>
        <v>21.281103354452629</v>
      </c>
      <c r="E1691" s="2">
        <f t="shared" si="314"/>
        <v>3.7515182526074562</v>
      </c>
      <c r="F1691" s="2">
        <f t="shared" si="315"/>
        <v>11.641273406762672</v>
      </c>
      <c r="G1691" s="2">
        <f t="shared" si="316"/>
        <v>11.68414509200394</v>
      </c>
      <c r="H1691" s="2">
        <f t="shared" si="317"/>
        <v>1.5198144092420161E-30</v>
      </c>
      <c r="K1691">
        <v>16.6499999999998</v>
      </c>
      <c r="L1691" s="2">
        <f t="shared" si="318"/>
        <v>0.22859299374694209</v>
      </c>
      <c r="M1691" s="2">
        <f t="shared" si="319"/>
        <v>37.733535677234634</v>
      </c>
      <c r="N1691" s="2">
        <f t="shared" si="320"/>
        <v>4.3238719579183735</v>
      </c>
      <c r="O1691" s="2">
        <f t="shared" si="321"/>
        <v>2.4175855430217514</v>
      </c>
      <c r="P1691" s="2">
        <f t="shared" si="322"/>
        <v>2.6162415518884674</v>
      </c>
      <c r="Q1691" s="2">
        <f t="shared" si="323"/>
        <v>2.6573288667729122E-3</v>
      </c>
    </row>
    <row r="1692" spans="2:17" x14ac:dyDescent="0.25">
      <c r="B1692">
        <v>16.659999999999801</v>
      </c>
      <c r="C1692">
        <f t="shared" si="312"/>
        <v>0.85605831878158845</v>
      </c>
      <c r="D1692" s="2">
        <f t="shared" si="313"/>
        <v>21.301514327418559</v>
      </c>
      <c r="E1692" s="2">
        <f t="shared" si="314"/>
        <v>3.7524758498635133</v>
      </c>
      <c r="F1692" s="2">
        <f t="shared" si="315"/>
        <v>11.651470866493527</v>
      </c>
      <c r="G1692" s="2">
        <f t="shared" si="316"/>
        <v>11.694305167591079</v>
      </c>
      <c r="H1692" s="2">
        <f t="shared" si="317"/>
        <v>1.3495044589109132E-30</v>
      </c>
      <c r="K1692">
        <v>16.659999999999801</v>
      </c>
      <c r="L1692" s="2">
        <f t="shared" si="318"/>
        <v>0.22859299374694209</v>
      </c>
      <c r="M1692" s="2">
        <f t="shared" si="319"/>
        <v>37.768986251839756</v>
      </c>
      <c r="N1692" s="2">
        <f t="shared" si="320"/>
        <v>4.3248106854050619</v>
      </c>
      <c r="O1692" s="2">
        <f t="shared" si="321"/>
        <v>2.4188231739459436</v>
      </c>
      <c r="P1692" s="2">
        <f t="shared" si="322"/>
        <v>2.6173852499809667</v>
      </c>
      <c r="Q1692" s="2">
        <f t="shared" si="323"/>
        <v>2.6480598706901514E-3</v>
      </c>
    </row>
    <row r="1693" spans="2:17" x14ac:dyDescent="0.25">
      <c r="B1693">
        <v>16.66999999999981</v>
      </c>
      <c r="C1693">
        <f t="shared" si="312"/>
        <v>0.85605831878158845</v>
      </c>
      <c r="D1693" s="2">
        <f t="shared" si="313"/>
        <v>21.3219253003845</v>
      </c>
      <c r="E1693" s="2">
        <f t="shared" si="314"/>
        <v>3.7534325320111219</v>
      </c>
      <c r="F1693" s="2">
        <f t="shared" si="315"/>
        <v>11.661667435859544</v>
      </c>
      <c r="G1693" s="2">
        <f t="shared" si="316"/>
        <v>11.704464421091078</v>
      </c>
      <c r="H1693" s="2">
        <f t="shared" si="317"/>
        <v>1.1981673354465949E-30</v>
      </c>
      <c r="K1693">
        <v>16.66999999999981</v>
      </c>
      <c r="L1693" s="2">
        <f t="shared" si="318"/>
        <v>0.22859299374694209</v>
      </c>
      <c r="M1693" s="2">
        <f t="shared" si="319"/>
        <v>37.804436826444906</v>
      </c>
      <c r="N1693" s="2">
        <f t="shared" si="320"/>
        <v>4.3257485328169629</v>
      </c>
      <c r="O1693" s="2">
        <f t="shared" si="321"/>
        <v>2.4200601848614052</v>
      </c>
      <c r="P1693" s="2">
        <f t="shared" si="322"/>
        <v>2.6185284604814627</v>
      </c>
      <c r="Q1693" s="2">
        <f t="shared" si="323"/>
        <v>2.6388244478620366E-3</v>
      </c>
    </row>
    <row r="1694" spans="2:17" x14ac:dyDescent="0.25">
      <c r="B1694">
        <v>16.679999999999811</v>
      </c>
      <c r="C1694">
        <f t="shared" si="312"/>
        <v>0.85605831878158845</v>
      </c>
      <c r="D1694" s="2">
        <f t="shared" si="313"/>
        <v>21.34233627335043</v>
      </c>
      <c r="E1694" s="2">
        <f t="shared" si="314"/>
        <v>3.7543883007957004</v>
      </c>
      <c r="F1694" s="2">
        <f t="shared" si="315"/>
        <v>11.671863115824848</v>
      </c>
      <c r="G1694" s="2">
        <f t="shared" si="316"/>
        <v>11.714622853278399</v>
      </c>
      <c r="H1694" s="2">
        <f t="shared" si="317"/>
        <v>1.0637021080511553E-30</v>
      </c>
      <c r="K1694">
        <v>16.679999999999811</v>
      </c>
      <c r="L1694" s="2">
        <f t="shared" si="318"/>
        <v>0.22859299374694209</v>
      </c>
      <c r="M1694" s="2">
        <f t="shared" si="319"/>
        <v>37.839887401050035</v>
      </c>
      <c r="N1694" s="2">
        <f t="shared" si="320"/>
        <v>4.3266855018021273</v>
      </c>
      <c r="O1694" s="2">
        <f t="shared" si="321"/>
        <v>2.4212965766987948</v>
      </c>
      <c r="P1694" s="2">
        <f t="shared" si="322"/>
        <v>2.6196711840101807</v>
      </c>
      <c r="Q1694" s="2">
        <f t="shared" si="323"/>
        <v>2.6296224700204916E-3</v>
      </c>
    </row>
    <row r="1695" spans="2:17" x14ac:dyDescent="0.25">
      <c r="B1695">
        <v>16.689999999999809</v>
      </c>
      <c r="C1695">
        <f t="shared" si="312"/>
        <v>0.85605831878158845</v>
      </c>
      <c r="D1695" s="2">
        <f t="shared" si="313"/>
        <v>21.362747246316353</v>
      </c>
      <c r="E1695" s="2">
        <f t="shared" si="314"/>
        <v>3.7553431579576864</v>
      </c>
      <c r="F1695" s="2">
        <f t="shared" si="315"/>
        <v>11.682057907351579</v>
      </c>
      <c r="G1695" s="2">
        <f t="shared" si="316"/>
        <v>11.724780464926221</v>
      </c>
      <c r="H1695" s="2">
        <f t="shared" si="317"/>
        <v>9.4423906394111205E-31</v>
      </c>
      <c r="K1695">
        <v>16.689999999999809</v>
      </c>
      <c r="L1695" s="2">
        <f t="shared" si="318"/>
        <v>0.22859299374694209</v>
      </c>
      <c r="M1695" s="2">
        <f t="shared" si="319"/>
        <v>37.87533797565515</v>
      </c>
      <c r="N1695" s="2">
        <f t="shared" si="320"/>
        <v>4.3276215940039835</v>
      </c>
      <c r="O1695" s="2">
        <f t="shared" si="321"/>
        <v>2.422532350386454</v>
      </c>
      <c r="P1695" s="2">
        <f t="shared" si="322"/>
        <v>2.6208134211860479</v>
      </c>
      <c r="Q1695" s="2">
        <f t="shared" si="323"/>
        <v>2.6204538094253991E-3</v>
      </c>
    </row>
    <row r="1696" spans="2:17" x14ac:dyDescent="0.25">
      <c r="B1696">
        <v>16.699999999999811</v>
      </c>
      <c r="C1696">
        <f t="shared" si="312"/>
        <v>0.85605831878158845</v>
      </c>
      <c r="D1696" s="2">
        <f t="shared" si="313"/>
        <v>21.383158219282279</v>
      </c>
      <c r="E1696" s="2">
        <f t="shared" si="314"/>
        <v>3.756297105232552</v>
      </c>
      <c r="F1696" s="2">
        <f t="shared" si="315"/>
        <v>11.692251811399844</v>
      </c>
      <c r="G1696" s="2">
        <f t="shared" si="316"/>
        <v>11.734937256806401</v>
      </c>
      <c r="H1696" s="2">
        <f t="shared" si="317"/>
        <v>8.3811442110096234E-31</v>
      </c>
      <c r="K1696">
        <v>16.699999999999811</v>
      </c>
      <c r="L1696" s="2">
        <f t="shared" si="318"/>
        <v>0.22859299374694209</v>
      </c>
      <c r="M1696" s="2">
        <f t="shared" si="319"/>
        <v>37.910788550260278</v>
      </c>
      <c r="N1696" s="2">
        <f t="shared" si="320"/>
        <v>4.3285568110613548</v>
      </c>
      <c r="O1696" s="2">
        <f t="shared" si="321"/>
        <v>2.4237675068504219</v>
      </c>
      <c r="P1696" s="2">
        <f t="shared" si="322"/>
        <v>2.6219551726267003</v>
      </c>
      <c r="Q1696" s="2">
        <f t="shared" si="323"/>
        <v>2.6113183388621619E-3</v>
      </c>
    </row>
    <row r="1697" spans="2:17" x14ac:dyDescent="0.25">
      <c r="B1697">
        <v>16.709999999999809</v>
      </c>
      <c r="C1697">
        <f t="shared" si="312"/>
        <v>0.85605831878158845</v>
      </c>
      <c r="D1697" s="2">
        <f t="shared" si="313"/>
        <v>21.403569192248202</v>
      </c>
      <c r="E1697" s="2">
        <f t="shared" si="314"/>
        <v>3.7572501443508237</v>
      </c>
      <c r="F1697" s="2">
        <f t="shared" si="315"/>
        <v>11.702444828927733</v>
      </c>
      <c r="G1697" s="2">
        <f t="shared" si="316"/>
        <v>11.745093229689472</v>
      </c>
      <c r="H1697" s="2">
        <f t="shared" si="317"/>
        <v>7.4384778885503204E-31</v>
      </c>
      <c r="K1697">
        <v>16.709999999999809</v>
      </c>
      <c r="L1697" s="2">
        <f t="shared" si="318"/>
        <v>0.22859299374694209</v>
      </c>
      <c r="M1697" s="2">
        <f t="shared" si="319"/>
        <v>37.946239124865393</v>
      </c>
      <c r="N1697" s="2">
        <f t="shared" si="320"/>
        <v>4.3294911546084736</v>
      </c>
      <c r="O1697" s="2">
        <f t="shared" si="321"/>
        <v>2.4250020470144276</v>
      </c>
      <c r="P1697" s="2">
        <f t="shared" si="322"/>
        <v>2.6230964389484739</v>
      </c>
      <c r="Q1697" s="2">
        <f t="shared" si="323"/>
        <v>2.6022159316394064E-3</v>
      </c>
    </row>
    <row r="1698" spans="2:17" x14ac:dyDescent="0.25">
      <c r="B1698">
        <v>16.719999999999811</v>
      </c>
      <c r="C1698">
        <f t="shared" si="312"/>
        <v>0.85605831878158845</v>
      </c>
      <c r="D1698" s="2">
        <f t="shared" si="313"/>
        <v>21.423980165214129</v>
      </c>
      <c r="E1698" s="2">
        <f t="shared" si="314"/>
        <v>3.7582022770381016</v>
      </c>
      <c r="F1698" s="2">
        <f t="shared" si="315"/>
        <v>11.712636960891356</v>
      </c>
      <c r="G1698" s="2">
        <f t="shared" si="316"/>
        <v>11.755248384344684</v>
      </c>
      <c r="H1698" s="2">
        <f t="shared" si="317"/>
        <v>6.6012207962843638E-31</v>
      </c>
      <c r="K1698">
        <v>16.719999999999811</v>
      </c>
      <c r="L1698" s="2">
        <f t="shared" si="318"/>
        <v>0.22859299374694209</v>
      </c>
      <c r="M1698" s="2">
        <f t="shared" si="319"/>
        <v>37.981689699470522</v>
      </c>
      <c r="N1698" s="2">
        <f t="shared" si="320"/>
        <v>4.3304246262750032</v>
      </c>
      <c r="O1698" s="2">
        <f t="shared" si="321"/>
        <v>2.4262359717999131</v>
      </c>
      <c r="P1698" s="2">
        <f t="shared" si="322"/>
        <v>2.6242372207664211</v>
      </c>
      <c r="Q1698" s="2">
        <f t="shared" si="323"/>
        <v>2.5931464615865157E-3</v>
      </c>
    </row>
    <row r="1699" spans="2:17" x14ac:dyDescent="0.25">
      <c r="B1699">
        <v>16.729999999999819</v>
      </c>
      <c r="C1699">
        <f t="shared" si="312"/>
        <v>0.85605831878158845</v>
      </c>
      <c r="D1699" s="2">
        <f t="shared" si="313"/>
        <v>21.444391138180073</v>
      </c>
      <c r="E1699" s="2">
        <f t="shared" si="314"/>
        <v>3.7591535050150782</v>
      </c>
      <c r="F1699" s="2">
        <f t="shared" si="315"/>
        <v>11.722828208244815</v>
      </c>
      <c r="G1699" s="2">
        <f t="shared" si="316"/>
        <v>11.765402721539978</v>
      </c>
      <c r="H1699" s="2">
        <f t="shared" si="317"/>
        <v>5.8576560707416403E-31</v>
      </c>
      <c r="K1699">
        <v>16.729999999999819</v>
      </c>
      <c r="L1699" s="2">
        <f t="shared" si="318"/>
        <v>0.22859299374694209</v>
      </c>
      <c r="M1699" s="2">
        <f t="shared" si="319"/>
        <v>38.017140274075672</v>
      </c>
      <c r="N1699" s="2">
        <f t="shared" si="320"/>
        <v>4.331357227686051</v>
      </c>
      <c r="O1699" s="2">
        <f t="shared" si="321"/>
        <v>2.4274692821260357</v>
      </c>
      <c r="P1699" s="2">
        <f t="shared" si="322"/>
        <v>2.62537751869431</v>
      </c>
      <c r="Q1699" s="2">
        <f t="shared" si="323"/>
        <v>2.5841098030513028E-3</v>
      </c>
    </row>
    <row r="1700" spans="2:17" x14ac:dyDescent="0.25">
      <c r="B1700">
        <v>16.739999999999821</v>
      </c>
      <c r="C1700">
        <f t="shared" si="312"/>
        <v>0.85605831878158845</v>
      </c>
      <c r="D1700" s="2">
        <f t="shared" si="313"/>
        <v>21.464802111146003</v>
      </c>
      <c r="E1700" s="2">
        <f t="shared" si="314"/>
        <v>3.7601038299975533</v>
      </c>
      <c r="F1700" s="2">
        <f t="shared" si="315"/>
        <v>11.7330185719402</v>
      </c>
      <c r="G1700" s="2">
        <f t="shared" si="316"/>
        <v>11.77555624204197</v>
      </c>
      <c r="H1700" s="2">
        <f t="shared" si="317"/>
        <v>5.1973613416107035E-31</v>
      </c>
      <c r="K1700">
        <v>16.739999999999821</v>
      </c>
      <c r="L1700" s="2">
        <f t="shared" si="318"/>
        <v>0.22859299374694209</v>
      </c>
      <c r="M1700" s="2">
        <f t="shared" si="319"/>
        <v>38.052590848680794</v>
      </c>
      <c r="N1700" s="2">
        <f t="shared" si="320"/>
        <v>4.3322889604621837</v>
      </c>
      <c r="O1700" s="2">
        <f t="shared" si="321"/>
        <v>2.4287019789096673</v>
      </c>
      <c r="P1700" s="2">
        <f t="shared" si="322"/>
        <v>2.6265173333446201</v>
      </c>
      <c r="Q1700" s="2">
        <f t="shared" si="323"/>
        <v>2.5751058308976999E-3</v>
      </c>
    </row>
    <row r="1701" spans="2:17" x14ac:dyDescent="0.25">
      <c r="B1701">
        <v>16.749999999999819</v>
      </c>
      <c r="C1701">
        <f t="shared" si="312"/>
        <v>0.85605831878158845</v>
      </c>
      <c r="D1701" s="2">
        <f t="shared" si="313"/>
        <v>21.485213084111923</v>
      </c>
      <c r="E1701" s="2">
        <f t="shared" si="314"/>
        <v>3.7610532536964585</v>
      </c>
      <c r="F1701" s="2">
        <f t="shared" si="315"/>
        <v>11.743208052927645</v>
      </c>
      <c r="G1701" s="2">
        <f t="shared" si="316"/>
        <v>11.785708946616012</v>
      </c>
      <c r="H1701" s="2">
        <f t="shared" si="317"/>
        <v>4.61106660208523E-31</v>
      </c>
      <c r="K1701">
        <v>16.749999999999819</v>
      </c>
      <c r="L1701" s="2">
        <f t="shared" si="318"/>
        <v>0.22859299374694209</v>
      </c>
      <c r="M1701" s="2">
        <f t="shared" si="319"/>
        <v>38.088041423285908</v>
      </c>
      <c r="N1701" s="2">
        <f t="shared" si="320"/>
        <v>4.3332198262194517</v>
      </c>
      <c r="O1701" s="2">
        <f t="shared" si="321"/>
        <v>2.4299340630654216</v>
      </c>
      <c r="P1701" s="2">
        <f t="shared" si="322"/>
        <v>2.6276566653285638</v>
      </c>
      <c r="Q1701" s="2">
        <f t="shared" si="323"/>
        <v>2.566134420503313E-3</v>
      </c>
    </row>
    <row r="1702" spans="2:17" x14ac:dyDescent="0.25">
      <c r="B1702">
        <v>16.75999999999982</v>
      </c>
      <c r="C1702">
        <f t="shared" si="312"/>
        <v>0.85605831878158845</v>
      </c>
      <c r="D1702" s="2">
        <f t="shared" si="313"/>
        <v>21.505624057077853</v>
      </c>
      <c r="E1702" s="2">
        <f t="shared" si="314"/>
        <v>3.7620017778178725</v>
      </c>
      <c r="F1702" s="2">
        <f t="shared" si="315"/>
        <v>11.753396652155311</v>
      </c>
      <c r="G1702" s="2">
        <f t="shared" si="316"/>
        <v>11.795860836026156</v>
      </c>
      <c r="H1702" s="2">
        <f t="shared" si="317"/>
        <v>4.0905275853721702E-31</v>
      </c>
      <c r="K1702">
        <v>16.75999999999982</v>
      </c>
      <c r="L1702" s="2">
        <f t="shared" si="318"/>
        <v>0.22859299374694209</v>
      </c>
      <c r="M1702" s="2">
        <f t="shared" si="319"/>
        <v>38.123491997891037</v>
      </c>
      <c r="N1702" s="2">
        <f t="shared" si="320"/>
        <v>4.3341498265693987</v>
      </c>
      <c r="O1702" s="2">
        <f t="shared" si="321"/>
        <v>2.4311655355056421</v>
      </c>
      <c r="P1702" s="2">
        <f t="shared" si="322"/>
        <v>2.6287955152560718</v>
      </c>
      <c r="Q1702" s="2">
        <f t="shared" si="323"/>
        <v>2.5571954477571998E-3</v>
      </c>
    </row>
    <row r="1703" spans="2:17" x14ac:dyDescent="0.25">
      <c r="B1703">
        <v>16.769999999999818</v>
      </c>
      <c r="C1703">
        <f t="shared" si="312"/>
        <v>0.85605831878158845</v>
      </c>
      <c r="D1703" s="2">
        <f t="shared" si="313"/>
        <v>21.526035030043776</v>
      </c>
      <c r="E1703" s="2">
        <f t="shared" si="314"/>
        <v>3.762949404063038</v>
      </c>
      <c r="F1703" s="2">
        <f t="shared" si="315"/>
        <v>11.763584370569355</v>
      </c>
      <c r="G1703" s="2">
        <f t="shared" si="316"/>
        <v>11.80601191103514</v>
      </c>
      <c r="H1703" s="2">
        <f t="shared" si="317"/>
        <v>3.6284129666416797E-31</v>
      </c>
      <c r="K1703">
        <v>16.769999999999818</v>
      </c>
      <c r="L1703" s="2">
        <f t="shared" si="318"/>
        <v>0.22859299374694209</v>
      </c>
      <c r="M1703" s="2">
        <f t="shared" si="319"/>
        <v>38.158942572496152</v>
      </c>
      <c r="N1703" s="2">
        <f t="shared" si="320"/>
        <v>4.3350789631190807</v>
      </c>
      <c r="O1703" s="2">
        <f t="shared" si="321"/>
        <v>2.4323963971404217</v>
      </c>
      <c r="P1703" s="2">
        <f t="shared" si="322"/>
        <v>2.6299338837358066</v>
      </c>
      <c r="Q1703" s="2">
        <f t="shared" si="323"/>
        <v>2.5482887890574926E-3</v>
      </c>
    </row>
    <row r="1704" spans="2:17" x14ac:dyDescent="0.25">
      <c r="B1704">
        <v>16.77999999999982</v>
      </c>
      <c r="C1704">
        <f t="shared" si="312"/>
        <v>0.85605831878158845</v>
      </c>
      <c r="D1704" s="2">
        <f t="shared" si="313"/>
        <v>21.546446003009702</v>
      </c>
      <c r="E1704" s="2">
        <f t="shared" si="314"/>
        <v>3.763896134128383</v>
      </c>
      <c r="F1704" s="2">
        <f t="shared" si="315"/>
        <v>11.773771209113997</v>
      </c>
      <c r="G1704" s="2">
        <f t="shared" si="316"/>
        <v>11.816162172404443</v>
      </c>
      <c r="H1704" s="2">
        <f t="shared" si="317"/>
        <v>3.2182038906677413E-31</v>
      </c>
      <c r="K1704">
        <v>16.77999999999982</v>
      </c>
      <c r="L1704" s="2">
        <f t="shared" si="318"/>
        <v>0.22859299374694209</v>
      </c>
      <c r="M1704" s="2">
        <f t="shared" si="319"/>
        <v>38.19439314710128</v>
      </c>
      <c r="N1704" s="2">
        <f t="shared" si="320"/>
        <v>4.336007237471085</v>
      </c>
      <c r="O1704" s="2">
        <f t="shared" si="321"/>
        <v>2.4336266488776079</v>
      </c>
      <c r="P1704" s="2">
        <f t="shared" si="322"/>
        <v>2.6310717713751663</v>
      </c>
      <c r="Q1704" s="2">
        <f t="shared" si="323"/>
        <v>2.5394143213091028E-3</v>
      </c>
    </row>
    <row r="1705" spans="2:17" x14ac:dyDescent="0.25">
      <c r="B1705">
        <v>16.789999999999829</v>
      </c>
      <c r="C1705">
        <f t="shared" si="312"/>
        <v>0.85605831878158845</v>
      </c>
      <c r="D1705" s="2">
        <f t="shared" si="313"/>
        <v>21.566856975975647</v>
      </c>
      <c r="E1705" s="2">
        <f t="shared" si="314"/>
        <v>3.7648419697055373</v>
      </c>
      <c r="F1705" s="2">
        <f t="shared" si="315"/>
        <v>11.783957168731492</v>
      </c>
      <c r="G1705" s="2">
        <f t="shared" si="316"/>
        <v>11.826311620894247</v>
      </c>
      <c r="H1705" s="2">
        <f t="shared" si="317"/>
        <v>2.8541044870254569E-31</v>
      </c>
      <c r="K1705">
        <v>16.789999999999829</v>
      </c>
      <c r="L1705" s="2">
        <f t="shared" si="318"/>
        <v>0.22859299374694209</v>
      </c>
      <c r="M1705" s="2">
        <f t="shared" si="319"/>
        <v>38.22984372170643</v>
      </c>
      <c r="N1705" s="2">
        <f t="shared" si="320"/>
        <v>4.3369346512235438</v>
      </c>
      <c r="O1705" s="2">
        <f t="shared" si="321"/>
        <v>2.4348562916228098</v>
      </c>
      <c r="P1705" s="2">
        <f t="shared" si="322"/>
        <v>2.6322091787802848</v>
      </c>
      <c r="Q1705" s="2">
        <f t="shared" si="323"/>
        <v>2.5305719219214378E-3</v>
      </c>
    </row>
    <row r="1706" spans="2:17" x14ac:dyDescent="0.25">
      <c r="B1706">
        <v>16.79999999999983</v>
      </c>
      <c r="C1706">
        <f t="shared" si="312"/>
        <v>0.85605831878158845</v>
      </c>
      <c r="D1706" s="2">
        <f t="shared" si="313"/>
        <v>21.587267948941577</v>
      </c>
      <c r="E1706" s="2">
        <f t="shared" si="314"/>
        <v>3.7657869124813486</v>
      </c>
      <c r="F1706" s="2">
        <f t="shared" si="315"/>
        <v>11.794142250362112</v>
      </c>
      <c r="G1706" s="2">
        <f t="shared" si="316"/>
        <v>11.836460257263431</v>
      </c>
      <c r="H1706" s="2">
        <f t="shared" si="317"/>
        <v>2.5309621790116313E-31</v>
      </c>
      <c r="K1706">
        <v>16.79999999999983</v>
      </c>
      <c r="L1706" s="2">
        <f t="shared" si="318"/>
        <v>0.22859299374694209</v>
      </c>
      <c r="M1706" s="2">
        <f t="shared" si="319"/>
        <v>38.265294296311559</v>
      </c>
      <c r="N1706" s="2">
        <f t="shared" si="320"/>
        <v>4.3378612059701505</v>
      </c>
      <c r="O1706" s="2">
        <f t="shared" si="321"/>
        <v>2.4360853262794024</v>
      </c>
      <c r="P1706" s="2">
        <f t="shared" si="322"/>
        <v>2.6333461065560342</v>
      </c>
      <c r="Q1706" s="2">
        <f t="shared" si="323"/>
        <v>2.5217614688061349E-3</v>
      </c>
    </row>
    <row r="1707" spans="2:17" x14ac:dyDescent="0.25">
      <c r="B1707">
        <v>16.809999999999832</v>
      </c>
      <c r="C1707">
        <f t="shared" si="312"/>
        <v>0.85605831878158845</v>
      </c>
      <c r="D1707" s="2">
        <f t="shared" si="313"/>
        <v>21.607678921907503</v>
      </c>
      <c r="E1707" s="2">
        <f t="shared" si="314"/>
        <v>3.766730964137905</v>
      </c>
      <c r="F1707" s="2">
        <f t="shared" si="315"/>
        <v>11.804326454944228</v>
      </c>
      <c r="G1707" s="2">
        <f t="shared" si="316"/>
        <v>11.846608082269631</v>
      </c>
      <c r="H1707" s="2">
        <f t="shared" si="317"/>
        <v>2.2441967213134669E-31</v>
      </c>
      <c r="K1707">
        <v>16.809999999999832</v>
      </c>
      <c r="L1707" s="2">
        <f t="shared" si="318"/>
        <v>0.22859299374694209</v>
      </c>
      <c r="M1707" s="2">
        <f t="shared" si="319"/>
        <v>38.300744870916681</v>
      </c>
      <c r="N1707" s="2">
        <f t="shared" si="320"/>
        <v>4.3387869033001776</v>
      </c>
      <c r="O1707" s="2">
        <f t="shared" si="321"/>
        <v>2.4373137537485432</v>
      </c>
      <c r="P1707" s="2">
        <f t="shared" si="322"/>
        <v>2.6344825553060347</v>
      </c>
      <c r="Q1707" s="2">
        <f t="shared" si="323"/>
        <v>2.5129828403747437E-3</v>
      </c>
    </row>
    <row r="1708" spans="2:17" x14ac:dyDescent="0.25">
      <c r="B1708">
        <v>16.81999999999983</v>
      </c>
      <c r="C1708">
        <f t="shared" si="312"/>
        <v>0.85605831878158845</v>
      </c>
      <c r="D1708" s="2">
        <f t="shared" si="313"/>
        <v>21.628089894873423</v>
      </c>
      <c r="E1708" s="2">
        <f t="shared" si="314"/>
        <v>3.7676741263525488</v>
      </c>
      <c r="F1708" s="2">
        <f t="shared" si="315"/>
        <v>11.81450978341422</v>
      </c>
      <c r="G1708" s="2">
        <f t="shared" si="316"/>
        <v>11.856755096669168</v>
      </c>
      <c r="H1708" s="2">
        <f t="shared" si="317"/>
        <v>1.9897370165015972E-31</v>
      </c>
      <c r="K1708">
        <v>16.81999999999983</v>
      </c>
      <c r="L1708" s="2">
        <f t="shared" si="318"/>
        <v>0.22859299374694209</v>
      </c>
      <c r="M1708" s="2">
        <f t="shared" si="319"/>
        <v>38.336195445521795</v>
      </c>
      <c r="N1708" s="2">
        <f t="shared" si="320"/>
        <v>4.3397117447984925</v>
      </c>
      <c r="O1708" s="2">
        <f t="shared" si="321"/>
        <v>2.4385415749291681</v>
      </c>
      <c r="P1708" s="2">
        <f t="shared" si="322"/>
        <v>2.6356185256326508</v>
      </c>
      <c r="Q1708" s="2">
        <f t="shared" si="323"/>
        <v>2.5042359155365286E-3</v>
      </c>
    </row>
    <row r="1709" spans="2:17" x14ac:dyDescent="0.25">
      <c r="B1709">
        <v>16.829999999999831</v>
      </c>
      <c r="C1709">
        <f t="shared" si="312"/>
        <v>0.85605831878158845</v>
      </c>
      <c r="D1709" s="2">
        <f t="shared" si="313"/>
        <v>21.648500867839353</v>
      </c>
      <c r="E1709" s="2">
        <f t="shared" si="314"/>
        <v>3.7686164007978986</v>
      </c>
      <c r="F1709" s="2">
        <f t="shared" si="315"/>
        <v>11.824692236706589</v>
      </c>
      <c r="G1709" s="2">
        <f t="shared" si="316"/>
        <v>11.86690130121714</v>
      </c>
      <c r="H1709" s="2">
        <f t="shared" si="317"/>
        <v>1.7639648631036298E-31</v>
      </c>
      <c r="K1709">
        <v>16.829999999999831</v>
      </c>
      <c r="L1709" s="2">
        <f t="shared" si="318"/>
        <v>0.22859299374694209</v>
      </c>
      <c r="M1709" s="2">
        <f t="shared" si="319"/>
        <v>38.371646020126924</v>
      </c>
      <c r="N1709" s="2">
        <f t="shared" si="320"/>
        <v>4.3406357320455768</v>
      </c>
      <c r="O1709" s="2">
        <f t="shared" si="321"/>
        <v>2.439768790718011</v>
      </c>
      <c r="P1709" s="2">
        <f t="shared" si="322"/>
        <v>2.6367540181370019</v>
      </c>
      <c r="Q1709" s="2">
        <f t="shared" si="323"/>
        <v>2.4955205736961598E-3</v>
      </c>
    </row>
    <row r="1710" spans="2:17" x14ac:dyDescent="0.25">
      <c r="B1710">
        <v>16.839999999999829</v>
      </c>
      <c r="C1710">
        <f t="shared" si="312"/>
        <v>0.85605831878158845</v>
      </c>
      <c r="D1710" s="2">
        <f t="shared" si="313"/>
        <v>21.668911840805276</v>
      </c>
      <c r="E1710" s="2">
        <f t="shared" si="314"/>
        <v>3.7695577891418606</v>
      </c>
      <c r="F1710" s="2">
        <f t="shared" si="315"/>
        <v>11.834873815753854</v>
      </c>
      <c r="G1710" s="2">
        <f t="shared" si="316"/>
        <v>11.877046696667323</v>
      </c>
      <c r="H1710" s="2">
        <f t="shared" si="317"/>
        <v>1.5636648797055464E-31</v>
      </c>
      <c r="K1710">
        <v>16.839999999999829</v>
      </c>
      <c r="L1710" s="2">
        <f t="shared" si="318"/>
        <v>0.22859299374694209</v>
      </c>
      <c r="M1710" s="2">
        <f t="shared" si="319"/>
        <v>38.407096594732039</v>
      </c>
      <c r="N1710" s="2">
        <f t="shared" si="320"/>
        <v>4.3415588666175351</v>
      </c>
      <c r="O1710" s="2">
        <f t="shared" si="321"/>
        <v>2.4409954020096007</v>
      </c>
      <c r="P1710" s="2">
        <f t="shared" si="322"/>
        <v>2.6378890334189595</v>
      </c>
      <c r="Q1710" s="2">
        <f t="shared" si="323"/>
        <v>2.4868366947515402E-3</v>
      </c>
    </row>
    <row r="1711" spans="2:17" x14ac:dyDescent="0.25">
      <c r="B1711">
        <v>16.849999999999831</v>
      </c>
      <c r="C1711">
        <f t="shared" si="312"/>
        <v>0.85605831878158845</v>
      </c>
      <c r="D1711" s="2">
        <f t="shared" si="313"/>
        <v>21.689322813771202</v>
      </c>
      <c r="E1711" s="2">
        <f t="shared" si="314"/>
        <v>3.7704982930476532</v>
      </c>
      <c r="F1711" s="2">
        <f t="shared" si="315"/>
        <v>11.845054521486636</v>
      </c>
      <c r="G1711" s="2">
        <f t="shared" si="316"/>
        <v>11.887191283772252</v>
      </c>
      <c r="H1711" s="2">
        <f t="shared" si="317"/>
        <v>1.3859799313267601E-31</v>
      </c>
      <c r="K1711">
        <v>16.849999999999831</v>
      </c>
      <c r="L1711" s="2">
        <f t="shared" si="318"/>
        <v>0.22859299374694209</v>
      </c>
      <c r="M1711" s="2">
        <f t="shared" si="319"/>
        <v>38.442547169337168</v>
      </c>
      <c r="N1711" s="2">
        <f t="shared" si="320"/>
        <v>4.3424811500861189</v>
      </c>
      <c r="O1711" s="2">
        <f t="shared" si="321"/>
        <v>2.4422214096962795</v>
      </c>
      <c r="P1711" s="2">
        <f t="shared" si="322"/>
        <v>2.639023572077158</v>
      </c>
      <c r="Q1711" s="2">
        <f t="shared" si="323"/>
        <v>2.4781841590915156E-3</v>
      </c>
    </row>
    <row r="1712" spans="2:17" x14ac:dyDescent="0.25">
      <c r="B1712">
        <v>16.85999999999984</v>
      </c>
      <c r="C1712">
        <f t="shared" si="312"/>
        <v>0.85605831878158845</v>
      </c>
      <c r="D1712" s="2">
        <f t="shared" si="313"/>
        <v>21.70973378673715</v>
      </c>
      <c r="E1712" s="2">
        <f t="shared" si="314"/>
        <v>3.7714379141738203</v>
      </c>
      <c r="F1712" s="2">
        <f t="shared" si="315"/>
        <v>11.85523435483365</v>
      </c>
      <c r="G1712" s="2">
        <f t="shared" si="316"/>
        <v>11.897335063283206</v>
      </c>
      <c r="H1712" s="2">
        <f t="shared" si="317"/>
        <v>1.228371457349401E-31</v>
      </c>
      <c r="K1712">
        <v>16.85999999999984</v>
      </c>
      <c r="L1712" s="2">
        <f t="shared" si="318"/>
        <v>0.22859299374694209</v>
      </c>
      <c r="M1712" s="2">
        <f t="shared" si="319"/>
        <v>38.477997743942318</v>
      </c>
      <c r="N1712" s="2">
        <f t="shared" si="320"/>
        <v>4.3434025840187385</v>
      </c>
      <c r="O1712" s="2">
        <f t="shared" si="321"/>
        <v>2.4434468146681976</v>
      </c>
      <c r="P1712" s="2">
        <f t="shared" si="322"/>
        <v>2.6401576347089883</v>
      </c>
      <c r="Q1712" s="2">
        <f t="shared" si="323"/>
        <v>2.4695628475937333E-3</v>
      </c>
    </row>
    <row r="1713" spans="2:17" x14ac:dyDescent="0.25">
      <c r="B1713">
        <v>16.869999999999841</v>
      </c>
      <c r="C1713">
        <f t="shared" si="312"/>
        <v>0.85605831878158845</v>
      </c>
      <c r="D1713" s="2">
        <f t="shared" si="313"/>
        <v>21.730144759703077</v>
      </c>
      <c r="E1713" s="2">
        <f t="shared" si="314"/>
        <v>3.7723766541742485</v>
      </c>
      <c r="F1713" s="2">
        <f t="shared" si="315"/>
        <v>11.865413316721652</v>
      </c>
      <c r="G1713" s="2">
        <f t="shared" si="316"/>
        <v>11.907478035950161</v>
      </c>
      <c r="H1713" s="2">
        <f t="shared" si="317"/>
        <v>1.0885841654303121E-31</v>
      </c>
      <c r="K1713">
        <v>16.869999999999841</v>
      </c>
      <c r="L1713" s="2">
        <f t="shared" si="318"/>
        <v>0.22859299374694209</v>
      </c>
      <c r="M1713" s="2">
        <f t="shared" si="319"/>
        <v>38.513448318547447</v>
      </c>
      <c r="N1713" s="2">
        <f t="shared" si="320"/>
        <v>4.3443231699784777</v>
      </c>
      <c r="O1713" s="2">
        <f t="shared" si="321"/>
        <v>2.4446716178133308</v>
      </c>
      <c r="P1713" s="2">
        <f t="shared" si="322"/>
        <v>2.6412912219106111</v>
      </c>
      <c r="Q1713" s="2">
        <f t="shared" si="323"/>
        <v>2.4609726416223959E-3</v>
      </c>
    </row>
    <row r="1714" spans="2:17" x14ac:dyDescent="0.25">
      <c r="B1714">
        <v>16.879999999999839</v>
      </c>
      <c r="C1714">
        <f t="shared" si="312"/>
        <v>0.85605831878158845</v>
      </c>
      <c r="D1714" s="2">
        <f t="shared" si="313"/>
        <v>21.750555732668996</v>
      </c>
      <c r="E1714" s="2">
        <f t="shared" si="314"/>
        <v>3.7733145146981872</v>
      </c>
      <c r="F1714" s="2">
        <f t="shared" si="315"/>
        <v>11.87559140807554</v>
      </c>
      <c r="G1714" s="2">
        <f t="shared" si="316"/>
        <v>11.917620202521876</v>
      </c>
      <c r="H1714" s="2">
        <f t="shared" si="317"/>
        <v>9.6461461396256632E-32</v>
      </c>
      <c r="K1714">
        <v>16.879999999999839</v>
      </c>
      <c r="L1714" s="2">
        <f t="shared" si="318"/>
        <v>0.22859299374694209</v>
      </c>
      <c r="M1714" s="2">
        <f t="shared" si="319"/>
        <v>38.548898893152561</v>
      </c>
      <c r="N1714" s="2">
        <f t="shared" si="320"/>
        <v>4.3452429095241145</v>
      </c>
      <c r="O1714" s="2">
        <f t="shared" si="321"/>
        <v>2.4458958200174847</v>
      </c>
      <c r="P1714" s="2">
        <f t="shared" si="322"/>
        <v>2.6424243342769542</v>
      </c>
      <c r="Q1714" s="2">
        <f t="shared" si="323"/>
        <v>2.4524134230260743E-3</v>
      </c>
    </row>
    <row r="1715" spans="2:17" x14ac:dyDescent="0.25">
      <c r="B1715">
        <v>16.889999999999841</v>
      </c>
      <c r="C1715">
        <f t="shared" si="312"/>
        <v>0.85605831878158845</v>
      </c>
      <c r="D1715" s="2">
        <f t="shared" si="313"/>
        <v>21.770966705634926</v>
      </c>
      <c r="E1715" s="2">
        <f t="shared" si="314"/>
        <v>3.774251497390265</v>
      </c>
      <c r="F1715" s="2">
        <f t="shared" si="315"/>
        <v>11.885768629818289</v>
      </c>
      <c r="G1715" s="2">
        <f t="shared" si="316"/>
        <v>11.927761563745836</v>
      </c>
      <c r="H1715" s="2">
        <f t="shared" si="317"/>
        <v>8.5468325752825716E-32</v>
      </c>
      <c r="K1715">
        <v>16.889999999999841</v>
      </c>
      <c r="L1715" s="2">
        <f t="shared" si="318"/>
        <v>0.22859299374694209</v>
      </c>
      <c r="M1715" s="2">
        <f t="shared" si="319"/>
        <v>38.584349467757683</v>
      </c>
      <c r="N1715" s="2">
        <f t="shared" si="320"/>
        <v>4.3461618042101327</v>
      </c>
      <c r="O1715" s="2">
        <f t="shared" si="321"/>
        <v>2.4471194221642998</v>
      </c>
      <c r="P1715" s="2">
        <f t="shared" si="322"/>
        <v>2.6435569724017176</v>
      </c>
      <c r="Q1715" s="2">
        <f t="shared" si="323"/>
        <v>2.4438850741355499E-3</v>
      </c>
    </row>
    <row r="1716" spans="2:17" x14ac:dyDescent="0.25">
      <c r="B1716">
        <v>16.899999999999839</v>
      </c>
      <c r="C1716">
        <f t="shared" si="312"/>
        <v>0.85605831878158845</v>
      </c>
      <c r="D1716" s="2">
        <f t="shared" si="313"/>
        <v>21.791377678600849</v>
      </c>
      <c r="E1716" s="2">
        <f t="shared" si="314"/>
        <v>3.7751876038905059</v>
      </c>
      <c r="F1716" s="2">
        <f t="shared" si="315"/>
        <v>11.895944982870986</v>
      </c>
      <c r="G1716" s="2">
        <f t="shared" si="316"/>
        <v>11.937902120368276</v>
      </c>
      <c r="H1716" s="2">
        <f t="shared" si="317"/>
        <v>7.5720957604755916E-32</v>
      </c>
      <c r="K1716">
        <v>16.899999999999839</v>
      </c>
      <c r="L1716" s="2">
        <f t="shared" si="318"/>
        <v>0.22859299374694209</v>
      </c>
      <c r="M1716" s="2">
        <f t="shared" si="319"/>
        <v>38.619800042362797</v>
      </c>
      <c r="N1716" s="2">
        <f t="shared" si="320"/>
        <v>4.3470798555867391</v>
      </c>
      <c r="O1716" s="2">
        <f t="shared" si="321"/>
        <v>2.4483424251352637</v>
      </c>
      <c r="P1716" s="2">
        <f t="shared" si="322"/>
        <v>2.6446891368773806</v>
      </c>
      <c r="Q1716" s="2">
        <f t="shared" si="323"/>
        <v>2.4353874777616209E-3</v>
      </c>
    </row>
    <row r="1717" spans="2:17" x14ac:dyDescent="0.25">
      <c r="B1717">
        <v>16.90999999999984</v>
      </c>
      <c r="C1717">
        <f t="shared" si="312"/>
        <v>0.85605831878158845</v>
      </c>
      <c r="D1717" s="2">
        <f t="shared" si="313"/>
        <v>21.811788651566776</v>
      </c>
      <c r="E1717" s="2">
        <f t="shared" si="314"/>
        <v>3.7761228358343462</v>
      </c>
      <c r="F1717" s="2">
        <f t="shared" si="315"/>
        <v>11.90612046815283</v>
      </c>
      <c r="G1717" s="2">
        <f t="shared" si="316"/>
        <v>11.948041873134182</v>
      </c>
      <c r="H1717" s="2">
        <f t="shared" si="317"/>
        <v>6.7078994960823224E-32</v>
      </c>
      <c r="K1717">
        <v>16.90999999999984</v>
      </c>
      <c r="L1717" s="2">
        <f t="shared" si="318"/>
        <v>0.22859299374694209</v>
      </c>
      <c r="M1717" s="2">
        <f t="shared" si="319"/>
        <v>38.655250616967926</v>
      </c>
      <c r="N1717" s="2">
        <f t="shared" si="320"/>
        <v>4.3479970651998814</v>
      </c>
      <c r="O1717" s="2">
        <f t="shared" si="321"/>
        <v>2.4495648298097144</v>
      </c>
      <c r="P1717" s="2">
        <f t="shared" si="322"/>
        <v>2.6458208282951996</v>
      </c>
      <c r="Q1717" s="2">
        <f t="shared" si="323"/>
        <v>2.4269205171929629E-3</v>
      </c>
    </row>
    <row r="1718" spans="2:17" x14ac:dyDescent="0.25">
      <c r="B1718">
        <v>16.919999999999849</v>
      </c>
      <c r="C1718">
        <f t="shared" si="312"/>
        <v>0.85605831878158845</v>
      </c>
      <c r="D1718" s="2">
        <f t="shared" si="313"/>
        <v>21.832199624532716</v>
      </c>
      <c r="E1718" s="2">
        <f t="shared" si="314"/>
        <v>3.7770571948526541</v>
      </c>
      <c r="F1718" s="2">
        <f t="shared" si="315"/>
        <v>11.916295086581133</v>
      </c>
      <c r="G1718" s="2">
        <f t="shared" si="316"/>
        <v>11.958180822787288</v>
      </c>
      <c r="H1718" s="2">
        <f t="shared" si="317"/>
        <v>5.9417797776930275E-32</v>
      </c>
      <c r="K1718">
        <v>16.919999999999849</v>
      </c>
      <c r="L1718" s="2">
        <f t="shared" si="318"/>
        <v>0.22859299374694209</v>
      </c>
      <c r="M1718" s="2">
        <f t="shared" si="319"/>
        <v>38.690701191573076</v>
      </c>
      <c r="N1718" s="2">
        <f t="shared" si="320"/>
        <v>4.3489134345912586</v>
      </c>
      <c r="O1718" s="2">
        <f t="shared" si="321"/>
        <v>2.450786637064851</v>
      </c>
      <c r="P1718" s="2">
        <f t="shared" si="322"/>
        <v>2.6469520472452164</v>
      </c>
      <c r="Q1718" s="2">
        <f t="shared" si="323"/>
        <v>2.4184840761939715E-3</v>
      </c>
    </row>
    <row r="1719" spans="2:17" x14ac:dyDescent="0.25">
      <c r="B1719">
        <v>16.929999999999851</v>
      </c>
      <c r="C1719">
        <f t="shared" si="312"/>
        <v>0.85605831878158845</v>
      </c>
      <c r="D1719" s="2">
        <f t="shared" si="313"/>
        <v>21.852610597498646</v>
      </c>
      <c r="E1719" s="2">
        <f t="shared" si="314"/>
        <v>3.7779906825717435</v>
      </c>
      <c r="F1719" s="2">
        <f t="shared" si="315"/>
        <v>11.926468839071328</v>
      </c>
      <c r="G1719" s="2">
        <f t="shared" si="316"/>
        <v>11.968318970070083</v>
      </c>
      <c r="H1719" s="2">
        <f t="shared" si="317"/>
        <v>5.262669749632405E-32</v>
      </c>
      <c r="K1719">
        <v>16.929999999999851</v>
      </c>
      <c r="L1719" s="2">
        <f t="shared" si="318"/>
        <v>0.22859299374694209</v>
      </c>
      <c r="M1719" s="2">
        <f t="shared" si="319"/>
        <v>38.726151766178205</v>
      </c>
      <c r="N1719" s="2">
        <f t="shared" si="320"/>
        <v>4.3498289652983413</v>
      </c>
      <c r="O1719" s="2">
        <f t="shared" si="321"/>
        <v>2.4520078477757332</v>
      </c>
      <c r="P1719" s="2">
        <f t="shared" si="322"/>
        <v>2.6480827943162546</v>
      </c>
      <c r="Q1719" s="2">
        <f t="shared" si="323"/>
        <v>2.4100780390026669E-3</v>
      </c>
    </row>
    <row r="1720" spans="2:17" x14ac:dyDescent="0.25">
      <c r="B1720">
        <v>16.939999999999849</v>
      </c>
      <c r="C1720">
        <f t="shared" si="312"/>
        <v>0.85605831878158845</v>
      </c>
      <c r="D1720" s="2">
        <f t="shared" si="313"/>
        <v>21.873021570464569</v>
      </c>
      <c r="E1720" s="2">
        <f t="shared" si="314"/>
        <v>3.7789233006133931</v>
      </c>
      <c r="F1720" s="2">
        <f t="shared" si="315"/>
        <v>11.936641726536978</v>
      </c>
      <c r="G1720" s="2">
        <f t="shared" si="316"/>
        <v>11.978456315723813</v>
      </c>
      <c r="H1720" s="2">
        <f t="shared" si="317"/>
        <v>4.6607440289521289E-32</v>
      </c>
      <c r="K1720">
        <v>16.939999999999849</v>
      </c>
      <c r="L1720" s="2">
        <f t="shared" si="318"/>
        <v>0.22859299374694209</v>
      </c>
      <c r="M1720" s="2">
        <f t="shared" si="319"/>
        <v>38.76160234078332</v>
      </c>
      <c r="N1720" s="2">
        <f t="shared" si="320"/>
        <v>4.350743658854384</v>
      </c>
      <c r="O1720" s="2">
        <f t="shared" si="321"/>
        <v>2.4532284628153009</v>
      </c>
      <c r="P1720" s="2">
        <f t="shared" si="322"/>
        <v>2.649213070095934</v>
      </c>
      <c r="Q1720" s="2">
        <f t="shared" si="323"/>
        <v>2.4017022903284999E-3</v>
      </c>
    </row>
    <row r="1721" spans="2:17" x14ac:dyDescent="0.25">
      <c r="B1721">
        <v>16.94999999999985</v>
      </c>
      <c r="C1721">
        <f t="shared" si="312"/>
        <v>0.85605831878158845</v>
      </c>
      <c r="D1721" s="2">
        <f t="shared" si="313"/>
        <v>21.893432543430499</v>
      </c>
      <c r="E1721" s="2">
        <f t="shared" si="314"/>
        <v>3.779855050594862</v>
      </c>
      <c r="F1721" s="2">
        <f t="shared" si="315"/>
        <v>11.946813749889778</v>
      </c>
      <c r="G1721" s="2">
        <f t="shared" si="316"/>
        <v>11.988592860488485</v>
      </c>
      <c r="H1721" s="2">
        <f t="shared" si="317"/>
        <v>4.1272802694155754E-32</v>
      </c>
      <c r="K1721">
        <v>16.94999999999985</v>
      </c>
      <c r="L1721" s="2">
        <f t="shared" si="318"/>
        <v>0.22859299374694209</v>
      </c>
      <c r="M1721" s="2">
        <f t="shared" si="319"/>
        <v>38.797052915388448</v>
      </c>
      <c r="N1721" s="2">
        <f t="shared" si="320"/>
        <v>4.3516575167884435</v>
      </c>
      <c r="O1721" s="2">
        <f t="shared" si="321"/>
        <v>2.4544484830543696</v>
      </c>
      <c r="P1721" s="2">
        <f t="shared" si="322"/>
        <v>2.6503428751706628</v>
      </c>
      <c r="Q1721" s="2">
        <f t="shared" si="323"/>
        <v>2.393356715350303E-3</v>
      </c>
    </row>
    <row r="1722" spans="2:17" x14ac:dyDescent="0.25">
      <c r="B1722">
        <v>16.959999999999852</v>
      </c>
      <c r="C1722">
        <f t="shared" si="312"/>
        <v>0.85605831878158845</v>
      </c>
      <c r="D1722" s="2">
        <f t="shared" si="313"/>
        <v>21.913843516396426</v>
      </c>
      <c r="E1722" s="2">
        <f t="shared" si="314"/>
        <v>3.7807859341289078</v>
      </c>
      <c r="F1722" s="2">
        <f t="shared" si="315"/>
        <v>11.956984910039573</v>
      </c>
      <c r="G1722" s="2">
        <f t="shared" si="316"/>
        <v>11.998728605102878</v>
      </c>
      <c r="H1722" s="2">
        <f t="shared" si="317"/>
        <v>3.654536068204935E-32</v>
      </c>
      <c r="K1722">
        <v>16.959999999999852</v>
      </c>
      <c r="L1722" s="2">
        <f t="shared" si="318"/>
        <v>0.22859299374694209</v>
      </c>
      <c r="M1722" s="2">
        <f t="shared" si="319"/>
        <v>38.83250348999357</v>
      </c>
      <c r="N1722" s="2">
        <f t="shared" si="320"/>
        <v>4.3525705406253916</v>
      </c>
      <c r="O1722" s="2">
        <f t="shared" si="321"/>
        <v>2.4556679093616469</v>
      </c>
      <c r="P1722" s="2">
        <f t="shared" si="322"/>
        <v>2.6514722101256503</v>
      </c>
      <c r="Q1722" s="2">
        <f t="shared" si="323"/>
        <v>2.3850411997141433E-3</v>
      </c>
    </row>
    <row r="1723" spans="2:17" x14ac:dyDescent="0.25">
      <c r="B1723">
        <v>16.96999999999985</v>
      </c>
      <c r="C1723">
        <f t="shared" si="312"/>
        <v>0.85605831878158845</v>
      </c>
      <c r="D1723" s="2">
        <f t="shared" si="313"/>
        <v>21.934254489362345</v>
      </c>
      <c r="E1723" s="2">
        <f t="shared" si="314"/>
        <v>3.7817159528238022</v>
      </c>
      <c r="F1723" s="2">
        <f t="shared" si="315"/>
        <v>11.967155207894342</v>
      </c>
      <c r="G1723" s="2">
        <f t="shared" si="316"/>
        <v>12.008863550304529</v>
      </c>
      <c r="H1723" s="2">
        <f t="shared" si="317"/>
        <v>3.2356395255484878E-32</v>
      </c>
      <c r="K1723">
        <v>16.96999999999985</v>
      </c>
      <c r="L1723" s="2">
        <f t="shared" si="318"/>
        <v>0.22859299374694209</v>
      </c>
      <c r="M1723" s="2">
        <f t="shared" si="319"/>
        <v>38.867954064598685</v>
      </c>
      <c r="N1723" s="2">
        <f t="shared" si="320"/>
        <v>4.3534827318859302</v>
      </c>
      <c r="O1723" s="2">
        <f t="shared" si="321"/>
        <v>2.4568867426037309</v>
      </c>
      <c r="P1723" s="2">
        <f t="shared" si="322"/>
        <v>2.6526010755449021</v>
      </c>
      <c r="Q1723" s="2">
        <f t="shared" si="323"/>
        <v>2.3767556295312717E-3</v>
      </c>
    </row>
    <row r="1724" spans="2:17" x14ac:dyDescent="0.25">
      <c r="B1724">
        <v>16.979999999999851</v>
      </c>
      <c r="C1724">
        <f t="shared" si="312"/>
        <v>0.85605831878158845</v>
      </c>
      <c r="D1724" s="2">
        <f t="shared" si="313"/>
        <v>21.954665462328279</v>
      </c>
      <c r="E1724" s="2">
        <f t="shared" si="314"/>
        <v>3.7826451082833477</v>
      </c>
      <c r="F1724" s="2">
        <f t="shared" si="315"/>
        <v>11.977324644360225</v>
      </c>
      <c r="G1724" s="2">
        <f t="shared" si="316"/>
        <v>12.018997696829748</v>
      </c>
      <c r="H1724" s="2">
        <f t="shared" si="317"/>
        <v>2.8644919523784772E-32</v>
      </c>
      <c r="K1724">
        <v>16.979999999999851</v>
      </c>
      <c r="L1724" s="2">
        <f t="shared" si="318"/>
        <v>0.22859299374694209</v>
      </c>
      <c r="M1724" s="2">
        <f t="shared" si="319"/>
        <v>38.903404639203814</v>
      </c>
      <c r="N1724" s="2">
        <f t="shared" si="320"/>
        <v>4.3543940920866122</v>
      </c>
      <c r="O1724" s="2">
        <f t="shared" si="321"/>
        <v>2.4581049836451281</v>
      </c>
      <c r="P1724" s="2">
        <f t="shared" si="322"/>
        <v>2.6537294720112325</v>
      </c>
      <c r="Q1724" s="2">
        <f t="shared" si="323"/>
        <v>2.3684998913759861E-3</v>
      </c>
    </row>
    <row r="1725" spans="2:17" x14ac:dyDescent="0.25">
      <c r="B1725">
        <v>16.98999999999986</v>
      </c>
      <c r="C1725">
        <f t="shared" si="312"/>
        <v>0.85605831878158845</v>
      </c>
      <c r="D1725" s="2">
        <f t="shared" si="313"/>
        <v>21.97507643529422</v>
      </c>
      <c r="E1725" s="2">
        <f t="shared" si="314"/>
        <v>3.783573402106895</v>
      </c>
      <c r="F1725" s="2">
        <f t="shared" si="315"/>
        <v>11.987493220341515</v>
      </c>
      <c r="G1725" s="2">
        <f t="shared" si="316"/>
        <v>12.029131045413619</v>
      </c>
      <c r="H1725" s="2">
        <f t="shared" si="317"/>
        <v>2.535681385957167E-32</v>
      </c>
      <c r="K1725">
        <v>16.98999999999986</v>
      </c>
      <c r="L1725" s="2">
        <f t="shared" si="318"/>
        <v>0.22859299374694209</v>
      </c>
      <c r="M1725" s="2">
        <f t="shared" si="319"/>
        <v>38.938855213808964</v>
      </c>
      <c r="N1725" s="2">
        <f t="shared" si="320"/>
        <v>4.3553046227398466</v>
      </c>
      <c r="O1725" s="2">
        <f t="shared" si="321"/>
        <v>2.4593226333482479</v>
      </c>
      <c r="P1725" s="2">
        <f t="shared" si="322"/>
        <v>2.6548574001062581</v>
      </c>
      <c r="Q1725" s="2">
        <f t="shared" si="323"/>
        <v>2.3602738722836264E-3</v>
      </c>
    </row>
    <row r="1726" spans="2:17" x14ac:dyDescent="0.25">
      <c r="B1726">
        <v>16.999999999999861</v>
      </c>
      <c r="C1726">
        <f t="shared" si="312"/>
        <v>0.85605831878158845</v>
      </c>
      <c r="D1726" s="2">
        <f t="shared" si="313"/>
        <v>21.995487408260146</v>
      </c>
      <c r="E1726" s="2">
        <f t="shared" si="314"/>
        <v>3.7845008358893568</v>
      </c>
      <c r="F1726" s="2">
        <f t="shared" si="315"/>
        <v>11.997660936740653</v>
      </c>
      <c r="G1726" s="2">
        <f t="shared" si="316"/>
        <v>12.039263596789988</v>
      </c>
      <c r="H1726" s="2">
        <f t="shared" si="317"/>
        <v>2.244405720287334E-32</v>
      </c>
      <c r="K1726">
        <v>16.999999999999861</v>
      </c>
      <c r="L1726" s="2">
        <f t="shared" si="318"/>
        <v>0.22859299374694209</v>
      </c>
      <c r="M1726" s="2">
        <f t="shared" si="319"/>
        <v>38.974305788414092</v>
      </c>
      <c r="N1726" s="2">
        <f t="shared" si="320"/>
        <v>4.3562143253539212</v>
      </c>
      <c r="O1726" s="2">
        <f t="shared" si="321"/>
        <v>2.460539692573418</v>
      </c>
      <c r="P1726" s="2">
        <f t="shared" si="322"/>
        <v>2.6559848604104075</v>
      </c>
      <c r="Q1726" s="2">
        <f t="shared" si="323"/>
        <v>2.352077459748473E-3</v>
      </c>
    </row>
    <row r="1727" spans="2:17" x14ac:dyDescent="0.25">
      <c r="B1727">
        <v>17.009999999999859</v>
      </c>
      <c r="C1727">
        <f t="shared" si="312"/>
        <v>0.85605831878158845</v>
      </c>
      <c r="D1727" s="2">
        <f t="shared" si="313"/>
        <v>22.015898381226069</v>
      </c>
      <c r="E1727" s="2">
        <f t="shared" si="314"/>
        <v>3.7854274112212281</v>
      </c>
      <c r="F1727" s="2">
        <f t="shared" si="315"/>
        <v>12.007827794458265</v>
      </c>
      <c r="G1727" s="2">
        <f t="shared" si="316"/>
        <v>12.049395351691489</v>
      </c>
      <c r="H1727" s="2">
        <f t="shared" si="317"/>
        <v>1.9864043890133106E-32</v>
      </c>
      <c r="K1727">
        <v>17.009999999999859</v>
      </c>
      <c r="L1727" s="2">
        <f t="shared" si="318"/>
        <v>0.22859299374694209</v>
      </c>
      <c r="M1727" s="2">
        <f t="shared" si="319"/>
        <v>39.009756363019207</v>
      </c>
      <c r="N1727" s="2">
        <f t="shared" si="320"/>
        <v>4.3571232014330148</v>
      </c>
      <c r="O1727" s="2">
        <f t="shared" si="321"/>
        <v>2.4617561621788906</v>
      </c>
      <c r="P1727" s="2">
        <f t="shared" si="322"/>
        <v>2.6571118535029234</v>
      </c>
      <c r="Q1727" s="2">
        <f t="shared" si="323"/>
        <v>2.3439105417216999E-3</v>
      </c>
    </row>
    <row r="1728" spans="2:17" x14ac:dyDescent="0.25">
      <c r="B1728">
        <v>17.019999999999861</v>
      </c>
      <c r="C1728">
        <f t="shared" si="312"/>
        <v>0.85605831878158845</v>
      </c>
      <c r="D1728" s="2">
        <f t="shared" si="313"/>
        <v>22.036309354191999</v>
      </c>
      <c r="E1728" s="2">
        <f t="shared" si="314"/>
        <v>3.7863531296885999</v>
      </c>
      <c r="F1728" s="2">
        <f t="shared" si="315"/>
        <v>12.017993794393149</v>
      </c>
      <c r="G1728" s="2">
        <f t="shared" si="316"/>
        <v>12.059526310849536</v>
      </c>
      <c r="H1728" s="2">
        <f t="shared" si="317"/>
        <v>1.7578976551469777E-32</v>
      </c>
      <c r="K1728">
        <v>17.019999999999861</v>
      </c>
      <c r="L1728" s="2">
        <f t="shared" si="318"/>
        <v>0.22859299374694209</v>
      </c>
      <c r="M1728" s="2">
        <f t="shared" si="319"/>
        <v>39.045206937624336</v>
      </c>
      <c r="N1728" s="2">
        <f t="shared" si="320"/>
        <v>4.3580312524772138</v>
      </c>
      <c r="O1728" s="2">
        <f t="shared" si="321"/>
        <v>2.4629720430208479</v>
      </c>
      <c r="P1728" s="2">
        <f t="shared" si="322"/>
        <v>2.6582383799618667</v>
      </c>
      <c r="Q1728" s="2">
        <f t="shared" si="323"/>
        <v>2.3357730066093357E-3</v>
      </c>
    </row>
    <row r="1729" spans="2:17" x14ac:dyDescent="0.25">
      <c r="B1729">
        <v>17.029999999999859</v>
      </c>
      <c r="C1729">
        <f t="shared" si="312"/>
        <v>0.85605831878158845</v>
      </c>
      <c r="D1729" s="2">
        <f t="shared" si="313"/>
        <v>22.056720327157919</v>
      </c>
      <c r="E1729" s="2">
        <f t="shared" si="314"/>
        <v>3.7872779928731757</v>
      </c>
      <c r="F1729" s="2">
        <f t="shared" si="315"/>
        <v>12.028158937442274</v>
      </c>
      <c r="G1729" s="2">
        <f t="shared" si="316"/>
        <v>12.069656474994327</v>
      </c>
      <c r="H1729" s="2">
        <f t="shared" si="317"/>
        <v>1.5555326658520731E-32</v>
      </c>
      <c r="K1729">
        <v>17.029999999999859</v>
      </c>
      <c r="L1729" s="2">
        <f t="shared" si="318"/>
        <v>0.22859299374694209</v>
      </c>
      <c r="M1729" s="2">
        <f t="shared" si="319"/>
        <v>39.08065751222945</v>
      </c>
      <c r="N1729" s="2">
        <f t="shared" si="320"/>
        <v>4.358938479982525</v>
      </c>
      <c r="O1729" s="2">
        <f t="shared" si="321"/>
        <v>2.4641873359534068</v>
      </c>
      <c r="P1729" s="2">
        <f t="shared" si="322"/>
        <v>2.6593644403641159</v>
      </c>
      <c r="Q1729" s="2">
        <f t="shared" si="323"/>
        <v>2.3276647432702593E-3</v>
      </c>
    </row>
    <row r="1730" spans="2:17" x14ac:dyDescent="0.25">
      <c r="B1730">
        <v>17.039999999999861</v>
      </c>
      <c r="C1730">
        <f t="shared" si="312"/>
        <v>0.85605831878158845</v>
      </c>
      <c r="D1730" s="2">
        <f t="shared" si="313"/>
        <v>22.077131300123849</v>
      </c>
      <c r="E1730" s="2">
        <f t="shared" si="314"/>
        <v>3.7882020023522891</v>
      </c>
      <c r="F1730" s="2">
        <f t="shared" si="315"/>
        <v>12.038323224500802</v>
      </c>
      <c r="G1730" s="2">
        <f t="shared" si="316"/>
        <v>12.079785844854841</v>
      </c>
      <c r="H1730" s="2">
        <f t="shared" si="317"/>
        <v>1.3763355230836046E-32</v>
      </c>
      <c r="K1730">
        <v>17.039999999999861</v>
      </c>
      <c r="L1730" s="2">
        <f t="shared" si="318"/>
        <v>0.22859299374694209</v>
      </c>
      <c r="M1730" s="2">
        <f t="shared" si="319"/>
        <v>39.116108086834572</v>
      </c>
      <c r="N1730" s="2">
        <f t="shared" si="320"/>
        <v>4.359844885440892</v>
      </c>
      <c r="O1730" s="2">
        <f t="shared" si="321"/>
        <v>2.465402041828634</v>
      </c>
      <c r="P1730" s="2">
        <f t="shared" si="322"/>
        <v>2.6604900352853793</v>
      </c>
      <c r="Q1730" s="2">
        <f t="shared" si="323"/>
        <v>2.3195856410141253E-3</v>
      </c>
    </row>
    <row r="1731" spans="2:17" x14ac:dyDescent="0.25">
      <c r="B1731">
        <v>17.049999999999869</v>
      </c>
      <c r="C1731">
        <f t="shared" si="312"/>
        <v>0.85605831878158845</v>
      </c>
      <c r="D1731" s="2">
        <f t="shared" si="313"/>
        <v>22.097542273089793</v>
      </c>
      <c r="E1731" s="2">
        <f t="shared" si="314"/>
        <v>3.7891251596989179</v>
      </c>
      <c r="F1731" s="2">
        <f t="shared" si="315"/>
        <v>12.048486656462089</v>
      </c>
      <c r="G1731" s="2">
        <f t="shared" si="316"/>
        <v>12.089914421158861</v>
      </c>
      <c r="H1731" s="2">
        <f t="shared" si="317"/>
        <v>1.2176687033287385E-32</v>
      </c>
      <c r="K1731">
        <v>17.049999999999869</v>
      </c>
      <c r="L1731" s="2">
        <f t="shared" si="318"/>
        <v>0.22859299374694209</v>
      </c>
      <c r="M1731" s="2">
        <f t="shared" si="319"/>
        <v>39.151558661439722</v>
      </c>
      <c r="N1731" s="2">
        <f t="shared" si="320"/>
        <v>4.360750470340208</v>
      </c>
      <c r="O1731" s="2">
        <f t="shared" si="321"/>
        <v>2.4666161614965421</v>
      </c>
      <c r="P1731" s="2">
        <f t="shared" si="322"/>
        <v>2.6616151653001858</v>
      </c>
      <c r="Q1731" s="2">
        <f t="shared" si="323"/>
        <v>2.3115355895994205E-3</v>
      </c>
    </row>
    <row r="1732" spans="2:17" x14ac:dyDescent="0.25">
      <c r="B1732">
        <v>17.059999999999871</v>
      </c>
      <c r="C1732">
        <f t="shared" si="312"/>
        <v>0.85605831878158845</v>
      </c>
      <c r="D1732" s="2">
        <f t="shared" si="313"/>
        <v>22.11795324605572</v>
      </c>
      <c r="E1732" s="2">
        <f t="shared" si="314"/>
        <v>3.7900474664817003</v>
      </c>
      <c r="F1732" s="2">
        <f t="shared" si="315"/>
        <v>12.058649234217654</v>
      </c>
      <c r="G1732" s="2">
        <f t="shared" si="316"/>
        <v>12.100042204632924</v>
      </c>
      <c r="H1732" s="2">
        <f t="shared" si="317"/>
        <v>1.077193233128635E-32</v>
      </c>
      <c r="K1732">
        <v>17.059999999999871</v>
      </c>
      <c r="L1732" s="2">
        <f t="shared" si="318"/>
        <v>0.22859299374694209</v>
      </c>
      <c r="M1732" s="2">
        <f t="shared" si="319"/>
        <v>39.187009236044851</v>
      </c>
      <c r="N1732" s="2">
        <f t="shared" si="320"/>
        <v>4.3616552361643306</v>
      </c>
      <c r="O1732" s="2">
        <f t="shared" si="321"/>
        <v>2.4678296958051003</v>
      </c>
      <c r="P1732" s="2">
        <f t="shared" si="322"/>
        <v>2.6627398309818955</v>
      </c>
      <c r="Q1732" s="2">
        <f t="shared" si="323"/>
        <v>2.3035144792314375E-3</v>
      </c>
    </row>
    <row r="1733" spans="2:17" x14ac:dyDescent="0.25">
      <c r="B1733">
        <v>17.069999999999869</v>
      </c>
      <c r="C1733">
        <f t="shared" si="312"/>
        <v>0.85605831878158845</v>
      </c>
      <c r="D1733" s="2">
        <f t="shared" si="313"/>
        <v>22.138364219021639</v>
      </c>
      <c r="E1733" s="2">
        <f t="shared" si="314"/>
        <v>3.7909689242649525</v>
      </c>
      <c r="F1733" s="2">
        <f t="shared" si="315"/>
        <v>12.068810958657258</v>
      </c>
      <c r="G1733" s="2">
        <f t="shared" si="316"/>
        <v>12.110169196002404</v>
      </c>
      <c r="H1733" s="2">
        <f t="shared" si="317"/>
        <v>9.5283509245735363E-33</v>
      </c>
      <c r="K1733">
        <v>17.069999999999869</v>
      </c>
      <c r="L1733" s="2">
        <f t="shared" si="318"/>
        <v>0.22859299374694209</v>
      </c>
      <c r="M1733" s="2">
        <f t="shared" si="319"/>
        <v>39.222459810649966</v>
      </c>
      <c r="N1733" s="2">
        <f t="shared" si="320"/>
        <v>4.3625591843931009</v>
      </c>
      <c r="O1733" s="2">
        <f t="shared" si="321"/>
        <v>2.4690426456002488</v>
      </c>
      <c r="P1733" s="2">
        <f t="shared" si="322"/>
        <v>2.6638640329027075</v>
      </c>
      <c r="Q1733" s="2">
        <f t="shared" si="323"/>
        <v>2.2955222005602571E-3</v>
      </c>
    </row>
    <row r="1734" spans="2:17" x14ac:dyDescent="0.25">
      <c r="B1734">
        <v>17.07999999999987</v>
      </c>
      <c r="C1734">
        <f t="shared" si="312"/>
        <v>0.85605831878158845</v>
      </c>
      <c r="D1734" s="2">
        <f t="shared" si="313"/>
        <v>22.158775191987573</v>
      </c>
      <c r="E1734" s="2">
        <f t="shared" si="314"/>
        <v>3.7918895346086834</v>
      </c>
      <c r="F1734" s="2">
        <f t="shared" si="315"/>
        <v>12.07897183066884</v>
      </c>
      <c r="G1734" s="2">
        <f t="shared" si="316"/>
        <v>12.120295395991441</v>
      </c>
      <c r="H1734" s="2">
        <f t="shared" si="317"/>
        <v>8.4275537627489622E-33</v>
      </c>
      <c r="K1734">
        <v>17.07999999999987</v>
      </c>
      <c r="L1734" s="2">
        <f t="shared" si="318"/>
        <v>0.22859299374694209</v>
      </c>
      <c r="M1734" s="2">
        <f t="shared" si="319"/>
        <v>39.257910385255094</v>
      </c>
      <c r="N1734" s="2">
        <f t="shared" si="320"/>
        <v>4.3634623165023516</v>
      </c>
      <c r="O1734" s="2">
        <f t="shared" si="321"/>
        <v>2.4702550117258939</v>
      </c>
      <c r="P1734" s="2">
        <f t="shared" si="322"/>
        <v>2.6649877716336516</v>
      </c>
      <c r="Q1734" s="2">
        <f t="shared" si="323"/>
        <v>2.2875586446788128E-3</v>
      </c>
    </row>
    <row r="1735" spans="2:17" x14ac:dyDescent="0.25">
      <c r="B1735">
        <v>17.089999999999868</v>
      </c>
      <c r="C1735">
        <f t="shared" si="312"/>
        <v>0.85605831878158845</v>
      </c>
      <c r="D1735" s="2">
        <f t="shared" si="313"/>
        <v>22.179186164953492</v>
      </c>
      <c r="E1735" s="2">
        <f t="shared" si="314"/>
        <v>3.7928092990686104</v>
      </c>
      <c r="F1735" s="2">
        <f t="shared" si="315"/>
        <v>12.089131851138569</v>
      </c>
      <c r="G1735" s="2">
        <f t="shared" si="316"/>
        <v>12.130420805322998</v>
      </c>
      <c r="H1735" s="2">
        <f t="shared" si="317"/>
        <v>7.4532379641798552E-33</v>
      </c>
      <c r="K1735">
        <v>17.089999999999868</v>
      </c>
      <c r="L1735" s="2">
        <f t="shared" si="318"/>
        <v>0.22859299374694209</v>
      </c>
      <c r="M1735" s="2">
        <f t="shared" si="319"/>
        <v>39.293360959860209</v>
      </c>
      <c r="N1735" s="2">
        <f t="shared" si="320"/>
        <v>4.3643646339639242</v>
      </c>
      <c r="O1735" s="2">
        <f t="shared" si="321"/>
        <v>2.4714667950239235</v>
      </c>
      <c r="P1735" s="2">
        <f t="shared" si="322"/>
        <v>2.6661110477446028</v>
      </c>
      <c r="Q1735" s="2">
        <f t="shared" si="323"/>
        <v>2.2796237031208959E-3</v>
      </c>
    </row>
    <row r="1736" spans="2:17" x14ac:dyDescent="0.25">
      <c r="B1736">
        <v>17.09999999999987</v>
      </c>
      <c r="C1736">
        <f t="shared" si="312"/>
        <v>0.85605831878158845</v>
      </c>
      <c r="D1736" s="2">
        <f t="shared" si="313"/>
        <v>22.199597137919419</v>
      </c>
      <c r="E1736" s="2">
        <f t="shared" si="314"/>
        <v>3.7937282191961756</v>
      </c>
      <c r="F1736" s="2">
        <f t="shared" si="315"/>
        <v>12.099291020950819</v>
      </c>
      <c r="G1736" s="2">
        <f t="shared" si="316"/>
        <v>12.140545424718821</v>
      </c>
      <c r="H1736" s="2">
        <f t="shared" si="317"/>
        <v>6.5909515216284926E-33</v>
      </c>
      <c r="K1736">
        <v>17.09999999999987</v>
      </c>
      <c r="L1736" s="2">
        <f t="shared" si="318"/>
        <v>0.22859299374694209</v>
      </c>
      <c r="M1736" s="2">
        <f t="shared" si="319"/>
        <v>39.328811534465338</v>
      </c>
      <c r="N1736" s="2">
        <f t="shared" si="320"/>
        <v>4.3652661382456852</v>
      </c>
      <c r="O1736" s="2">
        <f t="shared" si="321"/>
        <v>2.4726779963342067</v>
      </c>
      <c r="P1736" s="2">
        <f t="shared" si="322"/>
        <v>2.667233861804275</v>
      </c>
      <c r="Q1736" s="2">
        <f t="shared" si="323"/>
        <v>2.2717172678592187E-3</v>
      </c>
    </row>
    <row r="1737" spans="2:17" x14ac:dyDescent="0.25">
      <c r="B1737">
        <v>17.109999999999879</v>
      </c>
      <c r="C1737">
        <f t="shared" si="312"/>
        <v>0.85605831878158845</v>
      </c>
      <c r="D1737" s="2">
        <f t="shared" si="313"/>
        <v>22.220008110885367</v>
      </c>
      <c r="E1737" s="2">
        <f t="shared" si="314"/>
        <v>3.7946462965385614</v>
      </c>
      <c r="F1737" s="2">
        <f t="shared" si="315"/>
        <v>12.109449340988203</v>
      </c>
      <c r="G1737" s="2">
        <f t="shared" si="316"/>
        <v>12.150669254899485</v>
      </c>
      <c r="H1737" s="2">
        <f t="shared" si="317"/>
        <v>5.8278843888752066E-33</v>
      </c>
      <c r="K1737">
        <v>17.109999999999879</v>
      </c>
      <c r="L1737" s="2">
        <f t="shared" si="318"/>
        <v>0.22859299374694209</v>
      </c>
      <c r="M1737" s="2">
        <f t="shared" si="319"/>
        <v>39.364262109070488</v>
      </c>
      <c r="N1737" s="2">
        <f t="shared" si="320"/>
        <v>4.3661668308115384</v>
      </c>
      <c r="O1737" s="2">
        <f t="shared" si="321"/>
        <v>2.4738886164946114</v>
      </c>
      <c r="P1737" s="2">
        <f t="shared" si="322"/>
        <v>2.668356214380236</v>
      </c>
      <c r="Q1737" s="2">
        <f t="shared" si="323"/>
        <v>2.2638392313034162E-3</v>
      </c>
    </row>
    <row r="1738" spans="2:17" x14ac:dyDescent="0.25">
      <c r="B1738">
        <v>17.11999999999988</v>
      </c>
      <c r="C1738">
        <f t="shared" si="312"/>
        <v>0.85605831878158845</v>
      </c>
      <c r="D1738" s="2">
        <f t="shared" si="313"/>
        <v>22.240419083851293</v>
      </c>
      <c r="E1738" s="2">
        <f t="shared" si="314"/>
        <v>3.7955635326387034</v>
      </c>
      <c r="F1738" s="2">
        <f t="shared" si="315"/>
        <v>12.119606812131522</v>
      </c>
      <c r="G1738" s="2">
        <f t="shared" si="316"/>
        <v>12.160792296584329</v>
      </c>
      <c r="H1738" s="2">
        <f t="shared" si="317"/>
        <v>5.1526830084549691E-33</v>
      </c>
      <c r="K1738">
        <v>17.11999999999988</v>
      </c>
      <c r="L1738" s="2">
        <f t="shared" si="318"/>
        <v>0.22859299374694209</v>
      </c>
      <c r="M1738" s="2">
        <f t="shared" si="319"/>
        <v>39.39971268367561</v>
      </c>
      <c r="N1738" s="2">
        <f t="shared" si="320"/>
        <v>4.3670667131214369</v>
      </c>
      <c r="O1738" s="2">
        <f t="shared" si="321"/>
        <v>2.4750986563409962</v>
      </c>
      <c r="P1738" s="2">
        <f t="shared" si="322"/>
        <v>2.6694781060388948</v>
      </c>
      <c r="Q1738" s="2">
        <f t="shared" si="323"/>
        <v>2.2559894862981826E-3</v>
      </c>
    </row>
    <row r="1739" spans="2:17" x14ac:dyDescent="0.25">
      <c r="B1739">
        <v>17.129999999999882</v>
      </c>
      <c r="C1739">
        <f t="shared" si="312"/>
        <v>0.85605831878158845</v>
      </c>
      <c r="D1739" s="2">
        <f t="shared" si="313"/>
        <v>22.260830056817223</v>
      </c>
      <c r="E1739" s="2">
        <f t="shared" si="314"/>
        <v>3.7964799290353106</v>
      </c>
      <c r="F1739" s="2">
        <f t="shared" si="315"/>
        <v>12.129763435259852</v>
      </c>
      <c r="G1739" s="2">
        <f t="shared" si="316"/>
        <v>12.170914550491549</v>
      </c>
      <c r="H1739" s="2">
        <f t="shared" si="317"/>
        <v>4.5552856661886275E-33</v>
      </c>
      <c r="K1739">
        <v>17.129999999999882</v>
      </c>
      <c r="L1739" s="2">
        <f t="shared" si="318"/>
        <v>0.22859299374694209</v>
      </c>
      <c r="M1739" s="2">
        <f t="shared" si="319"/>
        <v>39.435163258280738</v>
      </c>
      <c r="N1739" s="2">
        <f t="shared" si="320"/>
        <v>4.3679657866314026</v>
      </c>
      <c r="O1739" s="2">
        <f t="shared" si="321"/>
        <v>2.4763081167072274</v>
      </c>
      <c r="P1739" s="2">
        <f t="shared" si="322"/>
        <v>2.670599537345518</v>
      </c>
      <c r="Q1739" s="2">
        <f t="shared" si="323"/>
        <v>2.2481679261212831E-3</v>
      </c>
    </row>
    <row r="1740" spans="2:17" x14ac:dyDescent="0.25">
      <c r="B1740">
        <v>17.13999999999988</v>
      </c>
      <c r="C1740">
        <f t="shared" si="312"/>
        <v>0.85605831878158845</v>
      </c>
      <c r="D1740" s="2">
        <f t="shared" si="313"/>
        <v>22.281241029783143</v>
      </c>
      <c r="E1740" s="2">
        <f t="shared" si="314"/>
        <v>3.7973954872628783</v>
      </c>
      <c r="F1740" s="2">
        <f t="shared" si="315"/>
        <v>12.139919211250486</v>
      </c>
      <c r="G1740" s="2">
        <f t="shared" si="316"/>
        <v>12.181036017338124</v>
      </c>
      <c r="H1740" s="2">
        <f t="shared" si="317"/>
        <v>4.0267763479870177E-33</v>
      </c>
      <c r="K1740">
        <v>17.13999999999988</v>
      </c>
      <c r="L1740" s="2">
        <f t="shared" si="318"/>
        <v>0.22859299374694209</v>
      </c>
      <c r="M1740" s="2">
        <f t="shared" si="319"/>
        <v>39.470613832885853</v>
      </c>
      <c r="N1740" s="2">
        <f t="shared" si="320"/>
        <v>4.368864052793537</v>
      </c>
      <c r="O1740" s="2">
        <f t="shared" si="321"/>
        <v>2.477516998425187</v>
      </c>
      <c r="P1740" s="2">
        <f t="shared" si="322"/>
        <v>2.6717205088642313</v>
      </c>
      <c r="Q1740" s="2">
        <f t="shared" si="323"/>
        <v>2.2403744444816328E-3</v>
      </c>
    </row>
    <row r="1741" spans="2:17" x14ac:dyDescent="0.25">
      <c r="B1741">
        <v>17.149999999999881</v>
      </c>
      <c r="C1741">
        <f t="shared" si="312"/>
        <v>0.85605831878158845</v>
      </c>
      <c r="D1741" s="2">
        <f t="shared" si="313"/>
        <v>22.301652002749069</v>
      </c>
      <c r="E1741" s="2">
        <f t="shared" si="314"/>
        <v>3.7983102088517025</v>
      </c>
      <c r="F1741" s="2">
        <f t="shared" si="315"/>
        <v>12.150074140978969</v>
      </c>
      <c r="G1741" s="2">
        <f t="shared" si="316"/>
        <v>12.191156697839865</v>
      </c>
      <c r="H1741" s="2">
        <f t="shared" si="317"/>
        <v>3.5592550322182261E-33</v>
      </c>
      <c r="K1741">
        <v>17.149999999999881</v>
      </c>
      <c r="L1741" s="2">
        <f t="shared" si="318"/>
        <v>0.22859299374694209</v>
      </c>
      <c r="M1741" s="2">
        <f t="shared" si="319"/>
        <v>39.506064407490982</v>
      </c>
      <c r="N1741" s="2">
        <f t="shared" si="320"/>
        <v>4.3697615130560346</v>
      </c>
      <c r="O1741" s="2">
        <f t="shared" si="321"/>
        <v>2.4787253023247713</v>
      </c>
      <c r="P1741" s="2">
        <f t="shared" si="322"/>
        <v>2.6728410211580167</v>
      </c>
      <c r="Q1741" s="2">
        <f t="shared" si="323"/>
        <v>2.2326089355174192E-3</v>
      </c>
    </row>
    <row r="1742" spans="2:17" x14ac:dyDescent="0.25">
      <c r="B1742">
        <v>17.159999999999879</v>
      </c>
      <c r="C1742">
        <f t="shared" si="312"/>
        <v>0.85605831878158845</v>
      </c>
      <c r="D1742" s="2">
        <f t="shared" si="313"/>
        <v>22.322062975714992</v>
      </c>
      <c r="E1742" s="2">
        <f t="shared" si="314"/>
        <v>3.7992240953278973</v>
      </c>
      <c r="F1742" s="2">
        <f t="shared" si="315"/>
        <v>12.16022822531909</v>
      </c>
      <c r="G1742" s="2">
        <f t="shared" si="316"/>
        <v>12.201276592711398</v>
      </c>
      <c r="H1742" s="2">
        <f t="shared" si="317"/>
        <v>3.145722580379593E-33</v>
      </c>
      <c r="K1742">
        <v>17.159999999999879</v>
      </c>
      <c r="L1742" s="2">
        <f t="shared" si="318"/>
        <v>0.22859299374694209</v>
      </c>
      <c r="M1742" s="2">
        <f t="shared" si="319"/>
        <v>39.541514982096096</v>
      </c>
      <c r="N1742" s="2">
        <f t="shared" si="320"/>
        <v>4.3706581688631978</v>
      </c>
      <c r="O1742" s="2">
        <f t="shared" si="321"/>
        <v>2.4799330292338997</v>
      </c>
      <c r="P1742" s="2">
        <f t="shared" si="322"/>
        <v>2.6739610747887164</v>
      </c>
      <c r="Q1742" s="2">
        <f t="shared" si="323"/>
        <v>2.2248712937941988E-3</v>
      </c>
    </row>
    <row r="1743" spans="2:17" x14ac:dyDescent="0.25">
      <c r="B1743">
        <v>17.169999999999881</v>
      </c>
      <c r="C1743">
        <f t="shared" si="312"/>
        <v>0.85605831878158845</v>
      </c>
      <c r="D1743" s="2">
        <f t="shared" si="313"/>
        <v>22.342473948680922</v>
      </c>
      <c r="E1743" s="2">
        <f t="shared" si="314"/>
        <v>3.800137148213409</v>
      </c>
      <c r="F1743" s="2">
        <f t="shared" si="315"/>
        <v>12.17038146514289</v>
      </c>
      <c r="G1743" s="2">
        <f t="shared" si="316"/>
        <v>12.211395702666163</v>
      </c>
      <c r="H1743" s="2">
        <f t="shared" si="317"/>
        <v>2.7799785929242787E-33</v>
      </c>
      <c r="K1743">
        <v>17.169999999999881</v>
      </c>
      <c r="L1743" s="2">
        <f t="shared" si="318"/>
        <v>0.22859299374694209</v>
      </c>
      <c r="M1743" s="2">
        <f t="shared" si="319"/>
        <v>39.576965556701225</v>
      </c>
      <c r="N1743" s="2">
        <f t="shared" si="320"/>
        <v>4.371554021655454</v>
      </c>
      <c r="O1743" s="2">
        <f t="shared" si="321"/>
        <v>2.4811401799785289</v>
      </c>
      <c r="P1743" s="2">
        <f t="shared" si="322"/>
        <v>2.675080670317044</v>
      </c>
      <c r="Q1743" s="2">
        <f t="shared" si="323"/>
        <v>2.2171614143029596E-3</v>
      </c>
    </row>
    <row r="1744" spans="2:17" x14ac:dyDescent="0.25">
      <c r="B1744">
        <v>17.17999999999989</v>
      </c>
      <c r="C1744">
        <f t="shared" si="312"/>
        <v>0.85605831878158845</v>
      </c>
      <c r="D1744" s="2">
        <f t="shared" si="313"/>
        <v>22.362884921646867</v>
      </c>
      <c r="E1744" s="2">
        <f t="shared" si="314"/>
        <v>3.8010493690260319</v>
      </c>
      <c r="F1744" s="2">
        <f t="shared" si="315"/>
        <v>12.18053386132069</v>
      </c>
      <c r="G1744" s="2">
        <f t="shared" si="316"/>
        <v>12.221514028416443</v>
      </c>
      <c r="H1744" s="2">
        <f t="shared" si="317"/>
        <v>2.4565307786764469E-33</v>
      </c>
      <c r="K1744">
        <v>17.17999999999989</v>
      </c>
      <c r="L1744" s="2">
        <f t="shared" si="318"/>
        <v>0.22859299374694209</v>
      </c>
      <c r="M1744" s="2">
        <f t="shared" si="319"/>
        <v>39.612416131306375</v>
      </c>
      <c r="N1744" s="2">
        <f t="shared" si="320"/>
        <v>4.3724490728693652</v>
      </c>
      <c r="O1744" s="2">
        <f t="shared" si="321"/>
        <v>2.4823467553826526</v>
      </c>
      <c r="P1744" s="2">
        <f t="shared" si="322"/>
        <v>2.6761998083025831</v>
      </c>
      <c r="Q1744" s="2">
        <f t="shared" si="323"/>
        <v>2.2094791924582753E-3</v>
      </c>
    </row>
    <row r="1745" spans="2:17" x14ac:dyDescent="0.25">
      <c r="B1745">
        <v>17.189999999999891</v>
      </c>
      <c r="C1745">
        <f t="shared" si="312"/>
        <v>0.85605831878158845</v>
      </c>
      <c r="D1745" s="2">
        <f t="shared" si="313"/>
        <v>22.383295894612797</v>
      </c>
      <c r="E1745" s="2">
        <f t="shared" si="314"/>
        <v>3.8019607592794205</v>
      </c>
      <c r="F1745" s="2">
        <f t="shared" si="315"/>
        <v>12.190685414721033</v>
      </c>
      <c r="G1745" s="2">
        <f t="shared" si="316"/>
        <v>12.231631570673313</v>
      </c>
      <c r="H1745" s="2">
        <f t="shared" si="317"/>
        <v>2.1705145477953723E-33</v>
      </c>
      <c r="K1745">
        <v>17.189999999999891</v>
      </c>
      <c r="L1745" s="2">
        <f t="shared" si="318"/>
        <v>0.22859299374694209</v>
      </c>
      <c r="M1745" s="2">
        <f t="shared" si="319"/>
        <v>39.647866705911497</v>
      </c>
      <c r="N1745" s="2">
        <f t="shared" si="320"/>
        <v>4.3733433239376387</v>
      </c>
      <c r="O1745" s="2">
        <f t="shared" si="321"/>
        <v>2.4835527562683017</v>
      </c>
      <c r="P1745" s="2">
        <f t="shared" si="322"/>
        <v>2.6773184893037807</v>
      </c>
      <c r="Q1745" s="2">
        <f t="shared" si="323"/>
        <v>2.2018245240964652E-3</v>
      </c>
    </row>
    <row r="1746" spans="2:17" x14ac:dyDescent="0.25">
      <c r="B1746">
        <v>17.199999999999889</v>
      </c>
      <c r="C1746">
        <f t="shared" si="312"/>
        <v>0.85605831878158845</v>
      </c>
      <c r="D1746" s="2">
        <f t="shared" si="313"/>
        <v>22.403706867578716</v>
      </c>
      <c r="E1746" s="2">
        <f t="shared" si="314"/>
        <v>3.8028713204831077</v>
      </c>
      <c r="F1746" s="2">
        <f t="shared" si="315"/>
        <v>12.200836126210747</v>
      </c>
      <c r="G1746" s="2">
        <f t="shared" si="316"/>
        <v>12.24174833014669</v>
      </c>
      <c r="H1746" s="2">
        <f t="shared" si="317"/>
        <v>1.9176216818980853E-33</v>
      </c>
      <c r="K1746">
        <v>17.199999999999889</v>
      </c>
      <c r="L1746" s="2">
        <f t="shared" si="318"/>
        <v>0.22859299374694209</v>
      </c>
      <c r="M1746" s="2">
        <f t="shared" si="319"/>
        <v>39.683317280516611</v>
      </c>
      <c r="N1746" s="2">
        <f t="shared" si="320"/>
        <v>4.3742367762891519</v>
      </c>
      <c r="O1746" s="2">
        <f t="shared" si="321"/>
        <v>2.4847581834555665</v>
      </c>
      <c r="P1746" s="2">
        <f t="shared" si="322"/>
        <v>2.6784367138779679</v>
      </c>
      <c r="Q1746" s="2">
        <f t="shared" si="323"/>
        <v>2.1941973054736517E-3</v>
      </c>
    </row>
    <row r="1747" spans="2:17" x14ac:dyDescent="0.25">
      <c r="B1747">
        <v>17.209999999999891</v>
      </c>
      <c r="C1747">
        <f t="shared" si="312"/>
        <v>0.85605831878158845</v>
      </c>
      <c r="D1747" s="2">
        <f t="shared" si="313"/>
        <v>22.424117840544643</v>
      </c>
      <c r="E1747" s="2">
        <f t="shared" si="314"/>
        <v>3.8037810541425219</v>
      </c>
      <c r="F1747" s="2">
        <f t="shared" si="315"/>
        <v>12.210985996654962</v>
      </c>
      <c r="G1747" s="2">
        <f t="shared" si="316"/>
        <v>12.251864307545345</v>
      </c>
      <c r="H1747" s="2">
        <f t="shared" si="317"/>
        <v>1.6940370627250773E-33</v>
      </c>
      <c r="K1747">
        <v>17.209999999999891</v>
      </c>
      <c r="L1747" s="2">
        <f t="shared" si="318"/>
        <v>0.22859299374694209</v>
      </c>
      <c r="M1747" s="2">
        <f t="shared" si="319"/>
        <v>39.71876785512174</v>
      </c>
      <c r="N1747" s="2">
        <f t="shared" si="320"/>
        <v>4.3751294313489568</v>
      </c>
      <c r="O1747" s="2">
        <f t="shared" si="321"/>
        <v>2.4859630377625934</v>
      </c>
      <c r="P1747" s="2">
        <f t="shared" si="322"/>
        <v>2.6795544825813526</v>
      </c>
      <c r="Q1747" s="2">
        <f t="shared" si="323"/>
        <v>2.1865974332639492E-3</v>
      </c>
    </row>
    <row r="1748" spans="2:17" x14ac:dyDescent="0.25">
      <c r="B1748">
        <v>17.219999999999889</v>
      </c>
      <c r="C1748">
        <f t="shared" si="312"/>
        <v>0.85605831878158845</v>
      </c>
      <c r="D1748" s="2">
        <f t="shared" si="313"/>
        <v>22.444528813510566</v>
      </c>
      <c r="E1748" s="2">
        <f t="shared" si="314"/>
        <v>3.8046899617589958</v>
      </c>
      <c r="F1748" s="2">
        <f t="shared" si="315"/>
        <v>12.221135026917075</v>
      </c>
      <c r="G1748" s="2">
        <f t="shared" si="316"/>
        <v>12.261979503576876</v>
      </c>
      <c r="H1748" s="2">
        <f t="shared" si="317"/>
        <v>1.4963825543382227E-33</v>
      </c>
      <c r="K1748">
        <v>17.219999999999889</v>
      </c>
      <c r="L1748" s="2">
        <f t="shared" si="318"/>
        <v>0.22859299374694209</v>
      </c>
      <c r="M1748" s="2">
        <f t="shared" si="319"/>
        <v>39.754218429726855</v>
      </c>
      <c r="N1748" s="2">
        <f t="shared" si="320"/>
        <v>4.3760212905382945</v>
      </c>
      <c r="O1748" s="2">
        <f t="shared" si="321"/>
        <v>2.4871673200055873</v>
      </c>
      <c r="P1748" s="2">
        <f t="shared" si="322"/>
        <v>2.6806717959690207</v>
      </c>
      <c r="Q1748" s="2">
        <f t="shared" si="323"/>
        <v>2.1790248045576457E-3</v>
      </c>
    </row>
    <row r="1749" spans="2:17" x14ac:dyDescent="0.25">
      <c r="B1749">
        <v>17.22999999999989</v>
      </c>
      <c r="C1749">
        <f t="shared" si="312"/>
        <v>0.85605831878158845</v>
      </c>
      <c r="D1749" s="2">
        <f t="shared" si="313"/>
        <v>22.464939786476496</v>
      </c>
      <c r="E1749" s="2">
        <f t="shared" si="314"/>
        <v>3.8055980448297846</v>
      </c>
      <c r="F1749" s="2">
        <f t="shared" si="315"/>
        <v>12.231283217858739</v>
      </c>
      <c r="G1749" s="2">
        <f t="shared" si="316"/>
        <v>12.272093918947688</v>
      </c>
      <c r="H1749" s="2">
        <f t="shared" si="317"/>
        <v>1.3216672348594018E-33</v>
      </c>
      <c r="K1749">
        <v>17.22999999999989</v>
      </c>
      <c r="L1749" s="2">
        <f t="shared" si="318"/>
        <v>0.22859299374694209</v>
      </c>
      <c r="M1749" s="2">
        <f t="shared" si="319"/>
        <v>39.789669004331984</v>
      </c>
      <c r="N1749" s="2">
        <f t="shared" si="320"/>
        <v>4.3769123552746123</v>
      </c>
      <c r="O1749" s="2">
        <f t="shared" si="321"/>
        <v>2.4883710309988296</v>
      </c>
      <c r="P1749" s="2">
        <f t="shared" si="322"/>
        <v>2.6817886545949476</v>
      </c>
      <c r="Q1749" s="2">
        <f t="shared" si="323"/>
        <v>2.1714793168593031E-3</v>
      </c>
    </row>
    <row r="1750" spans="2:17" x14ac:dyDescent="0.25">
      <c r="B1750">
        <v>17.239999999999899</v>
      </c>
      <c r="C1750">
        <f t="shared" si="312"/>
        <v>0.85605831878158845</v>
      </c>
      <c r="D1750" s="2">
        <f t="shared" si="313"/>
        <v>22.485350759442436</v>
      </c>
      <c r="E1750" s="2">
        <f t="shared" si="314"/>
        <v>3.8065053048480815</v>
      </c>
      <c r="F1750" s="2">
        <f t="shared" si="315"/>
        <v>12.24143057033994</v>
      </c>
      <c r="G1750" s="2">
        <f t="shared" si="316"/>
        <v>12.282207554363067</v>
      </c>
      <c r="H1750" s="2">
        <f t="shared" si="317"/>
        <v>1.1672432635721094E-33</v>
      </c>
      <c r="K1750">
        <v>17.239999999999899</v>
      </c>
      <c r="L1750" s="2">
        <f t="shared" si="318"/>
        <v>0.22859299374694209</v>
      </c>
      <c r="M1750" s="2">
        <f t="shared" si="319"/>
        <v>39.825119578937134</v>
      </c>
      <c r="N1750" s="2">
        <f t="shared" si="320"/>
        <v>4.377802626971576</v>
      </c>
      <c r="O1750" s="2">
        <f t="shared" si="321"/>
        <v>2.4895741715546773</v>
      </c>
      <c r="P1750" s="2">
        <f t="shared" si="322"/>
        <v>2.6829050590119952</v>
      </c>
      <c r="Q1750" s="2">
        <f t="shared" si="323"/>
        <v>2.1639608680859728E-3</v>
      </c>
    </row>
    <row r="1751" spans="2:17" x14ac:dyDescent="0.25">
      <c r="B1751">
        <v>17.249999999999901</v>
      </c>
      <c r="C1751">
        <f t="shared" si="312"/>
        <v>0.85605831878158845</v>
      </c>
      <c r="D1751" s="2">
        <f t="shared" si="313"/>
        <v>22.505761732408363</v>
      </c>
      <c r="E1751" s="2">
        <f t="shared" si="314"/>
        <v>3.8074117433030303</v>
      </c>
      <c r="F1751" s="2">
        <f t="shared" si="315"/>
        <v>12.251577085218914</v>
      </c>
      <c r="G1751" s="2">
        <f t="shared" si="316"/>
        <v>12.292320410527102</v>
      </c>
      <c r="H1751" s="2">
        <f t="shared" si="317"/>
        <v>1.0307667490559262E-33</v>
      </c>
      <c r="K1751">
        <v>17.249999999999901</v>
      </c>
      <c r="L1751" s="2">
        <f t="shared" si="318"/>
        <v>0.22859299374694209</v>
      </c>
      <c r="M1751" s="2">
        <f t="shared" si="319"/>
        <v>39.860570153542255</v>
      </c>
      <c r="N1751" s="2">
        <f t="shared" si="320"/>
        <v>4.3786921070390807</v>
      </c>
      <c r="O1751" s="2">
        <f t="shared" si="321"/>
        <v>2.4907767424835647</v>
      </c>
      <c r="P1751" s="2">
        <f t="shared" si="322"/>
        <v>2.6840210097719126</v>
      </c>
      <c r="Q1751" s="2">
        <f t="shared" si="323"/>
        <v>2.156469356565396E-3</v>
      </c>
    </row>
    <row r="1752" spans="2:17" x14ac:dyDescent="0.25">
      <c r="B1752">
        <v>17.259999999999899</v>
      </c>
      <c r="C1752">
        <f t="shared" si="312"/>
        <v>0.85605831878158845</v>
      </c>
      <c r="D1752" s="2">
        <f t="shared" si="313"/>
        <v>22.52617270537429</v>
      </c>
      <c r="E1752" s="2">
        <f t="shared" si="314"/>
        <v>3.808317361679741</v>
      </c>
      <c r="F1752" s="2">
        <f t="shared" si="315"/>
        <v>12.261722763352232</v>
      </c>
      <c r="G1752" s="2">
        <f t="shared" si="316"/>
        <v>12.302432488142752</v>
      </c>
      <c r="H1752" s="2">
        <f t="shared" si="317"/>
        <v>9.1016305498550163E-34</v>
      </c>
      <c r="K1752">
        <v>17.259999999999899</v>
      </c>
      <c r="L1752" s="2">
        <f t="shared" si="318"/>
        <v>0.22859299374694209</v>
      </c>
      <c r="M1752" s="2">
        <f t="shared" si="319"/>
        <v>39.896020728147377</v>
      </c>
      <c r="N1752" s="2">
        <f t="shared" si="320"/>
        <v>4.3795807968832667</v>
      </c>
      <c r="O1752" s="2">
        <f t="shared" si="321"/>
        <v>2.491978744594022</v>
      </c>
      <c r="P1752" s="2">
        <f t="shared" si="322"/>
        <v>2.6851365074253484</v>
      </c>
      <c r="Q1752" s="2">
        <f t="shared" si="323"/>
        <v>2.1490046810341344E-3</v>
      </c>
    </row>
    <row r="1753" spans="2:17" x14ac:dyDescent="0.25">
      <c r="B1753">
        <v>17.2699999999999</v>
      </c>
      <c r="C1753">
        <f t="shared" si="312"/>
        <v>0.85605831878158845</v>
      </c>
      <c r="D1753" s="2">
        <f t="shared" si="313"/>
        <v>22.546583678340216</v>
      </c>
      <c r="E1753" s="2">
        <f t="shared" si="314"/>
        <v>3.8092221614593051</v>
      </c>
      <c r="F1753" s="2">
        <f t="shared" si="315"/>
        <v>12.271867605594753</v>
      </c>
      <c r="G1753" s="2">
        <f t="shared" si="316"/>
        <v>12.312543787911819</v>
      </c>
      <c r="H1753" s="2">
        <f t="shared" si="317"/>
        <v>8.0359604331585824E-34</v>
      </c>
      <c r="K1753">
        <v>17.2699999999999</v>
      </c>
      <c r="L1753" s="2">
        <f t="shared" si="318"/>
        <v>0.22859299374694209</v>
      </c>
      <c r="M1753" s="2">
        <f t="shared" si="319"/>
        <v>39.931471302752499</v>
      </c>
      <c r="N1753" s="2">
        <f t="shared" si="320"/>
        <v>4.380468697906533</v>
      </c>
      <c r="O1753" s="2">
        <f t="shared" si="321"/>
        <v>2.4931801786926711</v>
      </c>
      <c r="P1753" s="2">
        <f t="shared" si="322"/>
        <v>2.6862515525218442</v>
      </c>
      <c r="Q1753" s="2">
        <f t="shared" si="323"/>
        <v>2.1415667406358197E-3</v>
      </c>
    </row>
    <row r="1754" spans="2:17" x14ac:dyDescent="0.25">
      <c r="B1754">
        <v>17.279999999999902</v>
      </c>
      <c r="C1754">
        <f t="shared" ref="C1754:C1817" si="324">2/SINH(LN(2+SQRT(1+2^2))*$O$5)</f>
        <v>0.85605831878158845</v>
      </c>
      <c r="D1754" s="2">
        <f t="shared" ref="D1754:D1817" si="325">(B1754-$L$5)/($M$5)/C1754</f>
        <v>22.566994651306146</v>
      </c>
      <c r="E1754" s="2">
        <f t="shared" ref="E1754:E1817" si="326">LN(D1754 + SQRT(1 + D1754^2))</f>
        <v>3.8101261441188097</v>
      </c>
      <c r="F1754" s="2">
        <f t="shared" ref="F1754:F1817" si="327">SINH( -$N$5 + E1754 * (1/$O$5))</f>
        <v>12.282011612799661</v>
      </c>
      <c r="G1754" s="2">
        <f t="shared" ref="G1754:G1817" si="328">SQRT(F1754^2 + 1)</f>
        <v>12.322654310534954</v>
      </c>
      <c r="H1754" s="2">
        <f t="shared" ref="H1754:H1817" si="329">(G1754)/($O$5*$M$5*C1754*(SQRT(2*PI()*(1+D1754^2)))) * EXP(- (1/2) * F1754^2)</f>
        <v>7.0944081062887476E-34</v>
      </c>
      <c r="K1754">
        <v>17.279999999999902</v>
      </c>
      <c r="L1754" s="2">
        <f t="shared" ref="L1754:L1817" si="330">2/SINH(LN(2+SQRT(1+2^2))*$S$5)</f>
        <v>0.22859299374694209</v>
      </c>
      <c r="M1754" s="2">
        <f t="shared" ref="M1754:M1817" si="331">(K1754-$P$5)/($Q$5)/L1754</f>
        <v>39.966921877357628</v>
      </c>
      <c r="N1754" s="2">
        <f t="shared" ref="N1754:N1817" si="332">LN(M1754 + SQRT(1 + M1754^2))</f>
        <v>4.3813558115075502</v>
      </c>
      <c r="O1754" s="2">
        <f t="shared" ref="O1754:O1817" si="333">SINH( -$R$5 + N1754 * (1/$S$5))</f>
        <v>2.4943810455842379</v>
      </c>
      <c r="P1754" s="2">
        <f t="shared" ref="P1754:P1817" si="334">SQRT(O1754^2 + 1)</f>
        <v>2.687366145609845</v>
      </c>
      <c r="Q1754" s="2">
        <f t="shared" ref="Q1754:Q1817" si="335">(P1754)/($S$5*$Q$5*L1754*(SQRT(2*PI()*(1+M1754^2)))) * EXP(- (1/2) * O1754^2)</f>
        <v>2.1341554349193393E-3</v>
      </c>
    </row>
    <row r="1755" spans="2:17" x14ac:dyDescent="0.25">
      <c r="B1755">
        <v>17.2899999999999</v>
      </c>
      <c r="C1755">
        <f t="shared" si="324"/>
        <v>0.85605831878158845</v>
      </c>
      <c r="D1755" s="2">
        <f t="shared" si="325"/>
        <v>22.587405624272066</v>
      </c>
      <c r="E1755" s="2">
        <f t="shared" si="326"/>
        <v>3.8110293111313491</v>
      </c>
      <c r="F1755" s="2">
        <f t="shared" si="327"/>
        <v>12.292154785818424</v>
      </c>
      <c r="G1755" s="2">
        <f t="shared" si="328"/>
        <v>12.33276405671165</v>
      </c>
      <c r="H1755" s="2">
        <f t="shared" si="329"/>
        <v>6.2625952323716189E-34</v>
      </c>
      <c r="K1755">
        <v>17.2899999999999</v>
      </c>
      <c r="L1755" s="2">
        <f t="shared" si="330"/>
        <v>0.22859299374694209</v>
      </c>
      <c r="M1755" s="2">
        <f t="shared" si="331"/>
        <v>40.002372451962742</v>
      </c>
      <c r="N1755" s="2">
        <f t="shared" si="332"/>
        <v>4.3822421390812716</v>
      </c>
      <c r="O1755" s="2">
        <f t="shared" si="333"/>
        <v>2.495581346071555</v>
      </c>
      <c r="P1755" s="2">
        <f t="shared" si="334"/>
        <v>2.6884802872366973</v>
      </c>
      <c r="Q1755" s="2">
        <f t="shared" si="335"/>
        <v>2.1267706638370648E-3</v>
      </c>
    </row>
    <row r="1756" spans="2:17" x14ac:dyDescent="0.25">
      <c r="B1756">
        <v>17.299999999999901</v>
      </c>
      <c r="C1756">
        <f t="shared" si="324"/>
        <v>0.85605831878158845</v>
      </c>
      <c r="D1756" s="2">
        <f t="shared" si="325"/>
        <v>22.607816597237996</v>
      </c>
      <c r="E1756" s="2">
        <f t="shared" si="326"/>
        <v>3.8119316639660448</v>
      </c>
      <c r="F1756" s="2">
        <f t="shared" si="327"/>
        <v>12.302297125500868</v>
      </c>
      <c r="G1756" s="2">
        <f t="shared" si="328"/>
        <v>12.342873027140275</v>
      </c>
      <c r="H1756" s="2">
        <f t="shared" si="329"/>
        <v>5.527800009035733E-34</v>
      </c>
      <c r="K1756">
        <v>17.299999999999901</v>
      </c>
      <c r="L1756" s="2">
        <f t="shared" si="330"/>
        <v>0.22859299374694209</v>
      </c>
      <c r="M1756" s="2">
        <f t="shared" si="331"/>
        <v>40.037823026567871</v>
      </c>
      <c r="N1756" s="2">
        <f t="shared" si="332"/>
        <v>4.3831276820189506</v>
      </c>
      <c r="O1756" s="2">
        <f t="shared" si="333"/>
        <v>2.4967810809555711</v>
      </c>
      <c r="P1756" s="2">
        <f t="shared" si="334"/>
        <v>2.6895939779486548</v>
      </c>
      <c r="Q1756" s="2">
        <f t="shared" si="335"/>
        <v>2.1194123277430655E-3</v>
      </c>
    </row>
    <row r="1757" spans="2:17" x14ac:dyDescent="0.25">
      <c r="B1757">
        <v>17.30999999999991</v>
      </c>
      <c r="C1757">
        <f t="shared" si="324"/>
        <v>0.85605831878158845</v>
      </c>
      <c r="D1757" s="2">
        <f t="shared" si="325"/>
        <v>22.628227570203936</v>
      </c>
      <c r="E1757" s="2">
        <f t="shared" si="326"/>
        <v>3.8128332040880544</v>
      </c>
      <c r="F1757" s="2">
        <f t="shared" si="327"/>
        <v>12.312438632695116</v>
      </c>
      <c r="G1757" s="2">
        <f t="shared" si="328"/>
        <v>12.352981222518036</v>
      </c>
      <c r="H1757" s="2">
        <f t="shared" si="329"/>
        <v>4.8787673836461561E-34</v>
      </c>
      <c r="K1757">
        <v>17.30999999999991</v>
      </c>
      <c r="L1757" s="2">
        <f t="shared" si="330"/>
        <v>0.22859299374694209</v>
      </c>
      <c r="M1757" s="2">
        <f t="shared" si="331"/>
        <v>40.073273601173021</v>
      </c>
      <c r="N1757" s="2">
        <f t="shared" si="332"/>
        <v>4.3840124417081494</v>
      </c>
      <c r="O1757" s="2">
        <f t="shared" si="333"/>
        <v>2.4979802510353535</v>
      </c>
      <c r="P1757" s="2">
        <f t="shared" si="334"/>
        <v>2.6907072182908802</v>
      </c>
      <c r="Q1757" s="2">
        <f t="shared" si="335"/>
        <v>2.1120803273913594E-3</v>
      </c>
    </row>
    <row r="1758" spans="2:17" x14ac:dyDescent="0.25">
      <c r="B1758">
        <v>17.319999999999911</v>
      </c>
      <c r="C1758">
        <f t="shared" si="324"/>
        <v>0.85605831878158845</v>
      </c>
      <c r="D1758" s="2">
        <f t="shared" si="325"/>
        <v>22.648638543169866</v>
      </c>
      <c r="E1758" s="2">
        <f t="shared" si="326"/>
        <v>3.8137339329585886</v>
      </c>
      <c r="F1758" s="2">
        <f t="shared" si="327"/>
        <v>12.322579308247638</v>
      </c>
      <c r="G1758" s="2">
        <f t="shared" si="328"/>
        <v>12.363088643541015</v>
      </c>
      <c r="H1758" s="2">
        <f t="shared" si="329"/>
        <v>4.3055408877974782E-34</v>
      </c>
      <c r="K1758">
        <v>17.319999999999911</v>
      </c>
      <c r="L1758" s="2">
        <f t="shared" si="330"/>
        <v>0.22859299374694209</v>
      </c>
      <c r="M1758" s="2">
        <f t="shared" si="331"/>
        <v>40.108724175778143</v>
      </c>
      <c r="N1758" s="2">
        <f t="shared" si="332"/>
        <v>4.3848964195327538</v>
      </c>
      <c r="O1758" s="2">
        <f t="shared" si="333"/>
        <v>2.4991788571080926</v>
      </c>
      <c r="P1758" s="2">
        <f t="shared" si="334"/>
        <v>2.6918200088074449</v>
      </c>
      <c r="Q1758" s="2">
        <f t="shared" si="335"/>
        <v>2.1047745639341717E-3</v>
      </c>
    </row>
    <row r="1759" spans="2:17" x14ac:dyDescent="0.25">
      <c r="B1759">
        <v>17.329999999999909</v>
      </c>
      <c r="C1759">
        <f t="shared" si="324"/>
        <v>0.85605831878158845</v>
      </c>
      <c r="D1759" s="2">
        <f t="shared" si="325"/>
        <v>22.669049516135789</v>
      </c>
      <c r="E1759" s="2">
        <f t="shared" si="326"/>
        <v>3.8146338520349237</v>
      </c>
      <c r="F1759" s="2">
        <f t="shared" si="327"/>
        <v>12.332719153003204</v>
      </c>
      <c r="G1759" s="2">
        <f t="shared" si="328"/>
        <v>12.373195290904127</v>
      </c>
      <c r="H1759" s="2">
        <f t="shared" si="329"/>
        <v>3.7993136426550153E-34</v>
      </c>
      <c r="K1759">
        <v>17.329999999999909</v>
      </c>
      <c r="L1759" s="2">
        <f t="shared" si="330"/>
        <v>0.22859299374694209</v>
      </c>
      <c r="M1759" s="2">
        <f t="shared" si="331"/>
        <v>40.144174750383257</v>
      </c>
      <c r="N1759" s="2">
        <f t="shared" si="332"/>
        <v>4.3857796168729868</v>
      </c>
      <c r="O1759" s="2">
        <f t="shared" si="333"/>
        <v>2.5003768999691185</v>
      </c>
      <c r="P1759" s="2">
        <f t="shared" si="334"/>
        <v>2.6929323500413411</v>
      </c>
      <c r="Q1759" s="2">
        <f t="shared" si="335"/>
        <v>2.0974949389201288E-3</v>
      </c>
    </row>
    <row r="1760" spans="2:17" x14ac:dyDescent="0.25">
      <c r="B1760">
        <v>17.339999999999911</v>
      </c>
      <c r="C1760">
        <f t="shared" si="324"/>
        <v>0.85605831878158845</v>
      </c>
      <c r="D1760" s="2">
        <f t="shared" si="325"/>
        <v>22.689460489101716</v>
      </c>
      <c r="E1760" s="2">
        <f t="shared" si="326"/>
        <v>3.8155329627704186</v>
      </c>
      <c r="F1760" s="2">
        <f t="shared" si="327"/>
        <v>12.342858167804978</v>
      </c>
      <c r="G1760" s="2">
        <f t="shared" si="328"/>
        <v>12.383301165301202</v>
      </c>
      <c r="H1760" s="2">
        <f t="shared" si="329"/>
        <v>3.352296362347711E-34</v>
      </c>
      <c r="K1760">
        <v>17.339999999999911</v>
      </c>
      <c r="L1760" s="2">
        <f t="shared" si="330"/>
        <v>0.22859299374694209</v>
      </c>
      <c r="M1760" s="2">
        <f t="shared" si="331"/>
        <v>40.179625324988386</v>
      </c>
      <c r="N1760" s="2">
        <f t="shared" si="332"/>
        <v>4.386662035105422</v>
      </c>
      <c r="O1760" s="2">
        <f t="shared" si="333"/>
        <v>2.5015743804118964</v>
      </c>
      <c r="P1760" s="2">
        <f t="shared" si="334"/>
        <v>2.6940442425344768</v>
      </c>
      <c r="Q1760" s="2">
        <f t="shared" si="335"/>
        <v>2.0902413542925723E-3</v>
      </c>
    </row>
    <row r="1761" spans="2:17" x14ac:dyDescent="0.25">
      <c r="B1761">
        <v>17.349999999999909</v>
      </c>
      <c r="C1761">
        <f t="shared" si="324"/>
        <v>0.85605831878158845</v>
      </c>
      <c r="D1761" s="2">
        <f t="shared" si="325"/>
        <v>22.709871462067639</v>
      </c>
      <c r="E1761" s="2">
        <f t="shared" si="326"/>
        <v>3.8164312666145261</v>
      </c>
      <c r="F1761" s="2">
        <f t="shared" si="327"/>
        <v>12.352996353494431</v>
      </c>
      <c r="G1761" s="2">
        <f t="shared" si="328"/>
        <v>12.393406267424897</v>
      </c>
      <c r="H1761" s="2">
        <f t="shared" si="329"/>
        <v>2.9576004274440163E-34</v>
      </c>
      <c r="K1761">
        <v>17.349999999999909</v>
      </c>
      <c r="L1761" s="2">
        <f t="shared" si="330"/>
        <v>0.22859299374694209</v>
      </c>
      <c r="M1761" s="2">
        <f t="shared" si="331"/>
        <v>40.215075899593501</v>
      </c>
      <c r="N1761" s="2">
        <f t="shared" si="332"/>
        <v>4.3875436756029931</v>
      </c>
      <c r="O1761" s="2">
        <f t="shared" si="333"/>
        <v>2.5027712992280344</v>
      </c>
      <c r="P1761" s="2">
        <f t="shared" si="334"/>
        <v>2.6951556868276803</v>
      </c>
      <c r="Q1761" s="2">
        <f t="shared" si="335"/>
        <v>2.0830137123878248E-3</v>
      </c>
    </row>
    <row r="1762" spans="2:17" x14ac:dyDescent="0.25">
      <c r="B1762">
        <v>17.359999999999911</v>
      </c>
      <c r="C1762">
        <f t="shared" si="324"/>
        <v>0.85605831878158845</v>
      </c>
      <c r="D1762" s="2">
        <f t="shared" si="325"/>
        <v>22.730282435033565</v>
      </c>
      <c r="E1762" s="2">
        <f t="shared" si="326"/>
        <v>3.817328765012808</v>
      </c>
      <c r="F1762" s="2">
        <f t="shared" si="327"/>
        <v>12.363133710911393</v>
      </c>
      <c r="G1762" s="2">
        <f t="shared" si="328"/>
        <v>12.403510597966759</v>
      </c>
      <c r="H1762" s="2">
        <f t="shared" si="329"/>
        <v>2.6091343178924073E-34</v>
      </c>
      <c r="K1762">
        <v>17.359999999999911</v>
      </c>
      <c r="L1762" s="2">
        <f t="shared" si="330"/>
        <v>0.22859299374694209</v>
      </c>
      <c r="M1762" s="2">
        <f t="shared" si="331"/>
        <v>40.25052647419863</v>
      </c>
      <c r="N1762" s="2">
        <f t="shared" si="332"/>
        <v>4.3884245397350128</v>
      </c>
      <c r="O1762" s="2">
        <f t="shared" si="333"/>
        <v>2.5039676572072973</v>
      </c>
      <c r="P1762" s="2">
        <f t="shared" si="334"/>
        <v>2.6962666834607072</v>
      </c>
      <c r="Q1762" s="2">
        <f t="shared" si="335"/>
        <v>2.075811915933428E-3</v>
      </c>
    </row>
    <row r="1763" spans="2:17" x14ac:dyDescent="0.25">
      <c r="B1763">
        <v>17.369999999999919</v>
      </c>
      <c r="C1763">
        <f t="shared" si="324"/>
        <v>0.85605831878158845</v>
      </c>
      <c r="D1763" s="2">
        <f t="shared" si="325"/>
        <v>22.75069340799951</v>
      </c>
      <c r="E1763" s="2">
        <f t="shared" si="326"/>
        <v>3.818225459406948</v>
      </c>
      <c r="F1763" s="2">
        <f t="shared" si="327"/>
        <v>12.373270240894048</v>
      </c>
      <c r="G1763" s="2">
        <f t="shared" si="328"/>
        <v>12.413614157617202</v>
      </c>
      <c r="H1763" s="2">
        <f t="shared" si="329"/>
        <v>2.3015118878606077E-34</v>
      </c>
      <c r="K1763">
        <v>17.369999999999919</v>
      </c>
      <c r="L1763" s="2">
        <f t="shared" si="330"/>
        <v>0.22859299374694209</v>
      </c>
      <c r="M1763" s="2">
        <f t="shared" si="331"/>
        <v>40.28597704880378</v>
      </c>
      <c r="N1763" s="2">
        <f t="shared" si="332"/>
        <v>4.389304628867178</v>
      </c>
      <c r="O1763" s="2">
        <f t="shared" si="333"/>
        <v>2.505163455137601</v>
      </c>
      <c r="P1763" s="2">
        <f t="shared" si="334"/>
        <v>2.697377232972237</v>
      </c>
      <c r="Q1763" s="2">
        <f t="shared" si="335"/>
        <v>2.0686358680464803E-3</v>
      </c>
    </row>
    <row r="1764" spans="2:17" x14ac:dyDescent="0.25">
      <c r="B1764">
        <v>17.379999999999921</v>
      </c>
      <c r="C1764">
        <f t="shared" si="324"/>
        <v>0.85605831878158845</v>
      </c>
      <c r="D1764" s="2">
        <f t="shared" si="325"/>
        <v>22.77110438096544</v>
      </c>
      <c r="E1764" s="2">
        <f t="shared" si="326"/>
        <v>3.8191213512347661</v>
      </c>
      <c r="F1764" s="2">
        <f t="shared" si="327"/>
        <v>12.38340594427893</v>
      </c>
      <c r="G1764" s="2">
        <f t="shared" si="328"/>
        <v>12.423716947065509</v>
      </c>
      <c r="H1764" s="2">
        <f t="shared" si="329"/>
        <v>2.0299711362639546E-34</v>
      </c>
      <c r="K1764">
        <v>17.379999999999921</v>
      </c>
      <c r="L1764" s="2">
        <f t="shared" si="330"/>
        <v>0.22859299374694209</v>
      </c>
      <c r="M1764" s="2">
        <f t="shared" si="331"/>
        <v>40.321427623408908</v>
      </c>
      <c r="N1764" s="2">
        <f t="shared" si="332"/>
        <v>4.3901839443615884</v>
      </c>
      <c r="O1764" s="2">
        <f t="shared" si="333"/>
        <v>2.5063586938050264</v>
      </c>
      <c r="P1764" s="2">
        <f t="shared" si="334"/>
        <v>2.6984873358998813</v>
      </c>
      <c r="Q1764" s="2">
        <f t="shared" si="335"/>
        <v>2.0614854722319073E-3</v>
      </c>
    </row>
    <row r="1765" spans="2:17" x14ac:dyDescent="0.25">
      <c r="B1765">
        <v>17.389999999999919</v>
      </c>
      <c r="C1765">
        <f t="shared" si="324"/>
        <v>0.85605831878158845</v>
      </c>
      <c r="D1765" s="2">
        <f t="shared" si="325"/>
        <v>22.791515353931359</v>
      </c>
      <c r="E1765" s="2">
        <f t="shared" si="326"/>
        <v>3.8200164419302332</v>
      </c>
      <c r="F1765" s="2">
        <f t="shared" si="327"/>
        <v>12.39354082190094</v>
      </c>
      <c r="G1765" s="2">
        <f t="shared" si="328"/>
        <v>12.433818966999842</v>
      </c>
      <c r="H1765" s="2">
        <f t="shared" si="329"/>
        <v>1.7903022789173444E-34</v>
      </c>
      <c r="K1765">
        <v>17.389999999999919</v>
      </c>
      <c r="L1765" s="2">
        <f t="shared" si="330"/>
        <v>0.22859299374694209</v>
      </c>
      <c r="M1765" s="2">
        <f t="shared" si="331"/>
        <v>40.356878198014023</v>
      </c>
      <c r="N1765" s="2">
        <f t="shared" si="332"/>
        <v>4.3910624875767548</v>
      </c>
      <c r="O1765" s="2">
        <f t="shared" si="333"/>
        <v>2.5075533739938214</v>
      </c>
      <c r="P1765" s="2">
        <f t="shared" si="334"/>
        <v>2.6995969927801813</v>
      </c>
      <c r="Q1765" s="2">
        <f t="shared" si="335"/>
        <v>2.0543606323807687E-3</v>
      </c>
    </row>
    <row r="1766" spans="2:17" x14ac:dyDescent="0.25">
      <c r="B1766">
        <v>17.39999999999992</v>
      </c>
      <c r="C1766">
        <f t="shared" si="324"/>
        <v>0.85605831878158845</v>
      </c>
      <c r="D1766" s="2">
        <f t="shared" si="325"/>
        <v>22.811926326897289</v>
      </c>
      <c r="E1766" s="2">
        <f t="shared" si="326"/>
        <v>3.8209107329234842</v>
      </c>
      <c r="F1766" s="2">
        <f t="shared" si="327"/>
        <v>12.403674874593356</v>
      </c>
      <c r="G1766" s="2">
        <f t="shared" si="328"/>
        <v>12.443920218107255</v>
      </c>
      <c r="H1766" s="2">
        <f t="shared" si="329"/>
        <v>1.5787840632915584E-34</v>
      </c>
      <c r="K1766">
        <v>17.39999999999992</v>
      </c>
      <c r="L1766" s="2">
        <f t="shared" si="330"/>
        <v>0.22859299374694209</v>
      </c>
      <c r="M1766" s="2">
        <f t="shared" si="331"/>
        <v>40.392328772619145</v>
      </c>
      <c r="N1766" s="2">
        <f t="shared" si="332"/>
        <v>4.3919402598676172</v>
      </c>
      <c r="O1766" s="2">
        <f t="shared" si="333"/>
        <v>2.5087474964864138</v>
      </c>
      <c r="P1766" s="2">
        <f t="shared" si="334"/>
        <v>2.7007062041486205</v>
      </c>
      <c r="Q1766" s="2">
        <f t="shared" si="335"/>
        <v>2.0472612527685473E-3</v>
      </c>
    </row>
    <row r="1767" spans="2:17" x14ac:dyDescent="0.25">
      <c r="B1767">
        <v>17.409999999999918</v>
      </c>
      <c r="C1767">
        <f t="shared" si="324"/>
        <v>0.85605831878158845</v>
      </c>
      <c r="D1767" s="2">
        <f t="shared" si="325"/>
        <v>22.832337299863212</v>
      </c>
      <c r="E1767" s="2">
        <f t="shared" si="326"/>
        <v>3.8218042256408316</v>
      </c>
      <c r="F1767" s="2">
        <f t="shared" si="327"/>
        <v>12.413808103187826</v>
      </c>
      <c r="G1767" s="2">
        <f t="shared" si="328"/>
        <v>12.454020701073679</v>
      </c>
      <c r="H1767" s="2">
        <f t="shared" si="329"/>
        <v>1.3921273867220062E-34</v>
      </c>
      <c r="K1767">
        <v>17.409999999999918</v>
      </c>
      <c r="L1767" s="2">
        <f t="shared" si="330"/>
        <v>0.22859299374694209</v>
      </c>
      <c r="M1767" s="2">
        <f t="shared" si="331"/>
        <v>40.427779347224266</v>
      </c>
      <c r="N1767" s="2">
        <f t="shared" si="332"/>
        <v>4.3928172625855524</v>
      </c>
      <c r="O1767" s="2">
        <f t="shared" si="333"/>
        <v>2.5099410620634073</v>
      </c>
      <c r="P1767" s="2">
        <f t="shared" si="334"/>
        <v>2.7018149705396159</v>
      </c>
      <c r="Q1767" s="2">
        <f t="shared" si="335"/>
        <v>2.0401872380535115E-3</v>
      </c>
    </row>
    <row r="1768" spans="2:17" x14ac:dyDescent="0.25">
      <c r="B1768">
        <v>17.41999999999992</v>
      </c>
      <c r="C1768">
        <f t="shared" si="324"/>
        <v>0.85605831878158845</v>
      </c>
      <c r="D1768" s="2">
        <f t="shared" si="325"/>
        <v>22.852748272829139</v>
      </c>
      <c r="E1768" s="2">
        <f t="shared" si="326"/>
        <v>3.8226969215047788</v>
      </c>
      <c r="F1768" s="2">
        <f t="shared" si="327"/>
        <v>12.423940508514375</v>
      </c>
      <c r="G1768" s="2">
        <f t="shared" si="328"/>
        <v>12.464120416583933</v>
      </c>
      <c r="H1768" s="2">
        <f t="shared" si="329"/>
        <v>1.2274253852947178E-34</v>
      </c>
      <c r="K1768">
        <v>17.41999999999992</v>
      </c>
      <c r="L1768" s="2">
        <f t="shared" si="330"/>
        <v>0.22859299374694209</v>
      </c>
      <c r="M1768" s="2">
        <f t="shared" si="331"/>
        <v>40.463229921829388</v>
      </c>
      <c r="N1768" s="2">
        <f t="shared" si="332"/>
        <v>4.3936934970783872</v>
      </c>
      <c r="O1768" s="2">
        <f t="shared" si="333"/>
        <v>2.511134071503593</v>
      </c>
      <c r="P1768" s="2">
        <f t="shared" si="334"/>
        <v>2.7029232924865276</v>
      </c>
      <c r="Q1768" s="2">
        <f t="shared" si="335"/>
        <v>2.0331384932750158E-3</v>
      </c>
    </row>
    <row r="1769" spans="2:17" x14ac:dyDescent="0.25">
      <c r="B1769">
        <v>17.429999999999929</v>
      </c>
      <c r="C1769">
        <f t="shared" si="324"/>
        <v>0.85605831878158845</v>
      </c>
      <c r="D1769" s="2">
        <f t="shared" si="325"/>
        <v>22.873159245795083</v>
      </c>
      <c r="E1769" s="2">
        <f t="shared" si="326"/>
        <v>3.8235888219340342</v>
      </c>
      <c r="F1769" s="2">
        <f t="shared" si="327"/>
        <v>12.434072091401401</v>
      </c>
      <c r="G1769" s="2">
        <f t="shared" si="328"/>
        <v>12.47421936532171</v>
      </c>
      <c r="H1769" s="2">
        <f t="shared" si="329"/>
        <v>1.0821092550397303E-34</v>
      </c>
      <c r="K1769">
        <v>17.429999999999929</v>
      </c>
      <c r="L1769" s="2">
        <f t="shared" si="330"/>
        <v>0.22859299374694209</v>
      </c>
      <c r="M1769" s="2">
        <f t="shared" si="331"/>
        <v>40.498680496434538</v>
      </c>
      <c r="N1769" s="2">
        <f t="shared" si="332"/>
        <v>4.3945689646904134</v>
      </c>
      <c r="O1769" s="2">
        <f t="shared" si="333"/>
        <v>2.5123265255839584</v>
      </c>
      <c r="P1769" s="2">
        <f t="shared" si="334"/>
        <v>2.7040311705216649</v>
      </c>
      <c r="Q1769" s="2">
        <f t="shared" si="335"/>
        <v>2.0261149238518278E-3</v>
      </c>
    </row>
    <row r="1770" spans="2:17" x14ac:dyDescent="0.25">
      <c r="B1770">
        <v>17.43999999999993</v>
      </c>
      <c r="C1770">
        <f t="shared" si="324"/>
        <v>0.85605831878158845</v>
      </c>
      <c r="D1770" s="2">
        <f t="shared" si="325"/>
        <v>22.893570218761013</v>
      </c>
      <c r="E1770" s="2">
        <f t="shared" si="326"/>
        <v>3.824479928343524</v>
      </c>
      <c r="F1770" s="2">
        <f t="shared" si="327"/>
        <v>12.444202852675705</v>
      </c>
      <c r="G1770" s="2">
        <f t="shared" si="328"/>
        <v>12.484317547969619</v>
      </c>
      <c r="H1770" s="2">
        <f t="shared" si="329"/>
        <v>9.53909150823906E-35</v>
      </c>
      <c r="K1770">
        <v>17.43999999999993</v>
      </c>
      <c r="L1770" s="2">
        <f t="shared" si="330"/>
        <v>0.22859299374694209</v>
      </c>
      <c r="M1770" s="2">
        <f t="shared" si="331"/>
        <v>40.534131071039667</v>
      </c>
      <c r="N1770" s="2">
        <f t="shared" si="332"/>
        <v>4.3954436667623966</v>
      </c>
      <c r="O1770" s="2">
        <f t="shared" si="333"/>
        <v>2.5135184250796816</v>
      </c>
      <c r="P1770" s="2">
        <f t="shared" si="334"/>
        <v>2.7051386051762751</v>
      </c>
      <c r="Q1770" s="2">
        <f t="shared" si="335"/>
        <v>2.0191164355805257E-3</v>
      </c>
    </row>
    <row r="1771" spans="2:17" x14ac:dyDescent="0.25">
      <c r="B1771">
        <v>17.449999999999928</v>
      </c>
      <c r="C1771">
        <f t="shared" si="324"/>
        <v>0.85605831878158845</v>
      </c>
      <c r="D1771" s="2">
        <f t="shared" si="325"/>
        <v>22.913981191726933</v>
      </c>
      <c r="E1771" s="2">
        <f t="shared" si="326"/>
        <v>3.8253702421444058</v>
      </c>
      <c r="F1771" s="2">
        <f t="shared" si="327"/>
        <v>12.454332793162454</v>
      </c>
      <c r="G1771" s="2">
        <f t="shared" si="328"/>
        <v>12.494414965209124</v>
      </c>
      <c r="H1771" s="2">
        <f t="shared" si="329"/>
        <v>8.4081958265729116E-35</v>
      </c>
      <c r="K1771">
        <v>17.449999999999928</v>
      </c>
      <c r="L1771" s="2">
        <f t="shared" si="330"/>
        <v>0.22859299374694209</v>
      </c>
      <c r="M1771" s="2">
        <f t="shared" si="331"/>
        <v>40.569581645644782</v>
      </c>
      <c r="N1771" s="2">
        <f t="shared" si="332"/>
        <v>4.3963176046315917</v>
      </c>
      <c r="O1771" s="2">
        <f t="shared" si="333"/>
        <v>2.5147097707641519</v>
      </c>
      <c r="P1771" s="2">
        <f t="shared" si="334"/>
        <v>2.706245596980565</v>
      </c>
      <c r="Q1771" s="2">
        <f t="shared" si="335"/>
        <v>2.0121429346337755E-3</v>
      </c>
    </row>
    <row r="1772" spans="2:17" x14ac:dyDescent="0.25">
      <c r="B1772">
        <v>17.45999999999993</v>
      </c>
      <c r="C1772">
        <f t="shared" si="324"/>
        <v>0.85605831878158845</v>
      </c>
      <c r="D1772" s="2">
        <f t="shared" si="325"/>
        <v>22.934392164692859</v>
      </c>
      <c r="E1772" s="2">
        <f t="shared" si="326"/>
        <v>3.8262597647440835</v>
      </c>
      <c r="F1772" s="2">
        <f t="shared" si="327"/>
        <v>12.464461913685239</v>
      </c>
      <c r="G1772" s="2">
        <f t="shared" si="328"/>
        <v>12.504511617720617</v>
      </c>
      <c r="H1772" s="2">
        <f t="shared" si="329"/>
        <v>7.4106879505334634E-35</v>
      </c>
      <c r="K1772">
        <v>17.45999999999993</v>
      </c>
      <c r="L1772" s="2">
        <f t="shared" si="330"/>
        <v>0.22859299374694209</v>
      </c>
      <c r="M1772" s="2">
        <f t="shared" si="331"/>
        <v>40.60503222024991</v>
      </c>
      <c r="N1772" s="2">
        <f t="shared" si="332"/>
        <v>4.3971907796317549</v>
      </c>
      <c r="O1772" s="2">
        <f t="shared" si="333"/>
        <v>2.5159005634089668</v>
      </c>
      <c r="P1772" s="2">
        <f t="shared" si="334"/>
        <v>2.7073521464636912</v>
      </c>
      <c r="Q1772" s="2">
        <f t="shared" si="335"/>
        <v>2.0051943275587402E-3</v>
      </c>
    </row>
    <row r="1773" spans="2:17" x14ac:dyDescent="0.25">
      <c r="B1773">
        <v>17.469999999999931</v>
      </c>
      <c r="C1773">
        <f t="shared" si="324"/>
        <v>0.85605831878158845</v>
      </c>
      <c r="D1773" s="2">
        <f t="shared" si="325"/>
        <v>22.954803137658789</v>
      </c>
      <c r="E1773" s="2">
        <f t="shared" si="326"/>
        <v>3.8271484975462187</v>
      </c>
      <c r="F1773" s="2">
        <f t="shared" si="327"/>
        <v>12.474590215066055</v>
      </c>
      <c r="G1773" s="2">
        <f t="shared" si="328"/>
        <v>12.514607506183395</v>
      </c>
      <c r="H1773" s="2">
        <f t="shared" si="329"/>
        <v>6.5309167357361023E-35</v>
      </c>
      <c r="K1773">
        <v>17.469999999999931</v>
      </c>
      <c r="L1773" s="2">
        <f t="shared" si="330"/>
        <v>0.22859299374694209</v>
      </c>
      <c r="M1773" s="2">
        <f t="shared" si="331"/>
        <v>40.640482794855032</v>
      </c>
      <c r="N1773" s="2">
        <f t="shared" si="332"/>
        <v>4.3980631930931509</v>
      </c>
      <c r="O1773" s="2">
        <f t="shared" si="333"/>
        <v>2.5170908037839359</v>
      </c>
      <c r="P1773" s="2">
        <f t="shared" si="334"/>
        <v>2.708458254153765</v>
      </c>
      <c r="Q1773" s="2">
        <f t="shared" si="335"/>
        <v>1.9982705212754546E-3</v>
      </c>
    </row>
    <row r="1774" spans="2:17" x14ac:dyDescent="0.25">
      <c r="B1774">
        <v>17.479999999999929</v>
      </c>
      <c r="C1774">
        <f t="shared" si="324"/>
        <v>0.85605831878158845</v>
      </c>
      <c r="D1774" s="2">
        <f t="shared" si="325"/>
        <v>22.975214110624712</v>
      </c>
      <c r="E1774" s="2">
        <f t="shared" si="326"/>
        <v>3.8280364419507431</v>
      </c>
      <c r="F1774" s="2">
        <f t="shared" si="327"/>
        <v>12.484717698125268</v>
      </c>
      <c r="G1774" s="2">
        <f t="shared" si="328"/>
        <v>12.524702631275614</v>
      </c>
      <c r="H1774" s="2">
        <f t="shared" si="329"/>
        <v>5.7550577455736457E-35</v>
      </c>
      <c r="K1774">
        <v>17.479999999999929</v>
      </c>
      <c r="L1774" s="2">
        <f t="shared" si="330"/>
        <v>0.22859299374694209</v>
      </c>
      <c r="M1774" s="2">
        <f t="shared" si="331"/>
        <v>40.675933369460147</v>
      </c>
      <c r="N1774" s="2">
        <f t="shared" si="332"/>
        <v>4.3989348463425735</v>
      </c>
      <c r="O1774" s="2">
        <f t="shared" si="333"/>
        <v>2.5182804926570963</v>
      </c>
      <c r="P1774" s="2">
        <f t="shared" si="334"/>
        <v>2.7095639205778608</v>
      </c>
      <c r="Q1774" s="2">
        <f t="shared" si="335"/>
        <v>1.9913714230751544E-3</v>
      </c>
    </row>
    <row r="1775" spans="2:17" x14ac:dyDescent="0.25">
      <c r="B1775">
        <v>17.489999999999931</v>
      </c>
      <c r="C1775">
        <f t="shared" si="324"/>
        <v>0.85605831878158845</v>
      </c>
      <c r="D1775" s="2">
        <f t="shared" si="325"/>
        <v>22.995625083590639</v>
      </c>
      <c r="E1775" s="2">
        <f t="shared" si="326"/>
        <v>3.8289235993538755</v>
      </c>
      <c r="F1775" s="2">
        <f t="shared" si="327"/>
        <v>12.494844363681686</v>
      </c>
      <c r="G1775" s="2">
        <f t="shared" si="328"/>
        <v>12.53479699367437</v>
      </c>
      <c r="H1775" s="2">
        <f t="shared" si="329"/>
        <v>5.070901200436948E-35</v>
      </c>
      <c r="K1775">
        <v>17.489999999999931</v>
      </c>
      <c r="L1775" s="2">
        <f t="shared" si="330"/>
        <v>0.22859299374694209</v>
      </c>
      <c r="M1775" s="2">
        <f t="shared" si="331"/>
        <v>40.711383944065275</v>
      </c>
      <c r="N1775" s="2">
        <f t="shared" si="332"/>
        <v>4.3998057407033508</v>
      </c>
      <c r="O1775" s="2">
        <f t="shared" si="333"/>
        <v>2.5194696307947075</v>
      </c>
      <c r="P1775" s="2">
        <f t="shared" si="334"/>
        <v>2.7106691462620112</v>
      </c>
      <c r="Q1775" s="2">
        <f t="shared" si="335"/>
        <v>1.984496940618715E-3</v>
      </c>
    </row>
    <row r="1776" spans="2:17" x14ac:dyDescent="0.25">
      <c r="B1776">
        <v>17.49999999999994</v>
      </c>
      <c r="C1776">
        <f t="shared" si="324"/>
        <v>0.85605831878158845</v>
      </c>
      <c r="D1776" s="2">
        <f t="shared" si="325"/>
        <v>23.016036056556587</v>
      </c>
      <c r="E1776" s="2">
        <f t="shared" si="326"/>
        <v>3.8298099711481317</v>
      </c>
      <c r="F1776" s="2">
        <f t="shared" si="327"/>
        <v>12.504970212552529</v>
      </c>
      <c r="G1776" s="2">
        <f t="shared" si="328"/>
        <v>12.544890594055653</v>
      </c>
      <c r="H1776" s="2">
        <f t="shared" si="329"/>
        <v>4.4676644069383779E-35</v>
      </c>
      <c r="K1776">
        <v>17.49999999999994</v>
      </c>
      <c r="L1776" s="2">
        <f t="shared" si="330"/>
        <v>0.22859299374694209</v>
      </c>
      <c r="M1776" s="2">
        <f t="shared" si="331"/>
        <v>40.746834518670425</v>
      </c>
      <c r="N1776" s="2">
        <f t="shared" si="332"/>
        <v>4.4006758774953596</v>
      </c>
      <c r="O1776" s="2">
        <f t="shared" si="333"/>
        <v>2.5206582189612639</v>
      </c>
      <c r="P1776" s="2">
        <f t="shared" si="334"/>
        <v>2.7117739317312148</v>
      </c>
      <c r="Q1776" s="2">
        <f t="shared" si="335"/>
        <v>1.977646981935009E-3</v>
      </c>
    </row>
    <row r="1777" spans="2:17" x14ac:dyDescent="0.25">
      <c r="B1777">
        <v>17.509999999999941</v>
      </c>
      <c r="C1777">
        <f t="shared" si="324"/>
        <v>0.85605831878158845</v>
      </c>
      <c r="D1777" s="2">
        <f t="shared" si="325"/>
        <v>23.036447029522513</v>
      </c>
      <c r="E1777" s="2">
        <f t="shared" si="326"/>
        <v>3.8306955587223368</v>
      </c>
      <c r="F1777" s="2">
        <f t="shared" si="327"/>
        <v>12.515095245553413</v>
      </c>
      <c r="G1777" s="2">
        <f t="shared" si="328"/>
        <v>12.554983433094351</v>
      </c>
      <c r="H1777" s="2">
        <f t="shared" si="329"/>
        <v>3.9358258569451066E-35</v>
      </c>
      <c r="K1777">
        <v>17.509999999999941</v>
      </c>
      <c r="L1777" s="2">
        <f t="shared" si="330"/>
        <v>0.22859299374694209</v>
      </c>
      <c r="M1777" s="2">
        <f t="shared" si="331"/>
        <v>40.782285093275554</v>
      </c>
      <c r="N1777" s="2">
        <f t="shared" si="332"/>
        <v>4.4015452580350374</v>
      </c>
      <c r="O1777" s="2">
        <f t="shared" si="333"/>
        <v>2.5218462579194978</v>
      </c>
      <c r="P1777" s="2">
        <f t="shared" si="334"/>
        <v>2.712878277509438</v>
      </c>
      <c r="Q1777" s="2">
        <f t="shared" si="335"/>
        <v>1.9708214554193214E-3</v>
      </c>
    </row>
    <row r="1778" spans="2:17" x14ac:dyDescent="0.25">
      <c r="B1778">
        <v>17.519999999999939</v>
      </c>
      <c r="C1778">
        <f t="shared" si="324"/>
        <v>0.85605831878158845</v>
      </c>
      <c r="D1778" s="2">
        <f t="shared" si="325"/>
        <v>23.056858002488433</v>
      </c>
      <c r="E1778" s="2">
        <f t="shared" si="326"/>
        <v>3.8315803634616405</v>
      </c>
      <c r="F1778" s="2">
        <f t="shared" si="327"/>
        <v>12.525219463498384</v>
      </c>
      <c r="G1778" s="2">
        <f t="shared" si="328"/>
        <v>12.565075511464258</v>
      </c>
      <c r="H1778" s="2">
        <f t="shared" si="329"/>
        <v>3.4669785069871333E-35</v>
      </c>
      <c r="K1778">
        <v>17.519999999999939</v>
      </c>
      <c r="L1778" s="2">
        <f t="shared" si="330"/>
        <v>0.22859299374694209</v>
      </c>
      <c r="M1778" s="2">
        <f t="shared" si="331"/>
        <v>40.817735667880669</v>
      </c>
      <c r="N1778" s="2">
        <f t="shared" si="332"/>
        <v>4.4024138836353952</v>
      </c>
      <c r="O1778" s="2">
        <f t="shared" si="333"/>
        <v>2.5230337484303873</v>
      </c>
      <c r="P1778" s="2">
        <f t="shared" si="334"/>
        <v>2.7139821841196179</v>
      </c>
      <c r="Q1778" s="2">
        <f t="shared" si="335"/>
        <v>1.9640202698317484E-3</v>
      </c>
    </row>
    <row r="1779" spans="2:17" x14ac:dyDescent="0.25">
      <c r="B1779">
        <v>17.529999999999941</v>
      </c>
      <c r="C1779">
        <f t="shared" si="324"/>
        <v>0.85605831878158845</v>
      </c>
      <c r="D1779" s="2">
        <f t="shared" si="325"/>
        <v>23.077268975454363</v>
      </c>
      <c r="E1779" s="2">
        <f t="shared" si="326"/>
        <v>3.8324643867475321</v>
      </c>
      <c r="F1779" s="2">
        <f t="shared" si="327"/>
        <v>12.535342867199956</v>
      </c>
      <c r="G1779" s="2">
        <f t="shared" si="328"/>
        <v>12.575166829838116</v>
      </c>
      <c r="H1779" s="2">
        <f t="shared" si="329"/>
        <v>3.0537000329533547E-35</v>
      </c>
      <c r="K1779">
        <v>17.529999999999941</v>
      </c>
      <c r="L1779" s="2">
        <f t="shared" si="330"/>
        <v>0.22859299374694209</v>
      </c>
      <c r="M1779" s="2">
        <f t="shared" si="331"/>
        <v>40.853186242485798</v>
      </c>
      <c r="N1779" s="2">
        <f t="shared" si="332"/>
        <v>4.4032817556060282</v>
      </c>
      <c r="O1779" s="2">
        <f t="shared" si="333"/>
        <v>2.5242206912531575</v>
      </c>
      <c r="P1779" s="2">
        <f t="shared" si="334"/>
        <v>2.7150856520836628</v>
      </c>
      <c r="Q1779" s="2">
        <f t="shared" si="335"/>
        <v>1.9572433342956237E-3</v>
      </c>
    </row>
    <row r="1780" spans="2:17" x14ac:dyDescent="0.25">
      <c r="B1780">
        <v>17.539999999999939</v>
      </c>
      <c r="C1780">
        <f t="shared" si="324"/>
        <v>0.85605831878158845</v>
      </c>
      <c r="D1780" s="2">
        <f t="shared" si="325"/>
        <v>23.097679948420286</v>
      </c>
      <c r="E1780" s="2">
        <f t="shared" si="326"/>
        <v>3.8333476299578466</v>
      </c>
      <c r="F1780" s="2">
        <f t="shared" si="327"/>
        <v>12.545465457469023</v>
      </c>
      <c r="G1780" s="2">
        <f t="shared" si="328"/>
        <v>12.585257388887541</v>
      </c>
      <c r="H1780" s="2">
        <f t="shared" si="329"/>
        <v>2.6894381070528733E-35</v>
      </c>
      <c r="K1780">
        <v>17.539999999999939</v>
      </c>
      <c r="L1780" s="2">
        <f t="shared" si="330"/>
        <v>0.22859299374694209</v>
      </c>
      <c r="M1780" s="2">
        <f t="shared" si="331"/>
        <v>40.888636817090912</v>
      </c>
      <c r="N1780" s="2">
        <f t="shared" si="332"/>
        <v>4.404148875253127</v>
      </c>
      <c r="O1780" s="2">
        <f t="shared" si="333"/>
        <v>2.5254070871452923</v>
      </c>
      <c r="P1780" s="2">
        <f t="shared" si="334"/>
        <v>2.7161886819224597</v>
      </c>
      <c r="Q1780" s="2">
        <f t="shared" si="335"/>
        <v>1.9504905582959275E-3</v>
      </c>
    </row>
    <row r="1781" spans="2:17" x14ac:dyDescent="0.25">
      <c r="B1781">
        <v>17.54999999999994</v>
      </c>
      <c r="C1781">
        <f t="shared" si="324"/>
        <v>0.85605831878158845</v>
      </c>
      <c r="D1781" s="2">
        <f t="shared" si="325"/>
        <v>23.118090921386212</v>
      </c>
      <c r="E1781" s="2">
        <f t="shared" si="326"/>
        <v>3.8342300944667844</v>
      </c>
      <c r="F1781" s="2">
        <f t="shared" si="327"/>
        <v>12.555587235114945</v>
      </c>
      <c r="G1781" s="2">
        <f t="shared" si="328"/>
        <v>12.595347189283087</v>
      </c>
      <c r="H1781" s="2">
        <f t="shared" si="329"/>
        <v>2.3684089674172692E-35</v>
      </c>
      <c r="K1781">
        <v>17.54999999999994</v>
      </c>
      <c r="L1781" s="2">
        <f t="shared" si="330"/>
        <v>0.22859299374694209</v>
      </c>
      <c r="M1781" s="2">
        <f t="shared" si="331"/>
        <v>40.924087391696034</v>
      </c>
      <c r="N1781" s="2">
        <f t="shared" si="332"/>
        <v>4.4050152438794914</v>
      </c>
      <c r="O1781" s="2">
        <f t="shared" si="333"/>
        <v>2.5265929368625351</v>
      </c>
      <c r="P1781" s="2">
        <f t="shared" si="334"/>
        <v>2.7172912741558735</v>
      </c>
      <c r="Q1781" s="2">
        <f t="shared" si="335"/>
        <v>1.9437618516777294E-3</v>
      </c>
    </row>
    <row r="1782" spans="2:17" x14ac:dyDescent="0.25">
      <c r="B1782">
        <v>17.559999999999949</v>
      </c>
      <c r="C1782">
        <f t="shared" si="324"/>
        <v>0.85605831878158845</v>
      </c>
      <c r="D1782" s="2">
        <f t="shared" si="325"/>
        <v>23.138501894352153</v>
      </c>
      <c r="E1782" s="2">
        <f t="shared" si="326"/>
        <v>3.8351117816449207</v>
      </c>
      <c r="F1782" s="2">
        <f t="shared" si="327"/>
        <v>12.565708200945531</v>
      </c>
      <c r="G1782" s="2">
        <f t="shared" si="328"/>
        <v>12.605436231694236</v>
      </c>
      <c r="H1782" s="2">
        <f t="shared" si="329"/>
        <v>2.085507748751081E-35</v>
      </c>
      <c r="K1782">
        <v>17.559999999999949</v>
      </c>
      <c r="L1782" s="2">
        <f t="shared" si="330"/>
        <v>0.22859299374694209</v>
      </c>
      <c r="M1782" s="2">
        <f t="shared" si="331"/>
        <v>40.959537966301184</v>
      </c>
      <c r="N1782" s="2">
        <f t="shared" si="332"/>
        <v>4.4058808627845414</v>
      </c>
      <c r="O1782" s="2">
        <f t="shared" si="333"/>
        <v>2.5277782411588943</v>
      </c>
      <c r="P1782" s="2">
        <f t="shared" si="334"/>
        <v>2.7183934293027479</v>
      </c>
      <c r="Q1782" s="2">
        <f t="shared" si="335"/>
        <v>1.9370571246446282E-3</v>
      </c>
    </row>
    <row r="1783" spans="2:17" x14ac:dyDescent="0.25">
      <c r="B1783">
        <v>17.569999999999951</v>
      </c>
      <c r="C1783">
        <f t="shared" si="324"/>
        <v>0.85605831878158845</v>
      </c>
      <c r="D1783" s="2">
        <f t="shared" si="325"/>
        <v>23.158912867318083</v>
      </c>
      <c r="E1783" s="2">
        <f t="shared" si="326"/>
        <v>3.8359926928592172</v>
      </c>
      <c r="F1783" s="2">
        <f t="shared" si="327"/>
        <v>12.575828355767007</v>
      </c>
      <c r="G1783" s="2">
        <f t="shared" si="328"/>
        <v>12.615524516789362</v>
      </c>
      <c r="H1783" s="2">
        <f t="shared" si="329"/>
        <v>1.8362292178915776E-35</v>
      </c>
      <c r="K1783">
        <v>17.569999999999951</v>
      </c>
      <c r="L1783" s="2">
        <f t="shared" si="330"/>
        <v>0.22859299374694209</v>
      </c>
      <c r="M1783" s="2">
        <f t="shared" si="331"/>
        <v>40.994988540906313</v>
      </c>
      <c r="N1783" s="2">
        <f t="shared" si="332"/>
        <v>4.4067457332643265</v>
      </c>
      <c r="O1783" s="2">
        <f t="shared" si="333"/>
        <v>2.5289630007866535</v>
      </c>
      <c r="P1783" s="2">
        <f t="shared" si="334"/>
        <v>2.719495147880914</v>
      </c>
      <c r="Q1783" s="2">
        <f t="shared" si="335"/>
        <v>1.9303762877571867E-3</v>
      </c>
    </row>
    <row r="1784" spans="2:17" x14ac:dyDescent="0.25">
      <c r="B1784">
        <v>17.579999999999949</v>
      </c>
      <c r="C1784">
        <f t="shared" si="324"/>
        <v>0.85605831878158845</v>
      </c>
      <c r="D1784" s="2">
        <f t="shared" si="325"/>
        <v>23.179323840284006</v>
      </c>
      <c r="E1784" s="2">
        <f t="shared" si="326"/>
        <v>3.8368728294730374</v>
      </c>
      <c r="F1784" s="2">
        <f t="shared" si="327"/>
        <v>12.585947700384066</v>
      </c>
      <c r="G1784" s="2">
        <f t="shared" si="328"/>
        <v>12.625612045235787</v>
      </c>
      <c r="H1784" s="2">
        <f t="shared" si="329"/>
        <v>1.616597713627533E-35</v>
      </c>
      <c r="K1784">
        <v>17.579999999999949</v>
      </c>
      <c r="L1784" s="2">
        <f t="shared" si="330"/>
        <v>0.22859299374694209</v>
      </c>
      <c r="M1784" s="2">
        <f t="shared" si="331"/>
        <v>41.030439115511427</v>
      </c>
      <c r="N1784" s="2">
        <f t="shared" si="332"/>
        <v>4.4076098566115407</v>
      </c>
      <c r="O1784" s="2">
        <f t="shared" si="333"/>
        <v>2.5301472164963714</v>
      </c>
      <c r="P1784" s="2">
        <f t="shared" si="334"/>
        <v>2.7205964304071886</v>
      </c>
      <c r="Q1784" s="2">
        <f t="shared" si="335"/>
        <v>1.923719251931398E-3</v>
      </c>
    </row>
    <row r="1785" spans="2:17" x14ac:dyDescent="0.25">
      <c r="B1785">
        <v>17.58999999999995</v>
      </c>
      <c r="C1785">
        <f t="shared" si="324"/>
        <v>0.85605831878158845</v>
      </c>
      <c r="D1785" s="2">
        <f t="shared" si="325"/>
        <v>23.199734813249936</v>
      </c>
      <c r="E1785" s="2">
        <f t="shared" si="326"/>
        <v>3.83775219284616</v>
      </c>
      <c r="F1785" s="2">
        <f t="shared" si="327"/>
        <v>12.596066235599872</v>
      </c>
      <c r="G1785" s="2">
        <f t="shared" si="328"/>
        <v>12.635698817699762</v>
      </c>
      <c r="H1785" s="2">
        <f t="shared" si="329"/>
        <v>1.4231052278932046E-35</v>
      </c>
      <c r="K1785">
        <v>17.58999999999995</v>
      </c>
      <c r="L1785" s="2">
        <f t="shared" si="330"/>
        <v>0.22859299374694209</v>
      </c>
      <c r="M1785" s="2">
        <f t="shared" si="331"/>
        <v>41.065889690116556</v>
      </c>
      <c r="N1785" s="2">
        <f t="shared" si="332"/>
        <v>4.4084732341155339</v>
      </c>
      <c r="O1785" s="2">
        <f t="shared" si="333"/>
        <v>2.5313308890368931</v>
      </c>
      <c r="P1785" s="2">
        <f t="shared" si="334"/>
        <v>2.7216972773973791</v>
      </c>
      <c r="Q1785" s="2">
        <f t="shared" si="335"/>
        <v>1.9170859284371265E-3</v>
      </c>
    </row>
    <row r="1786" spans="2:17" x14ac:dyDescent="0.25">
      <c r="B1786">
        <v>17.599999999999952</v>
      </c>
      <c r="C1786">
        <f t="shared" si="324"/>
        <v>0.85605831878158845</v>
      </c>
      <c r="D1786" s="2">
        <f t="shared" si="325"/>
        <v>23.220145786215863</v>
      </c>
      <c r="E1786" s="2">
        <f t="shared" si="326"/>
        <v>3.8386307843347862</v>
      </c>
      <c r="F1786" s="2">
        <f t="shared" si="327"/>
        <v>12.606183962216017</v>
      </c>
      <c r="G1786" s="2">
        <f t="shared" si="328"/>
        <v>12.645784834846445</v>
      </c>
      <c r="H1786" s="2">
        <f t="shared" si="329"/>
        <v>1.2526566874941963E-35</v>
      </c>
      <c r="K1786">
        <v>17.599999999999952</v>
      </c>
      <c r="L1786" s="2">
        <f t="shared" si="330"/>
        <v>0.22859299374694209</v>
      </c>
      <c r="M1786" s="2">
        <f t="shared" si="331"/>
        <v>41.101340264721685</v>
      </c>
      <c r="N1786" s="2">
        <f t="shared" si="332"/>
        <v>4.4093358670623202</v>
      </c>
      <c r="O1786" s="2">
        <f t="shared" si="333"/>
        <v>2.5325140191553484</v>
      </c>
      <c r="P1786" s="2">
        <f t="shared" si="334"/>
        <v>2.7227976893662844</v>
      </c>
      <c r="Q1786" s="2">
        <f t="shared" si="335"/>
        <v>1.9104762288966062E-3</v>
      </c>
    </row>
    <row r="1787" spans="2:17" x14ac:dyDescent="0.25">
      <c r="B1787">
        <v>17.60999999999995</v>
      </c>
      <c r="C1787">
        <f t="shared" si="324"/>
        <v>0.85605831878158845</v>
      </c>
      <c r="D1787" s="2">
        <f t="shared" si="325"/>
        <v>23.240556759181782</v>
      </c>
      <c r="E1787" s="2">
        <f t="shared" si="326"/>
        <v>3.8395086052915581</v>
      </c>
      <c r="F1787" s="2">
        <f t="shared" si="327"/>
        <v>12.616300881032574</v>
      </c>
      <c r="G1787" s="2">
        <f t="shared" si="328"/>
        <v>12.655870097339941</v>
      </c>
      <c r="H1787" s="2">
        <f t="shared" si="329"/>
        <v>1.1025216036349966E-35</v>
      </c>
      <c r="K1787">
        <v>17.60999999999995</v>
      </c>
      <c r="L1787" s="2">
        <f t="shared" si="330"/>
        <v>0.22859299374694209</v>
      </c>
      <c r="M1787" s="2">
        <f t="shared" si="331"/>
        <v>41.1367908393268</v>
      </c>
      <c r="N1787" s="2">
        <f t="shared" si="332"/>
        <v>4.4101977567345925</v>
      </c>
      <c r="O1787" s="2">
        <f t="shared" si="333"/>
        <v>2.533696607597165</v>
      </c>
      <c r="P1787" s="2">
        <f t="shared" si="334"/>
        <v>2.7238976668276988</v>
      </c>
      <c r="Q1787" s="2">
        <f t="shared" si="335"/>
        <v>1.903890065282889E-3</v>
      </c>
    </row>
    <row r="1788" spans="2:17" x14ac:dyDescent="0.25">
      <c r="B1788">
        <v>17.619999999999951</v>
      </c>
      <c r="C1788">
        <f t="shared" si="324"/>
        <v>0.85605831878158845</v>
      </c>
      <c r="D1788" s="2">
        <f t="shared" si="325"/>
        <v>23.260967732147716</v>
      </c>
      <c r="E1788" s="2">
        <f t="shared" si="326"/>
        <v>3.8403856570655681</v>
      </c>
      <c r="F1788" s="2">
        <f t="shared" si="327"/>
        <v>12.6264169928481</v>
      </c>
      <c r="G1788" s="2">
        <f t="shared" si="328"/>
        <v>12.665954605843305</v>
      </c>
      <c r="H1788" s="2">
        <f t="shared" si="329"/>
        <v>9.7029135228333068E-36</v>
      </c>
      <c r="K1788">
        <v>17.619999999999951</v>
      </c>
      <c r="L1788" s="2">
        <f t="shared" si="330"/>
        <v>0.22859299374694209</v>
      </c>
      <c r="M1788" s="2">
        <f t="shared" si="331"/>
        <v>41.172241413931921</v>
      </c>
      <c r="N1788" s="2">
        <f t="shared" si="332"/>
        <v>4.4110589044117319</v>
      </c>
      <c r="O1788" s="2">
        <f t="shared" si="333"/>
        <v>2.5348786551060658</v>
      </c>
      <c r="P1788" s="2">
        <f t="shared" si="334"/>
        <v>2.7249972102944136</v>
      </c>
      <c r="Q1788" s="2">
        <f t="shared" si="335"/>
        <v>1.8973273499183524E-3</v>
      </c>
    </row>
    <row r="1789" spans="2:17" x14ac:dyDescent="0.25">
      <c r="B1789">
        <v>17.62999999999996</v>
      </c>
      <c r="C1789">
        <f t="shared" si="324"/>
        <v>0.85605831878158845</v>
      </c>
      <c r="D1789" s="2">
        <f t="shared" si="325"/>
        <v>23.281378705113656</v>
      </c>
      <c r="E1789" s="2">
        <f t="shared" si="326"/>
        <v>3.8412619410023723</v>
      </c>
      <c r="F1789" s="2">
        <f t="shared" si="327"/>
        <v>12.636532298459604</v>
      </c>
      <c r="G1789" s="2">
        <f t="shared" si="328"/>
        <v>12.676038361018508</v>
      </c>
      <c r="H1789" s="2">
        <f t="shared" si="329"/>
        <v>8.5384143321563893E-36</v>
      </c>
      <c r="K1789">
        <v>17.62999999999996</v>
      </c>
      <c r="L1789" s="2">
        <f t="shared" si="330"/>
        <v>0.22859299374694209</v>
      </c>
      <c r="M1789" s="2">
        <f t="shared" si="331"/>
        <v>41.207691988537071</v>
      </c>
      <c r="N1789" s="2">
        <f t="shared" si="332"/>
        <v>4.4119193113698234</v>
      </c>
      <c r="O1789" s="2">
        <f t="shared" si="333"/>
        <v>2.5360601624240862</v>
      </c>
      <c r="P1789" s="2">
        <f t="shared" si="334"/>
        <v>2.7260963202782258</v>
      </c>
      <c r="Q1789" s="2">
        <f t="shared" si="335"/>
        <v>1.8907879954731478E-3</v>
      </c>
    </row>
    <row r="1790" spans="2:17" x14ac:dyDescent="0.25">
      <c r="B1790">
        <v>17.639999999999961</v>
      </c>
      <c r="C1790">
        <f t="shared" si="324"/>
        <v>0.85605831878158845</v>
      </c>
      <c r="D1790" s="2">
        <f t="shared" si="325"/>
        <v>23.301789678079583</v>
      </c>
      <c r="E1790" s="2">
        <f t="shared" si="326"/>
        <v>3.8421374584440002</v>
      </c>
      <c r="F1790" s="2">
        <f t="shared" si="327"/>
        <v>12.646646798662566</v>
      </c>
      <c r="G1790" s="2">
        <f t="shared" si="328"/>
        <v>12.686121363526448</v>
      </c>
      <c r="H1790" s="2">
        <f t="shared" si="329"/>
        <v>7.5129813069527654E-36</v>
      </c>
      <c r="K1790">
        <v>17.639999999999961</v>
      </c>
      <c r="L1790" s="2">
        <f t="shared" si="330"/>
        <v>0.22859299374694209</v>
      </c>
      <c r="M1790" s="2">
        <f t="shared" si="331"/>
        <v>41.2431425631422</v>
      </c>
      <c r="N1790" s="2">
        <f t="shared" si="332"/>
        <v>4.4127789788816578</v>
      </c>
      <c r="O1790" s="2">
        <f t="shared" si="333"/>
        <v>2.5372411302915601</v>
      </c>
      <c r="P1790" s="2">
        <f t="shared" si="334"/>
        <v>2.7271949972899248</v>
      </c>
      <c r="Q1790" s="2">
        <f t="shared" si="335"/>
        <v>1.8842719149637786E-3</v>
      </c>
    </row>
    <row r="1791" spans="2:17" x14ac:dyDescent="0.25">
      <c r="B1791">
        <v>17.649999999999959</v>
      </c>
      <c r="C1791">
        <f t="shared" si="324"/>
        <v>0.85605831878158845</v>
      </c>
      <c r="D1791" s="2">
        <f t="shared" si="325"/>
        <v>23.32220065104551</v>
      </c>
      <c r="E1791" s="2">
        <f t="shared" si="326"/>
        <v>3.8430122107289719</v>
      </c>
      <c r="F1791" s="2">
        <f t="shared" si="327"/>
        <v>12.656760494250962</v>
      </c>
      <c r="G1791" s="2">
        <f t="shared" si="328"/>
        <v>12.696203614026984</v>
      </c>
      <c r="H1791" s="2">
        <f t="shared" si="329"/>
        <v>6.6100906524457488E-36</v>
      </c>
      <c r="K1791">
        <v>17.649999999999959</v>
      </c>
      <c r="L1791" s="2">
        <f t="shared" si="330"/>
        <v>0.22859299374694209</v>
      </c>
      <c r="M1791" s="2">
        <f t="shared" si="331"/>
        <v>41.278593137747315</v>
      </c>
      <c r="N1791" s="2">
        <f t="shared" si="332"/>
        <v>4.4136379082167547</v>
      </c>
      <c r="O1791" s="2">
        <f t="shared" si="333"/>
        <v>2.53842155944715</v>
      </c>
      <c r="P1791" s="2">
        <f t="shared" si="334"/>
        <v>2.7282932418393191</v>
      </c>
      <c r="Q1791" s="2">
        <f t="shared" si="335"/>
        <v>1.8777790217514999E-3</v>
      </c>
    </row>
    <row r="1792" spans="2:17" x14ac:dyDescent="0.25">
      <c r="B1792">
        <v>17.659999999999961</v>
      </c>
      <c r="C1792">
        <f t="shared" si="324"/>
        <v>0.85605831878158845</v>
      </c>
      <c r="D1792" s="2">
        <f t="shared" si="325"/>
        <v>23.342611624011436</v>
      </c>
      <c r="E1792" s="2">
        <f t="shared" si="326"/>
        <v>3.8438861991923061</v>
      </c>
      <c r="F1792" s="2">
        <f t="shared" si="327"/>
        <v>12.666873386017253</v>
      </c>
      <c r="G1792" s="2">
        <f t="shared" si="328"/>
        <v>12.706285113178918</v>
      </c>
      <c r="H1792" s="2">
        <f t="shared" si="329"/>
        <v>5.8151718485710059E-36</v>
      </c>
      <c r="K1792">
        <v>17.659999999999961</v>
      </c>
      <c r="L1792" s="2">
        <f t="shared" si="330"/>
        <v>0.22859299374694209</v>
      </c>
      <c r="M1792" s="2">
        <f t="shared" si="331"/>
        <v>41.314043712352444</v>
      </c>
      <c r="N1792" s="2">
        <f t="shared" si="332"/>
        <v>4.4144961006413661</v>
      </c>
      <c r="O1792" s="2">
        <f t="shared" si="333"/>
        <v>2.5396014506278313</v>
      </c>
      <c r="P1792" s="2">
        <f t="shared" si="334"/>
        <v>2.7293910544352169</v>
      </c>
      <c r="Q1792" s="2">
        <f t="shared" si="335"/>
        <v>1.8713092295409176E-3</v>
      </c>
    </row>
    <row r="1793" spans="2:17" x14ac:dyDescent="0.25">
      <c r="B1793">
        <v>17.669999999999959</v>
      </c>
      <c r="C1793">
        <f t="shared" si="324"/>
        <v>0.85605831878158845</v>
      </c>
      <c r="D1793" s="2">
        <f t="shared" si="325"/>
        <v>23.363022596977356</v>
      </c>
      <c r="E1793" s="2">
        <f t="shared" si="326"/>
        <v>3.8447594251655346</v>
      </c>
      <c r="F1793" s="2">
        <f t="shared" si="327"/>
        <v>12.67698547475238</v>
      </c>
      <c r="G1793" s="2">
        <f t="shared" si="328"/>
        <v>12.716365861639984</v>
      </c>
      <c r="H1793" s="2">
        <f t="shared" si="329"/>
        <v>5.1153779612831182E-36</v>
      </c>
      <c r="K1793">
        <v>17.669999999999959</v>
      </c>
      <c r="L1793" s="2">
        <f t="shared" si="330"/>
        <v>0.22859299374694209</v>
      </c>
      <c r="M1793" s="2">
        <f t="shared" si="331"/>
        <v>41.349494286957558</v>
      </c>
      <c r="N1793" s="2">
        <f t="shared" si="332"/>
        <v>4.4153535574184879</v>
      </c>
      <c r="O1793" s="2">
        <f t="shared" si="333"/>
        <v>2.5407808045689064</v>
      </c>
      <c r="P1793" s="2">
        <f t="shared" si="334"/>
        <v>2.7304884355854391</v>
      </c>
      <c r="Q1793" s="2">
        <f t="shared" si="335"/>
        <v>1.8648624523784733E-3</v>
      </c>
    </row>
    <row r="1794" spans="2:17" x14ac:dyDescent="0.25">
      <c r="B1794">
        <v>17.679999999999961</v>
      </c>
      <c r="C1794">
        <f t="shared" si="324"/>
        <v>0.85605831878158845</v>
      </c>
      <c r="D1794" s="2">
        <f t="shared" si="325"/>
        <v>23.383433569943286</v>
      </c>
      <c r="E1794" s="2">
        <f t="shared" si="326"/>
        <v>3.8456318899767137</v>
      </c>
      <c r="F1794" s="2">
        <f t="shared" si="327"/>
        <v>12.687096761245803</v>
      </c>
      <c r="G1794" s="2">
        <f t="shared" si="328"/>
        <v>12.726445860066892</v>
      </c>
      <c r="H1794" s="2">
        <f t="shared" si="329"/>
        <v>4.4993828193286475E-36</v>
      </c>
      <c r="K1794">
        <v>17.679999999999961</v>
      </c>
      <c r="L1794" s="2">
        <f t="shared" si="330"/>
        <v>0.22859299374694209</v>
      </c>
      <c r="M1794" s="2">
        <f t="shared" si="331"/>
        <v>41.384944861562687</v>
      </c>
      <c r="N1794" s="2">
        <f t="shared" si="332"/>
        <v>4.4162102798078759</v>
      </c>
      <c r="O1794" s="2">
        <f t="shared" si="333"/>
        <v>2.5419596220040139</v>
      </c>
      <c r="P1794" s="2">
        <f t="shared" si="334"/>
        <v>2.7315853857968251</v>
      </c>
      <c r="Q1794" s="2">
        <f t="shared" si="335"/>
        <v>1.8584386046509567E-3</v>
      </c>
    </row>
    <row r="1795" spans="2:17" x14ac:dyDescent="0.25">
      <c r="B1795">
        <v>17.689999999999969</v>
      </c>
      <c r="C1795">
        <f t="shared" si="324"/>
        <v>0.85605831878158845</v>
      </c>
      <c r="D1795" s="2">
        <f t="shared" si="325"/>
        <v>23.40384454290923</v>
      </c>
      <c r="E1795" s="2">
        <f t="shared" si="326"/>
        <v>3.8465035949504354</v>
      </c>
      <c r="F1795" s="2">
        <f t="shared" si="327"/>
        <v>12.697207246285458</v>
      </c>
      <c r="G1795" s="2">
        <f t="shared" si="328"/>
        <v>12.736525109115279</v>
      </c>
      <c r="H1795" s="2">
        <f t="shared" si="329"/>
        <v>3.9572019312654984E-36</v>
      </c>
      <c r="K1795">
        <v>17.689999999999969</v>
      </c>
      <c r="L1795" s="2">
        <f t="shared" si="330"/>
        <v>0.22859299374694209</v>
      </c>
      <c r="M1795" s="2">
        <f t="shared" si="331"/>
        <v>41.420395436167844</v>
      </c>
      <c r="N1795" s="2">
        <f t="shared" si="332"/>
        <v>4.4170662690660523</v>
      </c>
      <c r="O1795" s="2">
        <f t="shared" si="333"/>
        <v>2.543137903665126</v>
      </c>
      <c r="P1795" s="2">
        <f t="shared" si="334"/>
        <v>2.7326819055752267</v>
      </c>
      <c r="Q1795" s="2">
        <f t="shared" si="335"/>
        <v>1.8520376010840662E-3</v>
      </c>
    </row>
    <row r="1796" spans="2:17" x14ac:dyDescent="0.25">
      <c r="B1796">
        <v>17.699999999999971</v>
      </c>
      <c r="C1796">
        <f t="shared" si="324"/>
        <v>0.85605831878158845</v>
      </c>
      <c r="D1796" s="2">
        <f t="shared" si="325"/>
        <v>23.424255515875156</v>
      </c>
      <c r="E1796" s="2">
        <f t="shared" si="326"/>
        <v>3.8473745414078402</v>
      </c>
      <c r="F1796" s="2">
        <f t="shared" si="327"/>
        <v>12.707316930657775</v>
      </c>
      <c r="G1796" s="2">
        <f t="shared" si="328"/>
        <v>12.746603609439722</v>
      </c>
      <c r="H1796" s="2">
        <f t="shared" si="329"/>
        <v>3.4800343790296597E-36</v>
      </c>
      <c r="K1796">
        <v>17.699999999999971</v>
      </c>
      <c r="L1796" s="2">
        <f t="shared" si="330"/>
        <v>0.22859299374694209</v>
      </c>
      <c r="M1796" s="2">
        <f t="shared" si="331"/>
        <v>41.455846010772959</v>
      </c>
      <c r="N1796" s="2">
        <f t="shared" si="332"/>
        <v>4.4179215264463165</v>
      </c>
      <c r="O1796" s="2">
        <f t="shared" si="333"/>
        <v>2.544315650282555</v>
      </c>
      <c r="P1796" s="2">
        <f t="shared" si="334"/>
        <v>2.7337779954255139</v>
      </c>
      <c r="Q1796" s="2">
        <f t="shared" si="335"/>
        <v>1.8456593567409516E-3</v>
      </c>
    </row>
    <row r="1797" spans="2:17" x14ac:dyDescent="0.25">
      <c r="B1797">
        <v>17.709999999999969</v>
      </c>
      <c r="C1797">
        <f t="shared" si="324"/>
        <v>0.85605831878158845</v>
      </c>
      <c r="D1797" s="2">
        <f t="shared" si="325"/>
        <v>23.444666488841076</v>
      </c>
      <c r="E1797" s="2">
        <f t="shared" si="326"/>
        <v>3.8482447306666296</v>
      </c>
      <c r="F1797" s="2">
        <f t="shared" si="327"/>
        <v>12.717425815147712</v>
      </c>
      <c r="G1797" s="2">
        <f t="shared" si="328"/>
        <v>12.756681361693779</v>
      </c>
      <c r="H1797" s="2">
        <f t="shared" si="329"/>
        <v>3.0601232443125741E-36</v>
      </c>
      <c r="K1797">
        <v>17.709999999999969</v>
      </c>
      <c r="L1797" s="2">
        <f t="shared" si="330"/>
        <v>0.22859299374694209</v>
      </c>
      <c r="M1797" s="2">
        <f t="shared" si="331"/>
        <v>41.491296585378073</v>
      </c>
      <c r="N1797" s="2">
        <f t="shared" si="332"/>
        <v>4.4187760531987603</v>
      </c>
      <c r="O1797" s="2">
        <f t="shared" si="333"/>
        <v>2.5454928625849647</v>
      </c>
      <c r="P1797" s="2">
        <f t="shared" si="334"/>
        <v>2.7348736558515818</v>
      </c>
      <c r="Q1797" s="2">
        <f t="shared" si="335"/>
        <v>1.8393037870207294E-3</v>
      </c>
    </row>
    <row r="1798" spans="2:17" x14ac:dyDescent="0.25">
      <c r="B1798">
        <v>17.71999999999997</v>
      </c>
      <c r="C1798">
        <f t="shared" si="324"/>
        <v>0.85605831878158845</v>
      </c>
      <c r="D1798" s="2">
        <f t="shared" si="325"/>
        <v>23.465077461807009</v>
      </c>
      <c r="E1798" s="2">
        <f t="shared" si="326"/>
        <v>3.8491141640410786</v>
      </c>
      <c r="F1798" s="2">
        <f t="shared" si="327"/>
        <v>12.727533900538738</v>
      </c>
      <c r="G1798" s="2">
        <f t="shared" si="328"/>
        <v>12.766758366529963</v>
      </c>
      <c r="H1798" s="2">
        <f t="shared" si="329"/>
        <v>2.6906324071328027E-36</v>
      </c>
      <c r="K1798">
        <v>17.71999999999997</v>
      </c>
      <c r="L1798" s="2">
        <f t="shared" si="330"/>
        <v>0.22859299374694209</v>
      </c>
      <c r="M1798" s="2">
        <f t="shared" si="331"/>
        <v>41.526747159983202</v>
      </c>
      <c r="N1798" s="2">
        <f t="shared" si="332"/>
        <v>4.419629850570276</v>
      </c>
      <c r="O1798" s="2">
        <f t="shared" si="333"/>
        <v>2.5466695412993721</v>
      </c>
      <c r="P1798" s="2">
        <f t="shared" si="334"/>
        <v>2.7359688873563517</v>
      </c>
      <c r="Q1798" s="2">
        <f t="shared" si="335"/>
        <v>1.832970807657054E-3</v>
      </c>
    </row>
    <row r="1799" spans="2:17" x14ac:dyDescent="0.25">
      <c r="B1799">
        <v>17.729999999999968</v>
      </c>
      <c r="C1799">
        <f t="shared" si="324"/>
        <v>0.85605831878158845</v>
      </c>
      <c r="D1799" s="2">
        <f t="shared" si="325"/>
        <v>23.485488434772929</v>
      </c>
      <c r="E1799" s="2">
        <f t="shared" si="326"/>
        <v>3.849982842842044</v>
      </c>
      <c r="F1799" s="2">
        <f t="shared" si="327"/>
        <v>12.737641187612823</v>
      </c>
      <c r="G1799" s="2">
        <f t="shared" si="328"/>
        <v>12.776834624599733</v>
      </c>
      <c r="H1799" s="2">
        <f t="shared" si="329"/>
        <v>2.3655378064795024E-36</v>
      </c>
      <c r="K1799">
        <v>17.729999999999968</v>
      </c>
      <c r="L1799" s="2">
        <f t="shared" si="330"/>
        <v>0.22859299374694209</v>
      </c>
      <c r="M1799" s="2">
        <f t="shared" si="331"/>
        <v>41.562197734588317</v>
      </c>
      <c r="N1799" s="2">
        <f t="shared" si="332"/>
        <v>4.4204829198045648</v>
      </c>
      <c r="O1799" s="2">
        <f t="shared" si="333"/>
        <v>2.5478456871511459</v>
      </c>
      <c r="P1799" s="2">
        <f t="shared" si="334"/>
        <v>2.7370636904417651</v>
      </c>
      <c r="Q1799" s="2">
        <f t="shared" si="335"/>
        <v>1.82666033471671E-3</v>
      </c>
    </row>
    <row r="1800" spans="2:17" x14ac:dyDescent="0.25">
      <c r="B1800">
        <v>17.73999999999997</v>
      </c>
      <c r="C1800">
        <f t="shared" si="324"/>
        <v>0.85605831878158845</v>
      </c>
      <c r="D1800" s="2">
        <f t="shared" si="325"/>
        <v>23.505899407738859</v>
      </c>
      <c r="E1800" s="2">
        <f t="shared" si="326"/>
        <v>3.850850768376981</v>
      </c>
      <c r="F1800" s="2">
        <f t="shared" si="327"/>
        <v>12.747747677150475</v>
      </c>
      <c r="G1800" s="2">
        <f t="shared" si="328"/>
        <v>12.786910136553526</v>
      </c>
      <c r="H1800" s="2">
        <f t="shared" si="329"/>
        <v>2.0795314745339172E-36</v>
      </c>
      <c r="K1800">
        <v>17.73999999999997</v>
      </c>
      <c r="L1800" s="2">
        <f t="shared" si="330"/>
        <v>0.22859299374694209</v>
      </c>
      <c r="M1800" s="2">
        <f t="shared" si="331"/>
        <v>41.597648309193445</v>
      </c>
      <c r="N1800" s="2">
        <f t="shared" si="332"/>
        <v>4.4213352621421551</v>
      </c>
      <c r="O1800" s="2">
        <f t="shared" si="333"/>
        <v>2.5490213008640259</v>
      </c>
      <c r="P1800" s="2">
        <f t="shared" si="334"/>
        <v>2.7381580656088009</v>
      </c>
      <c r="Q1800" s="2">
        <f t="shared" si="335"/>
        <v>1.8203722845981196E-3</v>
      </c>
    </row>
    <row r="1801" spans="2:17" x14ac:dyDescent="0.25">
      <c r="B1801">
        <v>17.749999999999979</v>
      </c>
      <c r="C1801">
        <f t="shared" si="324"/>
        <v>0.85605831878158845</v>
      </c>
      <c r="D1801" s="2">
        <f t="shared" si="325"/>
        <v>23.526310380704803</v>
      </c>
      <c r="E1801" s="2">
        <f t="shared" si="326"/>
        <v>3.8517179419499521</v>
      </c>
      <c r="F1801" s="2">
        <f t="shared" si="327"/>
        <v>12.757853369930716</v>
      </c>
      <c r="G1801" s="2">
        <f t="shared" si="328"/>
        <v>12.796984903040736</v>
      </c>
      <c r="H1801" s="2">
        <f t="shared" si="329"/>
        <v>1.8279368520320319E-36</v>
      </c>
      <c r="K1801">
        <v>17.749999999999979</v>
      </c>
      <c r="L1801" s="2">
        <f t="shared" si="330"/>
        <v>0.22859299374694209</v>
      </c>
      <c r="M1801" s="2">
        <f t="shared" si="331"/>
        <v>41.633098883798603</v>
      </c>
      <c r="N1801" s="2">
        <f t="shared" si="332"/>
        <v>4.4221868788204057</v>
      </c>
      <c r="O1801" s="2">
        <f t="shared" si="333"/>
        <v>2.5501963831601162</v>
      </c>
      <c r="P1801" s="2">
        <f t="shared" si="334"/>
        <v>2.7392520133574672</v>
      </c>
      <c r="Q1801" s="2">
        <f t="shared" si="335"/>
        <v>1.8141065740299666E-3</v>
      </c>
    </row>
    <row r="1802" spans="2:17" x14ac:dyDescent="0.25">
      <c r="B1802">
        <v>17.75999999999998</v>
      </c>
      <c r="C1802">
        <f t="shared" si="324"/>
        <v>0.85605831878158845</v>
      </c>
      <c r="D1802" s="2">
        <f t="shared" si="325"/>
        <v>23.54672135367073</v>
      </c>
      <c r="E1802" s="2">
        <f t="shared" si="326"/>
        <v>3.8525843648616376</v>
      </c>
      <c r="F1802" s="2">
        <f t="shared" si="327"/>
        <v>12.767958266731084</v>
      </c>
      <c r="G1802" s="2">
        <f t="shared" si="328"/>
        <v>12.807058924709709</v>
      </c>
      <c r="H1802" s="2">
        <f t="shared" si="329"/>
        <v>1.6066340657428306E-36</v>
      </c>
      <c r="K1802">
        <v>17.75999999999998</v>
      </c>
      <c r="L1802" s="2">
        <f t="shared" si="330"/>
        <v>0.22859299374694209</v>
      </c>
      <c r="M1802" s="2">
        <f t="shared" si="331"/>
        <v>41.668549458403731</v>
      </c>
      <c r="N1802" s="2">
        <f t="shared" si="332"/>
        <v>4.4230377710735178</v>
      </c>
      <c r="O1802" s="2">
        <f t="shared" si="333"/>
        <v>2.5513709347598894</v>
      </c>
      <c r="P1802" s="2">
        <f t="shared" si="334"/>
        <v>2.7403455341868024</v>
      </c>
      <c r="Q1802" s="2">
        <f t="shared" si="335"/>
        <v>1.8078631200697838E-3</v>
      </c>
    </row>
    <row r="1803" spans="2:17" x14ac:dyDescent="0.25">
      <c r="B1803">
        <v>17.769999999999978</v>
      </c>
      <c r="C1803">
        <f t="shared" si="324"/>
        <v>0.85605831878158845</v>
      </c>
      <c r="D1803" s="2">
        <f t="shared" si="325"/>
        <v>23.567132326636649</v>
      </c>
      <c r="E1803" s="2">
        <f t="shared" si="326"/>
        <v>3.8534500384093509</v>
      </c>
      <c r="F1803" s="2">
        <f t="shared" si="327"/>
        <v>12.77806236832766</v>
      </c>
      <c r="G1803" s="2">
        <f t="shared" si="328"/>
        <v>12.817132202207775</v>
      </c>
      <c r="H1803" s="2">
        <f t="shared" si="329"/>
        <v>1.4119940024191088E-36</v>
      </c>
      <c r="K1803">
        <v>17.769999999999978</v>
      </c>
      <c r="L1803" s="2">
        <f t="shared" si="330"/>
        <v>0.22859299374694209</v>
      </c>
      <c r="M1803" s="2">
        <f t="shared" si="331"/>
        <v>41.704000033008839</v>
      </c>
      <c r="N1803" s="2">
        <f t="shared" si="332"/>
        <v>4.4238879401325519</v>
      </c>
      <c r="O1803" s="2">
        <f t="shared" si="333"/>
        <v>2.5525449563822047</v>
      </c>
      <c r="P1803" s="2">
        <f t="shared" si="334"/>
        <v>2.74143862859489</v>
      </c>
      <c r="Q1803" s="2">
        <f t="shared" si="335"/>
        <v>1.801641840102487E-3</v>
      </c>
    </row>
    <row r="1804" spans="2:17" x14ac:dyDescent="0.25">
      <c r="B1804">
        <v>17.77999999999998</v>
      </c>
      <c r="C1804">
        <f t="shared" si="324"/>
        <v>0.85605831878158845</v>
      </c>
      <c r="D1804" s="2">
        <f t="shared" si="325"/>
        <v>23.587543299602579</v>
      </c>
      <c r="E1804" s="2">
        <f t="shared" si="326"/>
        <v>3.8543149638870484</v>
      </c>
      <c r="F1804" s="2">
        <f t="shared" si="327"/>
        <v>12.788165675495074</v>
      </c>
      <c r="G1804" s="2">
        <f t="shared" si="328"/>
        <v>12.827204736181239</v>
      </c>
      <c r="H1804" s="2">
        <f t="shared" si="329"/>
        <v>1.240820149223065E-36</v>
      </c>
      <c r="K1804">
        <v>17.77999999999998</v>
      </c>
      <c r="L1804" s="2">
        <f t="shared" si="330"/>
        <v>0.22859299374694209</v>
      </c>
      <c r="M1804" s="2">
        <f t="shared" si="331"/>
        <v>41.739450607613961</v>
      </c>
      <c r="N1804" s="2">
        <f t="shared" si="332"/>
        <v>4.4247373872254316</v>
      </c>
      <c r="O1804" s="2">
        <f t="shared" si="333"/>
        <v>2.5537184487443017</v>
      </c>
      <c r="P1804" s="2">
        <f t="shared" si="334"/>
        <v>2.7425312970788505</v>
      </c>
      <c r="Q1804" s="2">
        <f t="shared" si="335"/>
        <v>1.7954426518390174E-3</v>
      </c>
    </row>
    <row r="1805" spans="2:17" x14ac:dyDescent="0.25">
      <c r="B1805">
        <v>17.789999999999981</v>
      </c>
      <c r="C1805">
        <f t="shared" si="324"/>
        <v>0.85605831878158845</v>
      </c>
      <c r="D1805" s="2">
        <f t="shared" si="325"/>
        <v>23.607954272568506</v>
      </c>
      <c r="E1805" s="2">
        <f t="shared" si="326"/>
        <v>3.8551791425853401</v>
      </c>
      <c r="F1805" s="2">
        <f t="shared" si="327"/>
        <v>12.798268189006482</v>
      </c>
      <c r="G1805" s="2">
        <f t="shared" si="328"/>
        <v>12.837276527275373</v>
      </c>
      <c r="H1805" s="2">
        <f t="shared" si="329"/>
        <v>1.0902972905734791E-36</v>
      </c>
      <c r="K1805">
        <v>17.789999999999981</v>
      </c>
      <c r="L1805" s="2">
        <f t="shared" si="330"/>
        <v>0.22859299374694209</v>
      </c>
      <c r="M1805" s="2">
        <f t="shared" si="331"/>
        <v>41.774901182219089</v>
      </c>
      <c r="N1805" s="2">
        <f t="shared" si="332"/>
        <v>4.4255861135769567</v>
      </c>
      <c r="O1805" s="2">
        <f t="shared" si="333"/>
        <v>2.5548914125618065</v>
      </c>
      <c r="P1805" s="2">
        <f t="shared" si="334"/>
        <v>2.7436235401348457</v>
      </c>
      <c r="Q1805" s="2">
        <f t="shared" si="335"/>
        <v>1.7892654733149404E-3</v>
      </c>
    </row>
    <row r="1806" spans="2:17" x14ac:dyDescent="0.25">
      <c r="B1806">
        <v>17.799999999999979</v>
      </c>
      <c r="C1806">
        <f t="shared" si="324"/>
        <v>0.85605831878158845</v>
      </c>
      <c r="D1806" s="2">
        <f t="shared" si="325"/>
        <v>23.628365245534432</v>
      </c>
      <c r="E1806" s="2">
        <f t="shared" si="326"/>
        <v>3.856042575791502</v>
      </c>
      <c r="F1806" s="2">
        <f t="shared" si="327"/>
        <v>12.808369909633578</v>
      </c>
      <c r="G1806" s="2">
        <f t="shared" si="328"/>
        <v>12.847347576134418</v>
      </c>
      <c r="H1806" s="2">
        <f t="shared" si="329"/>
        <v>9.5794625741845545E-37</v>
      </c>
      <c r="K1806">
        <v>17.799999999999979</v>
      </c>
      <c r="L1806" s="2">
        <f t="shared" si="330"/>
        <v>0.22859299374694209</v>
      </c>
      <c r="M1806" s="2">
        <f t="shared" si="331"/>
        <v>41.810351756824204</v>
      </c>
      <c r="N1806" s="2">
        <f t="shared" si="332"/>
        <v>4.4264341204088131</v>
      </c>
      <c r="O1806" s="2">
        <f t="shared" si="333"/>
        <v>2.5560638485487415</v>
      </c>
      <c r="P1806" s="2">
        <f t="shared" si="334"/>
        <v>2.7447153582580843</v>
      </c>
      <c r="Q1806" s="2">
        <f t="shared" si="335"/>
        <v>1.7831102228890352E-3</v>
      </c>
    </row>
    <row r="1807" spans="2:17" x14ac:dyDescent="0.25">
      <c r="B1807">
        <v>17.809999999999981</v>
      </c>
      <c r="C1807">
        <f t="shared" si="324"/>
        <v>0.85605831878158845</v>
      </c>
      <c r="D1807" s="2">
        <f t="shared" si="325"/>
        <v>23.648776218500359</v>
      </c>
      <c r="E1807" s="2">
        <f t="shared" si="326"/>
        <v>3.8569052647894884</v>
      </c>
      <c r="F1807" s="2">
        <f t="shared" si="327"/>
        <v>12.818470838146634</v>
      </c>
      <c r="G1807" s="2">
        <f t="shared" si="328"/>
        <v>12.857417883401617</v>
      </c>
      <c r="H1807" s="2">
        <f t="shared" si="329"/>
        <v>8.4158401870391882E-37</v>
      </c>
      <c r="K1807">
        <v>17.809999999999981</v>
      </c>
      <c r="L1807" s="2">
        <f t="shared" si="330"/>
        <v>0.22859299374694209</v>
      </c>
      <c r="M1807" s="2">
        <f t="shared" si="331"/>
        <v>41.845802331429333</v>
      </c>
      <c r="N1807" s="2">
        <f t="shared" si="332"/>
        <v>4.4272814089395869</v>
      </c>
      <c r="O1807" s="2">
        <f t="shared" si="333"/>
        <v>2.557235757417526</v>
      </c>
      <c r="P1807" s="2">
        <f t="shared" si="334"/>
        <v>2.7458067519428213</v>
      </c>
      <c r="Q1807" s="2">
        <f t="shared" si="335"/>
        <v>1.7769768192419262E-3</v>
      </c>
    </row>
    <row r="1808" spans="2:17" x14ac:dyDescent="0.25">
      <c r="B1808">
        <v>17.81999999999999</v>
      </c>
      <c r="C1808">
        <f t="shared" si="324"/>
        <v>0.85605831878158845</v>
      </c>
      <c r="D1808" s="2">
        <f t="shared" si="325"/>
        <v>23.669187191466303</v>
      </c>
      <c r="E1808" s="2">
        <f t="shared" si="326"/>
        <v>3.857767210859941</v>
      </c>
      <c r="F1808" s="2">
        <f t="shared" si="327"/>
        <v>12.828570975314438</v>
      </c>
      <c r="G1808" s="2">
        <f t="shared" si="328"/>
        <v>12.867487449719158</v>
      </c>
      <c r="H1808" s="2">
        <f t="shared" si="329"/>
        <v>7.3928848770013584E-37</v>
      </c>
      <c r="K1808">
        <v>17.81999999999999</v>
      </c>
      <c r="L1808" s="2">
        <f t="shared" si="330"/>
        <v>0.22859299374694209</v>
      </c>
      <c r="M1808" s="2">
        <f t="shared" si="331"/>
        <v>41.88125290603449</v>
      </c>
      <c r="N1808" s="2">
        <f t="shared" si="332"/>
        <v>4.4281279803847697</v>
      </c>
      <c r="O1808" s="2">
        <f t="shared" si="333"/>
        <v>2.5584071398789865</v>
      </c>
      <c r="P1808" s="2">
        <f t="shared" si="334"/>
        <v>2.7468977216823665</v>
      </c>
      <c r="Q1808" s="2">
        <f t="shared" si="335"/>
        <v>1.7708651813746863E-3</v>
      </c>
    </row>
    <row r="1809" spans="2:17" x14ac:dyDescent="0.25">
      <c r="B1809">
        <v>17.829999999999991</v>
      </c>
      <c r="C1809">
        <f t="shared" si="324"/>
        <v>0.85605831878158845</v>
      </c>
      <c r="D1809" s="2">
        <f t="shared" si="325"/>
        <v>23.689598164432233</v>
      </c>
      <c r="E1809" s="2">
        <f t="shared" si="326"/>
        <v>3.8586284152802022</v>
      </c>
      <c r="F1809" s="2">
        <f t="shared" si="327"/>
        <v>12.838670321904351</v>
      </c>
      <c r="G1809" s="2">
        <f t="shared" si="328"/>
        <v>12.877556275728232</v>
      </c>
      <c r="H1809" s="2">
        <f t="shared" si="329"/>
        <v>6.493674891146396E-37</v>
      </c>
      <c r="K1809">
        <v>17.829999999999991</v>
      </c>
      <c r="L1809" s="2">
        <f t="shared" si="330"/>
        <v>0.22859299374694209</v>
      </c>
      <c r="M1809" s="2">
        <f t="shared" si="331"/>
        <v>41.916703480639612</v>
      </c>
      <c r="N1809" s="2">
        <f t="shared" si="332"/>
        <v>4.4289738359567696</v>
      </c>
      <c r="O1809" s="2">
        <f t="shared" si="333"/>
        <v>2.5595779966423513</v>
      </c>
      <c r="P1809" s="2">
        <f t="shared" si="334"/>
        <v>2.7479882679690744</v>
      </c>
      <c r="Q1809" s="2">
        <f t="shared" si="335"/>
        <v>1.7647752286075085E-3</v>
      </c>
    </row>
    <row r="1810" spans="2:17" x14ac:dyDescent="0.25">
      <c r="B1810">
        <v>17.839999999999989</v>
      </c>
      <c r="C1810">
        <f t="shared" si="324"/>
        <v>0.85605831878158845</v>
      </c>
      <c r="D1810" s="2">
        <f t="shared" si="325"/>
        <v>23.710009137398153</v>
      </c>
      <c r="E1810" s="2">
        <f t="shared" si="326"/>
        <v>3.859488879324326</v>
      </c>
      <c r="F1810" s="2">
        <f t="shared" si="327"/>
        <v>12.848768878682298</v>
      </c>
      <c r="G1810" s="2">
        <f t="shared" si="328"/>
        <v>12.887624362069014</v>
      </c>
      <c r="H1810" s="2">
        <f t="shared" si="329"/>
        <v>5.7033139768481634E-37</v>
      </c>
      <c r="K1810">
        <v>17.839999999999989</v>
      </c>
      <c r="L1810" s="2">
        <f t="shared" si="330"/>
        <v>0.22859299374694209</v>
      </c>
      <c r="M1810" s="2">
        <f t="shared" si="331"/>
        <v>41.952154055244726</v>
      </c>
      <c r="N1810" s="2">
        <f t="shared" si="332"/>
        <v>4.4298189768649276</v>
      </c>
      <c r="O1810" s="2">
        <f t="shared" si="333"/>
        <v>2.560748328415269</v>
      </c>
      <c r="P1810" s="2">
        <f t="shared" si="334"/>
        <v>2.7490783912943617</v>
      </c>
      <c r="Q1810" s="2">
        <f t="shared" si="335"/>
        <v>1.7587068805782838E-3</v>
      </c>
    </row>
    <row r="1811" spans="2:17" x14ac:dyDescent="0.25">
      <c r="B1811">
        <v>17.849999999999991</v>
      </c>
      <c r="C1811">
        <f t="shared" si="324"/>
        <v>0.85605831878158845</v>
      </c>
      <c r="D1811" s="2">
        <f t="shared" si="325"/>
        <v>23.730420110364079</v>
      </c>
      <c r="E1811" s="2">
        <f t="shared" si="326"/>
        <v>3.8603486042630903</v>
      </c>
      <c r="F1811" s="2">
        <f t="shared" si="327"/>
        <v>12.858866646412775</v>
      </c>
      <c r="G1811" s="2">
        <f t="shared" si="328"/>
        <v>12.897691709380672</v>
      </c>
      <c r="H1811" s="2">
        <f t="shared" si="329"/>
        <v>5.0086901617245106E-37</v>
      </c>
      <c r="K1811">
        <v>17.849999999999991</v>
      </c>
      <c r="L1811" s="2">
        <f t="shared" si="330"/>
        <v>0.22859299374694209</v>
      </c>
      <c r="M1811" s="2">
        <f t="shared" si="331"/>
        <v>41.987604629849848</v>
      </c>
      <c r="N1811" s="2">
        <f t="shared" si="332"/>
        <v>4.4306634043155206</v>
      </c>
      <c r="O1811" s="2">
        <f t="shared" si="333"/>
        <v>2.5619181359038037</v>
      </c>
      <c r="P1811" s="2">
        <f t="shared" si="334"/>
        <v>2.7501680921487002</v>
      </c>
      <c r="Q1811" s="2">
        <f t="shared" si="335"/>
        <v>1.7526600572412827E-3</v>
      </c>
    </row>
    <row r="1812" spans="2:17" x14ac:dyDescent="0.25">
      <c r="B1812">
        <v>17.859999999999989</v>
      </c>
      <c r="C1812">
        <f t="shared" si="324"/>
        <v>0.85605831878158845</v>
      </c>
      <c r="D1812" s="2">
        <f t="shared" si="325"/>
        <v>23.750831083330002</v>
      </c>
      <c r="E1812" s="2">
        <f t="shared" si="326"/>
        <v>3.8612075913640043</v>
      </c>
      <c r="F1812" s="2">
        <f t="shared" si="327"/>
        <v>12.868963625858814</v>
      </c>
      <c r="G1812" s="2">
        <f t="shared" si="328"/>
        <v>12.907758318301333</v>
      </c>
      <c r="H1812" s="2">
        <f t="shared" si="329"/>
        <v>4.3982631125879413E-37</v>
      </c>
      <c r="K1812">
        <v>17.859999999999989</v>
      </c>
      <c r="L1812" s="2">
        <f t="shared" si="330"/>
        <v>0.22859299374694209</v>
      </c>
      <c r="M1812" s="2">
        <f t="shared" si="331"/>
        <v>42.023055204454963</v>
      </c>
      <c r="N1812" s="2">
        <f t="shared" si="332"/>
        <v>4.4315071195117754</v>
      </c>
      <c r="O1812" s="2">
        <f t="shared" si="333"/>
        <v>2.563087419812442</v>
      </c>
      <c r="P1812" s="2">
        <f t="shared" si="334"/>
        <v>2.7512573710216208</v>
      </c>
      <c r="Q1812" s="2">
        <f t="shared" si="335"/>
        <v>1.7466346788657947E-3</v>
      </c>
    </row>
    <row r="1813" spans="2:17" x14ac:dyDescent="0.25">
      <c r="B1813">
        <v>17.86999999999999</v>
      </c>
      <c r="C1813">
        <f t="shared" si="324"/>
        <v>0.85605831878158845</v>
      </c>
      <c r="D1813" s="2">
        <f t="shared" si="325"/>
        <v>23.771242056295932</v>
      </c>
      <c r="E1813" s="2">
        <f t="shared" si="326"/>
        <v>3.8620658418913254</v>
      </c>
      <c r="F1813" s="2">
        <f t="shared" si="327"/>
        <v>12.879059817782071</v>
      </c>
      <c r="G1813" s="2">
        <f t="shared" si="328"/>
        <v>12.917824189468162</v>
      </c>
      <c r="H1813" s="2">
        <f t="shared" si="329"/>
        <v>3.8618767052556313E-37</v>
      </c>
      <c r="K1813">
        <v>17.86999999999999</v>
      </c>
      <c r="L1813" s="2">
        <f t="shared" si="330"/>
        <v>0.22859299374694209</v>
      </c>
      <c r="M1813" s="2">
        <f t="shared" si="331"/>
        <v>42.058505779060091</v>
      </c>
      <c r="N1813" s="2">
        <f t="shared" si="332"/>
        <v>4.4323501236538805</v>
      </c>
      <c r="O1813" s="2">
        <f t="shared" si="333"/>
        <v>2.5642561808441031</v>
      </c>
      <c r="P1813" s="2">
        <f t="shared" si="334"/>
        <v>2.7523462284017222</v>
      </c>
      <c r="Q1813" s="2">
        <f t="shared" si="335"/>
        <v>1.7406306660347651E-3</v>
      </c>
    </row>
    <row r="1814" spans="2:17" x14ac:dyDescent="0.25">
      <c r="B1814">
        <v>17.88</v>
      </c>
      <c r="C1814">
        <f t="shared" si="324"/>
        <v>0.85605831878158845</v>
      </c>
      <c r="D1814" s="2">
        <f t="shared" si="325"/>
        <v>23.791653029261873</v>
      </c>
      <c r="E1814" s="2">
        <f t="shared" si="326"/>
        <v>3.8629233571060655</v>
      </c>
      <c r="F1814" s="2">
        <f t="shared" si="327"/>
        <v>12.889155222942739</v>
      </c>
      <c r="G1814" s="2">
        <f t="shared" si="328"/>
        <v>12.927889323517279</v>
      </c>
      <c r="H1814" s="2">
        <f t="shared" si="329"/>
        <v>3.3905938319119918E-37</v>
      </c>
      <c r="K1814">
        <v>17.88</v>
      </c>
      <c r="L1814" s="2">
        <f t="shared" si="330"/>
        <v>0.22859299374694209</v>
      </c>
      <c r="M1814" s="2">
        <f t="shared" si="331"/>
        <v>42.093956353665249</v>
      </c>
      <c r="N1814" s="2">
        <f t="shared" si="332"/>
        <v>4.433192417938991</v>
      </c>
      <c r="O1814" s="2">
        <f t="shared" si="333"/>
        <v>2.5654244197001344</v>
      </c>
      <c r="P1814" s="2">
        <f t="shared" si="334"/>
        <v>2.7534346647766625</v>
      </c>
      <c r="Q1814" s="2">
        <f t="shared" si="335"/>
        <v>1.7346479396434904E-3</v>
      </c>
    </row>
    <row r="1815" spans="2:17" x14ac:dyDescent="0.25">
      <c r="B1815">
        <v>17.89</v>
      </c>
      <c r="C1815">
        <f t="shared" si="324"/>
        <v>0.85605831878158845</v>
      </c>
      <c r="D1815" s="2">
        <f t="shared" si="325"/>
        <v>23.8120640022278</v>
      </c>
      <c r="E1815" s="2">
        <f t="shared" si="326"/>
        <v>3.8637801382660033</v>
      </c>
      <c r="F1815" s="2">
        <f t="shared" si="327"/>
        <v>12.899249842099591</v>
      </c>
      <c r="G1815" s="2">
        <f t="shared" si="328"/>
        <v>12.937953721083806</v>
      </c>
      <c r="H1815" s="2">
        <f t="shared" si="329"/>
        <v>2.9765508214766392E-37</v>
      </c>
      <c r="K1815">
        <v>17.89</v>
      </c>
      <c r="L1815" s="2">
        <f t="shared" si="330"/>
        <v>0.22859299374694209</v>
      </c>
      <c r="M1815" s="2">
        <f t="shared" si="331"/>
        <v>42.129406928270377</v>
      </c>
      <c r="N1815" s="2">
        <f t="shared" si="332"/>
        <v>4.4340340035612442</v>
      </c>
      <c r="O1815" s="2">
        <f t="shared" si="333"/>
        <v>2.5665921370803257</v>
      </c>
      <c r="P1815" s="2">
        <f t="shared" si="334"/>
        <v>2.7545226806331717</v>
      </c>
      <c r="Q1815" s="2">
        <f t="shared" si="335"/>
        <v>1.7286864208982506E-3</v>
      </c>
    </row>
    <row r="1816" spans="2:17" x14ac:dyDescent="0.25">
      <c r="B1816">
        <v>17.899999999999999</v>
      </c>
      <c r="C1816">
        <f t="shared" si="324"/>
        <v>0.85605831878158845</v>
      </c>
      <c r="D1816" s="2">
        <f t="shared" si="325"/>
        <v>23.832474975193726</v>
      </c>
      <c r="E1816" s="2">
        <f t="shared" si="326"/>
        <v>3.864636186625698</v>
      </c>
      <c r="F1816" s="2">
        <f t="shared" si="327"/>
        <v>12.909343676010019</v>
      </c>
      <c r="G1816" s="2">
        <f t="shared" si="328"/>
        <v>12.94801738280189</v>
      </c>
      <c r="H1816" s="2">
        <f t="shared" si="329"/>
        <v>2.6128291565538195E-37</v>
      </c>
      <c r="K1816">
        <v>17.899999999999999</v>
      </c>
      <c r="L1816" s="2">
        <f t="shared" si="330"/>
        <v>0.22859299374694209</v>
      </c>
      <c r="M1816" s="2">
        <f t="shared" si="331"/>
        <v>42.164857502875485</v>
      </c>
      <c r="N1816" s="2">
        <f t="shared" si="332"/>
        <v>4.4348748817117656</v>
      </c>
      <c r="O1816" s="2">
        <f t="shared" si="333"/>
        <v>2.5677593336829041</v>
      </c>
      <c r="P1816" s="2">
        <f t="shared" si="334"/>
        <v>2.7556102764570451</v>
      </c>
      <c r="Q1816" s="2">
        <f t="shared" si="335"/>
        <v>1.7227460313150211E-3</v>
      </c>
    </row>
    <row r="1817" spans="2:17" x14ac:dyDescent="0.25">
      <c r="B1817">
        <v>17.91</v>
      </c>
      <c r="C1817">
        <f t="shared" si="324"/>
        <v>0.85605831878158845</v>
      </c>
      <c r="D1817" s="2">
        <f t="shared" si="325"/>
        <v>23.852885948159653</v>
      </c>
      <c r="E1817" s="2">
        <f t="shared" si="326"/>
        <v>3.8654915034364956</v>
      </c>
      <c r="F1817" s="2">
        <f t="shared" si="327"/>
        <v>12.919436725429957</v>
      </c>
      <c r="G1817" s="2">
        <f t="shared" si="328"/>
        <v>12.958080309304629</v>
      </c>
      <c r="H1817" s="2">
        <f t="shared" si="329"/>
        <v>2.2933424426601923E-37</v>
      </c>
      <c r="K1817">
        <v>17.91</v>
      </c>
      <c r="L1817" s="2">
        <f t="shared" si="330"/>
        <v>0.22859299374694209</v>
      </c>
      <c r="M1817" s="2">
        <f t="shared" si="331"/>
        <v>42.200308077480607</v>
      </c>
      <c r="N1817" s="2">
        <f t="shared" si="332"/>
        <v>4.4357150535786838</v>
      </c>
      <c r="O1817" s="2">
        <f t="shared" si="333"/>
        <v>2.5689260102045512</v>
      </c>
      <c r="P1817" s="2">
        <f t="shared" si="334"/>
        <v>2.7566974527331567</v>
      </c>
      <c r="Q1817" s="2">
        <f t="shared" si="335"/>
        <v>1.7168266927180991E-3</v>
      </c>
    </row>
    <row r="1818" spans="2:17" x14ac:dyDescent="0.25">
      <c r="B1818">
        <v>17.920000000000002</v>
      </c>
      <c r="C1818">
        <f t="shared" ref="C1818:C1881" si="336">2/SINH(LN(2+SQRT(1+2^2))*$O$5)</f>
        <v>0.85605831878158845</v>
      </c>
      <c r="D1818" s="2">
        <f t="shared" ref="D1818:D1881" si="337">(B1818-$L$5)/($M$5)/C1818</f>
        <v>23.873296921125583</v>
      </c>
      <c r="E1818" s="2">
        <f t="shared" ref="E1818:E1881" si="338">LN(D1818 + SQRT(1 + D1818^2))</f>
        <v>3.8663460899465454</v>
      </c>
      <c r="F1818" s="2">
        <f t="shared" ref="F1818:F1881" si="339">SINH( -$N$5 + E1818 * (1/$O$5))</f>
        <v>12.929528991113983</v>
      </c>
      <c r="G1818" s="2">
        <f t="shared" ref="G1818:G1881" si="340">SQRT(F1818^2 + 1)</f>
        <v>12.968142501224181</v>
      </c>
      <c r="H1818" s="2">
        <f t="shared" ref="H1818:H1881" si="341">(G1818)/($O$5*$M$5*C1818*(SQRT(2*PI()*(1+D1818^2)))) * EXP(- (1/2) * F1818^2)</f>
        <v>2.0127368257484685E-37</v>
      </c>
      <c r="K1818">
        <v>17.920000000000002</v>
      </c>
      <c r="L1818" s="2">
        <f t="shared" ref="L1818:L1881" si="342">2/SINH(LN(2+SQRT(1+2^2))*$S$5)</f>
        <v>0.22859299374694209</v>
      </c>
      <c r="M1818" s="2">
        <f t="shared" ref="M1818:M1881" si="343">(K1818-$P$5)/($Q$5)/L1818</f>
        <v>42.235758652085735</v>
      </c>
      <c r="N1818" s="2">
        <f t="shared" ref="N1818:N1881" si="344">LN(M1818 + SQRT(1 + M1818^2))</f>
        <v>4.436554520347137</v>
      </c>
      <c r="O1818" s="2">
        <f t="shared" ref="O1818:O1881" si="345">SINH( -$R$5 + N1818 * (1/$S$5))</f>
        <v>2.5700921673404005</v>
      </c>
      <c r="P1818" s="2">
        <f t="shared" ref="P1818:P1881" si="346">SQRT(O1818^2 + 1)</f>
        <v>2.7577842099454548</v>
      </c>
      <c r="Q1818" s="2">
        <f t="shared" ref="Q1818:Q1881" si="347">(P1818)/($S$5*$Q$5*L1818*(SQRT(2*PI()*(1+M1818^2)))) * EXP(- (1/2) * O1818^2)</f>
        <v>1.71092832723883E-3</v>
      </c>
    </row>
    <row r="1819" spans="2:17" x14ac:dyDescent="0.25">
      <c r="B1819">
        <v>17.93</v>
      </c>
      <c r="C1819">
        <f t="shared" si="336"/>
        <v>0.85605831878158845</v>
      </c>
      <c r="D1819" s="2">
        <f t="shared" si="337"/>
        <v>23.893707894091502</v>
      </c>
      <c r="E1819" s="2">
        <f t="shared" si="338"/>
        <v>3.8671999474008043</v>
      </c>
      <c r="F1819" s="2">
        <f t="shared" si="339"/>
        <v>12.93962047381522</v>
      </c>
      <c r="G1819" s="2">
        <f t="shared" si="340"/>
        <v>12.978203959191658</v>
      </c>
      <c r="H1819" s="2">
        <f t="shared" si="341"/>
        <v>1.7663032662990095E-37</v>
      </c>
      <c r="K1819">
        <v>17.93</v>
      </c>
      <c r="L1819" s="2">
        <f t="shared" si="342"/>
        <v>0.22859299374694209</v>
      </c>
      <c r="M1819" s="2">
        <f t="shared" si="343"/>
        <v>42.27120922669085</v>
      </c>
      <c r="N1819" s="2">
        <f t="shared" si="344"/>
        <v>4.4373932831992802</v>
      </c>
      <c r="O1819" s="2">
        <f t="shared" si="345"/>
        <v>2.5712578057840343</v>
      </c>
      <c r="P1819" s="2">
        <f t="shared" si="346"/>
        <v>2.758870548576958</v>
      </c>
      <c r="Q1819" s="2">
        <f t="shared" si="347"/>
        <v>1.7050508573143207E-3</v>
      </c>
    </row>
    <row r="1820" spans="2:17" x14ac:dyDescent="0.25">
      <c r="B1820">
        <v>17.940000000000001</v>
      </c>
      <c r="C1820">
        <f t="shared" si="336"/>
        <v>0.85605831878158845</v>
      </c>
      <c r="D1820" s="2">
        <f t="shared" si="337"/>
        <v>23.914118867057432</v>
      </c>
      <c r="E1820" s="2">
        <f t="shared" si="338"/>
        <v>3.8680530770410555</v>
      </c>
      <c r="F1820" s="2">
        <f t="shared" si="339"/>
        <v>12.949711174285433</v>
      </c>
      <c r="G1820" s="2">
        <f t="shared" si="340"/>
        <v>12.988264683837214</v>
      </c>
      <c r="H1820" s="2">
        <f t="shared" si="341"/>
        <v>1.5499002656253271E-37</v>
      </c>
      <c r="K1820">
        <v>17.940000000000001</v>
      </c>
      <c r="L1820" s="2">
        <f t="shared" si="342"/>
        <v>0.22859299374694209</v>
      </c>
      <c r="M1820" s="2">
        <f t="shared" si="343"/>
        <v>42.306659801295979</v>
      </c>
      <c r="N1820" s="2">
        <f t="shared" si="344"/>
        <v>4.4382313433143041</v>
      </c>
      <c r="O1820" s="2">
        <f t="shared" si="345"/>
        <v>2.5724229262275098</v>
      </c>
      <c r="P1820" s="2">
        <f t="shared" si="346"/>
        <v>2.7599564691097762</v>
      </c>
      <c r="Q1820" s="2">
        <f t="shared" si="347"/>
        <v>1.6991942056860583E-3</v>
      </c>
    </row>
    <row r="1821" spans="2:17" x14ac:dyDescent="0.25">
      <c r="B1821">
        <v>17.95000000000001</v>
      </c>
      <c r="C1821">
        <f t="shared" si="336"/>
        <v>0.85605831878158845</v>
      </c>
      <c r="D1821" s="2">
        <f t="shared" si="337"/>
        <v>23.934529840023373</v>
      </c>
      <c r="E1821" s="2">
        <f t="shared" si="338"/>
        <v>3.8689054801059113</v>
      </c>
      <c r="F1821" s="2">
        <f t="shared" si="339"/>
        <v>12.959801093274971</v>
      </c>
      <c r="G1821" s="2">
        <f t="shared" si="340"/>
        <v>12.998324675789997</v>
      </c>
      <c r="H1821" s="2">
        <f t="shared" si="341"/>
        <v>1.3598858055170536E-37</v>
      </c>
      <c r="K1821">
        <v>17.95000000000001</v>
      </c>
      <c r="L1821" s="2">
        <f t="shared" si="342"/>
        <v>0.22859299374694209</v>
      </c>
      <c r="M1821" s="2">
        <f t="shared" si="343"/>
        <v>42.342110375901136</v>
      </c>
      <c r="N1821" s="2">
        <f t="shared" si="344"/>
        <v>4.4390687018684378</v>
      </c>
      <c r="O1821" s="2">
        <f t="shared" si="345"/>
        <v>2.5735875293613431</v>
      </c>
      <c r="P1821" s="2">
        <f t="shared" si="346"/>
        <v>2.7610419720250943</v>
      </c>
      <c r="Q1821" s="2">
        <f t="shared" si="347"/>
        <v>1.6933582953986962E-3</v>
      </c>
    </row>
    <row r="1822" spans="2:17" x14ac:dyDescent="0.25">
      <c r="B1822">
        <v>17.960000000000012</v>
      </c>
      <c r="C1822">
        <f t="shared" si="336"/>
        <v>0.85605831878158845</v>
      </c>
      <c r="D1822" s="2">
        <f t="shared" si="337"/>
        <v>23.954940812989303</v>
      </c>
      <c r="E1822" s="2">
        <f t="shared" si="338"/>
        <v>3.8697571578308292</v>
      </c>
      <c r="F1822" s="2">
        <f t="shared" si="339"/>
        <v>12.969890231532785</v>
      </c>
      <c r="G1822" s="2">
        <f t="shared" si="340"/>
        <v>13.008383935678159</v>
      </c>
      <c r="H1822" s="2">
        <f t="shared" si="341"/>
        <v>1.1930574083953804E-37</v>
      </c>
      <c r="K1822">
        <v>17.960000000000012</v>
      </c>
      <c r="L1822" s="2">
        <f t="shared" si="342"/>
        <v>0.22859299374694209</v>
      </c>
      <c r="M1822" s="2">
        <f t="shared" si="343"/>
        <v>42.377560950506265</v>
      </c>
      <c r="N1822" s="2">
        <f t="shared" si="344"/>
        <v>4.4399053600349569</v>
      </c>
      <c r="O1822" s="2">
        <f t="shared" si="345"/>
        <v>2.5747516158745225</v>
      </c>
      <c r="P1822" s="2">
        <f t="shared" si="346"/>
        <v>2.7621270578031822</v>
      </c>
      <c r="Q1822" s="2">
        <f t="shared" si="347"/>
        <v>1.687543049798736E-3</v>
      </c>
    </row>
    <row r="1823" spans="2:17" x14ac:dyDescent="0.25">
      <c r="B1823">
        <v>17.97000000000001</v>
      </c>
      <c r="C1823">
        <f t="shared" si="336"/>
        <v>0.85605831878158845</v>
      </c>
      <c r="D1823" s="2">
        <f t="shared" si="337"/>
        <v>23.975351785955226</v>
      </c>
      <c r="E1823" s="2">
        <f t="shared" si="338"/>
        <v>3.8706081114481203</v>
      </c>
      <c r="F1823" s="2">
        <f t="shared" si="339"/>
        <v>12.979978589806448</v>
      </c>
      <c r="G1823" s="2">
        <f t="shared" si="340"/>
        <v>13.018442464128871</v>
      </c>
      <c r="H1823" s="2">
        <f t="shared" si="341"/>
        <v>1.0465993541023546E-37</v>
      </c>
      <c r="K1823">
        <v>17.97000000000001</v>
      </c>
      <c r="L1823" s="2">
        <f t="shared" si="342"/>
        <v>0.22859299374694209</v>
      </c>
      <c r="M1823" s="2">
        <f t="shared" si="343"/>
        <v>42.413011525111372</v>
      </c>
      <c r="N1823" s="2">
        <f t="shared" si="344"/>
        <v>4.4407413189842009</v>
      </c>
      <c r="O1823" s="2">
        <f t="shared" si="345"/>
        <v>2.5759151864545129</v>
      </c>
      <c r="P1823" s="2">
        <f t="shared" si="346"/>
        <v>2.763211726923398</v>
      </c>
      <c r="Q1823" s="2">
        <f t="shared" si="347"/>
        <v>1.6817483925332354E-3</v>
      </c>
    </row>
    <row r="1824" spans="2:17" x14ac:dyDescent="0.25">
      <c r="B1824">
        <v>17.980000000000011</v>
      </c>
      <c r="C1824">
        <f t="shared" si="336"/>
        <v>0.85605831878158845</v>
      </c>
      <c r="D1824" s="2">
        <f t="shared" si="337"/>
        <v>23.995762758921156</v>
      </c>
      <c r="E1824" s="2">
        <f t="shared" si="338"/>
        <v>3.8714583421869624</v>
      </c>
      <c r="F1824" s="2">
        <f t="shared" si="339"/>
        <v>12.990066168842151</v>
      </c>
      <c r="G1824" s="2">
        <f t="shared" si="340"/>
        <v>13.028500261768329</v>
      </c>
      <c r="H1824" s="2">
        <f t="shared" si="341"/>
        <v>9.1803620325090823E-38</v>
      </c>
      <c r="K1824">
        <v>17.980000000000011</v>
      </c>
      <c r="L1824" s="2">
        <f t="shared" si="342"/>
        <v>0.22859299374694209</v>
      </c>
      <c r="M1824" s="2">
        <f t="shared" si="343"/>
        <v>42.448462099716494</v>
      </c>
      <c r="N1824" s="2">
        <f t="shared" si="344"/>
        <v>4.4415765798835798</v>
      </c>
      <c r="O1824" s="2">
        <f t="shared" si="345"/>
        <v>2.5770782417872642</v>
      </c>
      <c r="P1824" s="2">
        <f t="shared" si="346"/>
        <v>2.7642959798641926</v>
      </c>
      <c r="Q1824" s="2">
        <f t="shared" si="347"/>
        <v>1.6759742475485242E-3</v>
      </c>
    </row>
    <row r="1825" spans="2:17" x14ac:dyDescent="0.25">
      <c r="B1825">
        <v>17.990000000000009</v>
      </c>
      <c r="C1825">
        <f t="shared" si="336"/>
        <v>0.85605831878158845</v>
      </c>
      <c r="D1825" s="2">
        <f t="shared" si="337"/>
        <v>24.016173731887076</v>
      </c>
      <c r="E1825" s="2">
        <f t="shared" si="338"/>
        <v>3.8723078512734066</v>
      </c>
      <c r="F1825" s="2">
        <f t="shared" si="339"/>
        <v>13.000152969384695</v>
      </c>
      <c r="G1825" s="2">
        <f t="shared" si="340"/>
        <v>13.038557329221732</v>
      </c>
      <c r="H1825" s="2">
        <f t="shared" si="341"/>
        <v>8.0519187750394119E-38</v>
      </c>
      <c r="K1825">
        <v>17.990000000000009</v>
      </c>
      <c r="L1825" s="2">
        <f t="shared" si="342"/>
        <v>0.22859299374694209</v>
      </c>
      <c r="M1825" s="2">
        <f t="shared" si="343"/>
        <v>42.483912674321616</v>
      </c>
      <c r="N1825" s="2">
        <f t="shared" si="344"/>
        <v>4.4424111438975808</v>
      </c>
      <c r="O1825" s="2">
        <f t="shared" si="345"/>
        <v>2.5782407825572098</v>
      </c>
      <c r="P1825" s="2">
        <f t="shared" si="346"/>
        <v>2.7653798171031068</v>
      </c>
      <c r="Q1825" s="2">
        <f t="shared" si="347"/>
        <v>1.6702205390889565E-3</v>
      </c>
    </row>
    <row r="1826" spans="2:17" x14ac:dyDescent="0.25">
      <c r="B1826">
        <v>18.000000000000011</v>
      </c>
      <c r="C1826">
        <f t="shared" si="336"/>
        <v>0.85605831878158845</v>
      </c>
      <c r="D1826" s="2">
        <f t="shared" si="337"/>
        <v>24.036584704853002</v>
      </c>
      <c r="E1826" s="2">
        <f t="shared" si="338"/>
        <v>3.8731566399303921</v>
      </c>
      <c r="F1826" s="2">
        <f t="shared" si="339"/>
        <v>13.010238992177523</v>
      </c>
      <c r="G1826" s="2">
        <f t="shared" si="340"/>
        <v>13.048613667113315</v>
      </c>
      <c r="H1826" s="2">
        <f t="shared" si="341"/>
        <v>7.0615363578792682E-38</v>
      </c>
      <c r="K1826">
        <v>18.000000000000011</v>
      </c>
      <c r="L1826" s="2">
        <f t="shared" si="342"/>
        <v>0.22859299374694209</v>
      </c>
      <c r="M1826" s="2">
        <f t="shared" si="343"/>
        <v>42.519363248926737</v>
      </c>
      <c r="N1826" s="2">
        <f t="shared" si="344"/>
        <v>4.4432450121877807</v>
      </c>
      <c r="O1826" s="2">
        <f t="shared" si="345"/>
        <v>2.5794028094472687</v>
      </c>
      <c r="P1826" s="2">
        <f t="shared" si="346"/>
        <v>2.7664632391167721</v>
      </c>
      <c r="Q1826" s="2">
        <f t="shared" si="347"/>
        <v>1.6644871916956527E-3</v>
      </c>
    </row>
    <row r="1827" spans="2:17" x14ac:dyDescent="0.25">
      <c r="B1827">
        <v>18.010000000000019</v>
      </c>
      <c r="C1827">
        <f t="shared" si="336"/>
        <v>0.85605831878158845</v>
      </c>
      <c r="D1827" s="2">
        <f t="shared" si="337"/>
        <v>24.056995677818946</v>
      </c>
      <c r="E1827" s="2">
        <f t="shared" si="338"/>
        <v>3.8740047093777537</v>
      </c>
      <c r="F1827" s="2">
        <f t="shared" si="339"/>
        <v>13.020324237962683</v>
      </c>
      <c r="G1827" s="2">
        <f t="shared" si="340"/>
        <v>13.058669276066322</v>
      </c>
      <c r="H1827" s="2">
        <f t="shared" si="341"/>
        <v>6.1924036366172917E-38</v>
      </c>
      <c r="K1827">
        <v>18.010000000000019</v>
      </c>
      <c r="L1827" s="2">
        <f t="shared" si="342"/>
        <v>0.22859299374694209</v>
      </c>
      <c r="M1827" s="2">
        <f t="shared" si="343"/>
        <v>42.554813823531894</v>
      </c>
      <c r="N1827" s="2">
        <f t="shared" si="344"/>
        <v>4.4440781859128577</v>
      </c>
      <c r="O1827" s="2">
        <f t="shared" si="345"/>
        <v>2.5805643231388662</v>
      </c>
      <c r="P1827" s="2">
        <f t="shared" si="346"/>
        <v>2.7675462463809262</v>
      </c>
      <c r="Q1827" s="2">
        <f t="shared" si="347"/>
        <v>1.6587741302051835E-3</v>
      </c>
    </row>
    <row r="1828" spans="2:17" x14ac:dyDescent="0.25">
      <c r="B1828">
        <v>18.020000000000021</v>
      </c>
      <c r="C1828">
        <f t="shared" si="336"/>
        <v>0.85605831878158845</v>
      </c>
      <c r="D1828" s="2">
        <f t="shared" si="337"/>
        <v>24.077406650784877</v>
      </c>
      <c r="E1828" s="2">
        <f t="shared" si="338"/>
        <v>3.8748520608322328</v>
      </c>
      <c r="F1828" s="2">
        <f t="shared" si="339"/>
        <v>13.030408707480854</v>
      </c>
      <c r="G1828" s="2">
        <f t="shared" si="340"/>
        <v>13.068724156703013</v>
      </c>
      <c r="H1828" s="2">
        <f t="shared" si="341"/>
        <v>5.429746620662899E-38</v>
      </c>
      <c r="K1828">
        <v>18.020000000000021</v>
      </c>
      <c r="L1828" s="2">
        <f t="shared" si="342"/>
        <v>0.22859299374694209</v>
      </c>
      <c r="M1828" s="2">
        <f t="shared" si="343"/>
        <v>42.590264398137023</v>
      </c>
      <c r="N1828" s="2">
        <f t="shared" si="344"/>
        <v>4.4449106662285951</v>
      </c>
      <c r="O1828" s="2">
        <f t="shared" si="345"/>
        <v>2.5817253243119138</v>
      </c>
      <c r="P1828" s="2">
        <f t="shared" si="346"/>
        <v>2.7686288393703942</v>
      </c>
      <c r="Q1828" s="2">
        <f t="shared" si="347"/>
        <v>1.653081279748407E-3</v>
      </c>
    </row>
    <row r="1829" spans="2:17" x14ac:dyDescent="0.25">
      <c r="B1829">
        <v>18.030000000000019</v>
      </c>
      <c r="C1829">
        <f t="shared" si="336"/>
        <v>0.85605831878158845</v>
      </c>
      <c r="D1829" s="2">
        <f t="shared" si="337"/>
        <v>24.097817623750796</v>
      </c>
      <c r="E1829" s="2">
        <f t="shared" si="338"/>
        <v>3.8756986955074892</v>
      </c>
      <c r="F1829" s="2">
        <f t="shared" si="339"/>
        <v>13.04049240147136</v>
      </c>
      <c r="G1829" s="2">
        <f t="shared" si="340"/>
        <v>13.078778309644685</v>
      </c>
      <c r="H1829" s="2">
        <f t="shared" si="341"/>
        <v>4.760582825631819E-38</v>
      </c>
      <c r="K1829">
        <v>18.030000000000019</v>
      </c>
      <c r="L1829" s="2">
        <f t="shared" si="342"/>
        <v>0.22859299374694209</v>
      </c>
      <c r="M1829" s="2">
        <f t="shared" si="343"/>
        <v>42.625714972742131</v>
      </c>
      <c r="N1829" s="2">
        <f t="shared" si="344"/>
        <v>4.4457424542878963</v>
      </c>
      <c r="O1829" s="2">
        <f t="shared" si="345"/>
        <v>2.5828858136448369</v>
      </c>
      <c r="P1829" s="2">
        <f t="shared" si="346"/>
        <v>2.7697110185591116</v>
      </c>
      <c r="Q1829" s="2">
        <f t="shared" si="347"/>
        <v>1.6474085657491361E-3</v>
      </c>
    </row>
    <row r="1830" spans="2:17" x14ac:dyDescent="0.25">
      <c r="B1830">
        <v>18.04000000000002</v>
      </c>
      <c r="C1830">
        <f t="shared" si="336"/>
        <v>0.85605831878158845</v>
      </c>
      <c r="D1830" s="2">
        <f t="shared" si="337"/>
        <v>24.118228596716726</v>
      </c>
      <c r="E1830" s="2">
        <f t="shared" si="338"/>
        <v>3.8765446146141112</v>
      </c>
      <c r="F1830" s="2">
        <f t="shared" si="339"/>
        <v>13.050575320672168</v>
      </c>
      <c r="G1830" s="2">
        <f t="shared" si="340"/>
        <v>13.08883173551167</v>
      </c>
      <c r="H1830" s="2">
        <f t="shared" si="341"/>
        <v>4.1735050987364161E-38</v>
      </c>
      <c r="K1830">
        <v>18.04000000000002</v>
      </c>
      <c r="L1830" s="2">
        <f t="shared" si="342"/>
        <v>0.22859299374694209</v>
      </c>
      <c r="M1830" s="2">
        <f t="shared" si="343"/>
        <v>42.661165547347267</v>
      </c>
      <c r="N1830" s="2">
        <f t="shared" si="344"/>
        <v>4.4465735512407933</v>
      </c>
      <c r="O1830" s="2">
        <f t="shared" si="345"/>
        <v>2.584045791814567</v>
      </c>
      <c r="P1830" s="2">
        <f t="shared" si="346"/>
        <v>2.7707927844201148</v>
      </c>
      <c r="Q1830" s="2">
        <f t="shared" si="347"/>
        <v>1.6417559139229403E-3</v>
      </c>
    </row>
    <row r="1831" spans="2:17" x14ac:dyDescent="0.25">
      <c r="B1831">
        <v>18.050000000000018</v>
      </c>
      <c r="C1831">
        <f t="shared" si="336"/>
        <v>0.85605831878158845</v>
      </c>
      <c r="D1831" s="2">
        <f t="shared" si="337"/>
        <v>24.138639569682649</v>
      </c>
      <c r="E1831" s="2">
        <f t="shared" si="338"/>
        <v>3.8773898193596246</v>
      </c>
      <c r="F1831" s="2">
        <f t="shared" si="339"/>
        <v>13.06065746581988</v>
      </c>
      <c r="G1831" s="2">
        <f t="shared" si="340"/>
        <v>13.098884434923326</v>
      </c>
      <c r="H1831" s="2">
        <f t="shared" si="341"/>
        <v>3.6584913989932015E-38</v>
      </c>
      <c r="K1831">
        <v>18.050000000000018</v>
      </c>
      <c r="L1831" s="2">
        <f t="shared" si="342"/>
        <v>0.22859299374694209</v>
      </c>
      <c r="M1831" s="2">
        <f t="shared" si="343"/>
        <v>42.696616121952374</v>
      </c>
      <c r="N1831" s="2">
        <f t="shared" si="344"/>
        <v>4.447403958234454</v>
      </c>
      <c r="O1831" s="2">
        <f t="shared" si="345"/>
        <v>2.5852052594965471</v>
      </c>
      <c r="P1831" s="2">
        <f t="shared" si="346"/>
        <v>2.7718741374255451</v>
      </c>
      <c r="Q1831" s="2">
        <f t="shared" si="347"/>
        <v>1.6361232502759124E-3</v>
      </c>
    </row>
    <row r="1832" spans="2:17" x14ac:dyDescent="0.25">
      <c r="B1832">
        <v>18.06000000000002</v>
      </c>
      <c r="C1832">
        <f t="shared" si="336"/>
        <v>0.85605831878158845</v>
      </c>
      <c r="D1832" s="2">
        <f t="shared" si="337"/>
        <v>24.159050542648576</v>
      </c>
      <c r="E1832" s="2">
        <f t="shared" si="338"/>
        <v>3.8782343109485038</v>
      </c>
      <c r="F1832" s="2">
        <f t="shared" si="339"/>
        <v>13.070738837649737</v>
      </c>
      <c r="G1832" s="2">
        <f t="shared" si="340"/>
        <v>13.108936408498028</v>
      </c>
      <c r="H1832" s="2">
        <f t="shared" si="341"/>
        <v>3.2067374318473531E-38</v>
      </c>
      <c r="K1832">
        <v>18.06000000000002</v>
      </c>
      <c r="L1832" s="2">
        <f t="shared" si="342"/>
        <v>0.22859299374694209</v>
      </c>
      <c r="M1832" s="2">
        <f t="shared" si="343"/>
        <v>42.732066696557496</v>
      </c>
      <c r="N1832" s="2">
        <f t="shared" si="344"/>
        <v>4.4482336764131949</v>
      </c>
      <c r="O1832" s="2">
        <f t="shared" si="345"/>
        <v>2.5863642173647432</v>
      </c>
      <c r="P1832" s="2">
        <f t="shared" si="346"/>
        <v>2.7729550780466568</v>
      </c>
      <c r="Q1832" s="2">
        <f t="shared" si="347"/>
        <v>1.6305105011034096E-3</v>
      </c>
    </row>
    <row r="1833" spans="2:17" x14ac:dyDescent="0.25">
      <c r="B1833">
        <v>18.070000000000029</v>
      </c>
      <c r="C1833">
        <f t="shared" si="336"/>
        <v>0.85605831878158845</v>
      </c>
      <c r="D1833" s="2">
        <f t="shared" si="337"/>
        <v>24.17946151561452</v>
      </c>
      <c r="E1833" s="2">
        <f t="shared" si="338"/>
        <v>3.8790780905821838</v>
      </c>
      <c r="F1833" s="2">
        <f t="shared" si="339"/>
        <v>13.080819436895661</v>
      </c>
      <c r="G1833" s="2">
        <f t="shared" si="340"/>
        <v>13.118987656853227</v>
      </c>
      <c r="H1833" s="2">
        <f t="shared" si="341"/>
        <v>2.8105094062497899E-38</v>
      </c>
      <c r="K1833">
        <v>18.070000000000029</v>
      </c>
      <c r="L1833" s="2">
        <f t="shared" si="342"/>
        <v>0.22859299374694209</v>
      </c>
      <c r="M1833" s="2">
        <f t="shared" si="343"/>
        <v>42.767517271162653</v>
      </c>
      <c r="N1833" s="2">
        <f t="shared" si="344"/>
        <v>4.4490627069184878</v>
      </c>
      <c r="O1833" s="2">
        <f t="shared" si="345"/>
        <v>2.5875226660916404</v>
      </c>
      <c r="P1833" s="2">
        <f t="shared" si="346"/>
        <v>2.7740356067538121</v>
      </c>
      <c r="Q1833" s="2">
        <f t="shared" si="347"/>
        <v>1.6249175929888596E-3</v>
      </c>
    </row>
    <row r="1834" spans="2:17" x14ac:dyDescent="0.25">
      <c r="B1834">
        <v>18.08000000000003</v>
      </c>
      <c r="C1834">
        <f t="shared" si="336"/>
        <v>0.85605831878158845</v>
      </c>
      <c r="D1834" s="2">
        <f t="shared" si="337"/>
        <v>24.19987248858045</v>
      </c>
      <c r="E1834" s="2">
        <f t="shared" si="338"/>
        <v>3.8799211594590655</v>
      </c>
      <c r="F1834" s="2">
        <f t="shared" si="339"/>
        <v>13.09089926429017</v>
      </c>
      <c r="G1834" s="2">
        <f t="shared" si="340"/>
        <v>13.129038180605345</v>
      </c>
      <c r="H1834" s="2">
        <f t="shared" si="341"/>
        <v>2.4630145071126077E-38</v>
      </c>
      <c r="K1834">
        <v>18.08000000000003</v>
      </c>
      <c r="L1834" s="2">
        <f t="shared" si="342"/>
        <v>0.22859299374694209</v>
      </c>
      <c r="M1834" s="2">
        <f t="shared" si="343"/>
        <v>42.802967845767782</v>
      </c>
      <c r="N1834" s="2">
        <f t="shared" si="344"/>
        <v>4.4498910508889686</v>
      </c>
      <c r="O1834" s="2">
        <f t="shared" si="345"/>
        <v>2.5886806063482495</v>
      </c>
      <c r="P1834" s="2">
        <f t="shared" si="346"/>
        <v>2.7751157240164854</v>
      </c>
      <c r="Q1834" s="2">
        <f t="shared" si="347"/>
        <v>1.6193444528025398E-3</v>
      </c>
    </row>
    <row r="1835" spans="2:17" x14ac:dyDescent="0.25">
      <c r="B1835">
        <v>18.090000000000028</v>
      </c>
      <c r="C1835">
        <f t="shared" si="336"/>
        <v>0.85605831878158845</v>
      </c>
      <c r="D1835" s="2">
        <f t="shared" si="337"/>
        <v>24.220283461546369</v>
      </c>
      <c r="E1835" s="2">
        <f t="shared" si="338"/>
        <v>3.8807635187745309</v>
      </c>
      <c r="F1835" s="2">
        <f t="shared" si="339"/>
        <v>13.100978320564478</v>
      </c>
      <c r="G1835" s="2">
        <f t="shared" si="340"/>
        <v>13.139087980369887</v>
      </c>
      <c r="H1835" s="2">
        <f t="shared" si="341"/>
        <v>2.1582869625028386E-38</v>
      </c>
      <c r="K1835">
        <v>18.090000000000028</v>
      </c>
      <c r="L1835" s="2">
        <f t="shared" si="342"/>
        <v>0.22859299374694209</v>
      </c>
      <c r="M1835" s="2">
        <f t="shared" si="343"/>
        <v>42.838418420372896</v>
      </c>
      <c r="N1835" s="2">
        <f t="shared" si="344"/>
        <v>4.4507187094604514</v>
      </c>
      <c r="O1835" s="2">
        <f t="shared" si="345"/>
        <v>2.5898380388041145</v>
      </c>
      <c r="P1835" s="2">
        <f t="shared" si="346"/>
        <v>2.7761954303032668</v>
      </c>
      <c r="Q1835" s="2">
        <f t="shared" si="347"/>
        <v>1.6137910077003491E-3</v>
      </c>
    </row>
    <row r="1836" spans="2:17" x14ac:dyDescent="0.25">
      <c r="B1836">
        <v>18.10000000000003</v>
      </c>
      <c r="C1836">
        <f t="shared" si="336"/>
        <v>0.85605831878158845</v>
      </c>
      <c r="D1836" s="2">
        <f t="shared" si="337"/>
        <v>24.240694434512296</v>
      </c>
      <c r="E1836" s="2">
        <f t="shared" si="338"/>
        <v>3.8816051697209524</v>
      </c>
      <c r="F1836" s="2">
        <f t="shared" si="339"/>
        <v>13.111056606448457</v>
      </c>
      <c r="G1836" s="2">
        <f t="shared" si="340"/>
        <v>13.149137056761395</v>
      </c>
      <c r="H1836" s="2">
        <f t="shared" si="341"/>
        <v>1.8910878375026504E-38</v>
      </c>
      <c r="K1836">
        <v>18.10000000000003</v>
      </c>
      <c r="L1836" s="2">
        <f t="shared" si="342"/>
        <v>0.22859299374694209</v>
      </c>
      <c r="M1836" s="2">
        <f t="shared" si="343"/>
        <v>42.873868994978025</v>
      </c>
      <c r="N1836" s="2">
        <f t="shared" si="344"/>
        <v>4.4515456837659331</v>
      </c>
      <c r="O1836" s="2">
        <f t="shared" si="345"/>
        <v>2.590994964127316</v>
      </c>
      <c r="P1836" s="2">
        <f t="shared" si="346"/>
        <v>2.7772747260818673</v>
      </c>
      <c r="Q1836" s="2">
        <f t="shared" si="347"/>
        <v>1.6082571851226027E-3</v>
      </c>
    </row>
    <row r="1837" spans="2:17" x14ac:dyDescent="0.25">
      <c r="B1837">
        <v>18.110000000000031</v>
      </c>
      <c r="C1837">
        <f t="shared" si="336"/>
        <v>0.85605831878158845</v>
      </c>
      <c r="D1837" s="2">
        <f t="shared" si="337"/>
        <v>24.261105407478226</v>
      </c>
      <c r="E1837" s="2">
        <f t="shared" si="338"/>
        <v>3.8824461134877009</v>
      </c>
      <c r="F1837" s="2">
        <f t="shared" si="339"/>
        <v>13.121134122670643</v>
      </c>
      <c r="G1837" s="2">
        <f t="shared" si="340"/>
        <v>13.159185410393452</v>
      </c>
      <c r="H1837" s="2">
        <f t="shared" si="341"/>
        <v>1.6568169092697707E-38</v>
      </c>
      <c r="K1837">
        <v>18.110000000000031</v>
      </c>
      <c r="L1837" s="2">
        <f t="shared" si="342"/>
        <v>0.22859299374694209</v>
      </c>
      <c r="M1837" s="2">
        <f t="shared" si="343"/>
        <v>42.909319569583154</v>
      </c>
      <c r="N1837" s="2">
        <f t="shared" si="344"/>
        <v>4.4523719749356037</v>
      </c>
      <c r="O1837" s="2">
        <f t="shared" si="345"/>
        <v>2.592151382984476</v>
      </c>
      <c r="P1837" s="2">
        <f t="shared" si="346"/>
        <v>2.7783536118191168</v>
      </c>
      <c r="Q1837" s="2">
        <f t="shared" si="347"/>
        <v>1.6027429127928377E-3</v>
      </c>
    </row>
    <row r="1838" spans="2:17" x14ac:dyDescent="0.25">
      <c r="B1838">
        <v>18.120000000000029</v>
      </c>
      <c r="C1838">
        <f t="shared" si="336"/>
        <v>0.85605831878158845</v>
      </c>
      <c r="D1838" s="2">
        <f t="shared" si="337"/>
        <v>24.281516380444149</v>
      </c>
      <c r="E1838" s="2">
        <f t="shared" si="338"/>
        <v>3.8832863512611566</v>
      </c>
      <c r="F1838" s="2">
        <f t="shared" si="339"/>
        <v>13.131210869958235</v>
      </c>
      <c r="G1838" s="2">
        <f t="shared" si="340"/>
        <v>13.169233041878684</v>
      </c>
      <c r="H1838" s="2">
        <f t="shared" si="341"/>
        <v>1.4514351740739352E-38</v>
      </c>
      <c r="K1838">
        <v>18.120000000000029</v>
      </c>
      <c r="L1838" s="2">
        <f t="shared" si="342"/>
        <v>0.22859299374694209</v>
      </c>
      <c r="M1838" s="2">
        <f t="shared" si="343"/>
        <v>42.944770144188261</v>
      </c>
      <c r="N1838" s="2">
        <f t="shared" si="344"/>
        <v>4.4531975840968574</v>
      </c>
      <c r="O1838" s="2">
        <f t="shared" si="345"/>
        <v>2.5933072960407584</v>
      </c>
      <c r="P1838" s="2">
        <f t="shared" si="346"/>
        <v>2.7794320879809655</v>
      </c>
      <c r="Q1838" s="2">
        <f t="shared" si="347"/>
        <v>1.597248118716625E-3</v>
      </c>
    </row>
    <row r="1839" spans="2:17" x14ac:dyDescent="0.25">
      <c r="B1839">
        <v>18.130000000000031</v>
      </c>
      <c r="C1839">
        <f t="shared" si="336"/>
        <v>0.85605831878158845</v>
      </c>
      <c r="D1839" s="2">
        <f t="shared" si="337"/>
        <v>24.301927353410079</v>
      </c>
      <c r="E1839" s="2">
        <f t="shared" si="338"/>
        <v>3.8841258842247202</v>
      </c>
      <c r="F1839" s="2">
        <f t="shared" si="339"/>
        <v>13.141286849037106</v>
      </c>
      <c r="G1839" s="2">
        <f t="shared" si="340"/>
        <v>13.179279951828764</v>
      </c>
      <c r="H1839" s="2">
        <f t="shared" si="341"/>
        <v>1.271396710038717E-38</v>
      </c>
      <c r="K1839">
        <v>18.130000000000031</v>
      </c>
      <c r="L1839" s="2">
        <f t="shared" si="342"/>
        <v>0.22859299374694209</v>
      </c>
      <c r="M1839" s="2">
        <f t="shared" si="343"/>
        <v>42.980220718793383</v>
      </c>
      <c r="N1839" s="2">
        <f t="shared" si="344"/>
        <v>4.4540225123743005</v>
      </c>
      <c r="O1839" s="2">
        <f t="shared" si="345"/>
        <v>2.5944627039598802</v>
      </c>
      <c r="P1839" s="2">
        <f t="shared" si="346"/>
        <v>2.7805101550324922</v>
      </c>
      <c r="Q1839" s="2">
        <f t="shared" si="347"/>
        <v>1.5917727311803584E-3</v>
      </c>
    </row>
    <row r="1840" spans="2:17" x14ac:dyDescent="0.25">
      <c r="B1840">
        <v>18.14000000000004</v>
      </c>
      <c r="C1840">
        <f t="shared" si="336"/>
        <v>0.85605831878158845</v>
      </c>
      <c r="D1840" s="2">
        <f t="shared" si="337"/>
        <v>24.322338326376016</v>
      </c>
      <c r="E1840" s="2">
        <f t="shared" si="338"/>
        <v>3.884964713558821</v>
      </c>
      <c r="F1840" s="2">
        <f t="shared" si="339"/>
        <v>13.151362060631795</v>
      </c>
      <c r="G1840" s="2">
        <f t="shared" si="340"/>
        <v>13.189326140854407</v>
      </c>
      <c r="H1840" s="2">
        <f t="shared" si="341"/>
        <v>1.1135887717383758E-38</v>
      </c>
      <c r="K1840">
        <v>18.14000000000004</v>
      </c>
      <c r="L1840" s="2">
        <f t="shared" si="342"/>
        <v>0.22859299374694209</v>
      </c>
      <c r="M1840" s="2">
        <f t="shared" si="343"/>
        <v>43.01567129339854</v>
      </c>
      <c r="N1840" s="2">
        <f t="shared" si="344"/>
        <v>4.4548467608897617</v>
      </c>
      <c r="O1840" s="2">
        <f t="shared" si="345"/>
        <v>2.5956176074041108</v>
      </c>
      <c r="P1840" s="2">
        <f t="shared" si="346"/>
        <v>2.7815878134379006</v>
      </c>
      <c r="Q1840" s="2">
        <f t="shared" si="347"/>
        <v>1.5863166787500828E-3</v>
      </c>
    </row>
    <row r="1841" spans="2:17" x14ac:dyDescent="0.25">
      <c r="B1841">
        <v>18.150000000000041</v>
      </c>
      <c r="C1841">
        <f t="shared" si="336"/>
        <v>0.85605831878158845</v>
      </c>
      <c r="D1841" s="2">
        <f t="shared" si="337"/>
        <v>24.34274929934195</v>
      </c>
      <c r="E1841" s="2">
        <f t="shared" si="338"/>
        <v>3.8858028404409279</v>
      </c>
      <c r="F1841" s="2">
        <f t="shared" si="339"/>
        <v>13.161436505465524</v>
      </c>
      <c r="G1841" s="2">
        <f t="shared" si="340"/>
        <v>13.199371609565379</v>
      </c>
      <c r="H1841" s="2">
        <f t="shared" si="341"/>
        <v>9.7527912711124619E-39</v>
      </c>
      <c r="K1841">
        <v>18.150000000000041</v>
      </c>
      <c r="L1841" s="2">
        <f t="shared" si="342"/>
        <v>0.22859299374694209</v>
      </c>
      <c r="M1841" s="2">
        <f t="shared" si="343"/>
        <v>43.051121868003669</v>
      </c>
      <c r="N1841" s="2">
        <f t="shared" si="344"/>
        <v>4.4556703307622962</v>
      </c>
      <c r="O1841" s="2">
        <f t="shared" si="345"/>
        <v>2.5967720070342746</v>
      </c>
      <c r="P1841" s="2">
        <f t="shared" si="346"/>
        <v>2.7826650636605215</v>
      </c>
      <c r="Q1841" s="2">
        <f t="shared" si="347"/>
        <v>1.5808798902703337E-3</v>
      </c>
    </row>
    <row r="1842" spans="2:17" x14ac:dyDescent="0.25">
      <c r="B1842">
        <v>18.160000000000039</v>
      </c>
      <c r="C1842">
        <f t="shared" si="336"/>
        <v>0.85605831878158845</v>
      </c>
      <c r="D1842" s="2">
        <f t="shared" si="337"/>
        <v>24.363160272307869</v>
      </c>
      <c r="E1842" s="2">
        <f t="shared" si="338"/>
        <v>3.8866402660455597</v>
      </c>
      <c r="F1842" s="2">
        <f t="shared" si="339"/>
        <v>13.171510184260203</v>
      </c>
      <c r="G1842" s="2">
        <f t="shared" si="340"/>
        <v>13.209416358570513</v>
      </c>
      <c r="H1842" s="2">
        <f t="shared" si="341"/>
        <v>8.5406976549732517E-39</v>
      </c>
      <c r="K1842">
        <v>18.160000000000039</v>
      </c>
      <c r="L1842" s="2">
        <f t="shared" si="342"/>
        <v>0.22859299374694209</v>
      </c>
      <c r="M1842" s="2">
        <f t="shared" si="343"/>
        <v>43.086572442608784</v>
      </c>
      <c r="N1842" s="2">
        <f t="shared" si="344"/>
        <v>4.4564932231082031</v>
      </c>
      <c r="O1842" s="2">
        <f t="shared" si="345"/>
        <v>2.5979259035097617</v>
      </c>
      <c r="P1842" s="2">
        <f t="shared" si="346"/>
        <v>2.7837419061628204</v>
      </c>
      <c r="Q1842" s="2">
        <f t="shared" si="347"/>
        <v>1.5754622948629289E-3</v>
      </c>
    </row>
    <row r="1843" spans="2:17" x14ac:dyDescent="0.25">
      <c r="B1843">
        <v>18.170000000000041</v>
      </c>
      <c r="C1843">
        <f t="shared" si="336"/>
        <v>0.85605831878158845</v>
      </c>
      <c r="D1843" s="2">
        <f t="shared" si="337"/>
        <v>24.383571245273799</v>
      </c>
      <c r="E1843" s="2">
        <f t="shared" si="338"/>
        <v>3.8874769915442942</v>
      </c>
      <c r="F1843" s="2">
        <f t="shared" si="339"/>
        <v>13.181583097736429</v>
      </c>
      <c r="G1843" s="2">
        <f t="shared" si="340"/>
        <v>13.219460388477689</v>
      </c>
      <c r="H1843" s="2">
        <f t="shared" si="341"/>
        <v>7.4785620987105335E-39</v>
      </c>
      <c r="K1843">
        <v>18.170000000000041</v>
      </c>
      <c r="L1843" s="2">
        <f t="shared" si="342"/>
        <v>0.22859299374694209</v>
      </c>
      <c r="M1843" s="2">
        <f t="shared" si="343"/>
        <v>43.122023017213913</v>
      </c>
      <c r="N1843" s="2">
        <f t="shared" si="344"/>
        <v>4.4573154390410288</v>
      </c>
      <c r="O1843" s="2">
        <f t="shared" si="345"/>
        <v>2.5990792974885308</v>
      </c>
      <c r="P1843" s="2">
        <f t="shared" si="346"/>
        <v>2.7848183414063969</v>
      </c>
      <c r="Q1843" s="2">
        <f t="shared" si="347"/>
        <v>1.5700638219258078E-3</v>
      </c>
    </row>
    <row r="1844" spans="2:17" x14ac:dyDescent="0.25">
      <c r="B1844">
        <v>18.180000000000039</v>
      </c>
      <c r="C1844">
        <f t="shared" si="336"/>
        <v>0.85605831878158845</v>
      </c>
      <c r="D1844" s="2">
        <f t="shared" si="337"/>
        <v>24.403982218239719</v>
      </c>
      <c r="E1844" s="2">
        <f t="shared" si="338"/>
        <v>3.8883130181057775</v>
      </c>
      <c r="F1844" s="2">
        <f t="shared" si="339"/>
        <v>13.191655246613475</v>
      </c>
      <c r="G1844" s="2">
        <f t="shared" si="340"/>
        <v>13.229503699893842</v>
      </c>
      <c r="H1844" s="2">
        <f t="shared" si="341"/>
        <v>6.5479175819088851E-39</v>
      </c>
      <c r="K1844">
        <v>18.180000000000039</v>
      </c>
      <c r="L1844" s="2">
        <f t="shared" si="342"/>
        <v>0.22859299374694209</v>
      </c>
      <c r="M1844" s="2">
        <f t="shared" si="343"/>
        <v>43.15747359181902</v>
      </c>
      <c r="N1844" s="2">
        <f t="shared" si="344"/>
        <v>4.4581369796715764</v>
      </c>
      <c r="O1844" s="2">
        <f t="shared" si="345"/>
        <v>2.6002321896271074</v>
      </c>
      <c r="P1844" s="2">
        <f t="shared" si="346"/>
        <v>2.7858943698519836</v>
      </c>
      <c r="Q1844" s="2">
        <f t="shared" si="347"/>
        <v>1.564684401131899E-3</v>
      </c>
    </row>
    <row r="1845" spans="2:17" x14ac:dyDescent="0.25">
      <c r="B1845">
        <v>18.19000000000004</v>
      </c>
      <c r="C1845">
        <f t="shared" si="336"/>
        <v>0.85605831878158845</v>
      </c>
      <c r="D1845" s="2">
        <f t="shared" si="337"/>
        <v>24.424393191205649</v>
      </c>
      <c r="E1845" s="2">
        <f t="shared" si="338"/>
        <v>3.8891483468957362</v>
      </c>
      <c r="F1845" s="2">
        <f t="shared" si="339"/>
        <v>13.20172663160932</v>
      </c>
      <c r="G1845" s="2">
        <f t="shared" si="340"/>
        <v>13.239546293424967</v>
      </c>
      <c r="H1845" s="2">
        <f t="shared" si="341"/>
        <v>5.7325605969486519E-39</v>
      </c>
      <c r="K1845">
        <v>18.19000000000004</v>
      </c>
      <c r="L1845" s="2">
        <f t="shared" si="342"/>
        <v>0.22859299374694209</v>
      </c>
      <c r="M1845" s="2">
        <f t="shared" si="343"/>
        <v>43.192924166424149</v>
      </c>
      <c r="N1845" s="2">
        <f t="shared" si="344"/>
        <v>4.4589578461079178</v>
      </c>
      <c r="O1845" s="2">
        <f t="shared" si="345"/>
        <v>2.6013845805805977</v>
      </c>
      <c r="P1845" s="2">
        <f t="shared" si="346"/>
        <v>2.7869699919594564</v>
      </c>
      <c r="Q1845" s="2">
        <f t="shared" si="347"/>
        <v>1.559323962427918E-3</v>
      </c>
    </row>
    <row r="1846" spans="2:17" x14ac:dyDescent="0.25">
      <c r="B1846">
        <v>18.200000000000049</v>
      </c>
      <c r="C1846">
        <f t="shared" si="336"/>
        <v>0.85605831878158845</v>
      </c>
      <c r="D1846" s="2">
        <f t="shared" si="337"/>
        <v>24.44480416417159</v>
      </c>
      <c r="E1846" s="2">
        <f t="shared" si="338"/>
        <v>3.8899829790769846</v>
      </c>
      <c r="F1846" s="2">
        <f t="shared" si="339"/>
        <v>13.211797253440647</v>
      </c>
      <c r="G1846" s="2">
        <f t="shared" si="340"/>
        <v>13.249588169676136</v>
      </c>
      <c r="H1846" s="2">
        <f t="shared" si="341"/>
        <v>5.0182750323234602E-39</v>
      </c>
      <c r="K1846">
        <v>18.200000000000049</v>
      </c>
      <c r="L1846" s="2">
        <f t="shared" si="342"/>
        <v>0.22859299374694209</v>
      </c>
      <c r="M1846" s="2">
        <f t="shared" si="343"/>
        <v>43.228374741029306</v>
      </c>
      <c r="N1846" s="2">
        <f t="shared" si="344"/>
        <v>4.4597780394553999</v>
      </c>
      <c r="O1846" s="2">
        <f t="shared" si="345"/>
        <v>2.602536471002685</v>
      </c>
      <c r="P1846" s="2">
        <f t="shared" si="346"/>
        <v>2.7880452081878282</v>
      </c>
      <c r="Q1846" s="2">
        <f t="shared" si="347"/>
        <v>1.553982436033252E-3</v>
      </c>
    </row>
    <row r="1847" spans="2:17" x14ac:dyDescent="0.25">
      <c r="B1847">
        <v>18.210000000000051</v>
      </c>
      <c r="C1847">
        <f t="shared" si="336"/>
        <v>0.85605831878158845</v>
      </c>
      <c r="D1847" s="2">
        <f t="shared" si="337"/>
        <v>24.46521513713752</v>
      </c>
      <c r="E1847" s="2">
        <f t="shared" si="338"/>
        <v>3.8908169158094332</v>
      </c>
      <c r="F1847" s="2">
        <f t="shared" si="339"/>
        <v>13.221867112822805</v>
      </c>
      <c r="G1847" s="2">
        <f t="shared" si="340"/>
        <v>13.25962932925145</v>
      </c>
      <c r="H1847" s="2">
        <f t="shared" si="341"/>
        <v>4.3925895748033698E-39</v>
      </c>
      <c r="K1847">
        <v>18.210000000000051</v>
      </c>
      <c r="L1847" s="2">
        <f t="shared" si="342"/>
        <v>0.22859299374694209</v>
      </c>
      <c r="M1847" s="2">
        <f t="shared" si="343"/>
        <v>43.263825315634428</v>
      </c>
      <c r="N1847" s="2">
        <f t="shared" si="344"/>
        <v>4.4605975608166526</v>
      </c>
      <c r="O1847" s="2">
        <f t="shared" si="345"/>
        <v>2.6036878615456351</v>
      </c>
      <c r="P1847" s="2">
        <f t="shared" si="346"/>
        <v>2.7891200189952534</v>
      </c>
      <c r="Q1847" s="2">
        <f t="shared" si="347"/>
        <v>1.5486597524388076E-3</v>
      </c>
    </row>
    <row r="1848" spans="2:17" x14ac:dyDescent="0.25">
      <c r="B1848">
        <v>18.220000000000049</v>
      </c>
      <c r="C1848">
        <f t="shared" si="336"/>
        <v>0.85605831878158845</v>
      </c>
      <c r="D1848" s="2">
        <f t="shared" si="337"/>
        <v>24.485626110103443</v>
      </c>
      <c r="E1848" s="2">
        <f t="shared" si="338"/>
        <v>3.8916501582501031</v>
      </c>
      <c r="F1848" s="2">
        <f t="shared" si="339"/>
        <v>13.231936210469875</v>
      </c>
      <c r="G1848" s="2">
        <f t="shared" si="340"/>
        <v>13.269669772754101</v>
      </c>
      <c r="H1848" s="2">
        <f t="shared" si="341"/>
        <v>3.8445645815632582E-39</v>
      </c>
      <c r="K1848">
        <v>18.220000000000049</v>
      </c>
      <c r="L1848" s="2">
        <f t="shared" si="342"/>
        <v>0.22859299374694209</v>
      </c>
      <c r="M1848" s="2">
        <f t="shared" si="343"/>
        <v>43.299275890239542</v>
      </c>
      <c r="N1848" s="2">
        <f t="shared" si="344"/>
        <v>4.4614164112915997</v>
      </c>
      <c r="O1848" s="2">
        <f t="shared" si="345"/>
        <v>2.604838752860303</v>
      </c>
      <c r="P1848" s="2">
        <f t="shared" si="346"/>
        <v>2.7901944248390325</v>
      </c>
      <c r="Q1848" s="2">
        <f t="shared" si="347"/>
        <v>1.5433558424058562E-3</v>
      </c>
    </row>
    <row r="1849" spans="2:17" x14ac:dyDescent="0.25">
      <c r="B1849">
        <v>18.23000000000005</v>
      </c>
      <c r="C1849">
        <f t="shared" si="336"/>
        <v>0.85605831878158845</v>
      </c>
      <c r="D1849" s="2">
        <f t="shared" si="337"/>
        <v>24.506037083069373</v>
      </c>
      <c r="E1849" s="2">
        <f t="shared" si="338"/>
        <v>3.8924827075531314</v>
      </c>
      <c r="F1849" s="2">
        <f t="shared" si="339"/>
        <v>13.242004547094648</v>
      </c>
      <c r="G1849" s="2">
        <f t="shared" si="340"/>
        <v>13.279709500786353</v>
      </c>
      <c r="H1849" s="2">
        <f t="shared" si="341"/>
        <v>3.3646048600393435E-39</v>
      </c>
      <c r="K1849">
        <v>18.23000000000005</v>
      </c>
      <c r="L1849" s="2">
        <f t="shared" si="342"/>
        <v>0.22859299374694209</v>
      </c>
      <c r="M1849" s="2">
        <f t="shared" si="343"/>
        <v>43.334726464844671</v>
      </c>
      <c r="N1849" s="2">
        <f t="shared" si="344"/>
        <v>4.4622345919774711</v>
      </c>
      <c r="O1849" s="2">
        <f t="shared" si="345"/>
        <v>2.6059891455961428</v>
      </c>
      <c r="P1849" s="2">
        <f t="shared" si="346"/>
        <v>2.7912684261756184</v>
      </c>
      <c r="Q1849" s="2">
        <f t="shared" si="347"/>
        <v>1.5380706369648844E-3</v>
      </c>
    </row>
    <row r="1850" spans="2:17" x14ac:dyDescent="0.25">
      <c r="B1850">
        <v>18.240000000000052</v>
      </c>
      <c r="C1850">
        <f t="shared" si="336"/>
        <v>0.85605831878158845</v>
      </c>
      <c r="D1850" s="2">
        <f t="shared" si="337"/>
        <v>24.526448056035299</v>
      </c>
      <c r="E1850" s="2">
        <f t="shared" si="338"/>
        <v>3.8933145648697822</v>
      </c>
      <c r="F1850" s="2">
        <f t="shared" si="339"/>
        <v>13.252072123408599</v>
      </c>
      <c r="G1850" s="2">
        <f t="shared" si="340"/>
        <v>13.289748513949514</v>
      </c>
      <c r="H1850" s="2">
        <f t="shared" si="341"/>
        <v>2.9442952216857398E-39</v>
      </c>
      <c r="K1850">
        <v>18.240000000000052</v>
      </c>
      <c r="L1850" s="2">
        <f t="shared" si="342"/>
        <v>0.22859299374694209</v>
      </c>
      <c r="M1850" s="2">
        <f t="shared" si="343"/>
        <v>43.3701770394498</v>
      </c>
      <c r="N1850" s="2">
        <f t="shared" si="344"/>
        <v>4.4630521039688027</v>
      </c>
      <c r="O1850" s="2">
        <f t="shared" si="345"/>
        <v>2.6071390404011967</v>
      </c>
      <c r="P1850" s="2">
        <f t="shared" si="346"/>
        <v>2.7923420234606064</v>
      </c>
      <c r="Q1850" s="2">
        <f t="shared" si="347"/>
        <v>1.5328040674145147E-3</v>
      </c>
    </row>
    <row r="1851" spans="2:17" x14ac:dyDescent="0.25">
      <c r="B1851">
        <v>18.25000000000005</v>
      </c>
      <c r="C1851">
        <f t="shared" si="336"/>
        <v>0.85605831878158845</v>
      </c>
      <c r="D1851" s="2">
        <f t="shared" si="337"/>
        <v>24.546859029001219</v>
      </c>
      <c r="E1851" s="2">
        <f t="shared" si="338"/>
        <v>3.8941457313484564</v>
      </c>
      <c r="F1851" s="2">
        <f t="shared" si="339"/>
        <v>13.262138940121943</v>
      </c>
      <c r="G1851" s="2">
        <f t="shared" si="340"/>
        <v>13.299786812843987</v>
      </c>
      <c r="H1851" s="2">
        <f t="shared" si="341"/>
        <v>2.5762560529762391E-39</v>
      </c>
      <c r="K1851">
        <v>18.25000000000005</v>
      </c>
      <c r="L1851" s="2">
        <f t="shared" si="342"/>
        <v>0.22859299374694209</v>
      </c>
      <c r="M1851" s="2">
        <f t="shared" si="343"/>
        <v>43.405627614054907</v>
      </c>
      <c r="N1851" s="2">
        <f t="shared" si="344"/>
        <v>4.4638689483574518</v>
      </c>
      <c r="O1851" s="2">
        <f t="shared" si="345"/>
        <v>2.6082884379221101</v>
      </c>
      <c r="P1851" s="2">
        <f t="shared" si="346"/>
        <v>2.7934152171487434</v>
      </c>
      <c r="Q1851" s="2">
        <f t="shared" si="347"/>
        <v>1.5275560653203438E-3</v>
      </c>
    </row>
    <row r="1852" spans="2:17" x14ac:dyDescent="0.25">
      <c r="B1852">
        <v>18.260000000000051</v>
      </c>
      <c r="C1852">
        <f t="shared" si="336"/>
        <v>0.85605831878158845</v>
      </c>
      <c r="D1852" s="2">
        <f t="shared" si="337"/>
        <v>24.567270001967149</v>
      </c>
      <c r="E1852" s="2">
        <f t="shared" si="338"/>
        <v>3.8949762081347017</v>
      </c>
      <c r="F1852" s="2">
        <f t="shared" si="339"/>
        <v>13.272204997943605</v>
      </c>
      <c r="G1852" s="2">
        <f t="shared" si="340"/>
        <v>13.309824398069241</v>
      </c>
      <c r="H1852" s="2">
        <f t="shared" si="341"/>
        <v>2.2540164790143378E-39</v>
      </c>
      <c r="K1852">
        <v>18.260000000000051</v>
      </c>
      <c r="L1852" s="2">
        <f t="shared" si="342"/>
        <v>0.22859299374694209</v>
      </c>
      <c r="M1852" s="2">
        <f t="shared" si="343"/>
        <v>43.441078188660036</v>
      </c>
      <c r="N1852" s="2">
        <f t="shared" si="344"/>
        <v>4.4646851262326077</v>
      </c>
      <c r="O1852" s="2">
        <f t="shared" si="345"/>
        <v>2.6094373388041405</v>
      </c>
      <c r="P1852" s="2">
        <f t="shared" si="346"/>
        <v>2.7944880076939378</v>
      </c>
      <c r="Q1852" s="2">
        <f t="shared" si="347"/>
        <v>1.5223265625138001E-3</v>
      </c>
    </row>
    <row r="1853" spans="2:17" x14ac:dyDescent="0.25">
      <c r="B1853">
        <v>18.27000000000006</v>
      </c>
      <c r="C1853">
        <f t="shared" si="336"/>
        <v>0.85605831878158845</v>
      </c>
      <c r="D1853" s="2">
        <f t="shared" si="337"/>
        <v>24.587680974933093</v>
      </c>
      <c r="E1853" s="2">
        <f t="shared" si="338"/>
        <v>3.8958059963712199</v>
      </c>
      <c r="F1853" s="2">
        <f t="shared" si="339"/>
        <v>13.282270297581235</v>
      </c>
      <c r="G1853" s="2">
        <f t="shared" si="340"/>
        <v>13.319861270223827</v>
      </c>
      <c r="H1853" s="2">
        <f t="shared" si="341"/>
        <v>1.9719029873235299E-39</v>
      </c>
      <c r="K1853">
        <v>18.27000000000006</v>
      </c>
      <c r="L1853" s="2">
        <f t="shared" si="342"/>
        <v>0.22859299374694209</v>
      </c>
      <c r="M1853" s="2">
        <f t="shared" si="343"/>
        <v>43.476528763265193</v>
      </c>
      <c r="N1853" s="2">
        <f t="shared" si="344"/>
        <v>4.4655006386807932</v>
      </c>
      <c r="O1853" s="2">
        <f t="shared" si="345"/>
        <v>2.6105857436911464</v>
      </c>
      <c r="P1853" s="2">
        <f t="shared" si="346"/>
        <v>2.7955603955492458</v>
      </c>
      <c r="Q1853" s="2">
        <f t="shared" si="347"/>
        <v>1.51711549109109E-3</v>
      </c>
    </row>
    <row r="1854" spans="2:17" x14ac:dyDescent="0.25">
      <c r="B1854">
        <v>18.280000000000062</v>
      </c>
      <c r="C1854">
        <f t="shared" si="336"/>
        <v>0.85605831878158845</v>
      </c>
      <c r="D1854" s="2">
        <f t="shared" si="337"/>
        <v>24.60809194789902</v>
      </c>
      <c r="E1854" s="2">
        <f t="shared" si="338"/>
        <v>3.8966350971978772</v>
      </c>
      <c r="F1854" s="2">
        <f t="shared" si="339"/>
        <v>13.29233483974118</v>
      </c>
      <c r="G1854" s="2">
        <f t="shared" si="340"/>
        <v>13.329897429905348</v>
      </c>
      <c r="H1854" s="2">
        <f t="shared" si="341"/>
        <v>1.7249416365843256E-39</v>
      </c>
      <c r="K1854">
        <v>18.280000000000062</v>
      </c>
      <c r="L1854" s="2">
        <f t="shared" si="342"/>
        <v>0.22859299374694209</v>
      </c>
      <c r="M1854" s="2">
        <f t="shared" si="343"/>
        <v>43.511979337870315</v>
      </c>
      <c r="N1854" s="2">
        <f t="shared" si="344"/>
        <v>4.4663154867858781</v>
      </c>
      <c r="O1854" s="2">
        <f t="shared" si="345"/>
        <v>2.611733653225607</v>
      </c>
      <c r="P1854" s="2">
        <f t="shared" si="346"/>
        <v>2.7966323811668876</v>
      </c>
      <c r="Q1854" s="2">
        <f t="shared" si="347"/>
        <v>1.5119227834120329E-3</v>
      </c>
    </row>
    <row r="1855" spans="2:17" x14ac:dyDescent="0.25">
      <c r="B1855">
        <v>18.29000000000006</v>
      </c>
      <c r="C1855">
        <f t="shared" si="336"/>
        <v>0.85605831878158845</v>
      </c>
      <c r="D1855" s="2">
        <f t="shared" si="337"/>
        <v>24.628502920864946</v>
      </c>
      <c r="E1855" s="2">
        <f t="shared" si="338"/>
        <v>3.8974635117517149</v>
      </c>
      <c r="F1855" s="2">
        <f t="shared" si="339"/>
        <v>13.302398625128546</v>
      </c>
      <c r="G1855" s="2">
        <f t="shared" si="340"/>
        <v>13.339932877710512</v>
      </c>
      <c r="H1855" s="2">
        <f t="shared" si="341"/>
        <v>1.5087722014005039E-39</v>
      </c>
      <c r="K1855">
        <v>18.29000000000006</v>
      </c>
      <c r="L1855" s="2">
        <f t="shared" si="342"/>
        <v>0.22859299374694209</v>
      </c>
      <c r="M1855" s="2">
        <f t="shared" si="343"/>
        <v>43.54742991247543</v>
      </c>
      <c r="N1855" s="2">
        <f t="shared" si="344"/>
        <v>4.4671296716290874</v>
      </c>
      <c r="O1855" s="2">
        <f t="shared" si="345"/>
        <v>2.612881068048611</v>
      </c>
      <c r="P1855" s="2">
        <f t="shared" si="346"/>
        <v>2.7977039649982358</v>
      </c>
      <c r="Q1855" s="2">
        <f t="shared" si="347"/>
        <v>1.5067483720990044E-3</v>
      </c>
    </row>
    <row r="1856" spans="2:17" x14ac:dyDescent="0.25">
      <c r="B1856">
        <v>18.300000000000061</v>
      </c>
      <c r="C1856">
        <f t="shared" si="336"/>
        <v>0.85605831878158845</v>
      </c>
      <c r="D1856" s="2">
        <f t="shared" si="337"/>
        <v>24.648913893830873</v>
      </c>
      <c r="E1856" s="2">
        <f t="shared" si="338"/>
        <v>3.8982912411669584</v>
      </c>
      <c r="F1856" s="2">
        <f t="shared" si="339"/>
        <v>13.312461654447157</v>
      </c>
      <c r="G1856" s="2">
        <f t="shared" si="340"/>
        <v>13.349967614235098</v>
      </c>
      <c r="H1856" s="2">
        <f t="shared" si="341"/>
        <v>1.3195728033331293E-39</v>
      </c>
      <c r="K1856">
        <v>18.300000000000061</v>
      </c>
      <c r="L1856" s="2">
        <f t="shared" si="342"/>
        <v>0.22859299374694209</v>
      </c>
      <c r="M1856" s="2">
        <f t="shared" si="343"/>
        <v>43.582880487080558</v>
      </c>
      <c r="N1856" s="2">
        <f t="shared" si="344"/>
        <v>4.4679431942890098</v>
      </c>
      <c r="O1856" s="2">
        <f t="shared" si="345"/>
        <v>2.6140279887998812</v>
      </c>
      <c r="P1856" s="2">
        <f t="shared" si="346"/>
        <v>2.7987751474938376</v>
      </c>
      <c r="Q1856" s="2">
        <f t="shared" si="347"/>
        <v>1.5015921900357698E-3</v>
      </c>
    </row>
    <row r="1857" spans="2:17" x14ac:dyDescent="0.25">
      <c r="B1857">
        <v>18.310000000000059</v>
      </c>
      <c r="C1857">
        <f t="shared" si="336"/>
        <v>0.85605831878158845</v>
      </c>
      <c r="D1857" s="2">
        <f t="shared" si="337"/>
        <v>24.669324866796792</v>
      </c>
      <c r="E1857" s="2">
        <f t="shared" si="338"/>
        <v>3.8991182865750242</v>
      </c>
      <c r="F1857" s="2">
        <f t="shared" si="339"/>
        <v>13.322523928399569</v>
      </c>
      <c r="G1857" s="2">
        <f t="shared" si="340"/>
        <v>13.360001640073968</v>
      </c>
      <c r="H1857" s="2">
        <f t="shared" si="341"/>
        <v>1.153993753647444E-39</v>
      </c>
      <c r="K1857">
        <v>18.310000000000059</v>
      </c>
      <c r="L1857" s="2">
        <f t="shared" si="342"/>
        <v>0.22859299374694209</v>
      </c>
      <c r="M1857" s="2">
        <f t="shared" si="343"/>
        <v>43.618331061685666</v>
      </c>
      <c r="N1857" s="2">
        <f t="shared" si="344"/>
        <v>4.4687560558416033</v>
      </c>
      <c r="O1857" s="2">
        <f t="shared" si="345"/>
        <v>2.6151744161177528</v>
      </c>
      <c r="P1857" s="2">
        <f t="shared" si="346"/>
        <v>2.7998459291033906</v>
      </c>
      <c r="Q1857" s="2">
        <f t="shared" si="347"/>
        <v>1.4964541703664806E-3</v>
      </c>
    </row>
    <row r="1858" spans="2:17" x14ac:dyDescent="0.25">
      <c r="B1858">
        <v>18.320000000000061</v>
      </c>
      <c r="C1858">
        <f t="shared" si="336"/>
        <v>0.85605831878158845</v>
      </c>
      <c r="D1858" s="2">
        <f t="shared" si="337"/>
        <v>24.689735839762722</v>
      </c>
      <c r="E1858" s="2">
        <f t="shared" si="338"/>
        <v>3.8999446491045329</v>
      </c>
      <c r="F1858" s="2">
        <f t="shared" si="339"/>
        <v>13.332585447687094</v>
      </c>
      <c r="G1858" s="2">
        <f t="shared" si="340"/>
        <v>13.370034955821083</v>
      </c>
      <c r="H1858" s="2">
        <f t="shared" si="341"/>
        <v>1.0090994873725195E-39</v>
      </c>
      <c r="K1858">
        <v>18.320000000000061</v>
      </c>
      <c r="L1858" s="2">
        <f t="shared" si="342"/>
        <v>0.22859299374694209</v>
      </c>
      <c r="M1858" s="2">
        <f t="shared" si="343"/>
        <v>43.653781636290795</v>
      </c>
      <c r="N1858" s="2">
        <f t="shared" si="344"/>
        <v>4.469568257360212</v>
      </c>
      <c r="O1858" s="2">
        <f t="shared" si="345"/>
        <v>2.616320350639207</v>
      </c>
      <c r="P1858" s="2">
        <f t="shared" si="346"/>
        <v>2.8009163102757753</v>
      </c>
      <c r="Q1858" s="2">
        <f t="shared" si="347"/>
        <v>1.4913342464944808E-3</v>
      </c>
    </row>
    <row r="1859" spans="2:17" x14ac:dyDescent="0.25">
      <c r="B1859">
        <v>18.330000000000069</v>
      </c>
      <c r="C1859">
        <f t="shared" si="336"/>
        <v>0.85605831878158845</v>
      </c>
      <c r="D1859" s="2">
        <f t="shared" si="337"/>
        <v>24.710146812728667</v>
      </c>
      <c r="E1859" s="2">
        <f t="shared" si="338"/>
        <v>3.9007703298813152</v>
      </c>
      <c r="F1859" s="2">
        <f t="shared" si="339"/>
        <v>13.342646213009766</v>
      </c>
      <c r="G1859" s="2">
        <f t="shared" si="340"/>
        <v>13.380067562069478</v>
      </c>
      <c r="H1859" s="2">
        <f t="shared" si="341"/>
        <v>8.8231760386962204E-40</v>
      </c>
      <c r="K1859">
        <v>18.330000000000069</v>
      </c>
      <c r="L1859" s="2">
        <f t="shared" si="342"/>
        <v>0.22859299374694209</v>
      </c>
      <c r="M1859" s="2">
        <f t="shared" si="343"/>
        <v>43.689232210895952</v>
      </c>
      <c r="N1859" s="2">
        <f t="shared" si="344"/>
        <v>4.4703797999155634</v>
      </c>
      <c r="O1859" s="2">
        <f t="shared" si="345"/>
        <v>2.6174657929998451</v>
      </c>
      <c r="P1859" s="2">
        <f t="shared" si="346"/>
        <v>2.8019862914590266</v>
      </c>
      <c r="Q1859" s="2">
        <f t="shared" si="347"/>
        <v>1.4862323520813253E-3</v>
      </c>
    </row>
    <row r="1860" spans="2:17" x14ac:dyDescent="0.25">
      <c r="B1860">
        <v>18.340000000000071</v>
      </c>
      <c r="C1860">
        <f t="shared" si="336"/>
        <v>0.85605831878158845</v>
      </c>
      <c r="D1860" s="2">
        <f t="shared" si="337"/>
        <v>24.730557785694593</v>
      </c>
      <c r="E1860" s="2">
        <f t="shared" si="338"/>
        <v>3.901595330028421</v>
      </c>
      <c r="F1860" s="2">
        <f t="shared" si="339"/>
        <v>13.352706225066362</v>
      </c>
      <c r="G1860" s="2">
        <f t="shared" si="340"/>
        <v>13.390099459411269</v>
      </c>
      <c r="H1860" s="2">
        <f t="shared" si="341"/>
        <v>7.7139414837422098E-40</v>
      </c>
      <c r="K1860">
        <v>18.340000000000071</v>
      </c>
      <c r="L1860" s="2">
        <f t="shared" si="342"/>
        <v>0.22859299374694209</v>
      </c>
      <c r="M1860" s="2">
        <f t="shared" si="343"/>
        <v>43.724682785501081</v>
      </c>
      <c r="N1860" s="2">
        <f t="shared" si="344"/>
        <v>4.4711906845757827</v>
      </c>
      <c r="O1860" s="2">
        <f t="shared" si="345"/>
        <v>2.6186107438339139</v>
      </c>
      <c r="P1860" s="2">
        <f t="shared" si="346"/>
        <v>2.803055873100357</v>
      </c>
      <c r="Q1860" s="2">
        <f t="shared" si="347"/>
        <v>1.4811484210456322E-3</v>
      </c>
    </row>
    <row r="1861" spans="2:17" x14ac:dyDescent="0.25">
      <c r="B1861">
        <v>18.350000000000069</v>
      </c>
      <c r="C1861">
        <f t="shared" si="336"/>
        <v>0.85605831878158845</v>
      </c>
      <c r="D1861" s="2">
        <f t="shared" si="337"/>
        <v>24.750968758660512</v>
      </c>
      <c r="E1861" s="2">
        <f t="shared" si="338"/>
        <v>3.9024196506661313</v>
      </c>
      <c r="F1861" s="2">
        <f t="shared" si="339"/>
        <v>13.362765484554407</v>
      </c>
      <c r="G1861" s="2">
        <f t="shared" si="340"/>
        <v>13.400130648437669</v>
      </c>
      <c r="H1861" s="2">
        <f t="shared" si="341"/>
        <v>6.7435437387630264E-40</v>
      </c>
      <c r="K1861">
        <v>18.350000000000069</v>
      </c>
      <c r="L1861" s="2">
        <f t="shared" si="342"/>
        <v>0.22859299374694209</v>
      </c>
      <c r="M1861" s="2">
        <f t="shared" si="343"/>
        <v>43.760133360106195</v>
      </c>
      <c r="N1861" s="2">
        <f t="shared" si="344"/>
        <v>4.4720009124064033</v>
      </c>
      <c r="O1861" s="2">
        <f t="shared" si="345"/>
        <v>2.6197552037743015</v>
      </c>
      <c r="P1861" s="2">
        <f t="shared" si="346"/>
        <v>2.8041250556461512</v>
      </c>
      <c r="Q1861" s="2">
        <f t="shared" si="347"/>
        <v>1.4760823875620318E-3</v>
      </c>
    </row>
    <row r="1862" spans="2:17" x14ac:dyDescent="0.25">
      <c r="B1862">
        <v>18.36000000000007</v>
      </c>
      <c r="C1862">
        <f t="shared" si="336"/>
        <v>0.85605831878158845</v>
      </c>
      <c r="D1862" s="2">
        <f t="shared" si="337"/>
        <v>24.771379731626443</v>
      </c>
      <c r="E1862" s="2">
        <f t="shared" si="338"/>
        <v>3.9032432929119665</v>
      </c>
      <c r="F1862" s="2">
        <f t="shared" si="339"/>
        <v>13.372823992170204</v>
      </c>
      <c r="G1862" s="2">
        <f t="shared" si="340"/>
        <v>13.410161129739009</v>
      </c>
      <c r="H1862" s="2">
        <f t="shared" si="341"/>
        <v>5.8946831495154259E-40</v>
      </c>
      <c r="K1862">
        <v>18.36000000000007</v>
      </c>
      <c r="L1862" s="2">
        <f t="shared" si="342"/>
        <v>0.22859299374694209</v>
      </c>
      <c r="M1862" s="2">
        <f t="shared" si="343"/>
        <v>43.795583934711317</v>
      </c>
      <c r="N1862" s="2">
        <f t="shared" si="344"/>
        <v>4.4728104844703713</v>
      </c>
      <c r="O1862" s="2">
        <f t="shared" si="345"/>
        <v>2.6208991734525431</v>
      </c>
      <c r="P1862" s="2">
        <f t="shared" si="346"/>
        <v>2.8051938395419707</v>
      </c>
      <c r="Q1862" s="2">
        <f t="shared" si="347"/>
        <v>1.4710341860600916E-3</v>
      </c>
    </row>
    <row r="1863" spans="2:17" x14ac:dyDescent="0.25">
      <c r="B1863">
        <v>18.370000000000068</v>
      </c>
      <c r="C1863">
        <f t="shared" si="336"/>
        <v>0.85605831878158845</v>
      </c>
      <c r="D1863" s="2">
        <f t="shared" si="337"/>
        <v>24.791790704592366</v>
      </c>
      <c r="E1863" s="2">
        <f t="shared" si="338"/>
        <v>3.9040662578806931</v>
      </c>
      <c r="F1863" s="2">
        <f t="shared" si="339"/>
        <v>13.382881748608778</v>
      </c>
      <c r="G1863" s="2">
        <f t="shared" si="340"/>
        <v>13.420190903904681</v>
      </c>
      <c r="H1863" s="2">
        <f t="shared" si="341"/>
        <v>5.1522058627347415E-40</v>
      </c>
      <c r="K1863">
        <v>18.370000000000068</v>
      </c>
      <c r="L1863" s="2">
        <f t="shared" si="342"/>
        <v>0.22859299374694209</v>
      </c>
      <c r="M1863" s="2">
        <f t="shared" si="343"/>
        <v>43.831034509316424</v>
      </c>
      <c r="N1863" s="2">
        <f t="shared" si="344"/>
        <v>4.4736194018280555</v>
      </c>
      <c r="O1863" s="2">
        <f t="shared" si="345"/>
        <v>2.6220426534988239</v>
      </c>
      <c r="P1863" s="2">
        <f t="shared" si="346"/>
        <v>2.806262225232552</v>
      </c>
      <c r="Q1863" s="2">
        <f t="shared" si="347"/>
        <v>1.4660037512232583E-3</v>
      </c>
    </row>
    <row r="1864" spans="2:17" x14ac:dyDescent="0.25">
      <c r="B1864">
        <v>18.38000000000007</v>
      </c>
      <c r="C1864">
        <f t="shared" si="336"/>
        <v>0.85605831878158845</v>
      </c>
      <c r="D1864" s="2">
        <f t="shared" si="337"/>
        <v>24.812201677558296</v>
      </c>
      <c r="E1864" s="2">
        <f t="shared" si="338"/>
        <v>3.9048885466843344</v>
      </c>
      <c r="F1864" s="2">
        <f t="shared" si="339"/>
        <v>13.39293875456393</v>
      </c>
      <c r="G1864" s="2">
        <f t="shared" si="340"/>
        <v>13.430219971523194</v>
      </c>
      <c r="H1864" s="2">
        <f t="shared" si="341"/>
        <v>4.5028388985612281E-40</v>
      </c>
      <c r="K1864">
        <v>18.38000000000007</v>
      </c>
      <c r="L1864" s="2">
        <f t="shared" si="342"/>
        <v>0.22859299374694209</v>
      </c>
      <c r="M1864" s="2">
        <f t="shared" si="343"/>
        <v>43.866485083921553</v>
      </c>
      <c r="N1864" s="2">
        <f t="shared" si="344"/>
        <v>4.4744276655372577</v>
      </c>
      <c r="O1864" s="2">
        <f t="shared" si="345"/>
        <v>2.6231856445419863</v>
      </c>
      <c r="P1864" s="2">
        <f t="shared" si="346"/>
        <v>2.8073302131618139</v>
      </c>
      <c r="Q1864" s="2">
        <f t="shared" si="347"/>
        <v>1.4609910179877853E-3</v>
      </c>
    </row>
    <row r="1865" spans="2:17" x14ac:dyDescent="0.25">
      <c r="B1865">
        <v>18.390000000000079</v>
      </c>
      <c r="C1865">
        <f t="shared" si="336"/>
        <v>0.85605831878158845</v>
      </c>
      <c r="D1865" s="2">
        <f t="shared" si="337"/>
        <v>24.83261265052424</v>
      </c>
      <c r="E1865" s="2">
        <f t="shared" si="338"/>
        <v>3.9057101604321813</v>
      </c>
      <c r="F1865" s="2">
        <f t="shared" si="339"/>
        <v>13.402995010728223</v>
      </c>
      <c r="G1865" s="2">
        <f t="shared" si="340"/>
        <v>13.440248333182153</v>
      </c>
      <c r="H1865" s="2">
        <f t="shared" si="341"/>
        <v>3.9349577778315933E-40</v>
      </c>
      <c r="K1865">
        <v>18.390000000000079</v>
      </c>
      <c r="L1865" s="2">
        <f t="shared" si="342"/>
        <v>0.22859299374694209</v>
      </c>
      <c r="M1865" s="2">
        <f t="shared" si="343"/>
        <v>43.90193565852671</v>
      </c>
      <c r="N1865" s="2">
        <f t="shared" si="344"/>
        <v>4.4752352766532164</v>
      </c>
      <c r="O1865" s="2">
        <f t="shared" si="345"/>
        <v>2.6243281472095306</v>
      </c>
      <c r="P1865" s="2">
        <f t="shared" si="346"/>
        <v>2.808397803772857</v>
      </c>
      <c r="Q1865" s="2">
        <f t="shared" si="347"/>
        <v>1.4559959215416909E-3</v>
      </c>
    </row>
    <row r="1866" spans="2:17" x14ac:dyDescent="0.25">
      <c r="B1866">
        <v>18.40000000000008</v>
      </c>
      <c r="C1866">
        <f t="shared" si="336"/>
        <v>0.85605831878158845</v>
      </c>
      <c r="D1866" s="2">
        <f t="shared" si="337"/>
        <v>24.853023623490166</v>
      </c>
      <c r="E1866" s="2">
        <f t="shared" si="338"/>
        <v>3.9065311002307967</v>
      </c>
      <c r="F1866" s="2">
        <f t="shared" si="339"/>
        <v>13.413050517792962</v>
      </c>
      <c r="G1866" s="2">
        <f t="shared" si="340"/>
        <v>13.450275989468247</v>
      </c>
      <c r="H1866" s="2">
        <f t="shared" si="341"/>
        <v>3.4383827229788138E-40</v>
      </c>
      <c r="K1866">
        <v>18.40000000000008</v>
      </c>
      <c r="L1866" s="2">
        <f t="shared" si="342"/>
        <v>0.22859299374694209</v>
      </c>
      <c r="M1866" s="2">
        <f t="shared" si="343"/>
        <v>43.937386233131839</v>
      </c>
      <c r="N1866" s="2">
        <f t="shared" si="344"/>
        <v>4.476042236228615</v>
      </c>
      <c r="O1866" s="2">
        <f t="shared" si="345"/>
        <v>2.6254701621276131</v>
      </c>
      <c r="P1866" s="2">
        <f t="shared" si="346"/>
        <v>2.8094649975079586</v>
      </c>
      <c r="Q1866" s="2">
        <f t="shared" si="347"/>
        <v>1.4510183973237291E-3</v>
      </c>
    </row>
    <row r="1867" spans="2:17" x14ac:dyDescent="0.25">
      <c r="B1867">
        <v>18.410000000000078</v>
      </c>
      <c r="C1867">
        <f t="shared" si="336"/>
        <v>0.85605831878158845</v>
      </c>
      <c r="D1867" s="2">
        <f t="shared" si="337"/>
        <v>24.873434596456086</v>
      </c>
      <c r="E1867" s="2">
        <f t="shared" si="338"/>
        <v>3.9073513671840279</v>
      </c>
      <c r="F1867" s="2">
        <f t="shared" si="339"/>
        <v>13.423105276448233</v>
      </c>
      <c r="G1867" s="2">
        <f t="shared" si="340"/>
        <v>13.46030294096728</v>
      </c>
      <c r="H1867" s="2">
        <f t="shared" si="341"/>
        <v>3.0041999357969269E-40</v>
      </c>
      <c r="K1867">
        <v>18.410000000000078</v>
      </c>
      <c r="L1867" s="2">
        <f t="shared" si="342"/>
        <v>0.22859299374694209</v>
      </c>
      <c r="M1867" s="2">
        <f t="shared" si="343"/>
        <v>43.972836807736954</v>
      </c>
      <c r="N1867" s="2">
        <f t="shared" si="344"/>
        <v>4.4768485453135982</v>
      </c>
      <c r="O1867" s="2">
        <f t="shared" si="345"/>
        <v>2.6266116899210665</v>
      </c>
      <c r="P1867" s="2">
        <f t="shared" si="346"/>
        <v>2.8105317948085911</v>
      </c>
      <c r="Q1867" s="2">
        <f t="shared" si="347"/>
        <v>1.4460583810222865E-3</v>
      </c>
    </row>
    <row r="1868" spans="2:17" x14ac:dyDescent="0.25">
      <c r="B1868">
        <v>18.42000000000008</v>
      </c>
      <c r="C1868">
        <f t="shared" si="336"/>
        <v>0.85605831878158845</v>
      </c>
      <c r="D1868" s="2">
        <f t="shared" si="337"/>
        <v>24.893845569422016</v>
      </c>
      <c r="E1868" s="2">
        <f t="shared" si="338"/>
        <v>3.9081709623930165</v>
      </c>
      <c r="F1868" s="2">
        <f t="shared" si="339"/>
        <v>13.433159287382916</v>
      </c>
      <c r="G1868" s="2">
        <f t="shared" si="340"/>
        <v>13.470329188264179</v>
      </c>
      <c r="H1868" s="2">
        <f t="shared" si="341"/>
        <v>2.6246048811701979E-40</v>
      </c>
      <c r="K1868">
        <v>18.42000000000008</v>
      </c>
      <c r="L1868" s="2">
        <f t="shared" si="342"/>
        <v>0.22859299374694209</v>
      </c>
      <c r="M1868" s="2">
        <f t="shared" si="343"/>
        <v>44.008287382342083</v>
      </c>
      <c r="N1868" s="2">
        <f t="shared" si="344"/>
        <v>4.4776542049557708</v>
      </c>
      <c r="O1868" s="2">
        <f t="shared" si="345"/>
        <v>2.6277527312133877</v>
      </c>
      <c r="P1868" s="2">
        <f t="shared" si="346"/>
        <v>2.8115981961154084</v>
      </c>
      <c r="Q1868" s="2">
        <f t="shared" si="347"/>
        <v>1.4411158085743958E-3</v>
      </c>
    </row>
    <row r="1869" spans="2:17" x14ac:dyDescent="0.25">
      <c r="B1869">
        <v>18.430000000000081</v>
      </c>
      <c r="C1869">
        <f t="shared" si="336"/>
        <v>0.85605831878158845</v>
      </c>
      <c r="D1869" s="2">
        <f t="shared" si="337"/>
        <v>24.914256542387943</v>
      </c>
      <c r="E1869" s="2">
        <f t="shared" si="338"/>
        <v>3.9089898869562032</v>
      </c>
      <c r="F1869" s="2">
        <f t="shared" si="339"/>
        <v>13.443212551284624</v>
      </c>
      <c r="G1869" s="2">
        <f t="shared" si="340"/>
        <v>13.480354731942942</v>
      </c>
      <c r="H1869" s="2">
        <f t="shared" si="341"/>
        <v>2.2927648800979568E-40</v>
      </c>
      <c r="K1869">
        <v>18.430000000000081</v>
      </c>
      <c r="L1869" s="2">
        <f t="shared" si="342"/>
        <v>0.22859299374694209</v>
      </c>
      <c r="M1869" s="2">
        <f t="shared" si="343"/>
        <v>44.043737956947204</v>
      </c>
      <c r="N1869" s="2">
        <f t="shared" si="344"/>
        <v>4.4784592162002115</v>
      </c>
      <c r="O1869" s="2">
        <f t="shared" si="345"/>
        <v>2.6288932866267549</v>
      </c>
      <c r="P1869" s="2">
        <f t="shared" si="346"/>
        <v>2.812664201868261</v>
      </c>
      <c r="Q1869" s="2">
        <f t="shared" si="347"/>
        <v>1.4361906161646618E-3</v>
      </c>
    </row>
    <row r="1870" spans="2:17" x14ac:dyDescent="0.25">
      <c r="B1870">
        <v>18.440000000000079</v>
      </c>
      <c r="C1870">
        <f t="shared" si="336"/>
        <v>0.85605831878158845</v>
      </c>
      <c r="D1870" s="2">
        <f t="shared" si="337"/>
        <v>24.934667515353869</v>
      </c>
      <c r="E1870" s="2">
        <f t="shared" si="338"/>
        <v>3.9098081419693402</v>
      </c>
      <c r="F1870" s="2">
        <f t="shared" si="339"/>
        <v>13.453265068839787</v>
      </c>
      <c r="G1870" s="2">
        <f t="shared" si="340"/>
        <v>13.490379572586711</v>
      </c>
      <c r="H1870" s="2">
        <f t="shared" si="341"/>
        <v>2.0026986441908592E-40</v>
      </c>
      <c r="K1870">
        <v>18.440000000000079</v>
      </c>
      <c r="L1870" s="2">
        <f t="shared" si="342"/>
        <v>0.22859299374694209</v>
      </c>
      <c r="M1870" s="2">
        <f t="shared" si="343"/>
        <v>44.079188531552312</v>
      </c>
      <c r="N1870" s="2">
        <f t="shared" si="344"/>
        <v>4.4792635800894764</v>
      </c>
      <c r="O1870" s="2">
        <f t="shared" si="345"/>
        <v>2.6300333567820133</v>
      </c>
      <c r="P1870" s="2">
        <f t="shared" si="346"/>
        <v>2.8137298125061805</v>
      </c>
      <c r="Q1870" s="2">
        <f t="shared" si="347"/>
        <v>1.4312827402242854E-3</v>
      </c>
    </row>
    <row r="1871" spans="2:17" x14ac:dyDescent="0.25">
      <c r="B1871">
        <v>18.450000000000081</v>
      </c>
      <c r="C1871">
        <f t="shared" si="336"/>
        <v>0.85605831878158845</v>
      </c>
      <c r="D1871" s="2">
        <f t="shared" si="337"/>
        <v>24.955078488319796</v>
      </c>
      <c r="E1871" s="2">
        <f t="shared" si="338"/>
        <v>3.9106257285254973</v>
      </c>
      <c r="F1871" s="2">
        <f t="shared" si="339"/>
        <v>13.463316840733585</v>
      </c>
      <c r="G1871" s="2">
        <f t="shared" si="340"/>
        <v>13.500403710777709</v>
      </c>
      <c r="H1871" s="2">
        <f t="shared" si="341"/>
        <v>1.7491706727836065E-40</v>
      </c>
      <c r="K1871">
        <v>18.450000000000081</v>
      </c>
      <c r="L1871" s="2">
        <f t="shared" si="342"/>
        <v>0.22859299374694209</v>
      </c>
      <c r="M1871" s="2">
        <f t="shared" si="343"/>
        <v>44.114639106157448</v>
      </c>
      <c r="N1871" s="2">
        <f t="shared" si="344"/>
        <v>4.4800672976636129</v>
      </c>
      <c r="O1871" s="2">
        <f t="shared" si="345"/>
        <v>2.6311729422987042</v>
      </c>
      <c r="P1871" s="2">
        <f t="shared" si="346"/>
        <v>2.814795028467405</v>
      </c>
      <c r="Q1871" s="2">
        <f t="shared" si="347"/>
        <v>1.4263921174299565E-3</v>
      </c>
    </row>
    <row r="1872" spans="2:17" x14ac:dyDescent="0.25">
      <c r="B1872">
        <v>18.46000000000009</v>
      </c>
      <c r="C1872">
        <f t="shared" si="336"/>
        <v>0.85605831878158845</v>
      </c>
      <c r="D1872" s="2">
        <f t="shared" si="337"/>
        <v>24.975489461285736</v>
      </c>
      <c r="E1872" s="2">
        <f t="shared" si="338"/>
        <v>3.9114426477150732</v>
      </c>
      <c r="F1872" s="2">
        <f t="shared" si="339"/>
        <v>13.473367867650005</v>
      </c>
      <c r="G1872" s="2">
        <f t="shared" si="340"/>
        <v>13.510427147097298</v>
      </c>
      <c r="H1872" s="2">
        <f t="shared" si="341"/>
        <v>1.527598687650596E-40</v>
      </c>
      <c r="K1872">
        <v>18.46000000000009</v>
      </c>
      <c r="L1872" s="2">
        <f t="shared" si="342"/>
        <v>0.22859299374694209</v>
      </c>
      <c r="M1872" s="2">
        <f t="shared" si="343"/>
        <v>44.150089680762598</v>
      </c>
      <c r="N1872" s="2">
        <f t="shared" si="344"/>
        <v>4.4808703699601633</v>
      </c>
      <c r="O1872" s="2">
        <f t="shared" si="345"/>
        <v>2.632312043795046</v>
      </c>
      <c r="P1872" s="2">
        <f t="shared" si="346"/>
        <v>2.8158598501893612</v>
      </c>
      <c r="Q1872" s="2">
        <f t="shared" si="347"/>
        <v>1.4215186847029101E-3</v>
      </c>
    </row>
    <row r="1873" spans="2:17" x14ac:dyDescent="0.25">
      <c r="B1873">
        <v>18.470000000000091</v>
      </c>
      <c r="C1873">
        <f t="shared" si="336"/>
        <v>0.85605831878158845</v>
      </c>
      <c r="D1873" s="2">
        <f t="shared" si="337"/>
        <v>24.99590043425167</v>
      </c>
      <c r="E1873" s="2">
        <f t="shared" si="338"/>
        <v>3.9122589006258019</v>
      </c>
      <c r="F1873" s="2">
        <f t="shared" si="339"/>
        <v>13.483418150271799</v>
      </c>
      <c r="G1873" s="2">
        <f t="shared" si="340"/>
        <v>13.520449882125927</v>
      </c>
      <c r="H1873" s="2">
        <f t="shared" si="341"/>
        <v>1.3339725033407915E-40</v>
      </c>
      <c r="K1873">
        <v>18.470000000000091</v>
      </c>
      <c r="L1873" s="2">
        <f t="shared" si="342"/>
        <v>0.22859299374694209</v>
      </c>
      <c r="M1873" s="2">
        <f t="shared" si="343"/>
        <v>44.185540255367727</v>
      </c>
      <c r="N1873" s="2">
        <f t="shared" si="344"/>
        <v>4.4816727980141726</v>
      </c>
      <c r="O1873" s="2">
        <f t="shared" si="345"/>
        <v>2.6334506618879483</v>
      </c>
      <c r="P1873" s="2">
        <f t="shared" si="346"/>
        <v>2.8169242781086736</v>
      </c>
      <c r="Q1873" s="2">
        <f t="shared" si="347"/>
        <v>1.4166623792078749E-3</v>
      </c>
    </row>
    <row r="1874" spans="2:17" x14ac:dyDescent="0.25">
      <c r="B1874">
        <v>18.480000000000089</v>
      </c>
      <c r="C1874">
        <f t="shared" si="336"/>
        <v>0.85605831878158845</v>
      </c>
      <c r="D1874" s="2">
        <f t="shared" si="337"/>
        <v>25.016311407217589</v>
      </c>
      <c r="E1874" s="2">
        <f t="shared" si="338"/>
        <v>3.9130744883427626</v>
      </c>
      <c r="F1874" s="2">
        <f t="shared" si="339"/>
        <v>13.49346768928052</v>
      </c>
      <c r="G1874" s="2">
        <f t="shared" si="340"/>
        <v>13.530471916443172</v>
      </c>
      <c r="H1874" s="2">
        <f t="shared" si="341"/>
        <v>1.1647829270329993E-40</v>
      </c>
      <c r="K1874">
        <v>18.480000000000089</v>
      </c>
      <c r="L1874" s="2">
        <f t="shared" si="342"/>
        <v>0.22859299374694209</v>
      </c>
      <c r="M1874" s="2">
        <f t="shared" si="343"/>
        <v>44.220990829972841</v>
      </c>
      <c r="N1874" s="2">
        <f t="shared" si="344"/>
        <v>4.4824745828582007</v>
      </c>
      <c r="O1874" s="2">
        <f t="shared" si="345"/>
        <v>2.6345887971930191</v>
      </c>
      <c r="P1874" s="2">
        <f t="shared" si="346"/>
        <v>2.8179883126611718</v>
      </c>
      <c r="Q1874" s="2">
        <f t="shared" si="347"/>
        <v>1.4118231383520494E-3</v>
      </c>
    </row>
    <row r="1875" spans="2:17" x14ac:dyDescent="0.25">
      <c r="B1875">
        <v>18.490000000000091</v>
      </c>
      <c r="C1875">
        <f t="shared" si="336"/>
        <v>0.85605831878158845</v>
      </c>
      <c r="D1875" s="2">
        <f t="shared" si="337"/>
        <v>25.036722380183516</v>
      </c>
      <c r="E1875" s="2">
        <f t="shared" si="338"/>
        <v>3.9138894119483885</v>
      </c>
      <c r="F1875" s="2">
        <f t="shared" si="339"/>
        <v>13.503516485356519</v>
      </c>
      <c r="G1875" s="2">
        <f t="shared" si="340"/>
        <v>13.540493250627735</v>
      </c>
      <c r="H1875" s="2">
        <f t="shared" si="341"/>
        <v>1.0169594538786271E-40</v>
      </c>
      <c r="K1875">
        <v>18.490000000000091</v>
      </c>
      <c r="L1875" s="2">
        <f t="shared" si="342"/>
        <v>0.22859299374694209</v>
      </c>
      <c r="M1875" s="2">
        <f t="shared" si="343"/>
        <v>44.25644140457797</v>
      </c>
      <c r="N1875" s="2">
        <f t="shared" si="344"/>
        <v>4.4832757255223257</v>
      </c>
      <c r="O1875" s="2">
        <f t="shared" si="345"/>
        <v>2.6357264503245612</v>
      </c>
      <c r="P1875" s="2">
        <f t="shared" si="346"/>
        <v>2.8190519542818846</v>
      </c>
      <c r="Q1875" s="2">
        <f t="shared" si="347"/>
        <v>1.4070008997841181E-3</v>
      </c>
    </row>
    <row r="1876" spans="2:17" x14ac:dyDescent="0.25">
      <c r="B1876">
        <v>18.500000000000089</v>
      </c>
      <c r="C1876">
        <f t="shared" si="336"/>
        <v>0.85605831878158845</v>
      </c>
      <c r="D1876" s="2">
        <f t="shared" si="337"/>
        <v>25.057133353149435</v>
      </c>
      <c r="E1876" s="2">
        <f t="shared" si="338"/>
        <v>3.9147036725224749</v>
      </c>
      <c r="F1876" s="2">
        <f t="shared" si="339"/>
        <v>13.513564539178944</v>
      </c>
      <c r="G1876" s="2">
        <f t="shared" si="340"/>
        <v>13.550513885257438</v>
      </c>
      <c r="H1876" s="2">
        <f t="shared" si="341"/>
        <v>8.8781567490246669E-41</v>
      </c>
      <c r="K1876">
        <v>18.500000000000089</v>
      </c>
      <c r="L1876" s="2">
        <f t="shared" si="342"/>
        <v>0.22859299374694209</v>
      </c>
      <c r="M1876" s="2">
        <f t="shared" si="343"/>
        <v>44.291891979183085</v>
      </c>
      <c r="N1876" s="2">
        <f t="shared" si="344"/>
        <v>4.4840762270341559</v>
      </c>
      <c r="O1876" s="2">
        <f t="shared" si="345"/>
        <v>2.6368636218955777</v>
      </c>
      <c r="P1876" s="2">
        <f t="shared" si="346"/>
        <v>2.8201152034050425</v>
      </c>
      <c r="Q1876" s="2">
        <f t="shared" si="347"/>
        <v>1.4021956013932479E-3</v>
      </c>
    </row>
    <row r="1877" spans="2:17" x14ac:dyDescent="0.25">
      <c r="B1877">
        <v>18.51000000000009</v>
      </c>
      <c r="C1877">
        <f t="shared" si="336"/>
        <v>0.85605831878158845</v>
      </c>
      <c r="D1877" s="2">
        <f t="shared" si="337"/>
        <v>25.077544326115369</v>
      </c>
      <c r="E1877" s="2">
        <f t="shared" si="338"/>
        <v>3.9155172711421873</v>
      </c>
      <c r="F1877" s="2">
        <f t="shared" si="339"/>
        <v>13.523611851425734</v>
      </c>
      <c r="G1877" s="2">
        <f t="shared" si="340"/>
        <v>13.560533820909212</v>
      </c>
      <c r="H1877" s="2">
        <f t="shared" si="341"/>
        <v>7.7500144722796533E-41</v>
      </c>
      <c r="K1877">
        <v>18.51000000000009</v>
      </c>
      <c r="L1877" s="2">
        <f t="shared" si="342"/>
        <v>0.22859299374694209</v>
      </c>
      <c r="M1877" s="2">
        <f t="shared" si="343"/>
        <v>44.327342553788206</v>
      </c>
      <c r="N1877" s="2">
        <f t="shared" si="344"/>
        <v>4.484876088418833</v>
      </c>
      <c r="O1877" s="2">
        <f t="shared" si="345"/>
        <v>2.6380003125177822</v>
      </c>
      <c r="P1877" s="2">
        <f t="shared" si="346"/>
        <v>2.8211780604640886</v>
      </c>
      <c r="Q1877" s="2">
        <f t="shared" si="347"/>
        <v>1.3974071813080636E-3</v>
      </c>
    </row>
    <row r="1878" spans="2:17" x14ac:dyDescent="0.25">
      <c r="B1878">
        <v>18.520000000000099</v>
      </c>
      <c r="C1878">
        <f t="shared" si="336"/>
        <v>0.85605831878158845</v>
      </c>
      <c r="D1878" s="2">
        <f t="shared" si="337"/>
        <v>25.09795529908131</v>
      </c>
      <c r="E1878" s="2">
        <f t="shared" si="338"/>
        <v>3.916330208882072</v>
      </c>
      <c r="F1878" s="2">
        <f t="shared" si="339"/>
        <v>13.533658422773645</v>
      </c>
      <c r="G1878" s="2">
        <f t="shared" si="340"/>
        <v>13.570553058159126</v>
      </c>
      <c r="H1878" s="2">
        <f t="shared" si="341"/>
        <v>6.7646099290780825E-41</v>
      </c>
      <c r="K1878">
        <v>18.520000000000099</v>
      </c>
      <c r="L1878" s="2">
        <f t="shared" si="342"/>
        <v>0.22859299374694209</v>
      </c>
      <c r="M1878" s="2">
        <f t="shared" si="343"/>
        <v>44.362793128393356</v>
      </c>
      <c r="N1878" s="2">
        <f t="shared" si="344"/>
        <v>4.4856753106990466</v>
      </c>
      <c r="O1878" s="2">
        <f t="shared" si="345"/>
        <v>2.6391365228015937</v>
      </c>
      <c r="P1878" s="2">
        <f t="shared" si="346"/>
        <v>2.8222405258916696</v>
      </c>
      <c r="Q1878" s="2">
        <f t="shared" si="347"/>
        <v>1.3926355778956883E-3</v>
      </c>
    </row>
    <row r="1879" spans="2:17" x14ac:dyDescent="0.25">
      <c r="B1879">
        <v>18.530000000000101</v>
      </c>
      <c r="C1879">
        <f t="shared" si="336"/>
        <v>0.85605831878158845</v>
      </c>
      <c r="D1879" s="2">
        <f t="shared" si="337"/>
        <v>25.118366272047236</v>
      </c>
      <c r="E1879" s="2">
        <f t="shared" si="338"/>
        <v>3.9171424868140599</v>
      </c>
      <c r="F1879" s="2">
        <f t="shared" si="339"/>
        <v>13.543704253898209</v>
      </c>
      <c r="G1879" s="2">
        <f t="shared" si="340"/>
        <v>13.580571597582351</v>
      </c>
      <c r="H1879" s="2">
        <f t="shared" si="341"/>
        <v>5.9039619493899729E-41</v>
      </c>
      <c r="K1879">
        <v>18.530000000000101</v>
      </c>
      <c r="L1879" s="2">
        <f t="shared" si="342"/>
        <v>0.22859299374694209</v>
      </c>
      <c r="M1879" s="2">
        <f t="shared" si="343"/>
        <v>44.398243702998485</v>
      </c>
      <c r="N1879" s="2">
        <f t="shared" si="344"/>
        <v>4.4864738948950329</v>
      </c>
      <c r="O1879" s="2">
        <f t="shared" si="345"/>
        <v>2.6402722533561458</v>
      </c>
      <c r="P1879" s="2">
        <f t="shared" si="346"/>
        <v>2.8233026001196433</v>
      </c>
      <c r="Q1879" s="2">
        <f t="shared" si="347"/>
        <v>1.3878807297607342E-3</v>
      </c>
    </row>
    <row r="1880" spans="2:17" x14ac:dyDescent="0.25">
      <c r="B1880">
        <v>18.540000000000099</v>
      </c>
      <c r="C1880">
        <f t="shared" si="336"/>
        <v>0.85605831878158845</v>
      </c>
      <c r="D1880" s="2">
        <f t="shared" si="337"/>
        <v>25.138777245013163</v>
      </c>
      <c r="E1880" s="2">
        <f t="shared" si="338"/>
        <v>3.917954106007481</v>
      </c>
      <c r="F1880" s="2">
        <f t="shared" si="339"/>
        <v>13.553749345473795</v>
      </c>
      <c r="G1880" s="2">
        <f t="shared" si="340"/>
        <v>13.590589439753204</v>
      </c>
      <c r="H1880" s="2">
        <f t="shared" si="341"/>
        <v>5.1523444884620177E-41</v>
      </c>
      <c r="K1880">
        <v>18.540000000000099</v>
      </c>
      <c r="L1880" s="2">
        <f t="shared" si="342"/>
        <v>0.22859299374694209</v>
      </c>
      <c r="M1880" s="2">
        <f t="shared" si="343"/>
        <v>44.4336942776036</v>
      </c>
      <c r="N1880" s="2">
        <f t="shared" si="344"/>
        <v>4.4872718420245903</v>
      </c>
      <c r="O1880" s="2">
        <f t="shared" si="345"/>
        <v>2.6414075047892855</v>
      </c>
      <c r="P1880" s="2">
        <f t="shared" si="346"/>
        <v>2.8243642835790781</v>
      </c>
      <c r="Q1880" s="2">
        <f t="shared" si="347"/>
        <v>1.3831425757443343E-3</v>
      </c>
    </row>
    <row r="1881" spans="2:17" x14ac:dyDescent="0.25">
      <c r="B1881">
        <v>18.5500000000001</v>
      </c>
      <c r="C1881">
        <f t="shared" si="336"/>
        <v>0.85605831878158845</v>
      </c>
      <c r="D1881" s="2">
        <f t="shared" si="337"/>
        <v>25.159188217979089</v>
      </c>
      <c r="E1881" s="2">
        <f t="shared" si="338"/>
        <v>3.9187650675290695</v>
      </c>
      <c r="F1881" s="2">
        <f t="shared" si="339"/>
        <v>13.563793698173598</v>
      </c>
      <c r="G1881" s="2">
        <f t="shared" si="340"/>
        <v>13.600606585245151</v>
      </c>
      <c r="H1881" s="2">
        <f t="shared" si="341"/>
        <v>4.496005070529492E-41</v>
      </c>
      <c r="K1881">
        <v>18.5500000000001</v>
      </c>
      <c r="L1881" s="2">
        <f t="shared" si="342"/>
        <v>0.22859299374694209</v>
      </c>
      <c r="M1881" s="2">
        <f t="shared" si="343"/>
        <v>44.469144852208728</v>
      </c>
      <c r="N1881" s="2">
        <f t="shared" si="344"/>
        <v>4.488069153103087</v>
      </c>
      <c r="O1881" s="2">
        <f t="shared" si="345"/>
        <v>2.6425422777075904</v>
      </c>
      <c r="P1881" s="2">
        <f t="shared" si="346"/>
        <v>2.8254255767002641</v>
      </c>
      <c r="Q1881" s="2">
        <f t="shared" si="347"/>
        <v>1.3784210549231198E-3</v>
      </c>
    </row>
    <row r="1882" spans="2:17" x14ac:dyDescent="0.25">
      <c r="B1882">
        <v>18.560000000000102</v>
      </c>
      <c r="C1882">
        <f t="shared" ref="C1882:C1945" si="348">2/SINH(LN(2+SQRT(1+2^2))*$O$5)</f>
        <v>0.85605831878158845</v>
      </c>
      <c r="D1882" s="2">
        <f t="shared" ref="D1882:D1945" si="349">(B1882-$L$5)/($M$5)/C1882</f>
        <v>25.179599190945019</v>
      </c>
      <c r="E1882" s="2">
        <f t="shared" ref="E1882:E1945" si="350">LN(D1882 + SQRT(1 + D1882^2))</f>
        <v>3.9195753724429716</v>
      </c>
      <c r="F1882" s="2">
        <f t="shared" ref="F1882:F1945" si="351">SINH( -$N$5 + E1882 * (1/$O$5))</f>
        <v>13.57383731266958</v>
      </c>
      <c r="G1882" s="2">
        <f t="shared" ref="G1882:G1945" si="352">SQRT(F1882^2 + 1)</f>
        <v>13.610623034630741</v>
      </c>
      <c r="H1882" s="2">
        <f t="shared" ref="H1882:H1945" si="353">(G1882)/($O$5*$M$5*C1882*(SQRT(2*PI()*(1+D1882^2)))) * EXP(- (1/2) * F1882^2)</f>
        <v>3.9229182245294769E-41</v>
      </c>
      <c r="K1882">
        <v>18.560000000000102</v>
      </c>
      <c r="L1882" s="2">
        <f t="shared" ref="L1882:L1945" si="354">2/SINH(LN(2+SQRT(1+2^2))*$S$5)</f>
        <v>0.22859299374694209</v>
      </c>
      <c r="M1882" s="2">
        <f t="shared" ref="M1882:M1945" si="355">(K1882-$P$5)/($Q$5)/L1882</f>
        <v>44.50459542681385</v>
      </c>
      <c r="N1882" s="2">
        <f t="shared" ref="N1882:N1945" si="356">LN(M1882 + SQRT(1 + M1882^2))</f>
        <v>4.488865829143462</v>
      </c>
      <c r="O1882" s="2">
        <f t="shared" ref="O1882:O1945" si="357">SINH( -$R$5 + N1882 * (1/$S$5))</f>
        <v>2.6436765727163514</v>
      </c>
      <c r="P1882" s="2">
        <f t="shared" ref="P1882:P1945" si="358">SQRT(O1882^2 + 1)</f>
        <v>2.8264864799126976</v>
      </c>
      <c r="Q1882" s="2">
        <f t="shared" ref="Q1882:Q1945" si="359">(P1882)/($S$5*$Q$5*L1882*(SQRT(2*PI()*(1+M1882^2)))) * EXP(- (1/2) * O1882^2)</f>
        <v>1.3737161066083119E-3</v>
      </c>
    </row>
    <row r="1883" spans="2:17" x14ac:dyDescent="0.25">
      <c r="B1883">
        <v>18.5700000000001</v>
      </c>
      <c r="C1883">
        <f t="shared" si="348"/>
        <v>0.85605831878158845</v>
      </c>
      <c r="D1883" s="2">
        <f t="shared" si="349"/>
        <v>25.200010163910939</v>
      </c>
      <c r="E1883" s="2">
        <f t="shared" si="350"/>
        <v>3.920385021810755</v>
      </c>
      <c r="F1883" s="2">
        <f t="shared" si="351"/>
        <v>13.583880189632568</v>
      </c>
      <c r="G1883" s="2">
        <f t="shared" si="352"/>
        <v>13.620638788481696</v>
      </c>
      <c r="H1883" s="2">
        <f t="shared" si="353"/>
        <v>3.4225695832047979E-41</v>
      </c>
      <c r="K1883">
        <v>18.5700000000001</v>
      </c>
      <c r="L1883" s="2">
        <f t="shared" si="354"/>
        <v>0.22859299374694209</v>
      </c>
      <c r="M1883" s="2">
        <f t="shared" si="355"/>
        <v>44.540046001418972</v>
      </c>
      <c r="N1883" s="2">
        <f t="shared" si="356"/>
        <v>4.4896618711562386</v>
      </c>
      <c r="O1883" s="2">
        <f t="shared" si="357"/>
        <v>2.6448103904195923</v>
      </c>
      <c r="P1883" s="2">
        <f t="shared" si="358"/>
        <v>2.8275469936450985</v>
      </c>
      <c r="Q1883" s="2">
        <f t="shared" si="359"/>
        <v>1.3690276703446989E-3</v>
      </c>
    </row>
    <row r="1884" spans="2:17" x14ac:dyDescent="0.25">
      <c r="B1884">
        <v>18.580000000000101</v>
      </c>
      <c r="C1884">
        <f t="shared" si="348"/>
        <v>0.85605831878158845</v>
      </c>
      <c r="D1884" s="2">
        <f t="shared" si="349"/>
        <v>25.220421136876865</v>
      </c>
      <c r="E1884" s="2">
        <f t="shared" si="350"/>
        <v>3.9211940166914183</v>
      </c>
      <c r="F1884" s="2">
        <f t="shared" si="351"/>
        <v>13.593922329732182</v>
      </c>
      <c r="G1884" s="2">
        <f t="shared" si="352"/>
        <v>13.630653847368849</v>
      </c>
      <c r="H1884" s="2">
        <f t="shared" si="353"/>
        <v>2.9857668499473399E-41</v>
      </c>
      <c r="K1884">
        <v>18.580000000000101</v>
      </c>
      <c r="L1884" s="2">
        <f t="shared" si="354"/>
        <v>0.22859299374694209</v>
      </c>
      <c r="M1884" s="2">
        <f t="shared" si="355"/>
        <v>44.575496576024094</v>
      </c>
      <c r="N1884" s="2">
        <f t="shared" si="356"/>
        <v>4.490457280149533</v>
      </c>
      <c r="O1884" s="2">
        <f t="shared" si="357"/>
        <v>2.6459437314200733</v>
      </c>
      <c r="P1884" s="2">
        <f t="shared" si="358"/>
        <v>2.8286071183254102</v>
      </c>
      <c r="Q1884" s="2">
        <f t="shared" si="359"/>
        <v>1.3643556859096731E-3</v>
      </c>
    </row>
    <row r="1885" spans="2:17" x14ac:dyDescent="0.25">
      <c r="B1885">
        <v>18.59000000000011</v>
      </c>
      <c r="C1885">
        <f t="shared" si="348"/>
        <v>0.85605831878158845</v>
      </c>
      <c r="D1885" s="2">
        <f t="shared" si="349"/>
        <v>25.24083210984281</v>
      </c>
      <c r="E1885" s="2">
        <f t="shared" si="350"/>
        <v>3.9220023581413974</v>
      </c>
      <c r="F1885" s="2">
        <f t="shared" si="351"/>
        <v>13.603963733636892</v>
      </c>
      <c r="G1885" s="2">
        <f t="shared" si="352"/>
        <v>13.640668211862195</v>
      </c>
      <c r="H1885" s="2">
        <f t="shared" si="353"/>
        <v>2.6044743053178956E-41</v>
      </c>
      <c r="K1885">
        <v>18.59000000000011</v>
      </c>
      <c r="L1885" s="2">
        <f t="shared" si="354"/>
        <v>0.22859299374694209</v>
      </c>
      <c r="M1885" s="2">
        <f t="shared" si="355"/>
        <v>44.610947150629244</v>
      </c>
      <c r="N1885" s="2">
        <f t="shared" si="356"/>
        <v>4.4912520571290555</v>
      </c>
      <c r="O1885" s="2">
        <f t="shared" si="357"/>
        <v>2.6470765963192813</v>
      </c>
      <c r="P1885" s="2">
        <f t="shared" si="358"/>
        <v>2.8296668543807892</v>
      </c>
      <c r="Q1885" s="2">
        <f t="shared" si="359"/>
        <v>1.3597000933123072E-3</v>
      </c>
    </row>
    <row r="1886" spans="2:17" x14ac:dyDescent="0.25">
      <c r="B1886">
        <v>18.600000000000112</v>
      </c>
      <c r="C1886">
        <f t="shared" si="348"/>
        <v>0.85605831878158845</v>
      </c>
      <c r="D1886" s="2">
        <f t="shared" si="349"/>
        <v>25.26124308280874</v>
      </c>
      <c r="E1886" s="2">
        <f t="shared" si="350"/>
        <v>3.9228100472145733</v>
      </c>
      <c r="F1886" s="2">
        <f t="shared" si="351"/>
        <v>13.614004402013967</v>
      </c>
      <c r="G1886" s="2">
        <f t="shared" si="352"/>
        <v>13.650681882530838</v>
      </c>
      <c r="H1886" s="2">
        <f t="shared" si="353"/>
        <v>2.2716679355018951E-41</v>
      </c>
      <c r="K1886">
        <v>18.600000000000112</v>
      </c>
      <c r="L1886" s="2">
        <f t="shared" si="354"/>
        <v>0.22859299374694209</v>
      </c>
      <c r="M1886" s="2">
        <f t="shared" si="355"/>
        <v>44.646397725234372</v>
      </c>
      <c r="N1886" s="2">
        <f t="shared" si="356"/>
        <v>4.4920462030981252</v>
      </c>
      <c r="O1886" s="2">
        <f t="shared" si="357"/>
        <v>2.6482089857174507</v>
      </c>
      <c r="P1886" s="2">
        <f t="shared" si="358"/>
        <v>2.8307262022376252</v>
      </c>
      <c r="Q1886" s="2">
        <f t="shared" si="359"/>
        <v>1.355060832792347E-3</v>
      </c>
    </row>
    <row r="1887" spans="2:17" x14ac:dyDescent="0.25">
      <c r="B1887">
        <v>18.61000000000011</v>
      </c>
      <c r="C1887">
        <f t="shared" si="348"/>
        <v>0.85605831878158845</v>
      </c>
      <c r="D1887" s="2">
        <f t="shared" si="349"/>
        <v>25.281654055774663</v>
      </c>
      <c r="E1887" s="2">
        <f t="shared" si="350"/>
        <v>3.9236170849622822</v>
      </c>
      <c r="F1887" s="2">
        <f t="shared" si="351"/>
        <v>13.624044335529518</v>
      </c>
      <c r="G1887" s="2">
        <f t="shared" si="352"/>
        <v>13.66069485994303</v>
      </c>
      <c r="H1887" s="2">
        <f t="shared" si="353"/>
        <v>1.9812086248941905E-41</v>
      </c>
      <c r="K1887">
        <v>18.61000000000011</v>
      </c>
      <c r="L1887" s="2">
        <f t="shared" si="354"/>
        <v>0.22859299374694209</v>
      </c>
      <c r="M1887" s="2">
        <f t="shared" si="355"/>
        <v>44.681848299839487</v>
      </c>
      <c r="N1887" s="2">
        <f t="shared" si="356"/>
        <v>4.492839719057673</v>
      </c>
      <c r="O1887" s="2">
        <f t="shared" si="357"/>
        <v>2.6493409002135535</v>
      </c>
      <c r="P1887" s="2">
        <f t="shared" si="358"/>
        <v>2.8317851623215278</v>
      </c>
      <c r="Q1887" s="2">
        <f t="shared" si="359"/>
        <v>1.3504378448192962E-3</v>
      </c>
    </row>
    <row r="1888" spans="2:17" x14ac:dyDescent="0.25">
      <c r="B1888">
        <v>18.620000000000111</v>
      </c>
      <c r="C1888">
        <f t="shared" si="348"/>
        <v>0.85605831878158845</v>
      </c>
      <c r="D1888" s="2">
        <f t="shared" si="349"/>
        <v>25.302065028740593</v>
      </c>
      <c r="E1888" s="2">
        <f t="shared" si="350"/>
        <v>3.924423472433324</v>
      </c>
      <c r="F1888" s="2">
        <f t="shared" si="351"/>
        <v>13.634083534848505</v>
      </c>
      <c r="G1888" s="2">
        <f t="shared" si="352"/>
        <v>13.670707144666187</v>
      </c>
      <c r="H1888" s="2">
        <f t="shared" si="353"/>
        <v>1.7277311707789866E-41</v>
      </c>
      <c r="K1888">
        <v>18.620000000000111</v>
      </c>
      <c r="L1888" s="2">
        <f t="shared" si="354"/>
        <v>0.22859299374694209</v>
      </c>
      <c r="M1888" s="2">
        <f t="shared" si="355"/>
        <v>44.717298874444616</v>
      </c>
      <c r="N1888" s="2">
        <f t="shared" si="356"/>
        <v>4.4936326060062513</v>
      </c>
      <c r="O1888" s="2">
        <f t="shared" si="357"/>
        <v>2.6504723404053112</v>
      </c>
      <c r="P1888" s="2">
        <f t="shared" si="358"/>
        <v>2.8328437350573377</v>
      </c>
      <c r="Q1888" s="2">
        <f t="shared" si="359"/>
        <v>1.3458310700914435E-3</v>
      </c>
    </row>
    <row r="1889" spans="2:17" x14ac:dyDescent="0.25">
      <c r="B1889">
        <v>18.630000000000109</v>
      </c>
      <c r="C1889">
        <f t="shared" si="348"/>
        <v>0.85605831878158845</v>
      </c>
      <c r="D1889" s="2">
        <f t="shared" si="349"/>
        <v>25.322476001706512</v>
      </c>
      <c r="E1889" s="2">
        <f t="shared" si="350"/>
        <v>3.9252292106739675</v>
      </c>
      <c r="F1889" s="2">
        <f t="shared" si="351"/>
        <v>13.644122000634706</v>
      </c>
      <c r="G1889" s="2">
        <f t="shared" si="352"/>
        <v>13.68071873726684</v>
      </c>
      <c r="H1889" s="2">
        <f t="shared" si="353"/>
        <v>1.5065471550318136E-41</v>
      </c>
      <c r="K1889">
        <v>18.630000000000109</v>
      </c>
      <c r="L1889" s="2">
        <f t="shared" si="354"/>
        <v>0.22859299374694209</v>
      </c>
      <c r="M1889" s="2">
        <f t="shared" si="355"/>
        <v>44.75274944904973</v>
      </c>
      <c r="N1889" s="2">
        <f t="shared" si="356"/>
        <v>4.4944248649400409</v>
      </c>
      <c r="O1889" s="2">
        <f t="shared" si="357"/>
        <v>2.651603306889196</v>
      </c>
      <c r="P1889" s="2">
        <f t="shared" si="358"/>
        <v>2.8339019208691254</v>
      </c>
      <c r="Q1889" s="2">
        <f t="shared" si="359"/>
        <v>1.3412404495349258E-3</v>
      </c>
    </row>
    <row r="1890" spans="2:17" x14ac:dyDescent="0.25">
      <c r="B1890">
        <v>18.640000000000111</v>
      </c>
      <c r="C1890">
        <f t="shared" si="348"/>
        <v>0.85605831878158845</v>
      </c>
      <c r="D1890" s="2">
        <f t="shared" si="349"/>
        <v>25.342886974672439</v>
      </c>
      <c r="E1890" s="2">
        <f t="shared" si="350"/>
        <v>3.9260343007279626</v>
      </c>
      <c r="F1890" s="2">
        <f t="shared" si="351"/>
        <v>13.654159733550753</v>
      </c>
      <c r="G1890" s="2">
        <f t="shared" si="352"/>
        <v>13.690729638310691</v>
      </c>
      <c r="H1890" s="2">
        <f t="shared" si="353"/>
        <v>1.3135599506823302E-41</v>
      </c>
      <c r="K1890">
        <v>18.640000000000111</v>
      </c>
      <c r="L1890" s="2">
        <f t="shared" si="354"/>
        <v>0.22859299374694209</v>
      </c>
      <c r="M1890" s="2">
        <f t="shared" si="355"/>
        <v>44.788200023654852</v>
      </c>
      <c r="N1890" s="2">
        <f t="shared" si="356"/>
        <v>4.4952164968528585</v>
      </c>
      <c r="O1890" s="2">
        <f t="shared" si="357"/>
        <v>2.652733800260433</v>
      </c>
      <c r="P1890" s="2">
        <f t="shared" si="358"/>
        <v>2.8349597201801933</v>
      </c>
      <c r="Q1890" s="2">
        <f t="shared" si="359"/>
        <v>1.3366659243027892E-3</v>
      </c>
    </row>
    <row r="1891" spans="2:17" x14ac:dyDescent="0.25">
      <c r="B1891">
        <v>18.650000000000119</v>
      </c>
      <c r="C1891">
        <f t="shared" si="348"/>
        <v>0.85605831878158845</v>
      </c>
      <c r="D1891" s="2">
        <f t="shared" si="349"/>
        <v>25.363297947638383</v>
      </c>
      <c r="E1891" s="2">
        <f t="shared" si="350"/>
        <v>3.9268387436365444</v>
      </c>
      <c r="F1891" s="2">
        <f t="shared" si="351"/>
        <v>13.664196734258107</v>
      </c>
      <c r="G1891" s="2">
        <f t="shared" si="352"/>
        <v>13.700739848362566</v>
      </c>
      <c r="H1891" s="2">
        <f t="shared" si="353"/>
        <v>1.1451903542134905E-41</v>
      </c>
      <c r="K1891">
        <v>18.650000000000119</v>
      </c>
      <c r="L1891" s="2">
        <f t="shared" si="354"/>
        <v>0.22859299374694209</v>
      </c>
      <c r="M1891" s="2">
        <f t="shared" si="355"/>
        <v>44.823650598260002</v>
      </c>
      <c r="N1891" s="2">
        <f t="shared" si="356"/>
        <v>4.4960075027361643</v>
      </c>
      <c r="O1891" s="2">
        <f t="shared" si="357"/>
        <v>2.653863821113005</v>
      </c>
      <c r="P1891" s="2">
        <f t="shared" si="358"/>
        <v>2.8360171334130757</v>
      </c>
      <c r="Q1891" s="2">
        <f t="shared" si="359"/>
        <v>1.3321074357740528E-3</v>
      </c>
    </row>
    <row r="1892" spans="2:17" x14ac:dyDescent="0.25">
      <c r="B1892">
        <v>18.660000000000121</v>
      </c>
      <c r="C1892">
        <f t="shared" si="348"/>
        <v>0.85605831878158845</v>
      </c>
      <c r="D1892" s="2">
        <f t="shared" si="349"/>
        <v>25.383708920604313</v>
      </c>
      <c r="E1892" s="2">
        <f t="shared" si="350"/>
        <v>3.927642540438443</v>
      </c>
      <c r="F1892" s="2">
        <f t="shared" si="351"/>
        <v>13.674233003417081</v>
      </c>
      <c r="G1892" s="2">
        <f t="shared" si="352"/>
        <v>13.710749367986454</v>
      </c>
      <c r="H1892" s="2">
        <f t="shared" si="353"/>
        <v>9.983115212696201E-42</v>
      </c>
      <c r="K1892">
        <v>18.660000000000121</v>
      </c>
      <c r="L1892" s="2">
        <f t="shared" si="354"/>
        <v>0.22859299374694209</v>
      </c>
      <c r="M1892" s="2">
        <f t="shared" si="355"/>
        <v>44.859101172865131</v>
      </c>
      <c r="N1892" s="2">
        <f t="shared" si="356"/>
        <v>4.4967978835790694</v>
      </c>
      <c r="O1892" s="2">
        <f t="shared" si="357"/>
        <v>2.6549933700396564</v>
      </c>
      <c r="P1892" s="2">
        <f t="shared" si="358"/>
        <v>2.8370741609895456</v>
      </c>
      <c r="Q1892" s="2">
        <f t="shared" si="359"/>
        <v>1.3275649255527749E-3</v>
      </c>
    </row>
    <row r="1893" spans="2:17" x14ac:dyDescent="0.25">
      <c r="B1893">
        <v>18.670000000000119</v>
      </c>
      <c r="C1893">
        <f t="shared" si="348"/>
        <v>0.85605831878158845</v>
      </c>
      <c r="D1893" s="2">
        <f t="shared" si="349"/>
        <v>25.404119893570233</v>
      </c>
      <c r="E1893" s="2">
        <f t="shared" si="350"/>
        <v>3.928445692169892</v>
      </c>
      <c r="F1893" s="2">
        <f t="shared" si="351"/>
        <v>13.684268541686837</v>
      </c>
      <c r="G1893" s="2">
        <f t="shared" si="352"/>
        <v>13.720758197745488</v>
      </c>
      <c r="H1893" s="2">
        <f t="shared" si="353"/>
        <v>8.7019204724077544E-42</v>
      </c>
      <c r="K1893">
        <v>18.670000000000119</v>
      </c>
      <c r="L1893" s="2">
        <f t="shared" si="354"/>
        <v>0.22859299374694209</v>
      </c>
      <c r="M1893" s="2">
        <f t="shared" si="355"/>
        <v>44.894551747470246</v>
      </c>
      <c r="N1893" s="2">
        <f t="shared" si="356"/>
        <v>4.4975876403683426</v>
      </c>
      <c r="O1893" s="2">
        <f t="shared" si="357"/>
        <v>2.6561224476318976</v>
      </c>
      <c r="P1893" s="2">
        <f t="shared" si="358"/>
        <v>2.8381308033306119</v>
      </c>
      <c r="Q1893" s="2">
        <f t="shared" si="359"/>
        <v>1.3230383354671204E-3</v>
      </c>
    </row>
    <row r="1894" spans="2:17" x14ac:dyDescent="0.25">
      <c r="B1894">
        <v>18.680000000000121</v>
      </c>
      <c r="C1894">
        <f t="shared" si="348"/>
        <v>0.85605831878158845</v>
      </c>
      <c r="D1894" s="2">
        <f t="shared" si="349"/>
        <v>25.424530866536159</v>
      </c>
      <c r="E1894" s="2">
        <f t="shared" si="350"/>
        <v>3.9292481998646371</v>
      </c>
      <c r="F1894" s="2">
        <f t="shared" si="351"/>
        <v>13.694303349725399</v>
      </c>
      <c r="G1894" s="2">
        <f t="shared" si="352"/>
        <v>13.730766338201967</v>
      </c>
      <c r="H1894" s="2">
        <f t="shared" si="353"/>
        <v>7.5844617778710682E-42</v>
      </c>
      <c r="K1894">
        <v>18.680000000000121</v>
      </c>
      <c r="L1894" s="2">
        <f t="shared" si="354"/>
        <v>0.22859299374694209</v>
      </c>
      <c r="M1894" s="2">
        <f t="shared" si="355"/>
        <v>44.930002322075374</v>
      </c>
      <c r="N1894" s="2">
        <f t="shared" si="356"/>
        <v>4.4983767740884186</v>
      </c>
      <c r="O1894" s="2">
        <f t="shared" si="357"/>
        <v>2.657251054480005</v>
      </c>
      <c r="P1894" s="2">
        <f t="shared" si="358"/>
        <v>2.8391870608565224</v>
      </c>
      <c r="Q1894" s="2">
        <f t="shared" si="359"/>
        <v>1.3185276075684481E-3</v>
      </c>
    </row>
    <row r="1895" spans="2:17" x14ac:dyDescent="0.25">
      <c r="B1895">
        <v>18.690000000000119</v>
      </c>
      <c r="C1895">
        <f t="shared" si="348"/>
        <v>0.85605831878158845</v>
      </c>
      <c r="D1895" s="2">
        <f t="shared" si="349"/>
        <v>25.444941839502086</v>
      </c>
      <c r="E1895" s="2">
        <f t="shared" si="350"/>
        <v>3.9300500645539413</v>
      </c>
      <c r="F1895" s="2">
        <f t="shared" si="351"/>
        <v>13.704337428189632</v>
      </c>
      <c r="G1895" s="2">
        <f t="shared" si="352"/>
        <v>13.740773789917336</v>
      </c>
      <c r="H1895" s="2">
        <f t="shared" si="353"/>
        <v>6.6099026025207753E-42</v>
      </c>
      <c r="K1895">
        <v>18.690000000000119</v>
      </c>
      <c r="L1895" s="2">
        <f t="shared" si="354"/>
        <v>0.22859299374694209</v>
      </c>
      <c r="M1895" s="2">
        <f t="shared" si="355"/>
        <v>44.965452896680489</v>
      </c>
      <c r="N1895" s="2">
        <f t="shared" si="356"/>
        <v>4.4991652857214062</v>
      </c>
      <c r="O1895" s="2">
        <f t="shared" si="357"/>
        <v>2.6583791911730286</v>
      </c>
      <c r="P1895" s="2">
        <f t="shared" si="358"/>
        <v>2.8402429339867683</v>
      </c>
      <c r="Q1895" s="2">
        <f t="shared" si="359"/>
        <v>1.3140326841303836E-3</v>
      </c>
    </row>
    <row r="1896" spans="2:17" x14ac:dyDescent="0.25">
      <c r="B1896">
        <v>18.70000000000012</v>
      </c>
      <c r="C1896">
        <f t="shared" si="348"/>
        <v>0.85605831878158845</v>
      </c>
      <c r="D1896" s="2">
        <f t="shared" si="349"/>
        <v>25.465352812468012</v>
      </c>
      <c r="E1896" s="2">
        <f t="shared" si="350"/>
        <v>3.9308512872665955</v>
      </c>
      <c r="F1896" s="2">
        <f t="shared" si="351"/>
        <v>13.714370777735262</v>
      </c>
      <c r="G1896" s="2">
        <f t="shared" si="352"/>
        <v>13.75078055345219</v>
      </c>
      <c r="H1896" s="2">
        <f t="shared" si="353"/>
        <v>5.7600465725645972E-42</v>
      </c>
      <c r="K1896">
        <v>18.70000000000012</v>
      </c>
      <c r="L1896" s="2">
        <f t="shared" si="354"/>
        <v>0.22859299374694209</v>
      </c>
      <c r="M1896" s="2">
        <f t="shared" si="355"/>
        <v>45.000903471285618</v>
      </c>
      <c r="N1896" s="2">
        <f t="shared" si="356"/>
        <v>4.4999531762470939</v>
      </c>
      <c r="O1896" s="2">
        <f t="shared" si="357"/>
        <v>2.6595068582987964</v>
      </c>
      <c r="P1896" s="2">
        <f t="shared" si="358"/>
        <v>2.8412984231400853</v>
      </c>
      <c r="Q1896" s="2">
        <f t="shared" si="359"/>
        <v>1.3095535076478942E-3</v>
      </c>
    </row>
    <row r="1897" spans="2:17" x14ac:dyDescent="0.25">
      <c r="B1897">
        <v>18.710000000000129</v>
      </c>
      <c r="C1897">
        <f t="shared" si="348"/>
        <v>0.85605831878158845</v>
      </c>
      <c r="D1897" s="2">
        <f t="shared" si="349"/>
        <v>25.485763785433956</v>
      </c>
      <c r="E1897" s="2">
        <f t="shared" si="350"/>
        <v>3.9316518690289262</v>
      </c>
      <c r="F1897" s="2">
        <f t="shared" si="351"/>
        <v>13.724403399016888</v>
      </c>
      <c r="G1897" s="2">
        <f t="shared" si="352"/>
        <v>13.760786629366299</v>
      </c>
      <c r="H1897" s="2">
        <f t="shared" si="353"/>
        <v>5.0190044047983026E-42</v>
      </c>
      <c r="K1897">
        <v>18.710000000000129</v>
      </c>
      <c r="L1897" s="2">
        <f t="shared" si="354"/>
        <v>0.22859299374694209</v>
      </c>
      <c r="M1897" s="2">
        <f t="shared" si="355"/>
        <v>45.036354045890768</v>
      </c>
      <c r="N1897" s="2">
        <f t="shared" si="356"/>
        <v>4.5007404466429568</v>
      </c>
      <c r="O1897" s="2">
        <f t="shared" si="357"/>
        <v>2.6606340564439104</v>
      </c>
      <c r="P1897" s="2">
        <f t="shared" si="358"/>
        <v>2.8423535287344497</v>
      </c>
      <c r="Q1897" s="2">
        <f t="shared" si="359"/>
        <v>1.3050900208364071E-3</v>
      </c>
    </row>
    <row r="1898" spans="2:17" x14ac:dyDescent="0.25">
      <c r="B1898">
        <v>18.72000000000013</v>
      </c>
      <c r="C1898">
        <f t="shared" si="348"/>
        <v>0.85605831878158845</v>
      </c>
      <c r="D1898" s="2">
        <f t="shared" si="349"/>
        <v>25.506174758399887</v>
      </c>
      <c r="E1898" s="2">
        <f t="shared" si="350"/>
        <v>3.9324518108647997</v>
      </c>
      <c r="F1898" s="2">
        <f t="shared" si="351"/>
        <v>13.734435292687952</v>
      </c>
      <c r="G1898" s="2">
        <f t="shared" si="352"/>
        <v>13.770792018218573</v>
      </c>
      <c r="H1898" s="2">
        <f t="shared" si="353"/>
        <v>4.3729026739453677E-42</v>
      </c>
      <c r="K1898">
        <v>18.72000000000013</v>
      </c>
      <c r="L1898" s="2">
        <f t="shared" si="354"/>
        <v>0.22859299374694209</v>
      </c>
      <c r="M1898" s="2">
        <f t="shared" si="355"/>
        <v>45.07180462049589</v>
      </c>
      <c r="N1898" s="2">
        <f t="shared" si="356"/>
        <v>4.5015270978841659</v>
      </c>
      <c r="O1898" s="2">
        <f t="shared" si="357"/>
        <v>2.6617607861937604</v>
      </c>
      <c r="P1898" s="2">
        <f t="shared" si="358"/>
        <v>2.8434082511870904</v>
      </c>
      <c r="Q1898" s="2">
        <f t="shared" si="359"/>
        <v>1.3006421666308678E-3</v>
      </c>
    </row>
    <row r="1899" spans="2:17" x14ac:dyDescent="0.25">
      <c r="B1899">
        <v>18.730000000000128</v>
      </c>
      <c r="C1899">
        <f t="shared" si="348"/>
        <v>0.85605831878158845</v>
      </c>
      <c r="D1899" s="2">
        <f t="shared" si="349"/>
        <v>25.526585731365806</v>
      </c>
      <c r="E1899" s="2">
        <f t="shared" si="350"/>
        <v>3.9332511137956354</v>
      </c>
      <c r="F1899" s="2">
        <f t="shared" si="351"/>
        <v>13.744466459400769</v>
      </c>
      <c r="G1899" s="2">
        <f t="shared" si="352"/>
        <v>13.780796720567091</v>
      </c>
      <c r="H1899" s="2">
        <f t="shared" si="353"/>
        <v>3.8096291799007036E-42</v>
      </c>
      <c r="K1899">
        <v>18.730000000000128</v>
      </c>
      <c r="L1899" s="2">
        <f t="shared" si="354"/>
        <v>0.22859299374694209</v>
      </c>
      <c r="M1899" s="2">
        <f t="shared" si="355"/>
        <v>45.107255195101004</v>
      </c>
      <c r="N1899" s="2">
        <f t="shared" si="356"/>
        <v>4.5023131309435938</v>
      </c>
      <c r="O1899" s="2">
        <f t="shared" si="357"/>
        <v>2.6628870481325184</v>
      </c>
      <c r="P1899" s="2">
        <f t="shared" si="358"/>
        <v>2.8444625909144801</v>
      </c>
      <c r="Q1899" s="2">
        <f t="shared" si="359"/>
        <v>1.2962098881848653E-3</v>
      </c>
    </row>
    <row r="1900" spans="2:17" x14ac:dyDescent="0.25">
      <c r="B1900">
        <v>18.74000000000013</v>
      </c>
      <c r="C1900">
        <f t="shared" si="348"/>
        <v>0.85605831878158845</v>
      </c>
      <c r="D1900" s="2">
        <f t="shared" si="349"/>
        <v>25.546996704331733</v>
      </c>
      <c r="E1900" s="2">
        <f t="shared" si="350"/>
        <v>3.9340497788404107</v>
      </c>
      <c r="F1900" s="2">
        <f t="shared" si="351"/>
        <v>13.754496899806536</v>
      </c>
      <c r="G1900" s="2">
        <f t="shared" si="352"/>
        <v>13.790800736969105</v>
      </c>
      <c r="H1900" s="2">
        <f t="shared" si="353"/>
        <v>3.3186103360818206E-42</v>
      </c>
      <c r="K1900">
        <v>18.74000000000013</v>
      </c>
      <c r="L1900" s="2">
        <f t="shared" si="354"/>
        <v>0.22859299374694209</v>
      </c>
      <c r="M1900" s="2">
        <f t="shared" si="355"/>
        <v>45.142705769706133</v>
      </c>
      <c r="N1900" s="2">
        <f t="shared" si="356"/>
        <v>4.503098546791823</v>
      </c>
      <c r="O1900" s="2">
        <f t="shared" si="357"/>
        <v>2.6640128428431469</v>
      </c>
      <c r="P1900" s="2">
        <f t="shared" si="358"/>
        <v>2.8455165483323452</v>
      </c>
      <c r="Q1900" s="2">
        <f t="shared" si="359"/>
        <v>1.2917931288697179E-3</v>
      </c>
    </row>
    <row r="1901" spans="2:17" x14ac:dyDescent="0.25">
      <c r="B1901">
        <v>18.750000000000131</v>
      </c>
      <c r="C1901">
        <f t="shared" si="348"/>
        <v>0.85605831878158845</v>
      </c>
      <c r="D1901" s="2">
        <f t="shared" si="349"/>
        <v>25.567407677297663</v>
      </c>
      <c r="E1901" s="2">
        <f t="shared" si="350"/>
        <v>3.9348478070156689</v>
      </c>
      <c r="F1901" s="2">
        <f t="shared" si="351"/>
        <v>13.764526614555324</v>
      </c>
      <c r="G1901" s="2">
        <f t="shared" si="352"/>
        <v>13.800804067981034</v>
      </c>
      <c r="H1901" s="2">
        <f t="shared" si="353"/>
        <v>2.8906165702740063E-42</v>
      </c>
      <c r="K1901">
        <v>18.750000000000131</v>
      </c>
      <c r="L1901" s="2">
        <f t="shared" si="354"/>
        <v>0.22859299374694209</v>
      </c>
      <c r="M1901" s="2">
        <f t="shared" si="355"/>
        <v>45.178156344311262</v>
      </c>
      <c r="N1901" s="2">
        <f t="shared" si="356"/>
        <v>4.5038833463971528</v>
      </c>
      <c r="O1901" s="2">
        <f t="shared" si="357"/>
        <v>2.6651381709074062</v>
      </c>
      <c r="P1901" s="2">
        <f t="shared" si="358"/>
        <v>2.8465701238556687</v>
      </c>
      <c r="Q1901" s="2">
        <f t="shared" si="359"/>
        <v>1.2873918322735686E-3</v>
      </c>
    </row>
    <row r="1902" spans="2:17" x14ac:dyDescent="0.25">
      <c r="B1902">
        <v>18.760000000000129</v>
      </c>
      <c r="C1902">
        <f t="shared" si="348"/>
        <v>0.85605831878158845</v>
      </c>
      <c r="D1902" s="2">
        <f t="shared" si="349"/>
        <v>25.587818650263586</v>
      </c>
      <c r="E1902" s="2">
        <f t="shared" si="350"/>
        <v>3.9356451993355264</v>
      </c>
      <c r="F1902" s="2">
        <f t="shared" si="351"/>
        <v>13.774555604296056</v>
      </c>
      <c r="G1902" s="2">
        <f t="shared" si="352"/>
        <v>13.810806714158442</v>
      </c>
      <c r="H1902" s="2">
        <f t="shared" si="353"/>
        <v>2.5175922288787536E-42</v>
      </c>
      <c r="K1902">
        <v>18.760000000000129</v>
      </c>
      <c r="L1902" s="2">
        <f t="shared" si="354"/>
        <v>0.22859299374694209</v>
      </c>
      <c r="M1902" s="2">
        <f t="shared" si="355"/>
        <v>45.213606918916376</v>
      </c>
      <c r="N1902" s="2">
        <f t="shared" si="356"/>
        <v>4.5046675307256052</v>
      </c>
      <c r="O1902" s="2">
        <f t="shared" si="357"/>
        <v>2.6662630329058477</v>
      </c>
      <c r="P1902" s="2">
        <f t="shared" si="358"/>
        <v>2.8476233178986803</v>
      </c>
      <c r="Q1902" s="2">
        <f t="shared" si="359"/>
        <v>1.2830059422005236E-3</v>
      </c>
    </row>
    <row r="1903" spans="2:17" x14ac:dyDescent="0.25">
      <c r="B1903">
        <v>18.770000000000131</v>
      </c>
      <c r="C1903">
        <f t="shared" si="348"/>
        <v>0.85605831878158845</v>
      </c>
      <c r="D1903" s="2">
        <f t="shared" si="349"/>
        <v>25.608229623229516</v>
      </c>
      <c r="E1903" s="2">
        <f t="shared" si="350"/>
        <v>3.9364419568116817</v>
      </c>
      <c r="F1903" s="2">
        <f t="shared" si="351"/>
        <v>13.784583869676547</v>
      </c>
      <c r="G1903" s="2">
        <f t="shared" si="352"/>
        <v>13.820808676056075</v>
      </c>
      <c r="H1903" s="2">
        <f t="shared" si="353"/>
        <v>2.1925069130397304E-42</v>
      </c>
      <c r="K1903">
        <v>18.770000000000131</v>
      </c>
      <c r="L1903" s="2">
        <f t="shared" si="354"/>
        <v>0.22859299374694209</v>
      </c>
      <c r="M1903" s="2">
        <f t="shared" si="355"/>
        <v>45.249057493521505</v>
      </c>
      <c r="N1903" s="2">
        <f t="shared" si="356"/>
        <v>4.5054511007409355</v>
      </c>
      <c r="O1903" s="2">
        <f t="shared" si="357"/>
        <v>2.6673874294178272</v>
      </c>
      <c r="P1903" s="2">
        <f t="shared" si="358"/>
        <v>2.8486761308748743</v>
      </c>
      <c r="Q1903" s="2">
        <f t="shared" si="359"/>
        <v>1.2786354026697352E-3</v>
      </c>
    </row>
    <row r="1904" spans="2:17" x14ac:dyDescent="0.25">
      <c r="B1904">
        <v>18.78000000000014</v>
      </c>
      <c r="C1904">
        <f t="shared" si="348"/>
        <v>0.85605831878158845</v>
      </c>
      <c r="D1904" s="2">
        <f t="shared" si="349"/>
        <v>25.628640596195456</v>
      </c>
      <c r="E1904" s="2">
        <f t="shared" si="350"/>
        <v>3.9372380804534233</v>
      </c>
      <c r="F1904" s="2">
        <f t="shared" si="351"/>
        <v>13.794611411343512</v>
      </c>
      <c r="G1904" s="2">
        <f t="shared" si="352"/>
        <v>13.830809954227867</v>
      </c>
      <c r="H1904" s="2">
        <f t="shared" si="353"/>
        <v>1.9092255583819569E-42</v>
      </c>
      <c r="K1904">
        <v>18.78000000000014</v>
      </c>
      <c r="L1904" s="2">
        <f t="shared" si="354"/>
        <v>0.22859299374694209</v>
      </c>
      <c r="M1904" s="2">
        <f t="shared" si="355"/>
        <v>45.284508068126655</v>
      </c>
      <c r="N1904" s="2">
        <f t="shared" si="356"/>
        <v>4.5062340574046331</v>
      </c>
      <c r="O1904" s="2">
        <f t="shared" si="357"/>
        <v>2.6685113610215017</v>
      </c>
      <c r="P1904" s="2">
        <f t="shared" si="358"/>
        <v>2.8497285631969982</v>
      </c>
      <c r="Q1904" s="2">
        <f t="shared" si="359"/>
        <v>1.2742801579145417E-3</v>
      </c>
    </row>
    <row r="1905" spans="2:17" x14ac:dyDescent="0.25">
      <c r="B1905">
        <v>18.790000000000141</v>
      </c>
      <c r="C1905">
        <f t="shared" si="348"/>
        <v>0.85605831878158845</v>
      </c>
      <c r="D1905" s="2">
        <f t="shared" si="349"/>
        <v>25.649051569161387</v>
      </c>
      <c r="E1905" s="2">
        <f t="shared" si="350"/>
        <v>3.9380335712676349</v>
      </c>
      <c r="F1905" s="2">
        <f t="shared" si="351"/>
        <v>13.804638229942517</v>
      </c>
      <c r="G1905" s="2">
        <f t="shared" si="352"/>
        <v>13.840810549226893</v>
      </c>
      <c r="H1905" s="2">
        <f t="shared" si="353"/>
        <v>1.6623949057551943E-42</v>
      </c>
      <c r="K1905">
        <v>18.790000000000141</v>
      </c>
      <c r="L1905" s="2">
        <f t="shared" si="354"/>
        <v>0.22859299374694209</v>
      </c>
      <c r="M1905" s="2">
        <f t="shared" si="355"/>
        <v>45.319958642731777</v>
      </c>
      <c r="N1905" s="2">
        <f t="shared" si="356"/>
        <v>4.5070164016759344</v>
      </c>
      <c r="O1905" s="2">
        <f t="shared" si="357"/>
        <v>2.6696348282938334</v>
      </c>
      <c r="P1905" s="2">
        <f t="shared" si="358"/>
        <v>2.8507806152770589</v>
      </c>
      <c r="Q1905" s="2">
        <f t="shared" si="359"/>
        <v>1.2699401523815846E-3</v>
      </c>
    </row>
    <row r="1906" spans="2:17" x14ac:dyDescent="0.25">
      <c r="B1906">
        <v>18.800000000000139</v>
      </c>
      <c r="C1906">
        <f t="shared" si="348"/>
        <v>0.85605831878158845</v>
      </c>
      <c r="D1906" s="2">
        <f t="shared" si="349"/>
        <v>25.669462542127306</v>
      </c>
      <c r="E1906" s="2">
        <f t="shared" si="350"/>
        <v>3.9388284302588055</v>
      </c>
      <c r="F1906" s="2">
        <f t="shared" si="351"/>
        <v>13.814664326118026</v>
      </c>
      <c r="G1906" s="2">
        <f t="shared" si="352"/>
        <v>13.850810461605414</v>
      </c>
      <c r="H1906" s="2">
        <f t="shared" si="353"/>
        <v>1.4473443043105979E-42</v>
      </c>
      <c r="K1906">
        <v>18.800000000000139</v>
      </c>
      <c r="L1906" s="2">
        <f t="shared" si="354"/>
        <v>0.22859299374694209</v>
      </c>
      <c r="M1906" s="2">
        <f t="shared" si="355"/>
        <v>45.355409217336891</v>
      </c>
      <c r="N1906" s="2">
        <f t="shared" si="356"/>
        <v>4.5077981345118276</v>
      </c>
      <c r="O1906" s="2">
        <f t="shared" si="357"/>
        <v>2.6707578318105982</v>
      </c>
      <c r="P1906" s="2">
        <f t="shared" si="358"/>
        <v>2.851832287526328</v>
      </c>
      <c r="Q1906" s="2">
        <f t="shared" si="359"/>
        <v>1.2656153307299182E-3</v>
      </c>
    </row>
    <row r="1907" spans="2:17" x14ac:dyDescent="0.25">
      <c r="B1907">
        <v>18.810000000000141</v>
      </c>
      <c r="C1907">
        <f t="shared" si="348"/>
        <v>0.85605831878158845</v>
      </c>
      <c r="D1907" s="2">
        <f t="shared" si="349"/>
        <v>25.689873515093236</v>
      </c>
      <c r="E1907" s="2">
        <f t="shared" si="350"/>
        <v>3.9396226584290366</v>
      </c>
      <c r="F1907" s="2">
        <f t="shared" si="351"/>
        <v>13.824689700513408</v>
      </c>
      <c r="G1907" s="2">
        <f t="shared" si="352"/>
        <v>13.860809691914881</v>
      </c>
      <c r="H1907" s="2">
        <f t="shared" si="353"/>
        <v>1.2599990456342455E-42</v>
      </c>
      <c r="K1907">
        <v>18.810000000000141</v>
      </c>
      <c r="L1907" s="2">
        <f t="shared" si="354"/>
        <v>0.22859299374694209</v>
      </c>
      <c r="M1907" s="2">
        <f t="shared" si="355"/>
        <v>45.39085979194202</v>
      </c>
      <c r="N1907" s="2">
        <f t="shared" si="356"/>
        <v>4.5085792568670611</v>
      </c>
      <c r="O1907" s="2">
        <f t="shared" si="357"/>
        <v>2.6718803721463864</v>
      </c>
      <c r="P1907" s="2">
        <f t="shared" si="358"/>
        <v>2.8528835803553414</v>
      </c>
      <c r="Q1907" s="2">
        <f t="shared" si="359"/>
        <v>1.2613056378301477E-3</v>
      </c>
    </row>
    <row r="1908" spans="2:17" x14ac:dyDescent="0.25">
      <c r="B1908">
        <v>18.820000000000139</v>
      </c>
      <c r="C1908">
        <f t="shared" si="348"/>
        <v>0.85605831878158845</v>
      </c>
      <c r="D1908" s="2">
        <f t="shared" si="349"/>
        <v>25.710284488059155</v>
      </c>
      <c r="E1908" s="2">
        <f t="shared" si="350"/>
        <v>3.9404162567780485</v>
      </c>
      <c r="F1908" s="2">
        <f t="shared" si="351"/>
        <v>13.834714353770904</v>
      </c>
      <c r="G1908" s="2">
        <f t="shared" si="352"/>
        <v>13.8708082407059</v>
      </c>
      <c r="H1908" s="2">
        <f t="shared" si="353"/>
        <v>1.0968046530120952E-42</v>
      </c>
      <c r="K1908">
        <v>18.820000000000139</v>
      </c>
      <c r="L1908" s="2">
        <f t="shared" si="354"/>
        <v>0.22859299374694209</v>
      </c>
      <c r="M1908" s="2">
        <f t="shared" si="355"/>
        <v>45.426310366547135</v>
      </c>
      <c r="N1908" s="2">
        <f t="shared" si="356"/>
        <v>4.5093597696941483</v>
      </c>
      <c r="O1908" s="2">
        <f t="shared" si="357"/>
        <v>2.6730024498746059</v>
      </c>
      <c r="P1908" s="2">
        <f t="shared" si="358"/>
        <v>2.853934494173902</v>
      </c>
      <c r="Q1908" s="2">
        <f t="shared" si="359"/>
        <v>1.2570110187635644E-3</v>
      </c>
    </row>
    <row r="1909" spans="2:17" x14ac:dyDescent="0.25">
      <c r="B1909">
        <v>18.83000000000014</v>
      </c>
      <c r="C1909">
        <f t="shared" si="348"/>
        <v>0.85605831878158845</v>
      </c>
      <c r="D1909" s="2">
        <f t="shared" si="349"/>
        <v>25.730695461025089</v>
      </c>
      <c r="E1909" s="2">
        <f t="shared" si="350"/>
        <v>3.9412092263031906</v>
      </c>
      <c r="F1909" s="2">
        <f t="shared" si="351"/>
        <v>13.84473828653168</v>
      </c>
      <c r="G1909" s="2">
        <f t="shared" si="352"/>
        <v>13.880806108528285</v>
      </c>
      <c r="H1909" s="2">
        <f t="shared" si="353"/>
        <v>9.5466074719088889E-43</v>
      </c>
      <c r="K1909">
        <v>18.83000000000014</v>
      </c>
      <c r="L1909" s="2">
        <f t="shared" si="354"/>
        <v>0.22859299374694209</v>
      </c>
      <c r="M1909" s="2">
        <f t="shared" si="355"/>
        <v>45.461760941152264</v>
      </c>
      <c r="N1909" s="2">
        <f t="shared" si="356"/>
        <v>4.5101396739433754</v>
      </c>
      <c r="O1909" s="2">
        <f t="shared" si="357"/>
        <v>2.6741240655674816</v>
      </c>
      <c r="P1909" s="2">
        <f t="shared" si="358"/>
        <v>2.854985029391075</v>
      </c>
      <c r="Q1909" s="2">
        <f t="shared" si="359"/>
        <v>1.2527314188212886E-3</v>
      </c>
    </row>
    <row r="1910" spans="2:17" x14ac:dyDescent="0.25">
      <c r="B1910">
        <v>18.840000000000149</v>
      </c>
      <c r="C1910">
        <f t="shared" si="348"/>
        <v>0.85605831878158845</v>
      </c>
      <c r="D1910" s="2">
        <f t="shared" si="349"/>
        <v>25.751106433991026</v>
      </c>
      <c r="E1910" s="2">
        <f t="shared" si="350"/>
        <v>3.9420015679994438</v>
      </c>
      <c r="F1910" s="2">
        <f t="shared" si="351"/>
        <v>13.854761499435757</v>
      </c>
      <c r="G1910" s="2">
        <f t="shared" si="352"/>
        <v>13.890803295930993</v>
      </c>
      <c r="H1910" s="2">
        <f t="shared" si="353"/>
        <v>8.3086328271230706E-43</v>
      </c>
      <c r="K1910">
        <v>18.840000000000149</v>
      </c>
      <c r="L1910" s="2">
        <f t="shared" si="354"/>
        <v>0.22859299374694209</v>
      </c>
      <c r="M1910" s="2">
        <f t="shared" si="355"/>
        <v>45.497211515757414</v>
      </c>
      <c r="N1910" s="2">
        <f t="shared" si="356"/>
        <v>4.510918970562809</v>
      </c>
      <c r="O1910" s="2">
        <f t="shared" si="357"/>
        <v>2.6752452197960661</v>
      </c>
      <c r="P1910" s="2">
        <f t="shared" si="358"/>
        <v>2.8560351864151996</v>
      </c>
      <c r="Q1910" s="2">
        <f t="shared" si="359"/>
        <v>1.2484667835033954E-3</v>
      </c>
    </row>
    <row r="1911" spans="2:17" x14ac:dyDescent="0.25">
      <c r="B1911">
        <v>18.850000000000151</v>
      </c>
      <c r="C1911">
        <f t="shared" si="348"/>
        <v>0.85605831878158845</v>
      </c>
      <c r="D1911" s="2">
        <f t="shared" si="349"/>
        <v>25.771517406956956</v>
      </c>
      <c r="E1911" s="2">
        <f t="shared" si="350"/>
        <v>3.9427932828594336</v>
      </c>
      <c r="F1911" s="2">
        <f t="shared" si="351"/>
        <v>13.864783993122103</v>
      </c>
      <c r="G1911" s="2">
        <f t="shared" si="352"/>
        <v>13.900799803462204</v>
      </c>
      <c r="H1911" s="2">
        <f t="shared" si="353"/>
        <v>7.2305410006039306E-43</v>
      </c>
      <c r="K1911">
        <v>18.850000000000151</v>
      </c>
      <c r="L1911" s="2">
        <f t="shared" si="354"/>
        <v>0.22859299374694209</v>
      </c>
      <c r="M1911" s="2">
        <f t="shared" si="355"/>
        <v>45.532662090362543</v>
      </c>
      <c r="N1911" s="2">
        <f t="shared" si="356"/>
        <v>4.5116976604983021</v>
      </c>
      <c r="O1911" s="2">
        <f t="shared" si="357"/>
        <v>2.6763659131302382</v>
      </c>
      <c r="P1911" s="2">
        <f t="shared" si="358"/>
        <v>2.8570849656538839</v>
      </c>
      <c r="Q1911" s="2">
        <f t="shared" si="359"/>
        <v>1.2442170585180712E-3</v>
      </c>
    </row>
    <row r="1912" spans="2:17" x14ac:dyDescent="0.25">
      <c r="B1912">
        <v>18.860000000000149</v>
      </c>
      <c r="C1912">
        <f t="shared" si="348"/>
        <v>0.85605831878158845</v>
      </c>
      <c r="D1912" s="2">
        <f t="shared" si="349"/>
        <v>25.791928379922879</v>
      </c>
      <c r="E1912" s="2">
        <f t="shared" si="350"/>
        <v>3.9435843718734338</v>
      </c>
      <c r="F1912" s="2">
        <f t="shared" si="351"/>
        <v>13.874805768228546</v>
      </c>
      <c r="G1912" s="2">
        <f t="shared" si="352"/>
        <v>13.910795631669245</v>
      </c>
      <c r="H1912" s="2">
        <f t="shared" si="353"/>
        <v>6.2917687117839726E-43</v>
      </c>
      <c r="K1912">
        <v>18.860000000000149</v>
      </c>
      <c r="L1912" s="2">
        <f t="shared" si="354"/>
        <v>0.22859299374694209</v>
      </c>
      <c r="M1912" s="2">
        <f t="shared" si="355"/>
        <v>45.568112664967657</v>
      </c>
      <c r="N1912" s="2">
        <f t="shared" si="356"/>
        <v>4.5124757446935018</v>
      </c>
      <c r="O1912" s="2">
        <f t="shared" si="357"/>
        <v>2.6774861461387083</v>
      </c>
      <c r="P1912" s="2">
        <f t="shared" si="358"/>
        <v>2.8581343675140105</v>
      </c>
      <c r="Q1912" s="2">
        <f t="shared" si="359"/>
        <v>1.239982189780754E-3</v>
      </c>
    </row>
    <row r="1913" spans="2:17" x14ac:dyDescent="0.25">
      <c r="B1913">
        <v>18.87000000000015</v>
      </c>
      <c r="C1913">
        <f t="shared" si="348"/>
        <v>0.85605831878158845</v>
      </c>
      <c r="D1913" s="2">
        <f t="shared" si="349"/>
        <v>25.812339352888809</v>
      </c>
      <c r="E1913" s="2">
        <f t="shared" si="350"/>
        <v>3.9443748360293758</v>
      </c>
      <c r="F1913" s="2">
        <f t="shared" si="351"/>
        <v>13.884826825391858</v>
      </c>
      <c r="G1913" s="2">
        <f t="shared" si="352"/>
        <v>13.920790781098656</v>
      </c>
      <c r="H1913" s="2">
        <f t="shared" si="353"/>
        <v>5.4743863168990705E-43</v>
      </c>
      <c r="K1913">
        <v>18.87000000000015</v>
      </c>
      <c r="L1913" s="2">
        <f t="shared" si="354"/>
        <v>0.22859299374694209</v>
      </c>
      <c r="M1913" s="2">
        <f t="shared" si="355"/>
        <v>45.603563239572779</v>
      </c>
      <c r="N1913" s="2">
        <f t="shared" si="356"/>
        <v>4.5132532240898557</v>
      </c>
      <c r="O1913" s="2">
        <f t="shared" si="357"/>
        <v>2.6786059193890202</v>
      </c>
      <c r="P1913" s="2">
        <f t="shared" si="358"/>
        <v>2.8591833924017354</v>
      </c>
      <c r="Q1913" s="2">
        <f t="shared" si="359"/>
        <v>1.2357621234132914E-3</v>
      </c>
    </row>
    <row r="1914" spans="2:17" x14ac:dyDescent="0.25">
      <c r="B1914">
        <v>18.880000000000152</v>
      </c>
      <c r="C1914">
        <f t="shared" si="348"/>
        <v>0.85605831878158845</v>
      </c>
      <c r="D1914" s="2">
        <f t="shared" si="349"/>
        <v>25.832750325854736</v>
      </c>
      <c r="E1914" s="2">
        <f t="shared" si="350"/>
        <v>3.9451646763128552</v>
      </c>
      <c r="F1914" s="2">
        <f t="shared" si="351"/>
        <v>13.894847165247706</v>
      </c>
      <c r="G1914" s="2">
        <f t="shared" si="352"/>
        <v>13.930785252296161</v>
      </c>
      <c r="H1914" s="2">
        <f t="shared" si="353"/>
        <v>4.7627619448632541E-43</v>
      </c>
      <c r="K1914">
        <v>18.880000000000152</v>
      </c>
      <c r="L1914" s="2">
        <f t="shared" si="354"/>
        <v>0.22859299374694209</v>
      </c>
      <c r="M1914" s="2">
        <f t="shared" si="355"/>
        <v>45.639013814177908</v>
      </c>
      <c r="N1914" s="2">
        <f t="shared" si="356"/>
        <v>4.5140300996266189</v>
      </c>
      <c r="O1914" s="2">
        <f t="shared" si="357"/>
        <v>2.6797252334475541</v>
      </c>
      <c r="P1914" s="2">
        <f t="shared" si="358"/>
        <v>2.8602320407224915</v>
      </c>
      <c r="Q1914" s="2">
        <f t="shared" si="359"/>
        <v>1.2315568057430985E-3</v>
      </c>
    </row>
    <row r="1915" spans="2:17" x14ac:dyDescent="0.25">
      <c r="B1915">
        <v>18.89000000000015</v>
      </c>
      <c r="C1915">
        <f t="shared" si="348"/>
        <v>0.85605831878158845</v>
      </c>
      <c r="D1915" s="2">
        <f t="shared" si="349"/>
        <v>25.853161298820655</v>
      </c>
      <c r="E1915" s="2">
        <f t="shared" si="350"/>
        <v>3.9459538937071388</v>
      </c>
      <c r="F1915" s="2">
        <f t="shared" si="351"/>
        <v>13.904866788430649</v>
      </c>
      <c r="G1915" s="2">
        <f t="shared" si="352"/>
        <v>13.940779045806647</v>
      </c>
      <c r="H1915" s="2">
        <f t="shared" si="353"/>
        <v>4.1432682798966557E-43</v>
      </c>
      <c r="K1915">
        <v>18.89000000000015</v>
      </c>
      <c r="L1915" s="2">
        <f t="shared" si="354"/>
        <v>0.22859299374694209</v>
      </c>
      <c r="M1915" s="2">
        <f t="shared" si="355"/>
        <v>45.674464388783022</v>
      </c>
      <c r="N1915" s="2">
        <f t="shared" si="356"/>
        <v>4.5148063722408613</v>
      </c>
      <c r="O1915" s="2">
        <f t="shared" si="357"/>
        <v>2.6808440888795371</v>
      </c>
      <c r="P1915" s="2">
        <f t="shared" si="358"/>
        <v>2.8612803128809934</v>
      </c>
      <c r="Q1915" s="2">
        <f t="shared" si="359"/>
        <v>1.2273661833022967E-3</v>
      </c>
    </row>
    <row r="1916" spans="2:17" x14ac:dyDescent="0.25">
      <c r="B1916">
        <v>18.900000000000151</v>
      </c>
      <c r="C1916">
        <f t="shared" si="348"/>
        <v>0.85605831878158845</v>
      </c>
      <c r="D1916" s="2">
        <f t="shared" si="349"/>
        <v>25.873572271786585</v>
      </c>
      <c r="E1916" s="2">
        <f t="shared" si="350"/>
        <v>3.9467424891931735</v>
      </c>
      <c r="F1916" s="2">
        <f t="shared" si="351"/>
        <v>13.91488569557421</v>
      </c>
      <c r="G1916" s="2">
        <f t="shared" si="352"/>
        <v>13.950772162174241</v>
      </c>
      <c r="H1916" s="2">
        <f t="shared" si="353"/>
        <v>3.6040265996214521E-43</v>
      </c>
      <c r="K1916">
        <v>18.900000000000151</v>
      </c>
      <c r="L1916" s="2">
        <f t="shared" si="354"/>
        <v>0.22859299374694209</v>
      </c>
      <c r="M1916" s="2">
        <f t="shared" si="355"/>
        <v>45.709914963388151</v>
      </c>
      <c r="N1916" s="2">
        <f t="shared" si="356"/>
        <v>4.5155820428674724</v>
      </c>
      <c r="O1916" s="2">
        <f t="shared" si="357"/>
        <v>2.6819624862490312</v>
      </c>
      <c r="P1916" s="2">
        <f t="shared" si="358"/>
        <v>2.8623282092812286</v>
      </c>
      <c r="Q1916" s="2">
        <f t="shared" si="359"/>
        <v>1.2231902028269194E-3</v>
      </c>
    </row>
    <row r="1917" spans="2:17" x14ac:dyDescent="0.25">
      <c r="B1917">
        <v>18.91000000000016</v>
      </c>
      <c r="C1917">
        <f t="shared" si="348"/>
        <v>0.85605831878158845</v>
      </c>
      <c r="D1917" s="2">
        <f t="shared" si="349"/>
        <v>25.89398324475253</v>
      </c>
      <c r="E1917" s="2">
        <f t="shared" si="350"/>
        <v>3.9475304637495925</v>
      </c>
      <c r="F1917" s="2">
        <f t="shared" si="351"/>
        <v>13.924903887310789</v>
      </c>
      <c r="G1917" s="2">
        <f t="shared" si="352"/>
        <v>13.960764601942227</v>
      </c>
      <c r="H1917" s="2">
        <f t="shared" si="353"/>
        <v>3.1346833558529258E-43</v>
      </c>
      <c r="K1917">
        <v>18.91000000000016</v>
      </c>
      <c r="L1917" s="2">
        <f t="shared" si="354"/>
        <v>0.22859299374694209</v>
      </c>
      <c r="M1917" s="2">
        <f t="shared" si="355"/>
        <v>45.745365537993301</v>
      </c>
      <c r="N1917" s="2">
        <f t="shared" si="356"/>
        <v>4.516357112439171</v>
      </c>
      <c r="O1917" s="2">
        <f t="shared" si="357"/>
        <v>2.683080426118956</v>
      </c>
      <c r="P1917" s="2">
        <f t="shared" si="358"/>
        <v>2.8633757303264757</v>
      </c>
      <c r="Q1917" s="2">
        <f t="shared" si="359"/>
        <v>1.2190288112560251E-3</v>
      </c>
    </row>
    <row r="1918" spans="2:17" x14ac:dyDescent="0.25">
      <c r="B1918">
        <v>18.920000000000162</v>
      </c>
      <c r="C1918">
        <f t="shared" si="348"/>
        <v>0.85605831878158845</v>
      </c>
      <c r="D1918" s="2">
        <f t="shared" si="349"/>
        <v>25.914394217718456</v>
      </c>
      <c r="E1918" s="2">
        <f t="shared" si="350"/>
        <v>3.9483178183527206</v>
      </c>
      <c r="F1918" s="2">
        <f t="shared" si="351"/>
        <v>13.934921364271707</v>
      </c>
      <c r="G1918" s="2">
        <f t="shared" si="352"/>
        <v>13.970756365653081</v>
      </c>
      <c r="H1918" s="2">
        <f t="shared" si="353"/>
        <v>2.7262151787847907E-43</v>
      </c>
      <c r="K1918">
        <v>18.920000000000162</v>
      </c>
      <c r="L1918" s="2">
        <f t="shared" si="354"/>
        <v>0.22859299374694209</v>
      </c>
      <c r="M1918" s="2">
        <f t="shared" si="355"/>
        <v>45.78081611259843</v>
      </c>
      <c r="N1918" s="2">
        <f t="shared" si="356"/>
        <v>4.5171315818865088</v>
      </c>
      <c r="O1918" s="2">
        <f t="shared" si="357"/>
        <v>2.684197909051071</v>
      </c>
      <c r="P1918" s="2">
        <f t="shared" si="358"/>
        <v>2.8644228764192867</v>
      </c>
      <c r="Q1918" s="2">
        <f t="shared" si="359"/>
        <v>1.2148819557309303E-3</v>
      </c>
    </row>
    <row r="1919" spans="2:17" x14ac:dyDescent="0.25">
      <c r="B1919">
        <v>18.93000000000016</v>
      </c>
      <c r="C1919">
        <f t="shared" si="348"/>
        <v>0.85605831878158845</v>
      </c>
      <c r="D1919" s="2">
        <f t="shared" si="349"/>
        <v>25.934805190684383</v>
      </c>
      <c r="E1919" s="2">
        <f t="shared" si="350"/>
        <v>3.9491045539765848</v>
      </c>
      <c r="F1919" s="2">
        <f t="shared" si="351"/>
        <v>13.944938127087228</v>
      </c>
      <c r="G1919" s="2">
        <f t="shared" si="352"/>
        <v>13.98074745384849</v>
      </c>
      <c r="H1919" s="2">
        <f t="shared" si="353"/>
        <v>2.3707587043902074E-43</v>
      </c>
      <c r="K1919">
        <v>18.93000000000016</v>
      </c>
      <c r="L1919" s="2">
        <f t="shared" si="354"/>
        <v>0.22859299374694209</v>
      </c>
      <c r="M1919" s="2">
        <f t="shared" si="355"/>
        <v>45.816266687203544</v>
      </c>
      <c r="N1919" s="2">
        <f t="shared" si="356"/>
        <v>4.517905452137879</v>
      </c>
      <c r="O1919" s="2">
        <f t="shared" si="357"/>
        <v>2.685314935605998</v>
      </c>
      <c r="P1919" s="2">
        <f t="shared" si="358"/>
        <v>2.8654696479615072</v>
      </c>
      <c r="Q1919" s="2">
        <f t="shared" si="359"/>
        <v>1.2107495835943251E-3</v>
      </c>
    </row>
    <row r="1920" spans="2:17" x14ac:dyDescent="0.25">
      <c r="B1920">
        <v>18.940000000000161</v>
      </c>
      <c r="C1920">
        <f t="shared" si="348"/>
        <v>0.85605831878158845</v>
      </c>
      <c r="D1920" s="2">
        <f t="shared" si="349"/>
        <v>25.955216163650309</v>
      </c>
      <c r="E1920" s="2">
        <f t="shared" si="350"/>
        <v>3.9498906715929212</v>
      </c>
      <c r="F1920" s="2">
        <f t="shared" si="351"/>
        <v>13.954954176386542</v>
      </c>
      <c r="G1920" s="2">
        <f t="shared" si="352"/>
        <v>13.990737867069347</v>
      </c>
      <c r="H1920" s="2">
        <f t="shared" si="353"/>
        <v>2.0614620788314852E-43</v>
      </c>
      <c r="K1920">
        <v>18.940000000000161</v>
      </c>
      <c r="L1920" s="2">
        <f t="shared" si="354"/>
        <v>0.22859299374694209</v>
      </c>
      <c r="M1920" s="2">
        <f t="shared" si="355"/>
        <v>45.851717261808666</v>
      </c>
      <c r="N1920" s="2">
        <f t="shared" si="356"/>
        <v>4.5186787241195248</v>
      </c>
      <c r="O1920" s="2">
        <f t="shared" si="357"/>
        <v>2.686431506343216</v>
      </c>
      <c r="P1920" s="2">
        <f t="shared" si="358"/>
        <v>2.86651604535427</v>
      </c>
      <c r="Q1920" s="2">
        <f t="shared" si="359"/>
        <v>1.2066316423894783E-3</v>
      </c>
    </row>
    <row r="1921" spans="2:17" x14ac:dyDescent="0.25">
      <c r="B1921">
        <v>18.950000000000159</v>
      </c>
      <c r="C1921">
        <f t="shared" si="348"/>
        <v>0.85605831878158845</v>
      </c>
      <c r="D1921" s="2">
        <f t="shared" si="349"/>
        <v>25.975627136616229</v>
      </c>
      <c r="E1921" s="2">
        <f t="shared" si="350"/>
        <v>3.9506761721711787</v>
      </c>
      <c r="F1921" s="2">
        <f t="shared" si="351"/>
        <v>13.964969512797737</v>
      </c>
      <c r="G1921" s="2">
        <f t="shared" si="352"/>
        <v>14.000727605855714</v>
      </c>
      <c r="H1921" s="2">
        <f t="shared" si="353"/>
        <v>1.7923553906599973E-43</v>
      </c>
      <c r="K1921">
        <v>18.950000000000159</v>
      </c>
      <c r="L1921" s="2">
        <f t="shared" si="354"/>
        <v>0.22859299374694209</v>
      </c>
      <c r="M1921" s="2">
        <f t="shared" si="355"/>
        <v>45.887167836413781</v>
      </c>
      <c r="N1921" s="2">
        <f t="shared" si="356"/>
        <v>4.5194513987555407</v>
      </c>
      <c r="O1921" s="2">
        <f t="shared" si="357"/>
        <v>2.6875476218210572</v>
      </c>
      <c r="P1921" s="2">
        <f t="shared" si="358"/>
        <v>2.8675620689979877</v>
      </c>
      <c r="Q1921" s="2">
        <f t="shared" si="359"/>
        <v>1.2025280798594405E-3</v>
      </c>
    </row>
    <row r="1922" spans="2:17" x14ac:dyDescent="0.25">
      <c r="B1922">
        <v>18.960000000000161</v>
      </c>
      <c r="C1922">
        <f t="shared" si="348"/>
        <v>0.85605831878158845</v>
      </c>
      <c r="D1922" s="2">
        <f t="shared" si="349"/>
        <v>25.996038109582159</v>
      </c>
      <c r="E1922" s="2">
        <f t="shared" si="350"/>
        <v>3.9514610566785313</v>
      </c>
      <c r="F1922" s="2">
        <f t="shared" si="351"/>
        <v>13.974984136947882</v>
      </c>
      <c r="G1922" s="2">
        <f t="shared" si="352"/>
        <v>14.010716670746895</v>
      </c>
      <c r="H1922" s="2">
        <f t="shared" si="353"/>
        <v>1.5582376287150798E-43</v>
      </c>
      <c r="K1922">
        <v>18.960000000000161</v>
      </c>
      <c r="L1922" s="2">
        <f t="shared" si="354"/>
        <v>0.22859299374694209</v>
      </c>
      <c r="M1922" s="2">
        <f t="shared" si="355"/>
        <v>45.92261841101891</v>
      </c>
      <c r="N1922" s="2">
        <f t="shared" si="356"/>
        <v>4.5202234769678844</v>
      </c>
      <c r="O1922" s="2">
        <f t="shared" si="357"/>
        <v>2.6886632825967274</v>
      </c>
      <c r="P1922" s="2">
        <f t="shared" si="358"/>
        <v>2.8686077192923762</v>
      </c>
      <c r="Q1922" s="2">
        <f t="shared" si="359"/>
        <v>1.1984388439461784E-3</v>
      </c>
    </row>
    <row r="1923" spans="2:17" x14ac:dyDescent="0.25">
      <c r="B1923">
        <v>18.970000000000169</v>
      </c>
      <c r="C1923">
        <f t="shared" si="348"/>
        <v>0.85605831878158845</v>
      </c>
      <c r="D1923" s="2">
        <f t="shared" si="349"/>
        <v>26.016449082548103</v>
      </c>
      <c r="E1923" s="2">
        <f t="shared" si="350"/>
        <v>3.9522453260798813</v>
      </c>
      <c r="F1923" s="2">
        <f t="shared" si="351"/>
        <v>13.984998049462954</v>
      </c>
      <c r="G1923" s="2">
        <f t="shared" si="352"/>
        <v>14.020705062281376</v>
      </c>
      <c r="H1923" s="2">
        <f t="shared" si="353"/>
        <v>1.3545780671328285E-43</v>
      </c>
      <c r="K1923">
        <v>18.970000000000169</v>
      </c>
      <c r="L1923" s="2">
        <f t="shared" si="354"/>
        <v>0.22859299374694209</v>
      </c>
      <c r="M1923" s="2">
        <f t="shared" si="355"/>
        <v>45.95806898562406</v>
      </c>
      <c r="N1923" s="2">
        <f t="shared" si="356"/>
        <v>4.520994959676381</v>
      </c>
      <c r="O1923" s="2">
        <f t="shared" si="357"/>
        <v>2.6897784892262924</v>
      </c>
      <c r="P1923" s="2">
        <f t="shared" si="358"/>
        <v>2.8696529966364359</v>
      </c>
      <c r="Q1923" s="2">
        <f t="shared" si="359"/>
        <v>1.1943638827898134E-3</v>
      </c>
    </row>
    <row r="1924" spans="2:17" x14ac:dyDescent="0.25">
      <c r="B1924">
        <v>18.980000000000171</v>
      </c>
      <c r="C1924">
        <f t="shared" si="348"/>
        <v>0.85605831878158845</v>
      </c>
      <c r="D1924" s="2">
        <f t="shared" si="349"/>
        <v>26.03686005551403</v>
      </c>
      <c r="E1924" s="2">
        <f t="shared" si="350"/>
        <v>3.9530289813378654</v>
      </c>
      <c r="F1924" s="2">
        <f t="shared" si="351"/>
        <v>13.995011250967837</v>
      </c>
      <c r="G1924" s="2">
        <f t="shared" si="352"/>
        <v>14.030692780996821</v>
      </c>
      <c r="H1924" s="2">
        <f t="shared" si="353"/>
        <v>1.1774302441842139E-43</v>
      </c>
      <c r="K1924">
        <v>18.980000000000171</v>
      </c>
      <c r="L1924" s="2">
        <f t="shared" si="354"/>
        <v>0.22859299374694209</v>
      </c>
      <c r="M1924" s="2">
        <f t="shared" si="355"/>
        <v>45.993519560229188</v>
      </c>
      <c r="N1924" s="2">
        <f t="shared" si="356"/>
        <v>4.5217658477987293</v>
      </c>
      <c r="O1924" s="2">
        <f t="shared" si="357"/>
        <v>2.6908932422646901</v>
      </c>
      <c r="P1924" s="2">
        <f t="shared" si="358"/>
        <v>2.8706979014284619</v>
      </c>
      <c r="Q1924" s="2">
        <f t="shared" si="359"/>
        <v>1.1903031447277924E-3</v>
      </c>
    </row>
    <row r="1925" spans="2:17" x14ac:dyDescent="0.25">
      <c r="B1925">
        <v>18.990000000000169</v>
      </c>
      <c r="C1925">
        <f t="shared" si="348"/>
        <v>0.85605831878158845</v>
      </c>
      <c r="D1925" s="2">
        <f t="shared" si="349"/>
        <v>26.057271028479949</v>
      </c>
      <c r="E1925" s="2">
        <f t="shared" si="350"/>
        <v>3.9538120234128669</v>
      </c>
      <c r="F1925" s="2">
        <f t="shared" si="351"/>
        <v>14.005023742086408</v>
      </c>
      <c r="G1925" s="2">
        <f t="shared" si="352"/>
        <v>14.04067982743015</v>
      </c>
      <c r="H1925" s="2">
        <f t="shared" si="353"/>
        <v>1.0233569335984522E-43</v>
      </c>
      <c r="K1925">
        <v>18.990000000000169</v>
      </c>
      <c r="L1925" s="2">
        <f t="shared" si="354"/>
        <v>0.22859299374694209</v>
      </c>
      <c r="M1925" s="2">
        <f t="shared" si="355"/>
        <v>46.028970134834303</v>
      </c>
      <c r="N1925" s="2">
        <f t="shared" si="356"/>
        <v>4.5225361422505079</v>
      </c>
      <c r="O1925" s="2">
        <f t="shared" si="357"/>
        <v>2.6920075422657312</v>
      </c>
      <c r="P1925" s="2">
        <f t="shared" si="358"/>
        <v>2.8717424340660469</v>
      </c>
      <c r="Q1925" s="2">
        <f t="shared" si="359"/>
        <v>1.1862565782940855E-3</v>
      </c>
    </row>
    <row r="1926" spans="2:17" x14ac:dyDescent="0.25">
      <c r="B1926">
        <v>19.000000000000171</v>
      </c>
      <c r="C1926">
        <f t="shared" si="348"/>
        <v>0.85605831878158845</v>
      </c>
      <c r="D1926" s="2">
        <f t="shared" si="349"/>
        <v>26.077682001445879</v>
      </c>
      <c r="E1926" s="2">
        <f t="shared" si="350"/>
        <v>3.9545944532630188</v>
      </c>
      <c r="F1926" s="2">
        <f t="shared" si="351"/>
        <v>14.015035523441451</v>
      </c>
      <c r="G1926" s="2">
        <f t="shared" si="352"/>
        <v>14.050666202117457</v>
      </c>
      <c r="H1926" s="2">
        <f t="shared" si="353"/>
        <v>8.8936470974870884E-44</v>
      </c>
      <c r="K1926">
        <v>19.000000000000171</v>
      </c>
      <c r="L1926" s="2">
        <f t="shared" si="354"/>
        <v>0.22859299374694209</v>
      </c>
      <c r="M1926" s="2">
        <f t="shared" si="355"/>
        <v>46.064420709439432</v>
      </c>
      <c r="N1926" s="2">
        <f t="shared" si="356"/>
        <v>4.5233058439451863</v>
      </c>
      <c r="O1926" s="2">
        <f t="shared" si="357"/>
        <v>2.6931213897821071</v>
      </c>
      <c r="P1926" s="2">
        <f t="shared" si="358"/>
        <v>2.8727865949460827</v>
      </c>
      <c r="Q1926" s="2">
        <f t="shared" si="359"/>
        <v>1.1822241322183751E-3</v>
      </c>
    </row>
    <row r="1927" spans="2:17" x14ac:dyDescent="0.25">
      <c r="B1927">
        <v>19.010000000000169</v>
      </c>
      <c r="C1927">
        <f t="shared" si="348"/>
        <v>0.85605831878158845</v>
      </c>
      <c r="D1927" s="2">
        <f t="shared" si="349"/>
        <v>26.098092974411802</v>
      </c>
      <c r="E1927" s="2">
        <f t="shared" si="350"/>
        <v>3.9553762718442118</v>
      </c>
      <c r="F1927" s="2">
        <f t="shared" si="351"/>
        <v>14.025046595654711</v>
      </c>
      <c r="G1927" s="2">
        <f t="shared" si="352"/>
        <v>14.060651905594057</v>
      </c>
      <c r="H1927" s="2">
        <f t="shared" si="353"/>
        <v>7.7284688523841767E-44</v>
      </c>
      <c r="K1927">
        <v>19.010000000000169</v>
      </c>
      <c r="L1927" s="2">
        <f t="shared" si="354"/>
        <v>0.22859299374694209</v>
      </c>
      <c r="M1927" s="2">
        <f t="shared" si="355"/>
        <v>46.099871284044546</v>
      </c>
      <c r="N1927" s="2">
        <f t="shared" si="356"/>
        <v>4.5240749537941234</v>
      </c>
      <c r="O1927" s="2">
        <f t="shared" si="357"/>
        <v>2.6942347853653845</v>
      </c>
      <c r="P1927" s="2">
        <f t="shared" si="358"/>
        <v>2.8738303844647581</v>
      </c>
      <c r="Q1927" s="2">
        <f t="shared" si="359"/>
        <v>1.1782057554252871E-3</v>
      </c>
    </row>
    <row r="1928" spans="2:17" x14ac:dyDescent="0.25">
      <c r="B1928">
        <v>19.02000000000017</v>
      </c>
      <c r="C1928">
        <f t="shared" si="348"/>
        <v>0.85605831878158845</v>
      </c>
      <c r="D1928" s="2">
        <f t="shared" si="349"/>
        <v>26.118503947377732</v>
      </c>
      <c r="E1928" s="2">
        <f t="shared" si="350"/>
        <v>3.9561574801101016</v>
      </c>
      <c r="F1928" s="2">
        <f t="shared" si="351"/>
        <v>14.03505695934688</v>
      </c>
      <c r="G1928" s="2">
        <f t="shared" si="352"/>
        <v>14.070636938394484</v>
      </c>
      <c r="H1928" s="2">
        <f t="shared" si="353"/>
        <v>6.7153375426409015E-44</v>
      </c>
      <c r="K1928">
        <v>19.02000000000017</v>
      </c>
      <c r="L1928" s="2">
        <f t="shared" si="354"/>
        <v>0.22859299374694209</v>
      </c>
      <c r="M1928" s="2">
        <f t="shared" si="355"/>
        <v>46.135321858649668</v>
      </c>
      <c r="N1928" s="2">
        <f t="shared" si="356"/>
        <v>4.5248434727065812</v>
      </c>
      <c r="O1928" s="2">
        <f t="shared" si="357"/>
        <v>2.6953477295660129</v>
      </c>
      <c r="P1928" s="2">
        <f t="shared" si="358"/>
        <v>2.8748738030175622</v>
      </c>
      <c r="Q1928" s="2">
        <f t="shared" si="359"/>
        <v>1.1742013970335793E-3</v>
      </c>
    </row>
    <row r="1929" spans="2:17" x14ac:dyDescent="0.25">
      <c r="B1929">
        <v>19.030000000000179</v>
      </c>
      <c r="C1929">
        <f t="shared" si="348"/>
        <v>0.85605831878158845</v>
      </c>
      <c r="D1929" s="2">
        <f t="shared" si="349"/>
        <v>26.138914920343677</v>
      </c>
      <c r="E1929" s="2">
        <f t="shared" si="350"/>
        <v>3.9569380790121147</v>
      </c>
      <c r="F1929" s="2">
        <f t="shared" si="351"/>
        <v>14.045066615137587</v>
      </c>
      <c r="G1929" s="2">
        <f t="shared" si="352"/>
        <v>14.080621301052465</v>
      </c>
      <c r="H1929" s="2">
        <f t="shared" si="353"/>
        <v>5.8344921041602812E-44</v>
      </c>
      <c r="K1929">
        <v>19.030000000000179</v>
      </c>
      <c r="L1929" s="2">
        <f t="shared" si="354"/>
        <v>0.22859299374694209</v>
      </c>
      <c r="M1929" s="2">
        <f t="shared" si="355"/>
        <v>46.170772433254818</v>
      </c>
      <c r="N1929" s="2">
        <f t="shared" si="356"/>
        <v>4.5256114015897291</v>
      </c>
      <c r="O1929" s="2">
        <f t="shared" si="357"/>
        <v>2.6964602229333323</v>
      </c>
      <c r="P1929" s="2">
        <f t="shared" si="358"/>
        <v>2.8759168509992907</v>
      </c>
      <c r="Q1929" s="2">
        <f t="shared" si="359"/>
        <v>1.1702110063553457E-3</v>
      </c>
    </row>
    <row r="1930" spans="2:17" x14ac:dyDescent="0.25">
      <c r="B1930">
        <v>19.04000000000018</v>
      </c>
      <c r="C1930">
        <f t="shared" si="348"/>
        <v>0.85605831878158845</v>
      </c>
      <c r="D1930" s="2">
        <f t="shared" si="349"/>
        <v>26.159325893309603</v>
      </c>
      <c r="E1930" s="2">
        <f t="shared" si="350"/>
        <v>3.9577180694994567</v>
      </c>
      <c r="F1930" s="2">
        <f t="shared" si="351"/>
        <v>14.055075563645431</v>
      </c>
      <c r="G1930" s="2">
        <f t="shared" si="352"/>
        <v>14.090604994100961</v>
      </c>
      <c r="H1930" s="2">
        <f t="shared" si="353"/>
        <v>5.0687292578550358E-44</v>
      </c>
      <c r="K1930">
        <v>19.04000000000018</v>
      </c>
      <c r="L1930" s="2">
        <f t="shared" si="354"/>
        <v>0.22859299374694209</v>
      </c>
      <c r="M1930" s="2">
        <f t="shared" si="355"/>
        <v>46.206223007859947</v>
      </c>
      <c r="N1930" s="2">
        <f t="shared" si="356"/>
        <v>4.5263787413486458</v>
      </c>
      <c r="O1930" s="2">
        <f t="shared" si="357"/>
        <v>2.6975722660155679</v>
      </c>
      <c r="P1930" s="2">
        <f t="shared" si="358"/>
        <v>2.8769595288040399</v>
      </c>
      <c r="Q1930" s="2">
        <f t="shared" si="359"/>
        <v>1.1662345328952519E-3</v>
      </c>
    </row>
    <row r="1931" spans="2:17" x14ac:dyDescent="0.25">
      <c r="B1931">
        <v>19.050000000000178</v>
      </c>
      <c r="C1931">
        <f t="shared" si="348"/>
        <v>0.85605831878158845</v>
      </c>
      <c r="D1931" s="2">
        <f t="shared" si="349"/>
        <v>26.179736866275523</v>
      </c>
      <c r="E1931" s="2">
        <f t="shared" si="350"/>
        <v>3.9584974525191186</v>
      </c>
      <c r="F1931" s="2">
        <f t="shared" si="351"/>
        <v>14.065083805487953</v>
      </c>
      <c r="G1931" s="2">
        <f t="shared" si="352"/>
        <v>14.100588018072136</v>
      </c>
      <c r="H1931" s="2">
        <f t="shared" si="353"/>
        <v>4.4030738151937648E-44</v>
      </c>
      <c r="K1931">
        <v>19.050000000000178</v>
      </c>
      <c r="L1931" s="2">
        <f t="shared" si="354"/>
        <v>0.22859299374694209</v>
      </c>
      <c r="M1931" s="2">
        <f t="shared" si="355"/>
        <v>46.241673582465062</v>
      </c>
      <c r="N1931" s="2">
        <f t="shared" si="356"/>
        <v>4.5271454928863335</v>
      </c>
      <c r="O1931" s="2">
        <f t="shared" si="357"/>
        <v>2.6986838593598383</v>
      </c>
      <c r="P1931" s="2">
        <f t="shared" si="358"/>
        <v>2.8780018368252152</v>
      </c>
      <c r="Q1931" s="2">
        <f t="shared" si="359"/>
        <v>1.1622719263497368E-3</v>
      </c>
    </row>
    <row r="1932" spans="2:17" x14ac:dyDescent="0.25">
      <c r="B1932">
        <v>19.06000000000018</v>
      </c>
      <c r="C1932">
        <f t="shared" si="348"/>
        <v>0.85605831878158845</v>
      </c>
      <c r="D1932" s="2">
        <f t="shared" si="349"/>
        <v>26.200147839241453</v>
      </c>
      <c r="E1932" s="2">
        <f t="shared" si="350"/>
        <v>3.9592762290158841</v>
      </c>
      <c r="F1932" s="2">
        <f t="shared" si="351"/>
        <v>14.075091341281661</v>
      </c>
      <c r="G1932" s="2">
        <f t="shared" si="352"/>
        <v>14.11057037349738</v>
      </c>
      <c r="H1932" s="2">
        <f t="shared" si="353"/>
        <v>3.8244913017371512E-44</v>
      </c>
      <c r="K1932">
        <v>19.06000000000018</v>
      </c>
      <c r="L1932" s="2">
        <f t="shared" si="354"/>
        <v>0.22859299374694209</v>
      </c>
      <c r="M1932" s="2">
        <f t="shared" si="355"/>
        <v>46.27712415707019</v>
      </c>
      <c r="N1932" s="2">
        <f t="shared" si="356"/>
        <v>4.5279116571037195</v>
      </c>
      <c r="O1932" s="2">
        <f t="shared" si="357"/>
        <v>2.6997950035121603</v>
      </c>
      <c r="P1932" s="2">
        <f t="shared" si="358"/>
        <v>2.8790437754555289</v>
      </c>
      <c r="Q1932" s="2">
        <f t="shared" si="359"/>
        <v>1.158323136606231E-3</v>
      </c>
    </row>
    <row r="1933" spans="2:17" x14ac:dyDescent="0.25">
      <c r="B1933">
        <v>19.070000000000181</v>
      </c>
      <c r="C1933">
        <f t="shared" si="348"/>
        <v>0.85605831878158845</v>
      </c>
      <c r="D1933" s="2">
        <f t="shared" si="349"/>
        <v>26.220558812207379</v>
      </c>
      <c r="E1933" s="2">
        <f t="shared" si="350"/>
        <v>3.9600543999323352</v>
      </c>
      <c r="F1933" s="2">
        <f t="shared" si="351"/>
        <v>14.085098171642016</v>
      </c>
      <c r="G1933" s="2">
        <f t="shared" si="352"/>
        <v>14.120552060907295</v>
      </c>
      <c r="H1933" s="2">
        <f t="shared" si="353"/>
        <v>3.3216374901908371E-44</v>
      </c>
      <c r="K1933">
        <v>19.070000000000181</v>
      </c>
      <c r="L1933" s="2">
        <f t="shared" si="354"/>
        <v>0.22859299374694209</v>
      </c>
      <c r="M1933" s="2">
        <f t="shared" si="355"/>
        <v>46.312574731675319</v>
      </c>
      <c r="N1933" s="2">
        <f t="shared" si="356"/>
        <v>4.5286772348996607</v>
      </c>
      <c r="O1933" s="2">
        <f t="shared" si="357"/>
        <v>2.7009056990174436</v>
      </c>
      <c r="P1933" s="2">
        <f t="shared" si="358"/>
        <v>2.8800853450870001</v>
      </c>
      <c r="Q1933" s="2">
        <f t="shared" si="359"/>
        <v>1.1543881137424051E-3</v>
      </c>
    </row>
    <row r="1934" spans="2:17" x14ac:dyDescent="0.25">
      <c r="B1934">
        <v>19.080000000000179</v>
      </c>
      <c r="C1934">
        <f t="shared" si="348"/>
        <v>0.85605831878158845</v>
      </c>
      <c r="D1934" s="2">
        <f t="shared" si="349"/>
        <v>26.240969785173306</v>
      </c>
      <c r="E1934" s="2">
        <f t="shared" si="350"/>
        <v>3.9608319662088616</v>
      </c>
      <c r="F1934" s="2">
        <f t="shared" si="351"/>
        <v>14.095104297183452</v>
      </c>
      <c r="G1934" s="2">
        <f t="shared" si="352"/>
        <v>14.130533080831714</v>
      </c>
      <c r="H1934" s="2">
        <f t="shared" si="353"/>
        <v>2.8846401227170358E-44</v>
      </c>
      <c r="K1934">
        <v>19.080000000000179</v>
      </c>
      <c r="L1934" s="2">
        <f t="shared" si="354"/>
        <v>0.22859299374694209</v>
      </c>
      <c r="M1934" s="2">
        <f t="shared" si="355"/>
        <v>46.348025306280434</v>
      </c>
      <c r="N1934" s="2">
        <f t="shared" si="356"/>
        <v>4.5294422271709562</v>
      </c>
      <c r="O1934" s="2">
        <f t="shared" si="357"/>
        <v>2.7020159464195062</v>
      </c>
      <c r="P1934" s="2">
        <f t="shared" si="358"/>
        <v>2.8811265461109654</v>
      </c>
      <c r="Q1934" s="2">
        <f t="shared" si="359"/>
        <v>1.1504668080253631E-3</v>
      </c>
    </row>
    <row r="1935" spans="2:17" x14ac:dyDescent="0.25">
      <c r="B1935">
        <v>19.090000000000181</v>
      </c>
      <c r="C1935">
        <f t="shared" si="348"/>
        <v>0.85605831878158845</v>
      </c>
      <c r="D1935" s="2">
        <f t="shared" si="349"/>
        <v>26.261380758139232</v>
      </c>
      <c r="E1935" s="2">
        <f t="shared" si="350"/>
        <v>3.9616089287836642</v>
      </c>
      <c r="F1935" s="2">
        <f t="shared" si="351"/>
        <v>14.105109718519365</v>
      </c>
      <c r="G1935" s="2">
        <f t="shared" si="352"/>
        <v>14.140513433799688</v>
      </c>
      <c r="H1935" s="2">
        <f t="shared" si="353"/>
        <v>2.5049087032928477E-44</v>
      </c>
      <c r="K1935">
        <v>19.090000000000181</v>
      </c>
      <c r="L1935" s="2">
        <f t="shared" si="354"/>
        <v>0.22859299374694209</v>
      </c>
      <c r="M1935" s="2">
        <f t="shared" si="355"/>
        <v>46.383475880885555</v>
      </c>
      <c r="N1935" s="2">
        <f t="shared" si="356"/>
        <v>4.5302066348123482</v>
      </c>
      <c r="O1935" s="2">
        <f t="shared" si="357"/>
        <v>2.7031257462610663</v>
      </c>
      <c r="P1935" s="2">
        <f t="shared" si="358"/>
        <v>2.882167378918068</v>
      </c>
      <c r="Q1935" s="2">
        <f t="shared" si="359"/>
        <v>1.1465591699109038E-3</v>
      </c>
    </row>
    <row r="1936" spans="2:17" x14ac:dyDescent="0.25">
      <c r="B1936">
        <v>19.10000000000019</v>
      </c>
      <c r="C1936">
        <f t="shared" si="348"/>
        <v>0.85605831878158845</v>
      </c>
      <c r="D1936" s="2">
        <f t="shared" si="349"/>
        <v>26.281791731105173</v>
      </c>
      <c r="E1936" s="2">
        <f t="shared" si="350"/>
        <v>3.9623852885927646</v>
      </c>
      <c r="F1936" s="2">
        <f t="shared" si="351"/>
        <v>14.115114436262115</v>
      </c>
      <c r="G1936" s="2">
        <f t="shared" si="352"/>
        <v>14.150493120339487</v>
      </c>
      <c r="H1936" s="2">
        <f t="shared" si="353"/>
        <v>2.1749687657439818E-44</v>
      </c>
      <c r="K1936">
        <v>19.10000000000019</v>
      </c>
      <c r="L1936" s="2">
        <f t="shared" si="354"/>
        <v>0.22859299374694209</v>
      </c>
      <c r="M1936" s="2">
        <f t="shared" si="355"/>
        <v>46.418926455490706</v>
      </c>
      <c r="N1936" s="2">
        <f t="shared" si="356"/>
        <v>4.5309704587165296</v>
      </c>
      <c r="O1936" s="2">
        <f t="shared" si="357"/>
        <v>2.7042350990837525</v>
      </c>
      <c r="P1936" s="2">
        <f t="shared" si="358"/>
        <v>2.8832078438982705</v>
      </c>
      <c r="Q1936" s="2">
        <f t="shared" si="359"/>
        <v>1.1426651500427367E-3</v>
      </c>
    </row>
    <row r="1937" spans="2:17" x14ac:dyDescent="0.25">
      <c r="B1937">
        <v>19.110000000000191</v>
      </c>
      <c r="C1937">
        <f t="shared" si="348"/>
        <v>0.85605831878158845</v>
      </c>
      <c r="D1937" s="2">
        <f t="shared" si="349"/>
        <v>26.302202704071107</v>
      </c>
      <c r="E1937" s="2">
        <f t="shared" si="350"/>
        <v>3.9631610465700096</v>
      </c>
      <c r="F1937" s="2">
        <f t="shared" si="351"/>
        <v>14.125118451023035</v>
      </c>
      <c r="G1937" s="2">
        <f t="shared" si="352"/>
        <v>14.160472140978612</v>
      </c>
      <c r="H1937" s="2">
        <f t="shared" si="353"/>
        <v>1.8883174813504579E-44</v>
      </c>
      <c r="K1937">
        <v>19.110000000000191</v>
      </c>
      <c r="L1937" s="2">
        <f t="shared" si="354"/>
        <v>0.22859299374694209</v>
      </c>
      <c r="M1937" s="2">
        <f t="shared" si="355"/>
        <v>46.454377030095834</v>
      </c>
      <c r="N1937" s="2">
        <f t="shared" si="356"/>
        <v>4.5317336997741524</v>
      </c>
      <c r="O1937" s="2">
        <f t="shared" si="357"/>
        <v>2.7053440054281053</v>
      </c>
      <c r="P1937" s="2">
        <f t="shared" si="358"/>
        <v>2.8842479414408504</v>
      </c>
      <c r="Q1937" s="2">
        <f t="shared" si="359"/>
        <v>1.1387846992517265E-3</v>
      </c>
    </row>
    <row r="1938" spans="2:17" x14ac:dyDescent="0.25">
      <c r="B1938">
        <v>19.120000000000189</v>
      </c>
      <c r="C1938">
        <f t="shared" si="348"/>
        <v>0.85605831878158845</v>
      </c>
      <c r="D1938" s="2">
        <f t="shared" si="349"/>
        <v>26.322613677037026</v>
      </c>
      <c r="E1938" s="2">
        <f t="shared" si="350"/>
        <v>3.9639362036470795</v>
      </c>
      <c r="F1938" s="2">
        <f t="shared" si="351"/>
        <v>14.135121763412435</v>
      </c>
      <c r="G1938" s="2">
        <f t="shared" si="352"/>
        <v>14.17045049624379</v>
      </c>
      <c r="H1938" s="2">
        <f t="shared" si="353"/>
        <v>1.6392978700193483E-44</v>
      </c>
      <c r="K1938">
        <v>19.120000000000189</v>
      </c>
      <c r="L1938" s="2">
        <f t="shared" si="354"/>
        <v>0.22859299374694209</v>
      </c>
      <c r="M1938" s="2">
        <f t="shared" si="355"/>
        <v>46.489827604700949</v>
      </c>
      <c r="N1938" s="2">
        <f t="shared" si="356"/>
        <v>4.5324963588738285</v>
      </c>
      <c r="O1938" s="2">
        <f t="shared" si="357"/>
        <v>2.7064524658335714</v>
      </c>
      <c r="P1938" s="2">
        <f t="shared" si="358"/>
        <v>2.8852876719343983</v>
      </c>
      <c r="Q1938" s="2">
        <f t="shared" si="359"/>
        <v>1.1349177685551564E-3</v>
      </c>
    </row>
    <row r="1939" spans="2:17" x14ac:dyDescent="0.25">
      <c r="B1939">
        <v>19.130000000000191</v>
      </c>
      <c r="C1939">
        <f t="shared" si="348"/>
        <v>0.85605831878158845</v>
      </c>
      <c r="D1939" s="2">
        <f t="shared" si="349"/>
        <v>26.343024650002953</v>
      </c>
      <c r="E1939" s="2">
        <f t="shared" si="350"/>
        <v>3.9647107607534955</v>
      </c>
      <c r="F1939" s="2">
        <f t="shared" si="351"/>
        <v>14.145124374039598</v>
      </c>
      <c r="G1939" s="2">
        <f t="shared" si="352"/>
        <v>14.180428186660977</v>
      </c>
      <c r="H1939" s="2">
        <f t="shared" si="353"/>
        <v>1.4229892282955823E-44</v>
      </c>
      <c r="K1939">
        <v>19.130000000000191</v>
      </c>
      <c r="L1939" s="2">
        <f t="shared" si="354"/>
        <v>0.22859299374694209</v>
      </c>
      <c r="M1939" s="2">
        <f t="shared" si="355"/>
        <v>46.525278179306078</v>
      </c>
      <c r="N1939" s="2">
        <f t="shared" si="356"/>
        <v>4.5332584369021456</v>
      </c>
      <c r="O1939" s="2">
        <f t="shared" si="357"/>
        <v>2.7075604808385267</v>
      </c>
      <c r="P1939" s="2">
        <f t="shared" si="358"/>
        <v>2.8863270357668331</v>
      </c>
      <c r="Q1939" s="2">
        <f t="shared" si="359"/>
        <v>1.1310643091559174E-3</v>
      </c>
    </row>
    <row r="1940" spans="2:17" x14ac:dyDescent="0.25">
      <c r="B1940">
        <v>19.140000000000189</v>
      </c>
      <c r="C1940">
        <f t="shared" si="348"/>
        <v>0.85605831878158845</v>
      </c>
      <c r="D1940" s="2">
        <f t="shared" si="349"/>
        <v>26.363435622968872</v>
      </c>
      <c r="E1940" s="2">
        <f t="shared" si="350"/>
        <v>3.965484718816624</v>
      </c>
      <c r="F1940" s="2">
        <f t="shared" si="351"/>
        <v>14.155126283512788</v>
      </c>
      <c r="G1940" s="2">
        <f t="shared" si="352"/>
        <v>14.190405212755362</v>
      </c>
      <c r="H1940" s="2">
        <f t="shared" si="353"/>
        <v>1.2351116923663537E-44</v>
      </c>
      <c r="K1940">
        <v>19.140000000000189</v>
      </c>
      <c r="L1940" s="2">
        <f t="shared" si="354"/>
        <v>0.22859299374694209</v>
      </c>
      <c r="M1940" s="2">
        <f t="shared" si="355"/>
        <v>46.560728753911192</v>
      </c>
      <c r="N1940" s="2">
        <f t="shared" si="356"/>
        <v>4.5340199347436618</v>
      </c>
      <c r="O1940" s="2">
        <f t="shared" si="357"/>
        <v>2.708668050980259</v>
      </c>
      <c r="P1940" s="2">
        <f t="shared" si="358"/>
        <v>2.8873660333253892</v>
      </c>
      <c r="Q1940" s="2">
        <f t="shared" si="359"/>
        <v>1.1272242724418163E-3</v>
      </c>
    </row>
    <row r="1941" spans="2:17" x14ac:dyDescent="0.25">
      <c r="B1941">
        <v>19.15000000000019</v>
      </c>
      <c r="C1941">
        <f t="shared" si="348"/>
        <v>0.85605831878158845</v>
      </c>
      <c r="D1941" s="2">
        <f t="shared" si="349"/>
        <v>26.383846595934806</v>
      </c>
      <c r="E1941" s="2">
        <f t="shared" si="350"/>
        <v>3.9662580787616846</v>
      </c>
      <c r="F1941" s="2">
        <f t="shared" si="351"/>
        <v>14.165127492439245</v>
      </c>
      <c r="G1941" s="2">
        <f t="shared" si="352"/>
        <v>14.20038157505136</v>
      </c>
      <c r="H1941" s="2">
        <f t="shared" si="353"/>
        <v>1.0719431203244122E-44</v>
      </c>
      <c r="K1941">
        <v>19.15000000000019</v>
      </c>
      <c r="L1941" s="2">
        <f t="shared" si="354"/>
        <v>0.22859299374694209</v>
      </c>
      <c r="M1941" s="2">
        <f t="shared" si="355"/>
        <v>46.596179328516321</v>
      </c>
      <c r="N1941" s="2">
        <f t="shared" si="356"/>
        <v>4.5347808532809211</v>
      </c>
      <c r="O1941" s="2">
        <f t="shared" si="357"/>
        <v>2.7097751767949814</v>
      </c>
      <c r="P1941" s="2">
        <f t="shared" si="358"/>
        <v>2.8884046649966262</v>
      </c>
      <c r="Q1941" s="2">
        <f t="shared" si="359"/>
        <v>1.1233976099847939E-3</v>
      </c>
    </row>
    <row r="1942" spans="2:17" x14ac:dyDescent="0.25">
      <c r="B1942">
        <v>19.160000000000199</v>
      </c>
      <c r="C1942">
        <f t="shared" si="348"/>
        <v>0.85605831878158845</v>
      </c>
      <c r="D1942" s="2">
        <f t="shared" si="349"/>
        <v>26.404257568900746</v>
      </c>
      <c r="E1942" s="2">
        <f t="shared" si="350"/>
        <v>3.9670308415117579</v>
      </c>
      <c r="F1942" s="2">
        <f t="shared" si="351"/>
        <v>14.17512800142522</v>
      </c>
      <c r="G1942" s="2">
        <f t="shared" si="352"/>
        <v>14.210357274072646</v>
      </c>
      <c r="H1942" s="2">
        <f t="shared" si="353"/>
        <v>9.3024671019592498E-45</v>
      </c>
      <c r="K1942">
        <v>19.160000000000199</v>
      </c>
      <c r="L1942" s="2">
        <f t="shared" si="354"/>
        <v>0.22859299374694209</v>
      </c>
      <c r="M1942" s="2">
        <f t="shared" si="355"/>
        <v>46.631629903121464</v>
      </c>
      <c r="N1942" s="2">
        <f t="shared" si="356"/>
        <v>4.5355411933944536</v>
      </c>
      <c r="O1942" s="2">
        <f t="shared" si="357"/>
        <v>2.7108818588178338</v>
      </c>
      <c r="P1942" s="2">
        <f t="shared" si="358"/>
        <v>2.8894429311664274</v>
      </c>
      <c r="Q1942" s="2">
        <f t="shared" si="359"/>
        <v>1.1195842735401893E-3</v>
      </c>
    </row>
    <row r="1943" spans="2:17" x14ac:dyDescent="0.25">
      <c r="B1943">
        <v>19.170000000000201</v>
      </c>
      <c r="C1943">
        <f t="shared" si="348"/>
        <v>0.85605831878158845</v>
      </c>
      <c r="D1943" s="2">
        <f t="shared" si="349"/>
        <v>26.424668541866673</v>
      </c>
      <c r="E1943" s="2">
        <f t="shared" si="350"/>
        <v>3.9678030079877882</v>
      </c>
      <c r="F1943" s="2">
        <f t="shared" si="351"/>
        <v>14.185127811075894</v>
      </c>
      <c r="G1943" s="2">
        <f t="shared" si="352"/>
        <v>14.220332310342076</v>
      </c>
      <c r="H1943" s="2">
        <f t="shared" si="353"/>
        <v>8.0720797290835837E-45</v>
      </c>
      <c r="K1943">
        <v>19.170000000000201</v>
      </c>
      <c r="L1943" s="2">
        <f t="shared" si="354"/>
        <v>0.22859299374694209</v>
      </c>
      <c r="M1943" s="2">
        <f t="shared" si="355"/>
        <v>46.667080477726593</v>
      </c>
      <c r="N1943" s="2">
        <f t="shared" si="356"/>
        <v>4.5363009559627843</v>
      </c>
      <c r="O1943" s="2">
        <f t="shared" si="357"/>
        <v>2.711988097582883</v>
      </c>
      <c r="P1943" s="2">
        <f t="shared" si="358"/>
        <v>2.8904808322200002</v>
      </c>
      <c r="Q1943" s="2">
        <f t="shared" si="359"/>
        <v>1.1157842150460026E-3</v>
      </c>
    </row>
    <row r="1944" spans="2:17" x14ac:dyDescent="0.25">
      <c r="B1944">
        <v>19.180000000000199</v>
      </c>
      <c r="C1944">
        <f t="shared" si="348"/>
        <v>0.85605831878158845</v>
      </c>
      <c r="D1944" s="2">
        <f t="shared" si="349"/>
        <v>26.445079514832599</v>
      </c>
      <c r="E1944" s="2">
        <f t="shared" si="350"/>
        <v>3.9685745791085947</v>
      </c>
      <c r="F1944" s="2">
        <f t="shared" si="351"/>
        <v>14.195126921995493</v>
      </c>
      <c r="G1944" s="2">
        <f t="shared" si="352"/>
        <v>14.230306684381796</v>
      </c>
      <c r="H1944" s="2">
        <f t="shared" si="353"/>
        <v>7.0037985620896199E-45</v>
      </c>
      <c r="K1944">
        <v>19.180000000000199</v>
      </c>
      <c r="L1944" s="2">
        <f t="shared" si="354"/>
        <v>0.22859299374694209</v>
      </c>
      <c r="M1944" s="2">
        <f t="shared" si="355"/>
        <v>46.702531052331707</v>
      </c>
      <c r="N1944" s="2">
        <f t="shared" si="356"/>
        <v>4.5370601418624394</v>
      </c>
      <c r="O1944" s="2">
        <f t="shared" si="357"/>
        <v>2.7130938936231304</v>
      </c>
      <c r="P1944" s="2">
        <f t="shared" si="358"/>
        <v>2.8915183685418837</v>
      </c>
      <c r="Q1944" s="2">
        <f t="shared" si="359"/>
        <v>1.1119973866221427E-3</v>
      </c>
    </row>
    <row r="1945" spans="2:17" x14ac:dyDescent="0.25">
      <c r="B1945">
        <v>19.1900000000002</v>
      </c>
      <c r="C1945">
        <f t="shared" si="348"/>
        <v>0.85605831878158845</v>
      </c>
      <c r="D1945" s="2">
        <f t="shared" si="349"/>
        <v>26.465490487798526</v>
      </c>
      <c r="E1945" s="2">
        <f t="shared" si="350"/>
        <v>3.9693455557908752</v>
      </c>
      <c r="F1945" s="2">
        <f t="shared" si="351"/>
        <v>14.205125334787198</v>
      </c>
      <c r="G1945" s="2">
        <f t="shared" si="352"/>
        <v>14.240280396713159</v>
      </c>
      <c r="H1945" s="2">
        <f t="shared" si="353"/>
        <v>6.0763496984511697E-45</v>
      </c>
      <c r="K1945">
        <v>19.1900000000002</v>
      </c>
      <c r="L1945" s="2">
        <f t="shared" si="354"/>
        <v>0.22859299374694209</v>
      </c>
      <c r="M1945" s="2">
        <f t="shared" si="355"/>
        <v>46.737981626936836</v>
      </c>
      <c r="N1945" s="2">
        <f t="shared" si="356"/>
        <v>4.5378187519679507</v>
      </c>
      <c r="O1945" s="2">
        <f t="shared" si="357"/>
        <v>2.7141992474705128</v>
      </c>
      <c r="P1945" s="2">
        <f t="shared" si="358"/>
        <v>2.8925555405159464</v>
      </c>
      <c r="Q1945" s="2">
        <f t="shared" si="359"/>
        <v>1.1082237405697017E-3</v>
      </c>
    </row>
    <row r="1946" spans="2:17" x14ac:dyDescent="0.25">
      <c r="B1946">
        <v>19.200000000000198</v>
      </c>
      <c r="C1946">
        <f t="shared" ref="C1946:C2009" si="360">2/SINH(LN(2+SQRT(1+2^2))*$O$5)</f>
        <v>0.85605831878158845</v>
      </c>
      <c r="D1946" s="2">
        <f t="shared" ref="D1946:D2009" si="361">(B1946-$L$5)/($M$5)/C1946</f>
        <v>26.485901460764445</v>
      </c>
      <c r="E1946" s="2">
        <f t="shared" ref="E1946:E2009" si="362">LN(D1946 + SQRT(1 + D1946^2))</f>
        <v>3.9701159389492142</v>
      </c>
      <c r="F1946" s="2">
        <f t="shared" ref="F1946:F2009" si="363">SINH( -$N$5 + E1946 * (1/$O$5))</f>
        <v>14.215123050053204</v>
      </c>
      <c r="G1946" s="2">
        <f t="shared" ref="G1946:G2009" si="364">SQRT(F1946^2 + 1)</f>
        <v>14.250253447856775</v>
      </c>
      <c r="H1946" s="2">
        <f t="shared" ref="H1946:H2009" si="365">(G1946)/($O$5*$M$5*C1946*(SQRT(2*PI()*(1+D1946^2)))) * EXP(- (1/2) * F1946^2)</f>
        <v>5.2712399691303133E-45</v>
      </c>
      <c r="K1946">
        <v>19.200000000000198</v>
      </c>
      <c r="L1946" s="2">
        <f t="shared" ref="L1946:L2009" si="366">2/SINH(LN(2+SQRT(1+2^2))*$S$5)</f>
        <v>0.22859299374694209</v>
      </c>
      <c r="M1946" s="2">
        <f t="shared" ref="M1946:M2009" si="367">(K1946-$P$5)/($Q$5)/L1946</f>
        <v>46.773432201541951</v>
      </c>
      <c r="N1946" s="2">
        <f t="shared" ref="N1946:N2009" si="368">LN(M1946 + SQRT(1 + M1946^2))</f>
        <v>4.5385767871518636</v>
      </c>
      <c r="O1946" s="2">
        <f t="shared" ref="O1946:O2009" si="369">SINH( -$R$5 + N1946 * (1/$S$5))</f>
        <v>2.715304159655902</v>
      </c>
      <c r="P1946" s="2">
        <f t="shared" ref="P1946:P2009" si="370">SQRT(O1946^2 + 1)</f>
        <v>2.8935923485253836</v>
      </c>
      <c r="Q1946" s="2">
        <f t="shared" ref="Q1946:Q2009" si="371">(P1946)/($S$5*$Q$5*L1946*(SQRT(2*PI()*(1+M1946^2)))) * EXP(- (1/2) * O1946^2)</f>
        <v>1.1044632293702285E-3</v>
      </c>
    </row>
    <row r="1947" spans="2:17" x14ac:dyDescent="0.25">
      <c r="B1947">
        <v>19.2100000000002</v>
      </c>
      <c r="C1947">
        <f t="shared" si="360"/>
        <v>0.85605831878158845</v>
      </c>
      <c r="D1947" s="2">
        <f t="shared" si="361"/>
        <v>26.506312433730375</v>
      </c>
      <c r="E1947" s="2">
        <f t="shared" si="362"/>
        <v>3.9708857294960884</v>
      </c>
      <c r="F1947" s="2">
        <f t="shared" si="363"/>
        <v>14.225120068394711</v>
      </c>
      <c r="G1947" s="2">
        <f t="shared" si="364"/>
        <v>14.260225838332504</v>
      </c>
      <c r="H1947" s="2">
        <f t="shared" si="365"/>
        <v>4.5723949370748379E-45</v>
      </c>
      <c r="K1947">
        <v>19.2100000000002</v>
      </c>
      <c r="L1947" s="2">
        <f t="shared" si="366"/>
        <v>0.22859299374694209</v>
      </c>
      <c r="M1947" s="2">
        <f t="shared" si="367"/>
        <v>46.80888277614708</v>
      </c>
      <c r="N1947" s="2">
        <f t="shared" si="368"/>
        <v>4.5393342482847423</v>
      </c>
      <c r="O1947" s="2">
        <f t="shared" si="369"/>
        <v>2.7164086307091155</v>
      </c>
      <c r="P1947" s="2">
        <f t="shared" si="370"/>
        <v>2.8946287929527288</v>
      </c>
      <c r="Q1947" s="2">
        <f t="shared" si="371"/>
        <v>1.1007158056849818E-3</v>
      </c>
    </row>
    <row r="1948" spans="2:17" x14ac:dyDescent="0.25">
      <c r="B1948">
        <v>19.220000000000201</v>
      </c>
      <c r="C1948">
        <f t="shared" si="360"/>
        <v>0.85605831878158845</v>
      </c>
      <c r="D1948" s="2">
        <f t="shared" si="361"/>
        <v>26.526723406696302</v>
      </c>
      <c r="E1948" s="2">
        <f t="shared" si="362"/>
        <v>3.9716549283418723</v>
      </c>
      <c r="F1948" s="2">
        <f t="shared" si="363"/>
        <v>14.235116390411887</v>
      </c>
      <c r="G1948" s="2">
        <f t="shared" si="364"/>
        <v>14.270197568659418</v>
      </c>
      <c r="H1948" s="2">
        <f t="shared" si="365"/>
        <v>3.9658438281921895E-45</v>
      </c>
      <c r="K1948">
        <v>19.220000000000201</v>
      </c>
      <c r="L1948" s="2">
        <f t="shared" si="366"/>
        <v>0.22859299374694209</v>
      </c>
      <c r="M1948" s="2">
        <f t="shared" si="367"/>
        <v>46.844333350752201</v>
      </c>
      <c r="N1948" s="2">
        <f t="shared" si="368"/>
        <v>4.5400911362351728</v>
      </c>
      <c r="O1948" s="2">
        <f t="shared" si="369"/>
        <v>2.7175126611589091</v>
      </c>
      <c r="P1948" s="2">
        <f t="shared" si="370"/>
        <v>2.8956648741798445</v>
      </c>
      <c r="Q1948" s="2">
        <f t="shared" si="371"/>
        <v>1.0969814223542303E-3</v>
      </c>
    </row>
    <row r="1949" spans="2:17" x14ac:dyDescent="0.25">
      <c r="B1949">
        <v>19.23000000000021</v>
      </c>
      <c r="C1949">
        <f t="shared" si="360"/>
        <v>0.85605831878158845</v>
      </c>
      <c r="D1949" s="2">
        <f t="shared" si="361"/>
        <v>26.547134379662246</v>
      </c>
      <c r="E1949" s="2">
        <f t="shared" si="362"/>
        <v>3.9724235363948477</v>
      </c>
      <c r="F1949" s="2">
        <f t="shared" si="363"/>
        <v>14.24511201670393</v>
      </c>
      <c r="G1949" s="2">
        <f t="shared" si="364"/>
        <v>14.280168639355864</v>
      </c>
      <c r="H1949" s="2">
        <f t="shared" si="365"/>
        <v>3.4394453355138315E-45</v>
      </c>
      <c r="K1949">
        <v>19.23000000000021</v>
      </c>
      <c r="L1949" s="2">
        <f t="shared" si="366"/>
        <v>0.22859299374694209</v>
      </c>
      <c r="M1949" s="2">
        <f t="shared" si="367"/>
        <v>46.879783925357351</v>
      </c>
      <c r="N1949" s="2">
        <f t="shared" si="368"/>
        <v>4.5408474518697757</v>
      </c>
      <c r="O1949" s="2">
        <f t="shared" si="369"/>
        <v>2.7186162515329921</v>
      </c>
      <c r="P1949" s="2">
        <f t="shared" si="370"/>
        <v>2.8967005925879357</v>
      </c>
      <c r="Q1949" s="2">
        <f t="shared" si="371"/>
        <v>1.0932600323964978E-3</v>
      </c>
    </row>
    <row r="1950" spans="2:17" x14ac:dyDescent="0.25">
      <c r="B1950">
        <v>19.240000000000212</v>
      </c>
      <c r="C1950">
        <f t="shared" si="360"/>
        <v>0.85605831878158845</v>
      </c>
      <c r="D1950" s="2">
        <f t="shared" si="361"/>
        <v>26.567545352628176</v>
      </c>
      <c r="E1950" s="2">
        <f t="shared" si="362"/>
        <v>3.9731915545612053</v>
      </c>
      <c r="F1950" s="2">
        <f t="shared" si="363"/>
        <v>14.255106947869017</v>
      </c>
      <c r="G1950" s="2">
        <f t="shared" si="364"/>
        <v>14.290139050939411</v>
      </c>
      <c r="H1950" s="2">
        <f t="shared" si="365"/>
        <v>2.982649016259335E-45</v>
      </c>
      <c r="K1950">
        <v>19.240000000000212</v>
      </c>
      <c r="L1950" s="2">
        <f t="shared" si="366"/>
        <v>0.22859299374694209</v>
      </c>
      <c r="M1950" s="2">
        <f t="shared" si="367"/>
        <v>46.91523449996248</v>
      </c>
      <c r="N1950" s="2">
        <f t="shared" si="368"/>
        <v>4.5416031960532051</v>
      </c>
      <c r="O1950" s="2">
        <f t="shared" si="369"/>
        <v>2.7197194023580171</v>
      </c>
      <c r="P1950" s="2">
        <f t="shared" si="370"/>
        <v>2.8977359485575374</v>
      </c>
      <c r="Q1950" s="2">
        <f t="shared" si="371"/>
        <v>1.0895515890078807E-3</v>
      </c>
    </row>
    <row r="1951" spans="2:17" x14ac:dyDescent="0.25">
      <c r="B1951">
        <v>19.25000000000021</v>
      </c>
      <c r="C1951">
        <f t="shared" si="360"/>
        <v>0.85605831878158845</v>
      </c>
      <c r="D1951" s="2">
        <f t="shared" si="361"/>
        <v>26.587956325594099</v>
      </c>
      <c r="E1951" s="2">
        <f t="shared" si="362"/>
        <v>3.9739589837450557</v>
      </c>
      <c r="F1951" s="2">
        <f t="shared" si="363"/>
        <v>14.265101184504339</v>
      </c>
      <c r="G1951" s="2">
        <f t="shared" si="364"/>
        <v>14.30010880392688</v>
      </c>
      <c r="H1951" s="2">
        <f t="shared" si="365"/>
        <v>2.5862876807481077E-45</v>
      </c>
      <c r="K1951">
        <v>19.25000000000021</v>
      </c>
      <c r="L1951" s="2">
        <f t="shared" si="366"/>
        <v>0.22859299374694209</v>
      </c>
      <c r="M1951" s="2">
        <f t="shared" si="367"/>
        <v>46.950685074567595</v>
      </c>
      <c r="N1951" s="2">
        <f t="shared" si="368"/>
        <v>4.5423583696481584</v>
      </c>
      <c r="O1951" s="2">
        <f t="shared" si="369"/>
        <v>2.7208221141595925</v>
      </c>
      <c r="P1951" s="2">
        <f t="shared" si="370"/>
        <v>2.8987709424685275</v>
      </c>
      <c r="Q1951" s="2">
        <f t="shared" si="371"/>
        <v>1.085856045561305E-3</v>
      </c>
    </row>
    <row r="1952" spans="2:17" x14ac:dyDescent="0.25">
      <c r="B1952">
        <v>19.260000000000211</v>
      </c>
      <c r="C1952">
        <f t="shared" si="360"/>
        <v>0.85605831878158845</v>
      </c>
      <c r="D1952" s="2">
        <f t="shared" si="361"/>
        <v>26.608367298560029</v>
      </c>
      <c r="E1952" s="2">
        <f t="shared" si="362"/>
        <v>3.9747258248484352</v>
      </c>
      <c r="F1952" s="2">
        <f t="shared" si="363"/>
        <v>14.275094727206133</v>
      </c>
      <c r="G1952" s="2">
        <f t="shared" si="364"/>
        <v>14.310077898834386</v>
      </c>
      <c r="H1952" s="2">
        <f t="shared" si="365"/>
        <v>2.242396764381561E-45</v>
      </c>
      <c r="K1952">
        <v>19.260000000000211</v>
      </c>
      <c r="L1952" s="2">
        <f t="shared" si="366"/>
        <v>0.22859299374694209</v>
      </c>
      <c r="M1952" s="2">
        <f t="shared" si="367"/>
        <v>46.986135649172724</v>
      </c>
      <c r="N1952" s="2">
        <f t="shared" si="368"/>
        <v>4.5431129735153819</v>
      </c>
      <c r="O1952" s="2">
        <f t="shared" si="369"/>
        <v>2.7219243874622818</v>
      </c>
      <c r="P1952" s="2">
        <f t="shared" si="370"/>
        <v>2.8998055747001241</v>
      </c>
      <c r="Q1952" s="2">
        <f t="shared" si="371"/>
        <v>1.0821733556058216E-3</v>
      </c>
    </row>
    <row r="1953" spans="2:17" x14ac:dyDescent="0.25">
      <c r="B1953">
        <v>19.270000000000209</v>
      </c>
      <c r="C1953">
        <f t="shared" si="360"/>
        <v>0.85605831878158845</v>
      </c>
      <c r="D1953" s="2">
        <f t="shared" si="361"/>
        <v>26.628778271525949</v>
      </c>
      <c r="E1953" s="2">
        <f t="shared" si="362"/>
        <v>3.9754920787713073</v>
      </c>
      <c r="F1953" s="2">
        <f t="shared" si="363"/>
        <v>14.285087576569568</v>
      </c>
      <c r="G1953" s="2">
        <f t="shared" si="364"/>
        <v>14.320046336177207</v>
      </c>
      <c r="H1953" s="2">
        <f t="shared" si="365"/>
        <v>1.9440571902658551E-45</v>
      </c>
      <c r="K1953">
        <v>19.270000000000209</v>
      </c>
      <c r="L1953" s="2">
        <f t="shared" si="366"/>
        <v>0.22859299374694209</v>
      </c>
      <c r="M1953" s="2">
        <f t="shared" si="367"/>
        <v>47.021586223777838</v>
      </c>
      <c r="N1953" s="2">
        <f t="shared" si="368"/>
        <v>4.5438670085136765</v>
      </c>
      <c r="O1953" s="2">
        <f t="shared" si="369"/>
        <v>2.7230262227896116</v>
      </c>
      <c r="P1953" s="2">
        <f t="shared" si="370"/>
        <v>2.9008398456308924</v>
      </c>
      <c r="Q1953" s="2">
        <f t="shared" si="371"/>
        <v>1.0785034728658862E-3</v>
      </c>
    </row>
    <row r="1954" spans="2:17" x14ac:dyDescent="0.25">
      <c r="B1954">
        <v>19.280000000000211</v>
      </c>
      <c r="C1954">
        <f t="shared" si="360"/>
        <v>0.85605831878158845</v>
      </c>
      <c r="D1954" s="2">
        <f t="shared" si="361"/>
        <v>26.649189244491875</v>
      </c>
      <c r="E1954" s="2">
        <f t="shared" si="362"/>
        <v>3.9762577464115769</v>
      </c>
      <c r="F1954" s="2">
        <f t="shared" si="363"/>
        <v>14.295079733188913</v>
      </c>
      <c r="G1954" s="2">
        <f t="shared" si="364"/>
        <v>14.330014116469963</v>
      </c>
      <c r="H1954" s="2">
        <f t="shared" si="365"/>
        <v>1.6852586801499174E-45</v>
      </c>
      <c r="K1954">
        <v>19.280000000000211</v>
      </c>
      <c r="L1954" s="2">
        <f t="shared" si="366"/>
        <v>0.22859299374694209</v>
      </c>
      <c r="M1954" s="2">
        <f t="shared" si="367"/>
        <v>47.057036798382967</v>
      </c>
      <c r="N1954" s="2">
        <f t="shared" si="368"/>
        <v>4.5446204754999009</v>
      </c>
      <c r="O1954" s="2">
        <f t="shared" si="369"/>
        <v>2.7241276206640626</v>
      </c>
      <c r="P1954" s="2">
        <f t="shared" si="370"/>
        <v>2.9018737556387335</v>
      </c>
      <c r="Q1954" s="2">
        <f t="shared" si="371"/>
        <v>1.074846351240681E-3</v>
      </c>
    </row>
    <row r="1955" spans="2:17" x14ac:dyDescent="0.25">
      <c r="B1955">
        <v>19.290000000000219</v>
      </c>
      <c r="C1955">
        <f t="shared" si="360"/>
        <v>0.85605831878158845</v>
      </c>
      <c r="D1955" s="2">
        <f t="shared" si="361"/>
        <v>26.66960021745782</v>
      </c>
      <c r="E1955" s="2">
        <f t="shared" si="362"/>
        <v>3.9770228286650902</v>
      </c>
      <c r="F1955" s="2">
        <f t="shared" si="363"/>
        <v>14.30507119765741</v>
      </c>
      <c r="G1955" s="2">
        <f t="shared" si="364"/>
        <v>14.339981240226489</v>
      </c>
      <c r="H1955" s="2">
        <f t="shared" si="365"/>
        <v>1.4607808637480873E-45</v>
      </c>
      <c r="K1955">
        <v>19.290000000000219</v>
      </c>
      <c r="L1955" s="2">
        <f t="shared" si="366"/>
        <v>0.22859299374694209</v>
      </c>
      <c r="M1955" s="2">
        <f t="shared" si="367"/>
        <v>47.092487372988117</v>
      </c>
      <c r="N1955" s="2">
        <f t="shared" si="368"/>
        <v>4.5453733753289836</v>
      </c>
      <c r="O1955" s="2">
        <f t="shared" si="369"/>
        <v>2.7252285816070847</v>
      </c>
      <c r="P1955" s="2">
        <f t="shared" si="370"/>
        <v>2.9029073051008987</v>
      </c>
      <c r="Q1955" s="2">
        <f t="shared" si="371"/>
        <v>1.0712019448033806E-3</v>
      </c>
    </row>
    <row r="1956" spans="2:17" x14ac:dyDescent="0.25">
      <c r="B1956">
        <v>19.300000000000221</v>
      </c>
      <c r="C1956">
        <f t="shared" si="360"/>
        <v>0.85605831878158845</v>
      </c>
      <c r="D1956" s="2">
        <f t="shared" si="361"/>
        <v>26.69001119042375</v>
      </c>
      <c r="E1956" s="2">
        <f t="shared" si="362"/>
        <v>3.9777873264256427</v>
      </c>
      <c r="F1956" s="2">
        <f t="shared" si="363"/>
        <v>14.315061970567312</v>
      </c>
      <c r="G1956" s="2">
        <f t="shared" si="364"/>
        <v>14.349947707959862</v>
      </c>
      <c r="H1956" s="2">
        <f t="shared" si="365"/>
        <v>1.2660898784530414E-45</v>
      </c>
      <c r="K1956">
        <v>19.300000000000221</v>
      </c>
      <c r="L1956" s="2">
        <f t="shared" si="366"/>
        <v>0.22859299374694209</v>
      </c>
      <c r="M1956" s="2">
        <f t="shared" si="367"/>
        <v>47.127937947593239</v>
      </c>
      <c r="N1956" s="2">
        <f t="shared" si="368"/>
        <v>4.5461257088539195</v>
      </c>
      <c r="O1956" s="2">
        <f t="shared" si="369"/>
        <v>2.7263291061390911</v>
      </c>
      <c r="P1956" s="2">
        <f t="shared" si="370"/>
        <v>2.9039404943939839</v>
      </c>
      <c r="Q1956" s="2">
        <f t="shared" si="371"/>
        <v>1.0675702078004762E-3</v>
      </c>
    </row>
    <row r="1957" spans="2:17" x14ac:dyDescent="0.25">
      <c r="B1957">
        <v>19.310000000000219</v>
      </c>
      <c r="C1957">
        <f t="shared" si="360"/>
        <v>0.85605831878158845</v>
      </c>
      <c r="D1957" s="2">
        <f t="shared" si="361"/>
        <v>26.710422163389669</v>
      </c>
      <c r="E1957" s="2">
        <f t="shared" si="362"/>
        <v>3.9785512405849852</v>
      </c>
      <c r="F1957" s="2">
        <f t="shared" si="363"/>
        <v>14.325052052509891</v>
      </c>
      <c r="G1957" s="2">
        <f t="shared" si="364"/>
        <v>14.359913520182419</v>
      </c>
      <c r="H1957" s="2">
        <f t="shared" si="365"/>
        <v>1.0972484494979138E-45</v>
      </c>
      <c r="K1957">
        <v>19.310000000000219</v>
      </c>
      <c r="L1957" s="2">
        <f t="shared" si="366"/>
        <v>0.22859299374694209</v>
      </c>
      <c r="M1957" s="2">
        <f t="shared" si="367"/>
        <v>47.163388522198353</v>
      </c>
      <c r="N1957" s="2">
        <f t="shared" si="368"/>
        <v>4.5468774769257863</v>
      </c>
      <c r="O1957" s="2">
        <f t="shared" si="369"/>
        <v>2.7274291947794711</v>
      </c>
      <c r="P1957" s="2">
        <f t="shared" si="370"/>
        <v>2.9049733238939379</v>
      </c>
      <c r="Q1957" s="2">
        <f t="shared" si="371"/>
        <v>1.0639510946510472E-3</v>
      </c>
    </row>
    <row r="1958" spans="2:17" x14ac:dyDescent="0.25">
      <c r="B1958">
        <v>19.320000000000221</v>
      </c>
      <c r="C1958">
        <f t="shared" si="360"/>
        <v>0.85605831878158845</v>
      </c>
      <c r="D1958" s="2">
        <f t="shared" si="361"/>
        <v>26.730833136355596</v>
      </c>
      <c r="E1958" s="2">
        <f t="shared" si="362"/>
        <v>3.9793145720328336</v>
      </c>
      <c r="F1958" s="2">
        <f t="shared" si="363"/>
        <v>14.335041444075481</v>
      </c>
      <c r="G1958" s="2">
        <f t="shared" si="364"/>
        <v>14.369878677405794</v>
      </c>
      <c r="H1958" s="2">
        <f t="shared" si="365"/>
        <v>9.5083770032695752E-46</v>
      </c>
      <c r="K1958">
        <v>19.320000000000221</v>
      </c>
      <c r="L1958" s="2">
        <f t="shared" si="366"/>
        <v>0.22859299374694209</v>
      </c>
      <c r="M1958" s="2">
        <f t="shared" si="367"/>
        <v>47.198839096803482</v>
      </c>
      <c r="N1958" s="2">
        <f t="shared" si="368"/>
        <v>4.5476286803937409</v>
      </c>
      <c r="O1958" s="2">
        <f t="shared" si="369"/>
        <v>2.7285288480465795</v>
      </c>
      <c r="P1958" s="2">
        <f t="shared" si="370"/>
        <v>2.9060057939760537</v>
      </c>
      <c r="Q1958" s="2">
        <f t="shared" si="371"/>
        <v>1.0603445599461055E-3</v>
      </c>
    </row>
    <row r="1959" spans="2:17" x14ac:dyDescent="0.25">
      <c r="B1959">
        <v>19.330000000000219</v>
      </c>
      <c r="C1959">
        <f t="shared" si="360"/>
        <v>0.85605831878158845</v>
      </c>
      <c r="D1959" s="2">
        <f t="shared" si="361"/>
        <v>26.751244109321522</v>
      </c>
      <c r="E1959" s="2">
        <f t="shared" si="362"/>
        <v>3.9800773216568701</v>
      </c>
      <c r="F1959" s="2">
        <f t="shared" si="363"/>
        <v>14.345030145853409</v>
      </c>
      <c r="G1959" s="2">
        <f t="shared" si="364"/>
        <v>14.379843180140842</v>
      </c>
      <c r="H1959" s="2">
        <f t="shared" si="365"/>
        <v>8.238891692314282E-46</v>
      </c>
      <c r="K1959">
        <v>19.330000000000219</v>
      </c>
      <c r="L1959" s="2">
        <f t="shared" si="366"/>
        <v>0.22859299374694209</v>
      </c>
      <c r="M1959" s="2">
        <f t="shared" si="367"/>
        <v>47.234289671408597</v>
      </c>
      <c r="N1959" s="2">
        <f t="shared" si="368"/>
        <v>4.5483793201050329</v>
      </c>
      <c r="O1959" s="2">
        <f t="shared" si="369"/>
        <v>2.7296280664577526</v>
      </c>
      <c r="P1959" s="2">
        <f t="shared" si="370"/>
        <v>2.907037905014981</v>
      </c>
      <c r="Q1959" s="2">
        <f t="shared" si="371"/>
        <v>1.056750558447871E-3</v>
      </c>
    </row>
    <row r="1960" spans="2:17" x14ac:dyDescent="0.25">
      <c r="B1960">
        <v>19.34000000000022</v>
      </c>
      <c r="C1960">
        <f t="shared" si="360"/>
        <v>0.85605831878158845</v>
      </c>
      <c r="D1960" s="2">
        <f t="shared" si="361"/>
        <v>26.771655082287449</v>
      </c>
      <c r="E1960" s="2">
        <f t="shared" si="362"/>
        <v>3.9808394903427518</v>
      </c>
      <c r="F1960" s="2">
        <f t="shared" si="363"/>
        <v>14.355018158432037</v>
      </c>
      <c r="G1960" s="2">
        <f t="shared" si="364"/>
        <v>14.389807028897694</v>
      </c>
      <c r="H1960" s="2">
        <f t="shared" si="365"/>
        <v>7.1382570546215336E-46</v>
      </c>
      <c r="K1960">
        <v>19.34000000000022</v>
      </c>
      <c r="L1960" s="2">
        <f t="shared" si="366"/>
        <v>0.22859299374694209</v>
      </c>
      <c r="M1960" s="2">
        <f t="shared" si="367"/>
        <v>47.269740246013725</v>
      </c>
      <c r="N1960" s="2">
        <f t="shared" si="368"/>
        <v>4.5491293969050046</v>
      </c>
      <c r="O1960" s="2">
        <f t="shared" si="369"/>
        <v>2.7307268505293041</v>
      </c>
      <c r="P1960" s="2">
        <f t="shared" si="370"/>
        <v>2.9080696573847216</v>
      </c>
      <c r="Q1960" s="2">
        <f t="shared" si="371"/>
        <v>1.053169045089097E-3</v>
      </c>
    </row>
    <row r="1961" spans="2:17" x14ac:dyDescent="0.25">
      <c r="B1961">
        <v>19.350000000000229</v>
      </c>
      <c r="C1961">
        <f t="shared" si="360"/>
        <v>0.85605831878158845</v>
      </c>
      <c r="D1961" s="2">
        <f t="shared" si="361"/>
        <v>26.792066055253393</v>
      </c>
      <c r="E1961" s="2">
        <f t="shared" si="362"/>
        <v>3.981601078974117</v>
      </c>
      <c r="F1961" s="2">
        <f t="shared" si="363"/>
        <v>14.365005482398761</v>
      </c>
      <c r="G1961" s="2">
        <f t="shared" si="364"/>
        <v>14.399770224185747</v>
      </c>
      <c r="H1961" s="2">
        <f t="shared" si="365"/>
        <v>6.1841008979651096E-46</v>
      </c>
      <c r="K1961">
        <v>19.350000000000229</v>
      </c>
      <c r="L1961" s="2">
        <f t="shared" si="366"/>
        <v>0.22859299374694209</v>
      </c>
      <c r="M1961" s="2">
        <f t="shared" si="367"/>
        <v>47.305190820618876</v>
      </c>
      <c r="N1961" s="2">
        <f t="shared" si="368"/>
        <v>4.5498789116370988</v>
      </c>
      <c r="O1961" s="2">
        <f t="shared" si="369"/>
        <v>2.7318252007765285</v>
      </c>
      <c r="P1961" s="2">
        <f t="shared" si="370"/>
        <v>2.9091010514586322</v>
      </c>
      <c r="Q1961" s="2">
        <f t="shared" si="371"/>
        <v>1.0495999749723882E-3</v>
      </c>
    </row>
    <row r="1962" spans="2:17" x14ac:dyDescent="0.25">
      <c r="B1962">
        <v>19.36000000000023</v>
      </c>
      <c r="C1962">
        <f t="shared" si="360"/>
        <v>0.85605831878158845</v>
      </c>
      <c r="D1962" s="2">
        <f t="shared" si="361"/>
        <v>26.812477028219323</v>
      </c>
      <c r="E1962" s="2">
        <f t="shared" si="362"/>
        <v>3.9823620884325894</v>
      </c>
      <c r="F1962" s="2">
        <f t="shared" si="363"/>
        <v>14.374992118340003</v>
      </c>
      <c r="G1962" s="2">
        <f t="shared" si="364"/>
        <v>14.409732766513653</v>
      </c>
      <c r="H1962" s="2">
        <f t="shared" si="365"/>
        <v>5.3570037415349611E-46</v>
      </c>
      <c r="K1962">
        <v>19.36000000000023</v>
      </c>
      <c r="L1962" s="2">
        <f t="shared" si="366"/>
        <v>0.22859299374694209</v>
      </c>
      <c r="M1962" s="2">
        <f t="shared" si="367"/>
        <v>47.340641395224004</v>
      </c>
      <c r="N1962" s="2">
        <f t="shared" si="368"/>
        <v>4.5506278651428644</v>
      </c>
      <c r="O1962" s="2">
        <f t="shared" si="369"/>
        <v>2.7329231177137019</v>
      </c>
      <c r="P1962" s="2">
        <f t="shared" si="370"/>
        <v>2.9101320876094232</v>
      </c>
      <c r="Q1962" s="2">
        <f t="shared" si="371"/>
        <v>1.0460433033695198E-3</v>
      </c>
    </row>
    <row r="1963" spans="2:17" x14ac:dyDescent="0.25">
      <c r="B1963">
        <v>19.370000000000228</v>
      </c>
      <c r="C1963">
        <f t="shared" si="360"/>
        <v>0.85605831878158845</v>
      </c>
      <c r="D1963" s="2">
        <f t="shared" si="361"/>
        <v>26.832888001185243</v>
      </c>
      <c r="E1963" s="2">
        <f t="shared" si="362"/>
        <v>3.9831225195977868</v>
      </c>
      <c r="F1963" s="2">
        <f t="shared" si="363"/>
        <v>14.384978066841217</v>
      </c>
      <c r="G1963" s="2">
        <f t="shared" si="364"/>
        <v>14.419694656389325</v>
      </c>
      <c r="H1963" s="2">
        <f t="shared" si="365"/>
        <v>4.6401106517008779E-46</v>
      </c>
      <c r="K1963">
        <v>19.370000000000228</v>
      </c>
      <c r="L1963" s="2">
        <f t="shared" si="366"/>
        <v>0.22859299374694209</v>
      </c>
      <c r="M1963" s="2">
        <f t="shared" si="367"/>
        <v>47.376091969829119</v>
      </c>
      <c r="N1963" s="2">
        <f t="shared" si="368"/>
        <v>4.5513762582619615</v>
      </c>
      <c r="O1963" s="2">
        <f t="shared" si="369"/>
        <v>2.7340206018540885</v>
      </c>
      <c r="P1963" s="2">
        <f t="shared" si="370"/>
        <v>2.9111627662091641</v>
      </c>
      <c r="Q1963" s="2">
        <f t="shared" si="371"/>
        <v>1.0424989857207515E-3</v>
      </c>
    </row>
    <row r="1964" spans="2:17" x14ac:dyDescent="0.25">
      <c r="B1964">
        <v>19.38000000000023</v>
      </c>
      <c r="C1964">
        <f t="shared" si="360"/>
        <v>0.85605831878158845</v>
      </c>
      <c r="D1964" s="2">
        <f t="shared" si="361"/>
        <v>26.853298974151169</v>
      </c>
      <c r="E1964" s="2">
        <f t="shared" si="362"/>
        <v>3.9838823733473263</v>
      </c>
      <c r="F1964" s="2">
        <f t="shared" si="363"/>
        <v>14.394963328486915</v>
      </c>
      <c r="G1964" s="2">
        <f t="shared" si="364"/>
        <v>14.429655894319971</v>
      </c>
      <c r="H1964" s="2">
        <f t="shared" si="365"/>
        <v>4.0187939015185261E-46</v>
      </c>
      <c r="K1964">
        <v>19.38000000000023</v>
      </c>
      <c r="L1964" s="2">
        <f t="shared" si="366"/>
        <v>0.22859299374694209</v>
      </c>
      <c r="M1964" s="2">
        <f t="shared" si="367"/>
        <v>47.411542544434241</v>
      </c>
      <c r="N1964" s="2">
        <f t="shared" si="368"/>
        <v>4.5521240918321704</v>
      </c>
      <c r="O1964" s="2">
        <f t="shared" si="369"/>
        <v>2.7351176537099477</v>
      </c>
      <c r="P1964" s="2">
        <f t="shared" si="370"/>
        <v>2.912193087629289</v>
      </c>
      <c r="Q1964" s="2">
        <f t="shared" si="371"/>
        <v>1.0389669776341365E-3</v>
      </c>
    </row>
    <row r="1965" spans="2:17" x14ac:dyDescent="0.25">
      <c r="B1965">
        <v>19.390000000000231</v>
      </c>
      <c r="C1965">
        <f t="shared" si="360"/>
        <v>0.85605831878158845</v>
      </c>
      <c r="D1965" s="2">
        <f t="shared" si="361"/>
        <v>26.873709947117099</v>
      </c>
      <c r="E1965" s="2">
        <f t="shared" si="362"/>
        <v>3.9846416505568301</v>
      </c>
      <c r="F1965" s="2">
        <f t="shared" si="363"/>
        <v>14.404947903860634</v>
      </c>
      <c r="G1965" s="2">
        <f t="shared" si="364"/>
        <v>14.439616480812047</v>
      </c>
      <c r="H1965" s="2">
        <f t="shared" si="365"/>
        <v>3.4803598265065902E-46</v>
      </c>
      <c r="K1965">
        <v>19.390000000000231</v>
      </c>
      <c r="L1965" s="2">
        <f t="shared" si="366"/>
        <v>0.22859299374694209</v>
      </c>
      <c r="M1965" s="2">
        <f t="shared" si="367"/>
        <v>47.446993119039369</v>
      </c>
      <c r="N1965" s="2">
        <f t="shared" si="368"/>
        <v>4.5528713666893923</v>
      </c>
      <c r="O1965" s="2">
        <f t="shared" si="369"/>
        <v>2.736214273792525</v>
      </c>
      <c r="P1965" s="2">
        <f t="shared" si="370"/>
        <v>2.913223052240586</v>
      </c>
      <c r="Q1965" s="2">
        <f t="shared" si="371"/>
        <v>1.0354472348848823E-3</v>
      </c>
    </row>
    <row r="1966" spans="2:17" x14ac:dyDescent="0.25">
      <c r="B1966">
        <v>19.40000000000023</v>
      </c>
      <c r="C1966">
        <f t="shared" si="360"/>
        <v>0.85605831878158845</v>
      </c>
      <c r="D1966" s="2">
        <f t="shared" si="361"/>
        <v>26.894120920083022</v>
      </c>
      <c r="E1966" s="2">
        <f t="shared" si="362"/>
        <v>3.9854003520999304</v>
      </c>
      <c r="F1966" s="2">
        <f t="shared" si="363"/>
        <v>14.414931793544946</v>
      </c>
      <c r="G1966" s="2">
        <f t="shared" si="364"/>
        <v>14.449576416371274</v>
      </c>
      <c r="H1966" s="2">
        <f t="shared" si="365"/>
        <v>3.0137941098745293E-46</v>
      </c>
      <c r="K1966">
        <v>19.40000000000023</v>
      </c>
      <c r="L1966" s="2">
        <f t="shared" si="366"/>
        <v>0.22859299374694209</v>
      </c>
      <c r="M1966" s="2">
        <f t="shared" si="367"/>
        <v>47.482443693644484</v>
      </c>
      <c r="N1966" s="2">
        <f t="shared" si="368"/>
        <v>4.553618083667657</v>
      </c>
      <c r="O1966" s="2">
        <f t="shared" si="369"/>
        <v>2.7373104626120632</v>
      </c>
      <c r="P1966" s="2">
        <f t="shared" si="370"/>
        <v>2.9142526604132089</v>
      </c>
      <c r="Q1966" s="2">
        <f t="shared" si="371"/>
        <v>1.0319397134146576E-3</v>
      </c>
    </row>
    <row r="1967" spans="2:17" x14ac:dyDescent="0.25">
      <c r="B1967">
        <v>19.410000000000231</v>
      </c>
      <c r="C1967">
        <f t="shared" si="360"/>
        <v>0.85605831878158845</v>
      </c>
      <c r="D1967" s="2">
        <f t="shared" si="361"/>
        <v>26.914531893048952</v>
      </c>
      <c r="E1967" s="2">
        <f t="shared" si="362"/>
        <v>3.9861584788482776</v>
      </c>
      <c r="F1967" s="2">
        <f t="shared" si="363"/>
        <v>14.424914998121489</v>
      </c>
      <c r="G1967" s="2">
        <f t="shared" si="364"/>
        <v>14.459535701502668</v>
      </c>
      <c r="H1967" s="2">
        <f t="shared" si="365"/>
        <v>2.6095404797546437E-46</v>
      </c>
      <c r="K1967">
        <v>19.410000000000231</v>
      </c>
      <c r="L1967" s="2">
        <f t="shared" si="366"/>
        <v>0.22859299374694209</v>
      </c>
      <c r="M1967" s="2">
        <f t="shared" si="367"/>
        <v>47.517894268249613</v>
      </c>
      <c r="N1967" s="2">
        <f t="shared" si="368"/>
        <v>4.5543642435991298</v>
      </c>
      <c r="O1967" s="2">
        <f t="shared" si="369"/>
        <v>2.7384062206778035</v>
      </c>
      <c r="P1967" s="2">
        <f t="shared" si="370"/>
        <v>2.9152819125166767</v>
      </c>
      <c r="Q1967" s="2">
        <f t="shared" si="371"/>
        <v>1.0284443693309264E-3</v>
      </c>
    </row>
    <row r="1968" spans="2:17" x14ac:dyDescent="0.25">
      <c r="B1968">
        <v>19.42000000000024</v>
      </c>
      <c r="C1968">
        <f t="shared" si="360"/>
        <v>0.85605831878158845</v>
      </c>
      <c r="D1968" s="2">
        <f t="shared" si="361"/>
        <v>26.934942866014893</v>
      </c>
      <c r="E1968" s="2">
        <f t="shared" si="362"/>
        <v>3.9869160316715457</v>
      </c>
      <c r="F1968" s="2">
        <f t="shared" si="363"/>
        <v>14.434897518170942</v>
      </c>
      <c r="G1968" s="2">
        <f t="shared" si="364"/>
        <v>14.469494336710513</v>
      </c>
      <c r="H1968" s="2">
        <f t="shared" si="365"/>
        <v>2.2593084533872362E-46</v>
      </c>
      <c r="K1968">
        <v>19.42000000000024</v>
      </c>
      <c r="L1968" s="2">
        <f t="shared" si="366"/>
        <v>0.22859299374694209</v>
      </c>
      <c r="M1968" s="2">
        <f t="shared" si="367"/>
        <v>47.553344842854763</v>
      </c>
      <c r="N1968" s="2">
        <f t="shared" si="368"/>
        <v>4.5551098473141156</v>
      </c>
      <c r="O1968" s="2">
        <f t="shared" si="369"/>
        <v>2.739501548497989</v>
      </c>
      <c r="P1968" s="2">
        <f t="shared" si="370"/>
        <v>2.9163108089198722</v>
      </c>
      <c r="Q1968" s="2">
        <f t="shared" si="371"/>
        <v>1.0249611589062846E-3</v>
      </c>
    </row>
    <row r="1969" spans="2:17" x14ac:dyDescent="0.25">
      <c r="B1969">
        <v>19.430000000000241</v>
      </c>
      <c r="C1969">
        <f t="shared" si="360"/>
        <v>0.85605831878158845</v>
      </c>
      <c r="D1969" s="2">
        <f t="shared" si="361"/>
        <v>26.955353838980823</v>
      </c>
      <c r="E1969" s="2">
        <f t="shared" si="362"/>
        <v>3.9876730114374355</v>
      </c>
      <c r="F1969" s="2">
        <f t="shared" si="363"/>
        <v>14.444879354272999</v>
      </c>
      <c r="G1969" s="2">
        <f t="shared" si="364"/>
        <v>14.479452322498332</v>
      </c>
      <c r="H1969" s="2">
        <f t="shared" si="365"/>
        <v>1.9559063311223291E-46</v>
      </c>
      <c r="K1969">
        <v>19.430000000000241</v>
      </c>
      <c r="L1969" s="2">
        <f t="shared" si="366"/>
        <v>0.22859299374694209</v>
      </c>
      <c r="M1969" s="2">
        <f t="shared" si="367"/>
        <v>47.588795417459892</v>
      </c>
      <c r="N1969" s="2">
        <f t="shared" si="368"/>
        <v>4.5558548956410618</v>
      </c>
      <c r="O1969" s="2">
        <f t="shared" si="369"/>
        <v>2.7405964465798616</v>
      </c>
      <c r="P1969" s="2">
        <f t="shared" si="370"/>
        <v>2.9173393499910434</v>
      </c>
      <c r="Q1969" s="2">
        <f t="shared" si="371"/>
        <v>1.0214900385778132E-3</v>
      </c>
    </row>
    <row r="1970" spans="2:17" x14ac:dyDescent="0.25">
      <c r="B1970">
        <v>19.440000000000239</v>
      </c>
      <c r="C1970">
        <f t="shared" si="360"/>
        <v>0.85605831878158845</v>
      </c>
      <c r="D1970" s="2">
        <f t="shared" si="361"/>
        <v>26.975764811946743</v>
      </c>
      <c r="E1970" s="2">
        <f t="shared" si="362"/>
        <v>3.9884294190116849</v>
      </c>
      <c r="F1970" s="2">
        <f t="shared" si="363"/>
        <v>14.454860507006453</v>
      </c>
      <c r="G1970" s="2">
        <f t="shared" si="364"/>
        <v>14.48940965936897</v>
      </c>
      <c r="H1970" s="2">
        <f t="shared" si="365"/>
        <v>1.6930961374429712E-46</v>
      </c>
      <c r="K1970">
        <v>19.440000000000239</v>
      </c>
      <c r="L1970" s="2">
        <f t="shared" si="366"/>
        <v>0.22859299374694209</v>
      </c>
      <c r="M1970" s="2">
        <f t="shared" si="367"/>
        <v>47.624245992065006</v>
      </c>
      <c r="N1970" s="2">
        <f t="shared" si="368"/>
        <v>4.5565993894065713</v>
      </c>
      <c r="O1970" s="2">
        <f t="shared" si="369"/>
        <v>2.7416909154296762</v>
      </c>
      <c r="P1970" s="2">
        <f t="shared" si="370"/>
        <v>2.9183675360978123</v>
      </c>
      <c r="Q1970" s="2">
        <f t="shared" si="371"/>
        <v>1.0180309649463876E-3</v>
      </c>
    </row>
    <row r="1971" spans="2:17" x14ac:dyDescent="0.25">
      <c r="B1971">
        <v>19.450000000000241</v>
      </c>
      <c r="C1971">
        <f t="shared" si="360"/>
        <v>0.85605831878158845</v>
      </c>
      <c r="D1971" s="2">
        <f t="shared" si="361"/>
        <v>26.996175784912673</v>
      </c>
      <c r="E1971" s="2">
        <f t="shared" si="362"/>
        <v>3.9891852552580729</v>
      </c>
      <c r="F1971" s="2">
        <f t="shared" si="363"/>
        <v>14.464840976949134</v>
      </c>
      <c r="G1971" s="2">
        <f t="shared" si="364"/>
        <v>14.499366347824541</v>
      </c>
      <c r="H1971" s="2">
        <f t="shared" si="365"/>
        <v>1.4654676364771062E-46</v>
      </c>
      <c r="K1971">
        <v>19.450000000000241</v>
      </c>
      <c r="L1971" s="2">
        <f t="shared" si="366"/>
        <v>0.22859299374694209</v>
      </c>
      <c r="M1971" s="2">
        <f t="shared" si="367"/>
        <v>47.659696566670128</v>
      </c>
      <c r="N1971" s="2">
        <f t="shared" si="368"/>
        <v>4.5573433294354011</v>
      </c>
      <c r="O1971" s="2">
        <f t="shared" si="369"/>
        <v>2.7427849555526911</v>
      </c>
      <c r="P1971" s="2">
        <f t="shared" si="370"/>
        <v>2.9193953676071658</v>
      </c>
      <c r="Q1971" s="2">
        <f t="shared" si="371"/>
        <v>1.0145838947760548E-3</v>
      </c>
    </row>
    <row r="1972" spans="2:17" x14ac:dyDescent="0.25">
      <c r="B1972">
        <v>19.460000000000239</v>
      </c>
      <c r="C1972">
        <f t="shared" si="360"/>
        <v>0.85605831878158845</v>
      </c>
      <c r="D1972" s="2">
        <f t="shared" si="361"/>
        <v>27.016586757878592</v>
      </c>
      <c r="E1972" s="2">
        <f t="shared" si="362"/>
        <v>3.9899405210384238</v>
      </c>
      <c r="F1972" s="2">
        <f t="shared" si="363"/>
        <v>14.474820764677915</v>
      </c>
      <c r="G1972" s="2">
        <f t="shared" si="364"/>
        <v>14.509322388366417</v>
      </c>
      <c r="H1972" s="2">
        <f t="shared" si="365"/>
        <v>1.2683289238843666E-46</v>
      </c>
      <c r="K1972">
        <v>19.460000000000239</v>
      </c>
      <c r="L1972" s="2">
        <f t="shared" si="366"/>
        <v>0.22859299374694209</v>
      </c>
      <c r="M1972" s="2">
        <f t="shared" si="367"/>
        <v>47.695147141275243</v>
      </c>
      <c r="N1972" s="2">
        <f t="shared" si="368"/>
        <v>4.5580867165504699</v>
      </c>
      <c r="O1972" s="2">
        <f t="shared" si="369"/>
        <v>2.7438785674531814</v>
      </c>
      <c r="P1972" s="2">
        <f t="shared" si="370"/>
        <v>2.9204228448854668</v>
      </c>
      <c r="Q1972" s="2">
        <f t="shared" si="371"/>
        <v>1.0111487849933521E-3</v>
      </c>
    </row>
    <row r="1973" spans="2:17" x14ac:dyDescent="0.25">
      <c r="B1973">
        <v>19.47000000000024</v>
      </c>
      <c r="C1973">
        <f t="shared" si="360"/>
        <v>0.85605831878158845</v>
      </c>
      <c r="D1973" s="2">
        <f t="shared" si="361"/>
        <v>27.036997730844526</v>
      </c>
      <c r="E1973" s="2">
        <f t="shared" si="362"/>
        <v>3.9906952172126169</v>
      </c>
      <c r="F1973" s="2">
        <f t="shared" si="363"/>
        <v>14.484799870768759</v>
      </c>
      <c r="G1973" s="2">
        <f t="shared" si="364"/>
        <v>14.519277781495285</v>
      </c>
      <c r="H1973" s="2">
        <f t="shared" si="365"/>
        <v>1.0976114228451645E-46</v>
      </c>
      <c r="K1973">
        <v>19.47000000000024</v>
      </c>
      <c r="L1973" s="2">
        <f t="shared" si="366"/>
        <v>0.22859299374694209</v>
      </c>
      <c r="M1973" s="2">
        <f t="shared" si="367"/>
        <v>47.730597715880371</v>
      </c>
      <c r="N1973" s="2">
        <f t="shared" si="368"/>
        <v>4.5588295515728641</v>
      </c>
      <c r="O1973" s="2">
        <f t="shared" si="369"/>
        <v>2.7449717516344294</v>
      </c>
      <c r="P1973" s="2">
        <f t="shared" si="370"/>
        <v>2.9214499682984454</v>
      </c>
      <c r="Q1973" s="2">
        <f t="shared" si="371"/>
        <v>1.0077255926866893E-3</v>
      </c>
    </row>
    <row r="1974" spans="2:17" x14ac:dyDescent="0.25">
      <c r="B1974">
        <v>19.480000000000249</v>
      </c>
      <c r="C1974">
        <f t="shared" si="360"/>
        <v>0.85605831878158845</v>
      </c>
      <c r="D1974" s="2">
        <f t="shared" si="361"/>
        <v>27.057408703810466</v>
      </c>
      <c r="E1974" s="2">
        <f t="shared" si="362"/>
        <v>3.9914493446385886</v>
      </c>
      <c r="F1974" s="2">
        <f t="shared" si="363"/>
        <v>14.494778295796658</v>
      </c>
      <c r="G1974" s="2">
        <f t="shared" si="364"/>
        <v>14.529232527711086</v>
      </c>
      <c r="H1974" s="2">
        <f t="shared" si="365"/>
        <v>9.4978739538826064E-47</v>
      </c>
      <c r="K1974">
        <v>19.480000000000249</v>
      </c>
      <c r="L1974" s="2">
        <f t="shared" si="366"/>
        <v>0.22859299374694209</v>
      </c>
      <c r="M1974" s="2">
        <f t="shared" si="367"/>
        <v>47.766048290485521</v>
      </c>
      <c r="N1974" s="2">
        <f t="shared" si="368"/>
        <v>4.5595718353218428</v>
      </c>
      <c r="O1974" s="2">
        <f t="shared" si="369"/>
        <v>2.7460645085987418</v>
      </c>
      <c r="P1974" s="2">
        <f t="shared" si="370"/>
        <v>2.9224767382112127</v>
      </c>
      <c r="Q1974" s="2">
        <f t="shared" si="371"/>
        <v>1.004314275105664E-3</v>
      </c>
    </row>
    <row r="1975" spans="2:17" x14ac:dyDescent="0.25">
      <c r="B1975">
        <v>19.490000000000251</v>
      </c>
      <c r="C1975">
        <f t="shared" si="360"/>
        <v>0.85605831878158845</v>
      </c>
      <c r="D1975" s="2">
        <f t="shared" si="361"/>
        <v>27.077819676776393</v>
      </c>
      <c r="E1975" s="2">
        <f t="shared" si="362"/>
        <v>3.9922029041723386</v>
      </c>
      <c r="F1975" s="2">
        <f t="shared" si="363"/>
        <v>14.504756040335671</v>
      </c>
      <c r="G1975" s="2">
        <f t="shared" si="364"/>
        <v>14.539186627513045</v>
      </c>
      <c r="H1975" s="2">
        <f t="shared" si="365"/>
        <v>8.2179832694668937E-47</v>
      </c>
      <c r="K1975">
        <v>19.490000000000251</v>
      </c>
      <c r="L1975" s="2">
        <f t="shared" si="366"/>
        <v>0.22859299374694209</v>
      </c>
      <c r="M1975" s="2">
        <f t="shared" si="367"/>
        <v>47.80149886509065</v>
      </c>
      <c r="N1975" s="2">
        <f t="shared" si="368"/>
        <v>4.560313568614843</v>
      </c>
      <c r="O1975" s="2">
        <f t="shared" si="369"/>
        <v>2.7471568388474417</v>
      </c>
      <c r="P1975" s="2">
        <f t="shared" si="370"/>
        <v>2.9235031549882526</v>
      </c>
      <c r="Q1975" s="2">
        <f t="shared" si="371"/>
        <v>1.000914789660443E-3</v>
      </c>
    </row>
    <row r="1976" spans="2:17" x14ac:dyDescent="0.25">
      <c r="B1976">
        <v>19.500000000000249</v>
      </c>
      <c r="C1976">
        <f t="shared" si="360"/>
        <v>0.85605831878158845</v>
      </c>
      <c r="D1976" s="2">
        <f t="shared" si="361"/>
        <v>27.098230649742316</v>
      </c>
      <c r="E1976" s="2">
        <f t="shared" si="362"/>
        <v>3.9929558966679388</v>
      </c>
      <c r="F1976" s="2">
        <f t="shared" si="363"/>
        <v>14.514733104958919</v>
      </c>
      <c r="G1976" s="2">
        <f t="shared" si="364"/>
        <v>14.549140081399671</v>
      </c>
      <c r="H1976" s="2">
        <f t="shared" si="365"/>
        <v>7.1099275661979213E-47</v>
      </c>
      <c r="K1976">
        <v>19.500000000000249</v>
      </c>
      <c r="L1976" s="2">
        <f t="shared" si="366"/>
        <v>0.22859299374694209</v>
      </c>
      <c r="M1976" s="2">
        <f t="shared" si="367"/>
        <v>47.836949439695765</v>
      </c>
      <c r="N1976" s="2">
        <f t="shared" si="368"/>
        <v>4.5610547522674851</v>
      </c>
      <c r="O1976" s="2">
        <f t="shared" si="369"/>
        <v>2.7482487428808731</v>
      </c>
      <c r="P1976" s="2">
        <f t="shared" si="370"/>
        <v>2.9245292189934262</v>
      </c>
      <c r="Q1976" s="2">
        <f t="shared" si="371"/>
        <v>9.9752709392111807E-4</v>
      </c>
    </row>
    <row r="1977" spans="2:17" x14ac:dyDescent="0.25">
      <c r="B1977">
        <v>19.51000000000025</v>
      </c>
      <c r="C1977">
        <f t="shared" si="360"/>
        <v>0.85605831878158845</v>
      </c>
      <c r="D1977" s="2">
        <f t="shared" si="361"/>
        <v>27.118641622708246</v>
      </c>
      <c r="E1977" s="2">
        <f t="shared" si="362"/>
        <v>3.9937083229775379</v>
      </c>
      <c r="F1977" s="2">
        <f t="shared" si="363"/>
        <v>14.524709490238639</v>
      </c>
      <c r="G1977" s="2">
        <f t="shared" si="364"/>
        <v>14.559092889868804</v>
      </c>
      <c r="H1977" s="2">
        <f t="shared" si="365"/>
        <v>6.1507231227186934E-47</v>
      </c>
      <c r="K1977">
        <v>19.51000000000025</v>
      </c>
      <c r="L1977" s="2">
        <f t="shared" si="366"/>
        <v>0.22859299374694209</v>
      </c>
      <c r="M1977" s="2">
        <f t="shared" si="367"/>
        <v>47.872400014300894</v>
      </c>
      <c r="N1977" s="2">
        <f t="shared" si="368"/>
        <v>4.5617953870935803</v>
      </c>
      <c r="O1977" s="2">
        <f t="shared" si="369"/>
        <v>2.7493402211984095</v>
      </c>
      <c r="P1977" s="2">
        <f t="shared" si="370"/>
        <v>2.9255549305899762</v>
      </c>
      <c r="Q1977" s="2">
        <f t="shared" si="371"/>
        <v>9.9415114561704769E-4</v>
      </c>
    </row>
    <row r="1978" spans="2:17" x14ac:dyDescent="0.25">
      <c r="B1978">
        <v>19.520000000000248</v>
      </c>
      <c r="C1978">
        <f t="shared" si="360"/>
        <v>0.85605831878158845</v>
      </c>
      <c r="D1978" s="2">
        <f t="shared" si="361"/>
        <v>27.139052595674166</v>
      </c>
      <c r="E1978" s="2">
        <f t="shared" si="362"/>
        <v>3.9944601839513636</v>
      </c>
      <c r="F1978" s="2">
        <f t="shared" si="363"/>
        <v>14.534685196746068</v>
      </c>
      <c r="G1978" s="2">
        <f t="shared" si="364"/>
        <v>14.569045053417513</v>
      </c>
      <c r="H1978" s="2">
        <f t="shared" si="365"/>
        <v>5.3204487195194531E-47</v>
      </c>
      <c r="K1978">
        <v>19.520000000000248</v>
      </c>
      <c r="L1978" s="2">
        <f t="shared" si="366"/>
        <v>0.22859299374694209</v>
      </c>
      <c r="M1978" s="2">
        <f t="shared" si="367"/>
        <v>47.907850588906008</v>
      </c>
      <c r="N1978" s="2">
        <f t="shared" si="368"/>
        <v>4.5625354739051325</v>
      </c>
      <c r="O1978" s="2">
        <f t="shared" si="369"/>
        <v>2.7504312742984478</v>
      </c>
      <c r="P1978" s="2">
        <f t="shared" si="370"/>
        <v>2.9265802901405222</v>
      </c>
      <c r="Q1978" s="2">
        <f t="shared" si="371"/>
        <v>9.9078690263624809E-4</v>
      </c>
    </row>
    <row r="1979" spans="2:17" x14ac:dyDescent="0.25">
      <c r="B1979">
        <v>19.53000000000025</v>
      </c>
      <c r="C1979">
        <f t="shared" si="360"/>
        <v>0.85605831878158845</v>
      </c>
      <c r="D1979" s="2">
        <f t="shared" si="361"/>
        <v>27.159463568640092</v>
      </c>
      <c r="E1979" s="2">
        <f t="shared" si="362"/>
        <v>3.9952114804377334</v>
      </c>
      <c r="F1979" s="2">
        <f t="shared" si="363"/>
        <v>14.544660225051556</v>
      </c>
      <c r="G1979" s="2">
        <f t="shared" si="364"/>
        <v>14.578996572542186</v>
      </c>
      <c r="H1979" s="2">
        <f t="shared" si="365"/>
        <v>4.601839143102065E-47</v>
      </c>
      <c r="K1979">
        <v>19.53000000000025</v>
      </c>
      <c r="L1979" s="2">
        <f t="shared" si="366"/>
        <v>0.22859299374694209</v>
      </c>
      <c r="M1979" s="2">
        <f t="shared" si="367"/>
        <v>47.94330116351113</v>
      </c>
      <c r="N1979" s="2">
        <f t="shared" si="368"/>
        <v>4.5632750135123441</v>
      </c>
      <c r="O1979" s="2">
        <f t="shared" si="369"/>
        <v>2.7515219026784172</v>
      </c>
      <c r="P1979" s="2">
        <f t="shared" si="370"/>
        <v>2.9276052980070686</v>
      </c>
      <c r="Q1979" s="2">
        <f t="shared" si="371"/>
        <v>9.8743432302473948E-4</v>
      </c>
    </row>
    <row r="1980" spans="2:17" x14ac:dyDescent="0.25">
      <c r="B1980">
        <v>19.540000000000251</v>
      </c>
      <c r="C1980">
        <f t="shared" si="360"/>
        <v>0.85605831878158845</v>
      </c>
      <c r="D1980" s="2">
        <f t="shared" si="361"/>
        <v>27.179874541606022</v>
      </c>
      <c r="E1980" s="2">
        <f t="shared" si="362"/>
        <v>3.9959622132830579</v>
      </c>
      <c r="F1980" s="2">
        <f t="shared" si="363"/>
        <v>14.554634575724533</v>
      </c>
      <c r="G1980" s="2">
        <f t="shared" si="364"/>
        <v>14.588947447738512</v>
      </c>
      <c r="H1980" s="2">
        <f t="shared" si="365"/>
        <v>3.9799324348147939E-47</v>
      </c>
      <c r="K1980">
        <v>19.540000000000251</v>
      </c>
      <c r="L1980" s="2">
        <f t="shared" si="366"/>
        <v>0.22859299374694209</v>
      </c>
      <c r="M1980" s="2">
        <f t="shared" si="367"/>
        <v>47.978751738116259</v>
      </c>
      <c r="N1980" s="2">
        <f t="shared" si="368"/>
        <v>4.5640140067236263</v>
      </c>
      <c r="O1980" s="2">
        <f t="shared" si="369"/>
        <v>2.7526121068347811</v>
      </c>
      <c r="P1980" s="2">
        <f t="shared" si="370"/>
        <v>2.9286299545510035</v>
      </c>
      <c r="Q1980" s="2">
        <f t="shared" si="371"/>
        <v>9.8409336498592008E-4</v>
      </c>
    </row>
    <row r="1981" spans="2:17" x14ac:dyDescent="0.25">
      <c r="B1981">
        <v>19.55000000000026</v>
      </c>
      <c r="C1981">
        <f t="shared" si="360"/>
        <v>0.85605831878158845</v>
      </c>
      <c r="D1981" s="2">
        <f t="shared" si="361"/>
        <v>27.200285514571966</v>
      </c>
      <c r="E1981" s="2">
        <f t="shared" si="362"/>
        <v>3.9967123833318463</v>
      </c>
      <c r="F1981" s="2">
        <f t="shared" si="363"/>
        <v>14.564608249333482</v>
      </c>
      <c r="G1981" s="2">
        <f t="shared" si="364"/>
        <v>14.598897679501453</v>
      </c>
      <c r="H1981" s="2">
        <f t="shared" si="365"/>
        <v>3.4417638066931072E-47</v>
      </c>
      <c r="K1981">
        <v>19.55000000000026</v>
      </c>
      <c r="L1981" s="2">
        <f t="shared" si="366"/>
        <v>0.22859299374694209</v>
      </c>
      <c r="M1981" s="2">
        <f t="shared" si="367"/>
        <v>48.014202312721409</v>
      </c>
      <c r="N1981" s="2">
        <f t="shared" si="368"/>
        <v>4.5647524543455962</v>
      </c>
      <c r="O1981" s="2">
        <f t="shared" si="369"/>
        <v>2.7537018872630346</v>
      </c>
      <c r="P1981" s="2">
        <f t="shared" si="370"/>
        <v>2.9296542601330962</v>
      </c>
      <c r="Q1981" s="2">
        <f t="shared" si="371"/>
        <v>9.8076398687994902E-4</v>
      </c>
    </row>
    <row r="1982" spans="2:17" x14ac:dyDescent="0.25">
      <c r="B1982">
        <v>19.560000000000262</v>
      </c>
      <c r="C1982">
        <f t="shared" si="360"/>
        <v>0.85605831878158845</v>
      </c>
      <c r="D1982" s="2">
        <f t="shared" si="361"/>
        <v>27.220696487537893</v>
      </c>
      <c r="E1982" s="2">
        <f t="shared" si="362"/>
        <v>3.9974619914267113</v>
      </c>
      <c r="F1982" s="2">
        <f t="shared" si="363"/>
        <v>14.574581246445963</v>
      </c>
      <c r="G1982" s="2">
        <f t="shared" si="364"/>
        <v>14.608847268325258</v>
      </c>
      <c r="H1982" s="2">
        <f t="shared" si="365"/>
        <v>2.9761000749648838E-47</v>
      </c>
      <c r="K1982">
        <v>19.560000000000262</v>
      </c>
      <c r="L1982" s="2">
        <f t="shared" si="366"/>
        <v>0.22859299374694209</v>
      </c>
      <c r="M1982" s="2">
        <f t="shared" si="367"/>
        <v>48.049652887326538</v>
      </c>
      <c r="N1982" s="2">
        <f t="shared" si="368"/>
        <v>4.5654903571830889</v>
      </c>
      <c r="O1982" s="2">
        <f t="shared" si="369"/>
        <v>2.7547912444577154</v>
      </c>
      <c r="P1982" s="2">
        <f t="shared" si="370"/>
        <v>2.9306782151135065</v>
      </c>
      <c r="Q1982" s="2">
        <f t="shared" si="371"/>
        <v>9.7744614722310207E-4</v>
      </c>
    </row>
    <row r="1983" spans="2:17" x14ac:dyDescent="0.25">
      <c r="B1983">
        <v>19.57000000000026</v>
      </c>
      <c r="C1983">
        <f t="shared" si="360"/>
        <v>0.85605831878158845</v>
      </c>
      <c r="D1983" s="2">
        <f t="shared" si="361"/>
        <v>27.241107460503819</v>
      </c>
      <c r="E1983" s="2">
        <f t="shared" si="362"/>
        <v>3.9982110384083778</v>
      </c>
      <c r="F1983" s="2">
        <f t="shared" si="363"/>
        <v>14.584553567628635</v>
      </c>
      <c r="G1983" s="2">
        <f t="shared" si="364"/>
        <v>14.618796214703492</v>
      </c>
      <c r="H1983" s="2">
        <f t="shared" si="365"/>
        <v>2.5732092689280452E-47</v>
      </c>
      <c r="K1983">
        <v>19.57000000000026</v>
      </c>
      <c r="L1983" s="2">
        <f t="shared" si="366"/>
        <v>0.22859299374694209</v>
      </c>
      <c r="M1983" s="2">
        <f t="shared" si="367"/>
        <v>48.085103461931652</v>
      </c>
      <c r="N1983" s="2">
        <f t="shared" si="368"/>
        <v>4.5662277160391591</v>
      </c>
      <c r="O1983" s="2">
        <f t="shared" si="369"/>
        <v>2.755880178912399</v>
      </c>
      <c r="P1983" s="2">
        <f t="shared" si="370"/>
        <v>2.9317018198517797</v>
      </c>
      <c r="Q1983" s="2">
        <f t="shared" si="371"/>
        <v>9.7413980468716603E-4</v>
      </c>
    </row>
    <row r="1984" spans="2:17" x14ac:dyDescent="0.25">
      <c r="B1984">
        <v>19.580000000000261</v>
      </c>
      <c r="C1984">
        <f t="shared" si="360"/>
        <v>0.85605831878158845</v>
      </c>
      <c r="D1984" s="2">
        <f t="shared" si="361"/>
        <v>27.261518433469746</v>
      </c>
      <c r="E1984" s="2">
        <f t="shared" si="362"/>
        <v>3.9989595251156858</v>
      </c>
      <c r="F1984" s="2">
        <f t="shared" si="363"/>
        <v>14.594525213447236</v>
      </c>
      <c r="G1984" s="2">
        <f t="shared" si="364"/>
        <v>14.628744519129011</v>
      </c>
      <c r="H1984" s="2">
        <f t="shared" si="365"/>
        <v>2.2246607744693116E-47</v>
      </c>
      <c r="K1984">
        <v>19.580000000000261</v>
      </c>
      <c r="L1984" s="2">
        <f t="shared" si="366"/>
        <v>0.22859299374694209</v>
      </c>
      <c r="M1984" s="2">
        <f t="shared" si="367"/>
        <v>48.120554036536781</v>
      </c>
      <c r="N1984" s="2">
        <f t="shared" si="368"/>
        <v>4.5669645317150893</v>
      </c>
      <c r="O1984" s="2">
        <f t="shared" si="369"/>
        <v>2.756968691119706</v>
      </c>
      <c r="P1984" s="2">
        <f t="shared" si="370"/>
        <v>2.932725074706851</v>
      </c>
      <c r="Q1984" s="2">
        <f t="shared" si="371"/>
        <v>9.7084491809880673E-4</v>
      </c>
    </row>
    <row r="1985" spans="2:17" x14ac:dyDescent="0.25">
      <c r="B1985">
        <v>19.590000000000259</v>
      </c>
      <c r="C1985">
        <f t="shared" si="360"/>
        <v>0.85605831878158845</v>
      </c>
      <c r="D1985" s="2">
        <f t="shared" si="361"/>
        <v>27.281929406435665</v>
      </c>
      <c r="E1985" s="2">
        <f t="shared" si="362"/>
        <v>3.9997074523855973</v>
      </c>
      <c r="F1985" s="2">
        <f t="shared" si="363"/>
        <v>14.604496184466587</v>
      </c>
      <c r="G1985" s="2">
        <f t="shared" si="364"/>
        <v>14.638692182093969</v>
      </c>
      <c r="H1985" s="2">
        <f t="shared" si="365"/>
        <v>1.9231519812912926E-47</v>
      </c>
      <c r="K1985">
        <v>19.590000000000259</v>
      </c>
      <c r="L1985" s="2">
        <f t="shared" si="366"/>
        <v>0.22859299374694209</v>
      </c>
      <c r="M1985" s="2">
        <f t="shared" si="367"/>
        <v>48.156004611141896</v>
      </c>
      <c r="N1985" s="2">
        <f t="shared" si="368"/>
        <v>4.5677008050103911</v>
      </c>
      <c r="O1985" s="2">
        <f t="shared" si="369"/>
        <v>2.7580567815713017</v>
      </c>
      <c r="P1985" s="2">
        <f t="shared" si="370"/>
        <v>2.9337479800370461</v>
      </c>
      <c r="Q1985" s="2">
        <f t="shared" si="371"/>
        <v>9.6756144643895994E-4</v>
      </c>
    </row>
    <row r="1986" spans="2:17" x14ac:dyDescent="0.25">
      <c r="B1986">
        <v>19.600000000000261</v>
      </c>
      <c r="C1986">
        <f t="shared" si="360"/>
        <v>0.85605831878158845</v>
      </c>
      <c r="D1986" s="2">
        <f t="shared" si="361"/>
        <v>27.302340379401596</v>
      </c>
      <c r="E1986" s="2">
        <f t="shared" si="362"/>
        <v>4.0004548210532018</v>
      </c>
      <c r="F1986" s="2">
        <f t="shared" si="363"/>
        <v>14.614466481250595</v>
      </c>
      <c r="G1986" s="2">
        <f t="shared" si="364"/>
        <v>14.648639204089816</v>
      </c>
      <c r="H1986" s="2">
        <f t="shared" si="365"/>
        <v>1.6623579329241178E-47</v>
      </c>
      <c r="K1986">
        <v>19.600000000000261</v>
      </c>
      <c r="L1986" s="2">
        <f t="shared" si="366"/>
        <v>0.22859299374694209</v>
      </c>
      <c r="M1986" s="2">
        <f t="shared" si="367"/>
        <v>48.191455185747017</v>
      </c>
      <c r="N1986" s="2">
        <f t="shared" si="368"/>
        <v>4.5684365367228148</v>
      </c>
      <c r="O1986" s="2">
        <f t="shared" si="369"/>
        <v>2.7591444507579013</v>
      </c>
      <c r="P1986" s="2">
        <f t="shared" si="370"/>
        <v>2.9347705362000824</v>
      </c>
      <c r="Q1986" s="2">
        <f t="shared" si="371"/>
        <v>9.6428934884221164E-4</v>
      </c>
    </row>
    <row r="1987" spans="2:17" x14ac:dyDescent="0.25">
      <c r="B1987">
        <v>19.610000000000269</v>
      </c>
      <c r="C1987">
        <f t="shared" si="360"/>
        <v>0.85605831878158845</v>
      </c>
      <c r="D1987" s="2">
        <f t="shared" si="361"/>
        <v>27.32275135236754</v>
      </c>
      <c r="E1987" s="2">
        <f t="shared" si="362"/>
        <v>4.0012016319517212</v>
      </c>
      <c r="F1987" s="2">
        <f t="shared" si="363"/>
        <v>14.624436104362264</v>
      </c>
      <c r="G1987" s="2">
        <f t="shared" si="364"/>
        <v>14.658585585607314</v>
      </c>
      <c r="H1987" s="2">
        <f t="shared" si="365"/>
        <v>1.4368009391915341E-47</v>
      </c>
      <c r="K1987">
        <v>19.610000000000269</v>
      </c>
      <c r="L1987" s="2">
        <f t="shared" si="366"/>
        <v>0.22859299374694209</v>
      </c>
      <c r="M1987" s="2">
        <f t="shared" si="367"/>
        <v>48.226905760352167</v>
      </c>
      <c r="N1987" s="2">
        <f t="shared" si="368"/>
        <v>4.5691717276483521</v>
      </c>
      <c r="O1987" s="2">
        <f t="shared" si="369"/>
        <v>2.7602316991692732</v>
      </c>
      <c r="P1987" s="2">
        <f t="shared" si="370"/>
        <v>2.9357927435530753</v>
      </c>
      <c r="Q1987" s="2">
        <f t="shared" si="371"/>
        <v>9.6102858459618141E-4</v>
      </c>
    </row>
    <row r="1988" spans="2:17" x14ac:dyDescent="0.25">
      <c r="B1988">
        <v>19.620000000000271</v>
      </c>
      <c r="C1988">
        <f t="shared" si="360"/>
        <v>0.85605831878158845</v>
      </c>
      <c r="D1988" s="2">
        <f t="shared" si="361"/>
        <v>27.343162325333466</v>
      </c>
      <c r="E1988" s="2">
        <f t="shared" si="362"/>
        <v>4.0019478859125153</v>
      </c>
      <c r="F1988" s="2">
        <f t="shared" si="363"/>
        <v>14.634405054363679</v>
      </c>
      <c r="G1988" s="2">
        <f t="shared" si="364"/>
        <v>14.66853132713651</v>
      </c>
      <c r="H1988" s="2">
        <f t="shared" si="365"/>
        <v>1.2417375110489418E-47</v>
      </c>
      <c r="K1988">
        <v>19.620000000000271</v>
      </c>
      <c r="L1988" s="2">
        <f t="shared" si="366"/>
        <v>0.22859299374694209</v>
      </c>
      <c r="M1988" s="2">
        <f t="shared" si="367"/>
        <v>48.262356334957296</v>
      </c>
      <c r="N1988" s="2">
        <f t="shared" si="368"/>
        <v>4.5699063785812379</v>
      </c>
      <c r="O1988" s="2">
        <f t="shared" si="369"/>
        <v>2.7613185272942342</v>
      </c>
      <c r="P1988" s="2">
        <f t="shared" si="370"/>
        <v>2.9368146024525275</v>
      </c>
      <c r="Q1988" s="2">
        <f t="shared" si="371"/>
        <v>9.5777911314093398E-4</v>
      </c>
    </row>
    <row r="1989" spans="2:17" x14ac:dyDescent="0.25">
      <c r="B1989">
        <v>19.630000000000269</v>
      </c>
      <c r="C1989">
        <f t="shared" si="360"/>
        <v>0.85605831878158845</v>
      </c>
      <c r="D1989" s="2">
        <f t="shared" si="361"/>
        <v>27.363573298299389</v>
      </c>
      <c r="E1989" s="2">
        <f t="shared" si="362"/>
        <v>4.0026935837650877</v>
      </c>
      <c r="F1989" s="2">
        <f t="shared" si="363"/>
        <v>14.644373331816016</v>
      </c>
      <c r="G1989" s="2">
        <f t="shared" si="364"/>
        <v>14.678476429166759</v>
      </c>
      <c r="H1989" s="2">
        <f t="shared" si="365"/>
        <v>1.0730603254757614E-47</v>
      </c>
      <c r="K1989">
        <v>19.630000000000269</v>
      </c>
      <c r="L1989" s="2">
        <f t="shared" si="366"/>
        <v>0.22859299374694209</v>
      </c>
      <c r="M1989" s="2">
        <f t="shared" si="367"/>
        <v>48.297806909562411</v>
      </c>
      <c r="N1989" s="2">
        <f t="shared" si="368"/>
        <v>4.5706404903139628</v>
      </c>
      <c r="O1989" s="2">
        <f t="shared" si="369"/>
        <v>2.7624049356206593</v>
      </c>
      <c r="P1989" s="2">
        <f t="shared" si="370"/>
        <v>2.9378361132543418</v>
      </c>
      <c r="Q1989" s="2">
        <f t="shared" si="371"/>
        <v>9.5454089406835313E-4</v>
      </c>
    </row>
    <row r="1990" spans="2:17" x14ac:dyDescent="0.25">
      <c r="B1990">
        <v>19.640000000000271</v>
      </c>
      <c r="C1990">
        <f t="shared" si="360"/>
        <v>0.85605831878158845</v>
      </c>
      <c r="D1990" s="2">
        <f t="shared" si="361"/>
        <v>27.383984271265316</v>
      </c>
      <c r="E1990" s="2">
        <f t="shared" si="362"/>
        <v>4.0034387263370927</v>
      </c>
      <c r="F1990" s="2">
        <f t="shared" si="363"/>
        <v>14.654340937279565</v>
      </c>
      <c r="G1990" s="2">
        <f t="shared" si="364"/>
        <v>14.688420892186734</v>
      </c>
      <c r="H1990" s="2">
        <f t="shared" si="365"/>
        <v>9.2721323024967272E-48</v>
      </c>
      <c r="K1990">
        <v>19.640000000000271</v>
      </c>
      <c r="L1990" s="2">
        <f t="shared" si="366"/>
        <v>0.22859299374694209</v>
      </c>
      <c r="M1990" s="2">
        <f t="shared" si="367"/>
        <v>48.33325748416754</v>
      </c>
      <c r="N1990" s="2">
        <f t="shared" si="368"/>
        <v>4.5713740636372737</v>
      </c>
      <c r="O1990" s="2">
        <f t="shared" si="369"/>
        <v>2.7634909246354846</v>
      </c>
      <c r="P1990" s="2">
        <f t="shared" si="370"/>
        <v>2.9388572763138203</v>
      </c>
      <c r="Q1990" s="2">
        <f t="shared" si="371"/>
        <v>9.513138871215357E-4</v>
      </c>
    </row>
    <row r="1991" spans="2:17" x14ac:dyDescent="0.25">
      <c r="B1991">
        <v>19.650000000000269</v>
      </c>
      <c r="C1991">
        <f t="shared" si="360"/>
        <v>0.85605831878158845</v>
      </c>
      <c r="D1991" s="2">
        <f t="shared" si="361"/>
        <v>27.404395244231239</v>
      </c>
      <c r="E1991" s="2">
        <f t="shared" si="362"/>
        <v>4.0041833144543384</v>
      </c>
      <c r="F1991" s="2">
        <f t="shared" si="363"/>
        <v>14.664307871313701</v>
      </c>
      <c r="G1991" s="2">
        <f t="shared" si="364"/>
        <v>14.698364716684402</v>
      </c>
      <c r="H1991" s="2">
        <f t="shared" si="365"/>
        <v>8.0111756090960762E-48</v>
      </c>
      <c r="K1991">
        <v>19.650000000000269</v>
      </c>
      <c r="L1991" s="2">
        <f t="shared" si="366"/>
        <v>0.22859299374694209</v>
      </c>
      <c r="M1991" s="2">
        <f t="shared" si="367"/>
        <v>48.368708058772654</v>
      </c>
      <c r="N1991" s="2">
        <f t="shared" si="368"/>
        <v>4.5721070993401796</v>
      </c>
      <c r="O1991" s="2">
        <f t="shared" si="369"/>
        <v>2.7645764948247065</v>
      </c>
      <c r="P1991" s="2">
        <f t="shared" si="370"/>
        <v>2.9398780919856629</v>
      </c>
      <c r="Q1991" s="2">
        <f t="shared" si="371"/>
        <v>9.4809805219420249E-4</v>
      </c>
    </row>
    <row r="1992" spans="2:17" x14ac:dyDescent="0.25">
      <c r="B1992">
        <v>19.66000000000027</v>
      </c>
      <c r="C1992">
        <f t="shared" si="360"/>
        <v>0.85605831878158845</v>
      </c>
      <c r="D1992" s="2">
        <f t="shared" si="361"/>
        <v>27.424806217197169</v>
      </c>
      <c r="E1992" s="2">
        <f t="shared" si="362"/>
        <v>4.0049273489407948</v>
      </c>
      <c r="F1992" s="2">
        <f t="shared" si="363"/>
        <v>14.674274134476924</v>
      </c>
      <c r="G1992" s="2">
        <f t="shared" si="364"/>
        <v>14.708307903147068</v>
      </c>
      <c r="H1992" s="2">
        <f t="shared" si="365"/>
        <v>6.9210827021182418E-48</v>
      </c>
      <c r="K1992">
        <v>19.66000000000027</v>
      </c>
      <c r="L1992" s="2">
        <f t="shared" si="366"/>
        <v>0.22859299374694209</v>
      </c>
      <c r="M1992" s="2">
        <f t="shared" si="367"/>
        <v>48.404158633377783</v>
      </c>
      <c r="N1992" s="2">
        <f t="shared" si="368"/>
        <v>4.5728395982099554</v>
      </c>
      <c r="O1992" s="2">
        <f t="shared" si="369"/>
        <v>2.7656616466733848</v>
      </c>
      <c r="P1992" s="2">
        <f t="shared" si="370"/>
        <v>2.9408985606239697</v>
      </c>
      <c r="Q1992" s="2">
        <f t="shared" si="371"/>
        <v>9.4489334933009223E-4</v>
      </c>
    </row>
    <row r="1993" spans="2:17" x14ac:dyDescent="0.25">
      <c r="B1993">
        <v>19.670000000000279</v>
      </c>
      <c r="C1993">
        <f t="shared" si="360"/>
        <v>0.85605831878158845</v>
      </c>
      <c r="D1993" s="2">
        <f t="shared" si="361"/>
        <v>27.445217190163113</v>
      </c>
      <c r="E1993" s="2">
        <f t="shared" si="362"/>
        <v>4.0056708306185955</v>
      </c>
      <c r="F1993" s="2">
        <f t="shared" si="363"/>
        <v>14.684239727326791</v>
      </c>
      <c r="G1993" s="2">
        <f t="shared" si="364"/>
        <v>14.718250452061291</v>
      </c>
      <c r="H1993" s="2">
        <f t="shared" si="365"/>
        <v>5.9787856842129425E-48</v>
      </c>
      <c r="K1993">
        <v>19.670000000000279</v>
      </c>
      <c r="L1993" s="2">
        <f t="shared" si="366"/>
        <v>0.22859299374694209</v>
      </c>
      <c r="M1993" s="2">
        <f t="shared" si="367"/>
        <v>48.439609207982933</v>
      </c>
      <c r="N1993" s="2">
        <f t="shared" si="368"/>
        <v>4.5735715610321517</v>
      </c>
      <c r="O1993" s="2">
        <f t="shared" si="369"/>
        <v>2.766746380665646</v>
      </c>
      <c r="P1993" s="2">
        <f t="shared" si="370"/>
        <v>2.9419186825822448</v>
      </c>
      <c r="Q1993" s="2">
        <f t="shared" si="371"/>
        <v>9.4169973872236838E-4</v>
      </c>
    </row>
    <row r="1994" spans="2:17" x14ac:dyDescent="0.25">
      <c r="B1994">
        <v>19.68000000000028</v>
      </c>
      <c r="C1994">
        <f t="shared" si="360"/>
        <v>0.85605831878158845</v>
      </c>
      <c r="D1994" s="2">
        <f t="shared" si="361"/>
        <v>27.46562816312904</v>
      </c>
      <c r="E1994" s="2">
        <f t="shared" si="362"/>
        <v>4.006413760308047</v>
      </c>
      <c r="F1994" s="2">
        <f t="shared" si="363"/>
        <v>14.694204650420003</v>
      </c>
      <c r="G1994" s="2">
        <f t="shared" si="364"/>
        <v>14.728192363912989</v>
      </c>
      <c r="H1994" s="2">
        <f t="shared" si="365"/>
        <v>5.164319447619674E-48</v>
      </c>
      <c r="K1994">
        <v>19.68000000000028</v>
      </c>
      <c r="L1994" s="2">
        <f t="shared" si="366"/>
        <v>0.22859299374694209</v>
      </c>
      <c r="M1994" s="2">
        <f t="shared" si="367"/>
        <v>48.475059782588055</v>
      </c>
      <c r="N1994" s="2">
        <f t="shared" si="368"/>
        <v>4.5743029885905928</v>
      </c>
      <c r="O1994" s="2">
        <f t="shared" si="369"/>
        <v>2.767830697284686</v>
      </c>
      <c r="P1994" s="2">
        <f t="shared" si="370"/>
        <v>2.9429384582133946</v>
      </c>
      <c r="Q1994" s="2">
        <f t="shared" si="371"/>
        <v>9.3851718071302369E-4</v>
      </c>
    </row>
    <row r="1995" spans="2:17" x14ac:dyDescent="0.25">
      <c r="B1995">
        <v>19.690000000000278</v>
      </c>
      <c r="C1995">
        <f t="shared" si="360"/>
        <v>0.85605831878158845</v>
      </c>
      <c r="D1995" s="2">
        <f t="shared" si="361"/>
        <v>27.486039136094959</v>
      </c>
      <c r="E1995" s="2">
        <f t="shared" si="362"/>
        <v>4.0071561388276313</v>
      </c>
      <c r="F1995" s="2">
        <f t="shared" si="363"/>
        <v>14.704168904312347</v>
      </c>
      <c r="G1995" s="2">
        <f t="shared" si="364"/>
        <v>14.738133639187364</v>
      </c>
      <c r="H1995" s="2">
        <f t="shared" si="365"/>
        <v>4.4604058971125211E-48</v>
      </c>
      <c r="K1995">
        <v>19.690000000000278</v>
      </c>
      <c r="L1995" s="2">
        <f t="shared" si="366"/>
        <v>0.22859299374694209</v>
      </c>
      <c r="M1995" s="2">
        <f t="shared" si="367"/>
        <v>48.510510357193169</v>
      </c>
      <c r="N1995" s="2">
        <f t="shared" si="368"/>
        <v>4.5750338816673866</v>
      </c>
      <c r="O1995" s="2">
        <f t="shared" si="369"/>
        <v>2.7689145970127695</v>
      </c>
      <c r="P1995" s="2">
        <f t="shared" si="370"/>
        <v>2.9439578878697272</v>
      </c>
      <c r="Q1995" s="2">
        <f t="shared" si="371"/>
        <v>9.3534563579229292E-4</v>
      </c>
    </row>
    <row r="1996" spans="2:17" x14ac:dyDescent="0.25">
      <c r="B1996">
        <v>19.70000000000028</v>
      </c>
      <c r="C1996">
        <f t="shared" si="360"/>
        <v>0.85605831878158845</v>
      </c>
      <c r="D1996" s="2">
        <f t="shared" si="361"/>
        <v>27.506450109060889</v>
      </c>
      <c r="E1996" s="2">
        <f t="shared" si="362"/>
        <v>4.0078979669940136</v>
      </c>
      <c r="F1996" s="2">
        <f t="shared" si="363"/>
        <v>14.714132489558731</v>
      </c>
      <c r="G1996" s="2">
        <f t="shared" si="364"/>
        <v>14.74807427836895</v>
      </c>
      <c r="H1996" s="2">
        <f t="shared" si="365"/>
        <v>3.8520936750418852E-48</v>
      </c>
      <c r="K1996">
        <v>19.70000000000028</v>
      </c>
      <c r="L1996" s="2">
        <f t="shared" si="366"/>
        <v>0.22859299374694209</v>
      </c>
      <c r="M1996" s="2">
        <f t="shared" si="367"/>
        <v>48.545960931798298</v>
      </c>
      <c r="N1996" s="2">
        <f t="shared" si="368"/>
        <v>4.5757642410429291</v>
      </c>
      <c r="O1996" s="2">
        <f t="shared" si="369"/>
        <v>2.7699980803312383</v>
      </c>
      <c r="P1996" s="2">
        <f t="shared" si="370"/>
        <v>2.944976971902963</v>
      </c>
      <c r="Q1996" s="2">
        <f t="shared" si="371"/>
        <v>9.3218506459805573E-4</v>
      </c>
    </row>
    <row r="1997" spans="2:17" x14ac:dyDescent="0.25">
      <c r="B1997">
        <v>19.710000000000282</v>
      </c>
      <c r="C1997">
        <f t="shared" si="360"/>
        <v>0.85605831878158845</v>
      </c>
      <c r="D1997" s="2">
        <f t="shared" si="361"/>
        <v>27.526861082026816</v>
      </c>
      <c r="E1997" s="2">
        <f t="shared" si="362"/>
        <v>4.0086392456220468</v>
      </c>
      <c r="F1997" s="2">
        <f t="shared" si="363"/>
        <v>14.724095406713174</v>
      </c>
      <c r="G1997" s="2">
        <f t="shared" si="364"/>
        <v>14.758014281941591</v>
      </c>
      <c r="H1997" s="2">
        <f t="shared" si="365"/>
        <v>3.3264460081679953E-48</v>
      </c>
      <c r="K1997">
        <v>19.710000000000282</v>
      </c>
      <c r="L1997" s="2">
        <f t="shared" si="366"/>
        <v>0.22859299374694209</v>
      </c>
      <c r="M1997" s="2">
        <f t="shared" si="367"/>
        <v>48.581411506403427</v>
      </c>
      <c r="N1997" s="2">
        <f t="shared" si="368"/>
        <v>4.5764940674959087</v>
      </c>
      <c r="O1997" s="2">
        <f t="shared" si="369"/>
        <v>2.7710811477205084</v>
      </c>
      <c r="P1997" s="2">
        <f t="shared" si="370"/>
        <v>2.9459957106642247</v>
      </c>
      <c r="Q1997" s="2">
        <f t="shared" si="371"/>
        <v>9.290354279152598E-4</v>
      </c>
    </row>
    <row r="1998" spans="2:17" x14ac:dyDescent="0.25">
      <c r="B1998">
        <v>19.72000000000028</v>
      </c>
      <c r="C1998">
        <f t="shared" si="360"/>
        <v>0.85605831878158845</v>
      </c>
      <c r="D1998" s="2">
        <f t="shared" si="361"/>
        <v>27.547272054992742</v>
      </c>
      <c r="E1998" s="2">
        <f t="shared" si="362"/>
        <v>4.0093799755247757</v>
      </c>
      <c r="F1998" s="2">
        <f t="shared" si="363"/>
        <v>14.734057656328801</v>
      </c>
      <c r="G1998" s="2">
        <f t="shared" si="364"/>
        <v>14.767953650388444</v>
      </c>
      <c r="H1998" s="2">
        <f t="shared" si="365"/>
        <v>2.8722702734930095E-48</v>
      </c>
      <c r="K1998">
        <v>19.72000000000028</v>
      </c>
      <c r="L1998" s="2">
        <f t="shared" si="366"/>
        <v>0.22859299374694209</v>
      </c>
      <c r="M1998" s="2">
        <f t="shared" si="367"/>
        <v>48.616862081008541</v>
      </c>
      <c r="N1998" s="2">
        <f t="shared" si="368"/>
        <v>4.57722336180331</v>
      </c>
      <c r="O1998" s="2">
        <f t="shared" si="369"/>
        <v>2.7721637996600763</v>
      </c>
      <c r="P1998" s="2">
        <f t="shared" si="370"/>
        <v>2.947014104504047</v>
      </c>
      <c r="Q1998" s="2">
        <f t="shared" si="371"/>
        <v>9.2589668667532939E-4</v>
      </c>
    </row>
    <row r="1999" spans="2:17" x14ac:dyDescent="0.25">
      <c r="B1999">
        <v>19.730000000000281</v>
      </c>
      <c r="C1999">
        <f t="shared" si="360"/>
        <v>0.85605831878158845</v>
      </c>
      <c r="D1999" s="2">
        <f t="shared" si="361"/>
        <v>27.567683027958669</v>
      </c>
      <c r="E1999" s="2">
        <f t="shared" si="362"/>
        <v>4.0101201575134429</v>
      </c>
      <c r="F1999" s="2">
        <f t="shared" si="363"/>
        <v>14.744019238957858</v>
      </c>
      <c r="G1999" s="2">
        <f t="shared" si="364"/>
        <v>14.777892384191984</v>
      </c>
      <c r="H1999" s="2">
        <f t="shared" si="365"/>
        <v>2.4798837288862065E-48</v>
      </c>
      <c r="K1999">
        <v>19.730000000000281</v>
      </c>
      <c r="L1999" s="2">
        <f t="shared" si="366"/>
        <v>0.22859299374694209</v>
      </c>
      <c r="M1999" s="2">
        <f t="shared" si="367"/>
        <v>48.65231265561367</v>
      </c>
      <c r="N1999" s="2">
        <f t="shared" si="368"/>
        <v>4.5779521247404222</v>
      </c>
      <c r="O1999" s="2">
        <f t="shared" si="369"/>
        <v>2.7732460366285197</v>
      </c>
      <c r="P1999" s="2">
        <f t="shared" si="370"/>
        <v>2.9480321537723757</v>
      </c>
      <c r="Q1999" s="2">
        <f t="shared" si="371"/>
        <v>9.2276880195558812E-4</v>
      </c>
    </row>
    <row r="2000" spans="2:17" x14ac:dyDescent="0.25">
      <c r="B2000">
        <v>19.74000000000029</v>
      </c>
      <c r="C2000">
        <f t="shared" si="360"/>
        <v>0.85605831878158845</v>
      </c>
      <c r="D2000" s="2">
        <f t="shared" si="361"/>
        <v>27.58809400092461</v>
      </c>
      <c r="E2000" s="2">
        <f t="shared" si="362"/>
        <v>4.0108597923974969</v>
      </c>
      <c r="F2000" s="2">
        <f t="shared" si="363"/>
        <v>14.753980155151716</v>
      </c>
      <c r="G2000" s="2">
        <f t="shared" si="364"/>
        <v>14.787830483834018</v>
      </c>
      <c r="H2000" s="2">
        <f t="shared" si="365"/>
        <v>2.1409105908532434E-48</v>
      </c>
      <c r="K2000">
        <v>19.74000000000029</v>
      </c>
      <c r="L2000" s="2">
        <f t="shared" si="366"/>
        <v>0.22859299374694209</v>
      </c>
      <c r="M2000" s="2">
        <f t="shared" si="367"/>
        <v>48.68776323021882</v>
      </c>
      <c r="N2000" s="2">
        <f t="shared" si="368"/>
        <v>4.5786803570808399</v>
      </c>
      <c r="O2000" s="2">
        <f t="shared" si="369"/>
        <v>2.7743278591034999</v>
      </c>
      <c r="P2000" s="2">
        <f t="shared" si="370"/>
        <v>2.9490498588185665</v>
      </c>
      <c r="Q2000" s="2">
        <f t="shared" si="371"/>
        <v>9.1965173497868106E-4</v>
      </c>
    </row>
    <row r="2001" spans="2:17" x14ac:dyDescent="0.25">
      <c r="B2001">
        <v>19.750000000000291</v>
      </c>
      <c r="C2001">
        <f t="shared" si="360"/>
        <v>0.85605831878158845</v>
      </c>
      <c r="D2001" s="2">
        <f t="shared" si="361"/>
        <v>27.608504973890543</v>
      </c>
      <c r="E2001" s="2">
        <f t="shared" si="362"/>
        <v>4.0115988809845913</v>
      </c>
      <c r="F2001" s="2">
        <f t="shared" si="363"/>
        <v>14.763940405460845</v>
      </c>
      <c r="G2001" s="2">
        <f t="shared" si="364"/>
        <v>14.79776794979565</v>
      </c>
      <c r="H2001" s="2">
        <f t="shared" si="365"/>
        <v>1.8481062810733864E-48</v>
      </c>
      <c r="K2001">
        <v>19.750000000000291</v>
      </c>
      <c r="L2001" s="2">
        <f t="shared" si="366"/>
        <v>0.22859299374694209</v>
      </c>
      <c r="M2001" s="2">
        <f t="shared" si="367"/>
        <v>48.723213804823942</v>
      </c>
      <c r="N2001" s="2">
        <f t="shared" si="368"/>
        <v>4.5794080595964699</v>
      </c>
      <c r="O2001" s="2">
        <f t="shared" si="369"/>
        <v>2.7754092675617623</v>
      </c>
      <c r="P2001" s="2">
        <f t="shared" si="370"/>
        <v>2.950067219991388</v>
      </c>
      <c r="Q2001" s="2">
        <f t="shared" si="371"/>
        <v>9.1654544711200318E-4</v>
      </c>
    </row>
    <row r="2002" spans="2:17" x14ac:dyDescent="0.25">
      <c r="B2002">
        <v>19.760000000000289</v>
      </c>
      <c r="C2002">
        <f t="shared" si="360"/>
        <v>0.85605831878158845</v>
      </c>
      <c r="D2002" s="2">
        <f t="shared" si="361"/>
        <v>27.628915946856463</v>
      </c>
      <c r="E2002" s="2">
        <f t="shared" si="362"/>
        <v>4.012337424080596</v>
      </c>
      <c r="F2002" s="2">
        <f t="shared" si="363"/>
        <v>14.773899990434844</v>
      </c>
      <c r="G2002" s="2">
        <f t="shared" si="364"/>
        <v>14.807704782557311</v>
      </c>
      <c r="H2002" s="2">
        <f t="shared" si="365"/>
        <v>1.5952052181023361E-48</v>
      </c>
      <c r="K2002">
        <v>19.760000000000289</v>
      </c>
      <c r="L2002" s="2">
        <f t="shared" si="366"/>
        <v>0.22859299374694209</v>
      </c>
      <c r="M2002" s="2">
        <f t="shared" si="367"/>
        <v>48.758664379429057</v>
      </c>
      <c r="N2002" s="2">
        <f t="shared" si="368"/>
        <v>4.5801352330575371</v>
      </c>
      <c r="O2002" s="2">
        <f t="shared" si="369"/>
        <v>2.7764902624791428</v>
      </c>
      <c r="P2002" s="2">
        <f t="shared" si="370"/>
        <v>2.9510842376390238</v>
      </c>
      <c r="Q2002" s="2">
        <f t="shared" si="371"/>
        <v>9.1344989986711625E-4</v>
      </c>
    </row>
    <row r="2003" spans="2:17" x14ac:dyDescent="0.25">
      <c r="B2003">
        <v>19.770000000000291</v>
      </c>
      <c r="C2003">
        <f t="shared" si="360"/>
        <v>0.85605831878158845</v>
      </c>
      <c r="D2003" s="2">
        <f t="shared" si="361"/>
        <v>27.649326919822389</v>
      </c>
      <c r="E2003" s="2">
        <f t="shared" si="362"/>
        <v>4.0130754224896004</v>
      </c>
      <c r="F2003" s="2">
        <f t="shared" si="363"/>
        <v>14.783858910622452</v>
      </c>
      <c r="G2003" s="2">
        <f t="shared" si="364"/>
        <v>14.817640982598778</v>
      </c>
      <c r="H2003" s="2">
        <f t="shared" si="365"/>
        <v>1.3767890120561329E-48</v>
      </c>
      <c r="K2003">
        <v>19.770000000000291</v>
      </c>
      <c r="L2003" s="2">
        <f t="shared" si="366"/>
        <v>0.22859299374694209</v>
      </c>
      <c r="M2003" s="2">
        <f t="shared" si="367"/>
        <v>48.794114954034185</v>
      </c>
      <c r="N2003" s="2">
        <f t="shared" si="368"/>
        <v>4.5808618782325876</v>
      </c>
      <c r="O2003" s="2">
        <f t="shared" si="369"/>
        <v>2.777570844330568</v>
      </c>
      <c r="P2003" s="2">
        <f t="shared" si="370"/>
        <v>2.9521009121090738</v>
      </c>
      <c r="Q2003" s="2">
        <f t="shared" si="371"/>
        <v>9.1036505489918177E-4</v>
      </c>
    </row>
    <row r="2004" spans="2:17" x14ac:dyDescent="0.25">
      <c r="B2004">
        <v>19.780000000000289</v>
      </c>
      <c r="C2004">
        <f t="shared" si="360"/>
        <v>0.85605831878158845</v>
      </c>
      <c r="D2004" s="2">
        <f t="shared" si="361"/>
        <v>27.669737892788309</v>
      </c>
      <c r="E2004" s="2">
        <f t="shared" si="362"/>
        <v>4.0138128770139181</v>
      </c>
      <c r="F2004" s="2">
        <f t="shared" si="363"/>
        <v>14.793817166571515</v>
      </c>
      <c r="G2004" s="2">
        <f t="shared" si="364"/>
        <v>14.827576550399126</v>
      </c>
      <c r="H2004" s="2">
        <f t="shared" si="365"/>
        <v>1.1881723377951714E-48</v>
      </c>
      <c r="K2004">
        <v>19.780000000000289</v>
      </c>
      <c r="L2004" s="2">
        <f t="shared" si="366"/>
        <v>0.22859299374694209</v>
      </c>
      <c r="M2004" s="2">
        <f t="shared" si="367"/>
        <v>48.8295655286393</v>
      </c>
      <c r="N2004" s="2">
        <f t="shared" si="368"/>
        <v>4.5815879958884951</v>
      </c>
      <c r="O2004" s="2">
        <f t="shared" si="369"/>
        <v>2.7786510135900597</v>
      </c>
      <c r="P2004" s="2">
        <f t="shared" si="370"/>
        <v>2.9531172437485558</v>
      </c>
      <c r="Q2004" s="2">
        <f t="shared" si="371"/>
        <v>9.0729087400638934E-4</v>
      </c>
    </row>
    <row r="2005" spans="2:17" x14ac:dyDescent="0.25">
      <c r="B2005">
        <v>19.79000000000029</v>
      </c>
      <c r="C2005">
        <f t="shared" si="360"/>
        <v>0.85605831878158845</v>
      </c>
      <c r="D2005" s="2">
        <f t="shared" si="361"/>
        <v>27.690148865754242</v>
      </c>
      <c r="E2005" s="2">
        <f t="shared" si="362"/>
        <v>4.0145497884540919</v>
      </c>
      <c r="F2005" s="2">
        <f t="shared" si="363"/>
        <v>14.803774758829022</v>
      </c>
      <c r="G2005" s="2">
        <f t="shared" si="364"/>
        <v>14.837511486436775</v>
      </c>
      <c r="H2005" s="2">
        <f t="shared" si="365"/>
        <v>1.0253041245202766E-48</v>
      </c>
      <c r="K2005">
        <v>19.79000000000029</v>
      </c>
      <c r="L2005" s="2">
        <f t="shared" si="366"/>
        <v>0.22859299374694209</v>
      </c>
      <c r="M2005" s="2">
        <f t="shared" si="367"/>
        <v>48.865016103244429</v>
      </c>
      <c r="N2005" s="2">
        <f t="shared" si="368"/>
        <v>4.5823135867904661</v>
      </c>
      <c r="O2005" s="2">
        <f t="shared" si="369"/>
        <v>2.7797307707307359</v>
      </c>
      <c r="P2005" s="2">
        <f t="shared" si="370"/>
        <v>2.9541332329039074</v>
      </c>
      <c r="Q2005" s="2">
        <f t="shared" si="371"/>
        <v>9.0422731912939301E-4</v>
      </c>
    </row>
    <row r="2006" spans="2:17" x14ac:dyDescent="0.25">
      <c r="B2006">
        <v>19.800000000000299</v>
      </c>
      <c r="C2006">
        <f t="shared" si="360"/>
        <v>0.85605831878158845</v>
      </c>
      <c r="D2006" s="2">
        <f t="shared" si="361"/>
        <v>27.710559838720183</v>
      </c>
      <c r="E2006" s="2">
        <f t="shared" si="362"/>
        <v>4.0152861576089016</v>
      </c>
      <c r="F2006" s="2">
        <f t="shared" si="363"/>
        <v>14.813731687941099</v>
      </c>
      <c r="G2006" s="2">
        <f t="shared" si="364"/>
        <v>14.847445791189481</v>
      </c>
      <c r="H2006" s="2">
        <f t="shared" si="365"/>
        <v>8.8468201408332429E-49</v>
      </c>
      <c r="K2006">
        <v>19.800000000000299</v>
      </c>
      <c r="L2006" s="2">
        <f t="shared" si="366"/>
        <v>0.22859299374694209</v>
      </c>
      <c r="M2006" s="2">
        <f t="shared" si="367"/>
        <v>48.900466677849579</v>
      </c>
      <c r="N2006" s="2">
        <f t="shared" si="368"/>
        <v>4.5830386517020401</v>
      </c>
      <c r="O2006" s="2">
        <f t="shared" si="369"/>
        <v>2.7808101162248064</v>
      </c>
      <c r="P2006" s="2">
        <f t="shared" si="370"/>
        <v>2.95514887992098</v>
      </c>
      <c r="Q2006" s="2">
        <f t="shared" si="371"/>
        <v>9.0117435235076155E-4</v>
      </c>
    </row>
    <row r="2007" spans="2:17" x14ac:dyDescent="0.25">
      <c r="B2007">
        <v>19.810000000000301</v>
      </c>
      <c r="C2007">
        <f t="shared" si="360"/>
        <v>0.85605831878158845</v>
      </c>
      <c r="D2007" s="2">
        <f t="shared" si="361"/>
        <v>27.730970811686113</v>
      </c>
      <c r="E2007" s="2">
        <f t="shared" si="362"/>
        <v>4.0160219852753638</v>
      </c>
      <c r="F2007" s="2">
        <f t="shared" si="363"/>
        <v>14.823687954452973</v>
      </c>
      <c r="G2007" s="2">
        <f t="shared" si="364"/>
        <v>14.857379465134294</v>
      </c>
      <c r="H2007" s="2">
        <f t="shared" si="365"/>
        <v>7.6327831301411956E-49</v>
      </c>
      <c r="K2007">
        <v>19.810000000000301</v>
      </c>
      <c r="L2007" s="2">
        <f t="shared" si="366"/>
        <v>0.22859299374694209</v>
      </c>
      <c r="M2007" s="2">
        <f t="shared" si="367"/>
        <v>48.935917252454701</v>
      </c>
      <c r="N2007" s="2">
        <f t="shared" si="368"/>
        <v>4.5837631913851018</v>
      </c>
      <c r="O2007" s="2">
        <f t="shared" si="369"/>
        <v>2.7818890505435907</v>
      </c>
      <c r="P2007" s="2">
        <f t="shared" si="370"/>
        <v>2.9561641851450542</v>
      </c>
      <c r="Q2007" s="2">
        <f t="shared" si="371"/>
        <v>8.9813193589438601E-4</v>
      </c>
    </row>
    <row r="2008" spans="2:17" x14ac:dyDescent="0.25">
      <c r="B2008">
        <v>19.820000000000299</v>
      </c>
      <c r="C2008">
        <f t="shared" si="360"/>
        <v>0.85605831878158845</v>
      </c>
      <c r="D2008" s="2">
        <f t="shared" si="361"/>
        <v>27.751381784652036</v>
      </c>
      <c r="E2008" s="2">
        <f t="shared" si="362"/>
        <v>4.0167572722487419</v>
      </c>
      <c r="F2008" s="2">
        <f t="shared" si="363"/>
        <v>14.833643558909008</v>
      </c>
      <c r="G2008" s="2">
        <f t="shared" si="364"/>
        <v>14.867312508747595</v>
      </c>
      <c r="H2008" s="2">
        <f t="shared" si="365"/>
        <v>6.5847589979493639E-49</v>
      </c>
      <c r="K2008">
        <v>19.820000000000299</v>
      </c>
      <c r="L2008" s="2">
        <f t="shared" si="366"/>
        <v>0.22859299374694209</v>
      </c>
      <c r="M2008" s="2">
        <f t="shared" si="367"/>
        <v>48.971367827059822</v>
      </c>
      <c r="N2008" s="2">
        <f t="shared" si="368"/>
        <v>4.5844872065998787</v>
      </c>
      <c r="O2008" s="2">
        <f t="shared" si="369"/>
        <v>2.7829675741575035</v>
      </c>
      <c r="P2008" s="2">
        <f t="shared" si="370"/>
        <v>2.9571791489208259</v>
      </c>
      <c r="Q2008" s="2">
        <f t="shared" si="371"/>
        <v>8.9510003212495278E-4</v>
      </c>
    </row>
    <row r="2009" spans="2:17" x14ac:dyDescent="0.25">
      <c r="B2009">
        <v>19.8300000000003</v>
      </c>
      <c r="C2009">
        <f t="shared" si="360"/>
        <v>0.85605831878158845</v>
      </c>
      <c r="D2009" s="2">
        <f t="shared" si="361"/>
        <v>27.771792757617963</v>
      </c>
      <c r="E2009" s="2">
        <f t="shared" si="362"/>
        <v>4.0174920193225505</v>
      </c>
      <c r="F2009" s="2">
        <f t="shared" si="363"/>
        <v>14.84359850185273</v>
      </c>
      <c r="G2009" s="2">
        <f t="shared" si="364"/>
        <v>14.877244922505128</v>
      </c>
      <c r="H2009" s="2">
        <f t="shared" si="365"/>
        <v>5.6801275405090499E-49</v>
      </c>
      <c r="K2009">
        <v>19.8300000000003</v>
      </c>
      <c r="L2009" s="2">
        <f t="shared" si="366"/>
        <v>0.22859299374694209</v>
      </c>
      <c r="M2009" s="2">
        <f t="shared" si="367"/>
        <v>49.006818401664944</v>
      </c>
      <c r="N2009" s="2">
        <f t="shared" si="368"/>
        <v>4.5852106981049534</v>
      </c>
      <c r="O2009" s="2">
        <f t="shared" si="369"/>
        <v>2.7840456875360728</v>
      </c>
      <c r="P2009" s="2">
        <f t="shared" si="370"/>
        <v>2.9581937715924229</v>
      </c>
      <c r="Q2009" s="2">
        <f t="shared" si="371"/>
        <v>8.9207860354735622E-4</v>
      </c>
    </row>
    <row r="2010" spans="2:17" x14ac:dyDescent="0.25">
      <c r="B2010">
        <v>19.840000000000298</v>
      </c>
      <c r="C2010">
        <f t="shared" ref="C2010:C2073" si="372">2/SINH(LN(2+SQRT(1+2^2))*$O$5)</f>
        <v>0.85605831878158845</v>
      </c>
      <c r="D2010" s="2">
        <f t="shared" ref="D2010:D2073" si="373">(B2010-$L$5)/($M$5)/C2010</f>
        <v>27.792203730583882</v>
      </c>
      <c r="E2010" s="2">
        <f t="shared" ref="E2010:E2073" si="374">LN(D2010 + SQRT(1 + D2010^2))</f>
        <v>4.0182262272885607</v>
      </c>
      <c r="F2010" s="2">
        <f t="shared" ref="F2010:F2073" si="375">SINH( -$N$5 + E2010 * (1/$O$5))</f>
        <v>14.853552783826814</v>
      </c>
      <c r="G2010" s="2">
        <f t="shared" ref="G2010:G2073" si="376">SQRT(F2010^2 + 1)</f>
        <v>14.887176706881977</v>
      </c>
      <c r="H2010" s="2">
        <f t="shared" ref="H2010:H2073" si="377">(G2010)/($O$5*$M$5*C2010*(SQRT(2*PI()*(1+D2010^2)))) * EXP(- (1/2) * F2010^2)</f>
        <v>4.8993395221170269E-49</v>
      </c>
      <c r="K2010">
        <v>19.840000000000298</v>
      </c>
      <c r="L2010" s="2">
        <f t="shared" ref="L2010:L2073" si="378">2/SINH(LN(2+SQRT(1+2^2))*$S$5)</f>
        <v>0.22859299374694209</v>
      </c>
      <c r="M2010" s="2">
        <f t="shared" ref="M2010:M2073" si="379">(K2010-$P$5)/($Q$5)/L2010</f>
        <v>49.042268976270059</v>
      </c>
      <c r="N2010" s="2">
        <f t="shared" ref="N2010:N2073" si="380">LN(M2010 + SQRT(1 + M2010^2))</f>
        <v>4.5859336666572599</v>
      </c>
      <c r="O2010" s="2">
        <f t="shared" ref="O2010:O2073" si="381">SINH( -$R$5 + N2010 * (1/$S$5))</f>
        <v>2.7851233911479283</v>
      </c>
      <c r="P2010" s="2">
        <f t="shared" ref="P2010:P2073" si="382">SQRT(O2010^2 + 1)</f>
        <v>2.9592080535033922</v>
      </c>
      <c r="Q2010" s="2">
        <f t="shared" ref="Q2010:Q2073" si="383">(P2010)/($S$5*$Q$5*L2010*(SQRT(2*PI()*(1+M2010^2)))) * EXP(- (1/2) * O2010^2)</f>
        <v>8.8906761280617495E-4</v>
      </c>
    </row>
    <row r="2011" spans="2:17" x14ac:dyDescent="0.25">
      <c r="B2011">
        <v>19.8500000000003</v>
      </c>
      <c r="C2011">
        <f t="shared" si="372"/>
        <v>0.85605831878158845</v>
      </c>
      <c r="D2011" s="2">
        <f t="shared" si="373"/>
        <v>27.812614703549812</v>
      </c>
      <c r="E2011" s="2">
        <f t="shared" si="374"/>
        <v>4.018959896936801</v>
      </c>
      <c r="F2011" s="2">
        <f t="shared" si="375"/>
        <v>14.863506405373025</v>
      </c>
      <c r="G2011" s="2">
        <f t="shared" si="376"/>
        <v>14.897107862352509</v>
      </c>
      <c r="H2011" s="2">
        <f t="shared" si="377"/>
        <v>4.2255012844863347E-49</v>
      </c>
      <c r="K2011">
        <v>19.8500000000003</v>
      </c>
      <c r="L2011" s="2">
        <f t="shared" si="378"/>
        <v>0.22859299374694209</v>
      </c>
      <c r="M2011" s="2">
        <f t="shared" si="379"/>
        <v>49.077719550875187</v>
      </c>
      <c r="N2011" s="2">
        <f t="shared" si="380"/>
        <v>4.5866561130120962</v>
      </c>
      <c r="O2011" s="2">
        <f t="shared" si="381"/>
        <v>2.7862006854608117</v>
      </c>
      <c r="P2011" s="2">
        <f t="shared" si="382"/>
        <v>2.9602219949967088</v>
      </c>
      <c r="Q2011" s="2">
        <f t="shared" si="383"/>
        <v>8.8606702268509928E-4</v>
      </c>
    </row>
    <row r="2012" spans="2:17" x14ac:dyDescent="0.25">
      <c r="B2012">
        <v>19.860000000000301</v>
      </c>
      <c r="C2012">
        <f t="shared" si="372"/>
        <v>0.85605831878158845</v>
      </c>
      <c r="D2012" s="2">
        <f t="shared" si="373"/>
        <v>27.833025676515739</v>
      </c>
      <c r="E2012" s="2">
        <f t="shared" si="374"/>
        <v>4.0196930290555688</v>
      </c>
      <c r="F2012" s="2">
        <f t="shared" si="375"/>
        <v>14.873459367032314</v>
      </c>
      <c r="G2012" s="2">
        <f t="shared" si="376"/>
        <v>14.907038389390472</v>
      </c>
      <c r="H2012" s="2">
        <f t="shared" si="377"/>
        <v>3.6440153342677435E-49</v>
      </c>
      <c r="K2012">
        <v>19.860000000000301</v>
      </c>
      <c r="L2012" s="2">
        <f t="shared" si="378"/>
        <v>0.22859299374694209</v>
      </c>
      <c r="M2012" s="2">
        <f t="shared" si="379"/>
        <v>49.113170125480316</v>
      </c>
      <c r="N2012" s="2">
        <f t="shared" si="380"/>
        <v>4.5873780379231235</v>
      </c>
      <c r="O2012" s="2">
        <f t="shared" si="381"/>
        <v>2.7872775709415798</v>
      </c>
      <c r="P2012" s="2">
        <f t="shared" si="382"/>
        <v>2.9612355964147792</v>
      </c>
      <c r="Q2012" s="2">
        <f t="shared" si="383"/>
        <v>8.8307679610638427E-4</v>
      </c>
    </row>
    <row r="2013" spans="2:17" x14ac:dyDescent="0.25">
      <c r="B2013">
        <v>19.87000000000031</v>
      </c>
      <c r="C2013">
        <f t="shared" si="372"/>
        <v>0.85605831878158845</v>
      </c>
      <c r="D2013" s="2">
        <f t="shared" si="373"/>
        <v>27.853436649481683</v>
      </c>
      <c r="E2013" s="2">
        <f t="shared" si="374"/>
        <v>4.0204256244314323</v>
      </c>
      <c r="F2013" s="2">
        <f t="shared" si="375"/>
        <v>14.883411669344776</v>
      </c>
      <c r="G2013" s="2">
        <f t="shared" si="376"/>
        <v>14.916968288468949</v>
      </c>
      <c r="H2013" s="2">
        <f t="shared" si="377"/>
        <v>3.1422693935850612E-49</v>
      </c>
      <c r="K2013">
        <v>19.87000000000031</v>
      </c>
      <c r="L2013" s="2">
        <f t="shared" si="378"/>
        <v>0.22859299374694209</v>
      </c>
      <c r="M2013" s="2">
        <f t="shared" si="379"/>
        <v>49.148620700085466</v>
      </c>
      <c r="N2013" s="2">
        <f t="shared" si="380"/>
        <v>4.588099442142374</v>
      </c>
      <c r="O2013" s="2">
        <f t="shared" si="381"/>
        <v>2.7883540480562008</v>
      </c>
      <c r="P2013" s="2">
        <f t="shared" si="382"/>
        <v>2.9622488580994344</v>
      </c>
      <c r="Q2013" s="2">
        <f t="shared" si="383"/>
        <v>8.8009689613031343E-4</v>
      </c>
    </row>
    <row r="2014" spans="2:17" x14ac:dyDescent="0.25">
      <c r="B2014">
        <v>19.880000000000312</v>
      </c>
      <c r="C2014">
        <f t="shared" si="372"/>
        <v>0.85605831878158845</v>
      </c>
      <c r="D2014" s="2">
        <f t="shared" si="373"/>
        <v>27.873847622447613</v>
      </c>
      <c r="E2014" s="2">
        <f t="shared" si="374"/>
        <v>4.021157683849232</v>
      </c>
      <c r="F2014" s="2">
        <f t="shared" si="375"/>
        <v>14.893363312849601</v>
      </c>
      <c r="G2014" s="2">
        <f t="shared" si="376"/>
        <v>14.926897560060311</v>
      </c>
      <c r="H2014" s="2">
        <f t="shared" si="377"/>
        <v>2.7093674034659201E-49</v>
      </c>
      <c r="K2014">
        <v>19.880000000000312</v>
      </c>
      <c r="L2014" s="2">
        <f t="shared" si="378"/>
        <v>0.22859299374694209</v>
      </c>
      <c r="M2014" s="2">
        <f t="shared" si="379"/>
        <v>49.184071274690588</v>
      </c>
      <c r="N2014" s="2">
        <f t="shared" si="380"/>
        <v>4.5888203264202527</v>
      </c>
      <c r="O2014" s="2">
        <f t="shared" si="381"/>
        <v>2.7894301172697622</v>
      </c>
      <c r="P2014" s="2">
        <f t="shared" si="382"/>
        <v>2.9632617803919383</v>
      </c>
      <c r="Q2014" s="2">
        <f t="shared" si="383"/>
        <v>8.7712728595464311E-4</v>
      </c>
    </row>
    <row r="2015" spans="2:17" x14ac:dyDescent="0.25">
      <c r="B2015">
        <v>19.89000000000031</v>
      </c>
      <c r="C2015">
        <f t="shared" si="372"/>
        <v>0.85605831878158845</v>
      </c>
      <c r="D2015" s="2">
        <f t="shared" si="373"/>
        <v>27.894258595413532</v>
      </c>
      <c r="E2015" s="2">
        <f t="shared" si="374"/>
        <v>4.0218892080920927</v>
      </c>
      <c r="F2015" s="2">
        <f t="shared" si="375"/>
        <v>14.903314298085185</v>
      </c>
      <c r="G2015" s="2">
        <f t="shared" si="376"/>
        <v>14.936826204636322</v>
      </c>
      <c r="H2015" s="2">
        <f t="shared" si="377"/>
        <v>2.3358968412327209E-49</v>
      </c>
      <c r="K2015">
        <v>19.89000000000031</v>
      </c>
      <c r="L2015" s="2">
        <f t="shared" si="378"/>
        <v>0.22859299374694209</v>
      </c>
      <c r="M2015" s="2">
        <f t="shared" si="379"/>
        <v>49.219521849295703</v>
      </c>
      <c r="N2015" s="2">
        <f t="shared" si="380"/>
        <v>4.5895406915055457</v>
      </c>
      <c r="O2015" s="2">
        <f t="shared" si="381"/>
        <v>2.7905057790464687</v>
      </c>
      <c r="P2015" s="2">
        <f t="shared" si="382"/>
        <v>2.9642743636329851</v>
      </c>
      <c r="Q2015" s="2">
        <f t="shared" si="383"/>
        <v>8.7416792891406689E-4</v>
      </c>
    </row>
    <row r="2016" spans="2:17" x14ac:dyDescent="0.25">
      <c r="B2016">
        <v>19.900000000000311</v>
      </c>
      <c r="C2016">
        <f t="shared" si="372"/>
        <v>0.85605831878158845</v>
      </c>
      <c r="D2016" s="2">
        <f t="shared" si="373"/>
        <v>27.914669568379466</v>
      </c>
      <c r="E2016" s="2">
        <f t="shared" si="374"/>
        <v>4.022620197941424</v>
      </c>
      <c r="F2016" s="2">
        <f t="shared" si="375"/>
        <v>14.913264625589049</v>
      </c>
      <c r="G2016" s="2">
        <f t="shared" si="376"/>
        <v>14.946754222668066</v>
      </c>
      <c r="H2016" s="2">
        <f t="shared" si="377"/>
        <v>2.0137274679769353E-49</v>
      </c>
      <c r="K2016">
        <v>19.900000000000311</v>
      </c>
      <c r="L2016" s="2">
        <f t="shared" si="378"/>
        <v>0.22859299374694209</v>
      </c>
      <c r="M2016" s="2">
        <f t="shared" si="379"/>
        <v>49.254972423900831</v>
      </c>
      <c r="N2016" s="2">
        <f t="shared" si="380"/>
        <v>4.5902605381454231</v>
      </c>
      <c r="O2016" s="2">
        <f t="shared" si="381"/>
        <v>2.7915810338496527</v>
      </c>
      <c r="P2016" s="2">
        <f t="shared" si="382"/>
        <v>2.9652866081627076</v>
      </c>
      <c r="Q2016" s="2">
        <f t="shared" si="383"/>
        <v>8.7121878847966079E-4</v>
      </c>
    </row>
    <row r="2017" spans="2:17" x14ac:dyDescent="0.25">
      <c r="B2017">
        <v>19.910000000000309</v>
      </c>
      <c r="C2017">
        <f t="shared" si="372"/>
        <v>0.85605831878158845</v>
      </c>
      <c r="D2017" s="2">
        <f t="shared" si="373"/>
        <v>27.935080541345386</v>
      </c>
      <c r="E2017" s="2">
        <f t="shared" si="374"/>
        <v>4.0233506541769275</v>
      </c>
      <c r="F2017" s="2">
        <f t="shared" si="375"/>
        <v>14.923214295897877</v>
      </c>
      <c r="G2017" s="2">
        <f t="shared" si="376"/>
        <v>14.956681614625978</v>
      </c>
      <c r="H2017" s="2">
        <f t="shared" si="377"/>
        <v>1.735837276548369E-49</v>
      </c>
      <c r="K2017">
        <v>19.910000000000309</v>
      </c>
      <c r="L2017" s="2">
        <f t="shared" si="378"/>
        <v>0.22859299374694209</v>
      </c>
      <c r="M2017" s="2">
        <f t="shared" si="379"/>
        <v>49.290422998505946</v>
      </c>
      <c r="N2017" s="2">
        <f t="shared" si="380"/>
        <v>4.5909798670854425</v>
      </c>
      <c r="O2017" s="2">
        <f t="shared" si="381"/>
        <v>2.7926558821417626</v>
      </c>
      <c r="P2017" s="2">
        <f t="shared" si="382"/>
        <v>2.9662985143206653</v>
      </c>
      <c r="Q2017" s="2">
        <f t="shared" si="383"/>
        <v>8.6827982825837433E-4</v>
      </c>
    </row>
    <row r="2018" spans="2:17" x14ac:dyDescent="0.25">
      <c r="B2018">
        <v>19.920000000000311</v>
      </c>
      <c r="C2018">
        <f t="shared" si="372"/>
        <v>0.85605831878158845</v>
      </c>
      <c r="D2018" s="2">
        <f t="shared" si="373"/>
        <v>27.955491514311312</v>
      </c>
      <c r="E2018" s="2">
        <f t="shared" si="374"/>
        <v>4.0240805775765995</v>
      </c>
      <c r="F2018" s="2">
        <f t="shared" si="375"/>
        <v>14.933163309547496</v>
      </c>
      <c r="G2018" s="2">
        <f t="shared" si="376"/>
        <v>14.966608380979824</v>
      </c>
      <c r="H2018" s="2">
        <f t="shared" si="377"/>
        <v>1.496161977518088E-49</v>
      </c>
      <c r="K2018">
        <v>19.920000000000311</v>
      </c>
      <c r="L2018" s="2">
        <f t="shared" si="378"/>
        <v>0.22859299374694209</v>
      </c>
      <c r="M2018" s="2">
        <f t="shared" si="379"/>
        <v>49.325873573111075</v>
      </c>
      <c r="N2018" s="2">
        <f t="shared" si="380"/>
        <v>4.5916986790695553</v>
      </c>
      <c r="O2018" s="2">
        <f t="shared" si="381"/>
        <v>2.7937303243843812</v>
      </c>
      <c r="P2018" s="2">
        <f t="shared" si="382"/>
        <v>2.9673100824458607</v>
      </c>
      <c r="Q2018" s="2">
        <f t="shared" si="383"/>
        <v>8.6535101199245975E-4</v>
      </c>
    </row>
    <row r="2019" spans="2:17" x14ac:dyDescent="0.25">
      <c r="B2019">
        <v>19.930000000000319</v>
      </c>
      <c r="C2019">
        <f t="shared" si="372"/>
        <v>0.85605831878158845</v>
      </c>
      <c r="D2019" s="2">
        <f t="shared" si="373"/>
        <v>27.975902487277256</v>
      </c>
      <c r="E2019" s="2">
        <f t="shared" si="374"/>
        <v>4.0248099689167383</v>
      </c>
      <c r="F2019" s="2">
        <f t="shared" si="375"/>
        <v>14.943111667072911</v>
      </c>
      <c r="G2019" s="2">
        <f t="shared" si="376"/>
        <v>14.976534522198737</v>
      </c>
      <c r="H2019" s="2">
        <f t="shared" si="377"/>
        <v>1.289464851851866E-49</v>
      </c>
      <c r="K2019">
        <v>19.930000000000319</v>
      </c>
      <c r="L2019" s="2">
        <f t="shared" si="378"/>
        <v>0.22859299374694209</v>
      </c>
      <c r="M2019" s="2">
        <f t="shared" si="379"/>
        <v>49.361324147716225</v>
      </c>
      <c r="N2019" s="2">
        <f t="shared" si="380"/>
        <v>4.5924169748401118</v>
      </c>
      <c r="O2019" s="2">
        <f t="shared" si="381"/>
        <v>2.7948043610382158</v>
      </c>
      <c r="P2019" s="2">
        <f t="shared" si="382"/>
        <v>2.9683213128767294</v>
      </c>
      <c r="Q2019" s="2">
        <f t="shared" si="383"/>
        <v>8.6243230355896475E-4</v>
      </c>
    </row>
    <row r="2020" spans="2:17" x14ac:dyDescent="0.25">
      <c r="B2020">
        <v>19.940000000000321</v>
      </c>
      <c r="C2020">
        <f t="shared" si="372"/>
        <v>0.85605831878158845</v>
      </c>
      <c r="D2020" s="2">
        <f t="shared" si="373"/>
        <v>27.996313460243186</v>
      </c>
      <c r="E2020" s="2">
        <f t="shared" si="374"/>
        <v>4.0255388289719463</v>
      </c>
      <c r="F2020" s="2">
        <f t="shared" si="375"/>
        <v>14.953059369008249</v>
      </c>
      <c r="G2020" s="2">
        <f t="shared" si="376"/>
        <v>14.986460038751158</v>
      </c>
      <c r="H2020" s="2">
        <f t="shared" si="377"/>
        <v>1.1112242246801868E-49</v>
      </c>
      <c r="K2020">
        <v>19.940000000000321</v>
      </c>
      <c r="L2020" s="2">
        <f t="shared" si="378"/>
        <v>0.22859299374694209</v>
      </c>
      <c r="M2020" s="2">
        <f t="shared" si="379"/>
        <v>49.396774722321354</v>
      </c>
      <c r="N2020" s="2">
        <f t="shared" si="380"/>
        <v>4.5931347551378634</v>
      </c>
      <c r="O2020" s="2">
        <f t="shared" si="381"/>
        <v>2.7958779925631063</v>
      </c>
      <c r="P2020" s="2">
        <f t="shared" si="382"/>
        <v>2.9693322059511469</v>
      </c>
      <c r="Q2020" s="2">
        <f t="shared" si="383"/>
        <v>8.5952366696919174E-4</v>
      </c>
    </row>
    <row r="2021" spans="2:17" x14ac:dyDescent="0.25">
      <c r="B2021">
        <v>19.950000000000319</v>
      </c>
      <c r="C2021">
        <f t="shared" si="372"/>
        <v>0.85605831878158845</v>
      </c>
      <c r="D2021" s="2">
        <f t="shared" si="373"/>
        <v>28.016724433209106</v>
      </c>
      <c r="E2021" s="2">
        <f t="shared" si="374"/>
        <v>4.0262671585151368</v>
      </c>
      <c r="F2021" s="2">
        <f t="shared" si="375"/>
        <v>14.963006415886809</v>
      </c>
      <c r="G2021" s="2">
        <f t="shared" si="376"/>
        <v>14.99638493110489</v>
      </c>
      <c r="H2021" s="2">
        <f t="shared" si="377"/>
        <v>9.57536183275096E-50</v>
      </c>
      <c r="K2021">
        <v>19.950000000000319</v>
      </c>
      <c r="L2021" s="2">
        <f t="shared" si="378"/>
        <v>0.22859299374694209</v>
      </c>
      <c r="M2021" s="2">
        <f t="shared" si="379"/>
        <v>49.432225296926468</v>
      </c>
      <c r="N2021" s="2">
        <f t="shared" si="380"/>
        <v>4.5938520207019664</v>
      </c>
      <c r="O2021" s="2">
        <f t="shared" si="381"/>
        <v>2.7969512194180219</v>
      </c>
      <c r="P2021" s="2">
        <f t="shared" si="382"/>
        <v>2.9703427620064251</v>
      </c>
      <c r="Q2021" s="2">
        <f t="shared" si="383"/>
        <v>8.5662506636817763E-4</v>
      </c>
    </row>
    <row r="2022" spans="2:17" x14ac:dyDescent="0.25">
      <c r="B2022">
        <v>19.960000000000321</v>
      </c>
      <c r="C2022">
        <f t="shared" si="372"/>
        <v>0.85605831878158845</v>
      </c>
      <c r="D2022" s="2">
        <f t="shared" si="373"/>
        <v>28.037135406175036</v>
      </c>
      <c r="E2022" s="2">
        <f t="shared" si="374"/>
        <v>4.026994958317542</v>
      </c>
      <c r="F2022" s="2">
        <f t="shared" si="375"/>
        <v>14.972952808241102</v>
      </c>
      <c r="G2022" s="2">
        <f t="shared" si="376"/>
        <v>15.006309199727131</v>
      </c>
      <c r="H2022" s="2">
        <f t="shared" si="377"/>
        <v>8.2503048175435916E-50</v>
      </c>
      <c r="K2022">
        <v>19.960000000000321</v>
      </c>
      <c r="L2022" s="2">
        <f t="shared" si="378"/>
        <v>0.22859299374694209</v>
      </c>
      <c r="M2022" s="2">
        <f t="shared" si="379"/>
        <v>49.46767587153159</v>
      </c>
      <c r="N2022" s="2">
        <f t="shared" si="380"/>
        <v>4.5945687722699944</v>
      </c>
      <c r="O2022" s="2">
        <f t="shared" si="381"/>
        <v>2.7980240420610771</v>
      </c>
      <c r="P2022" s="2">
        <f t="shared" si="382"/>
        <v>2.9713529813793258</v>
      </c>
      <c r="Q2022" s="2">
        <f t="shared" si="383"/>
        <v>8.5373646603413957E-4</v>
      </c>
    </row>
    <row r="2023" spans="2:17" x14ac:dyDescent="0.25">
      <c r="B2023">
        <v>19.970000000000319</v>
      </c>
      <c r="C2023">
        <f t="shared" si="372"/>
        <v>0.85605831878158845</v>
      </c>
      <c r="D2023" s="2">
        <f t="shared" si="373"/>
        <v>28.057546379140959</v>
      </c>
      <c r="E2023" s="2">
        <f t="shared" si="374"/>
        <v>4.0277222291487105</v>
      </c>
      <c r="F2023" s="2">
        <f t="shared" si="375"/>
        <v>14.982898546602717</v>
      </c>
      <c r="G2023" s="2">
        <f t="shared" si="376"/>
        <v>15.016232845084343</v>
      </c>
      <c r="H2023" s="2">
        <f t="shared" si="377"/>
        <v>7.1079785167796405E-50</v>
      </c>
      <c r="K2023">
        <v>19.970000000000319</v>
      </c>
      <c r="L2023" s="2">
        <f t="shared" si="378"/>
        <v>0.22859299374694209</v>
      </c>
      <c r="M2023" s="2">
        <f t="shared" si="379"/>
        <v>49.503126446136712</v>
      </c>
      <c r="N2023" s="2">
        <f t="shared" si="380"/>
        <v>4.5952850105779328</v>
      </c>
      <c r="O2023" s="2">
        <f t="shared" si="381"/>
        <v>2.7990964609495159</v>
      </c>
      <c r="P2023" s="2">
        <f t="shared" si="382"/>
        <v>2.9723628644060445</v>
      </c>
      <c r="Q2023" s="2">
        <f t="shared" si="383"/>
        <v>8.5085783037798794E-4</v>
      </c>
    </row>
    <row r="2024" spans="2:17" x14ac:dyDescent="0.25">
      <c r="B2024">
        <v>19.98000000000032</v>
      </c>
      <c r="C2024">
        <f t="shared" si="372"/>
        <v>0.85605831878158845</v>
      </c>
      <c r="D2024" s="2">
        <f t="shared" si="373"/>
        <v>28.077957352106885</v>
      </c>
      <c r="E2024" s="2">
        <f t="shared" si="374"/>
        <v>4.028448971776518</v>
      </c>
      <c r="F2024" s="2">
        <f t="shared" si="375"/>
        <v>14.992843631502478</v>
      </c>
      <c r="G2024" s="2">
        <f t="shared" si="376"/>
        <v>15.026155867642409</v>
      </c>
      <c r="H2024" s="2">
        <f t="shared" si="377"/>
        <v>6.1232717728567319E-50</v>
      </c>
      <c r="K2024">
        <v>19.98000000000032</v>
      </c>
      <c r="L2024" s="2">
        <f t="shared" si="378"/>
        <v>0.22859299374694209</v>
      </c>
      <c r="M2024" s="2">
        <f t="shared" si="379"/>
        <v>49.538577020741833</v>
      </c>
      <c r="N2024" s="2">
        <f t="shared" si="380"/>
        <v>4.596000736360188</v>
      </c>
      <c r="O2024" s="2">
        <f t="shared" si="381"/>
        <v>2.8001684765397235</v>
      </c>
      <c r="P2024" s="2">
        <f t="shared" si="382"/>
        <v>2.9733724114222215</v>
      </c>
      <c r="Q2024" s="2">
        <f t="shared" si="383"/>
        <v>8.4798912394278632E-4</v>
      </c>
    </row>
    <row r="2025" spans="2:17" x14ac:dyDescent="0.25">
      <c r="B2025">
        <v>19.990000000000329</v>
      </c>
      <c r="C2025">
        <f t="shared" si="372"/>
        <v>0.85605831878158845</v>
      </c>
      <c r="D2025" s="2">
        <f t="shared" si="373"/>
        <v>28.098368325072826</v>
      </c>
      <c r="E2025" s="2">
        <f t="shared" si="374"/>
        <v>4.0291751869671719</v>
      </c>
      <c r="F2025" s="2">
        <f t="shared" si="375"/>
        <v>15.00278806347036</v>
      </c>
      <c r="G2025" s="2">
        <f t="shared" si="376"/>
        <v>15.036078267866548</v>
      </c>
      <c r="H2025" s="2">
        <f t="shared" si="377"/>
        <v>5.2745120161787382E-50</v>
      </c>
      <c r="K2025">
        <v>19.990000000000329</v>
      </c>
      <c r="L2025" s="2">
        <f t="shared" si="378"/>
        <v>0.22859299374694209</v>
      </c>
      <c r="M2025" s="2">
        <f t="shared" si="379"/>
        <v>49.574027595346983</v>
      </c>
      <c r="N2025" s="2">
        <f t="shared" si="380"/>
        <v>4.5967159503495942</v>
      </c>
      <c r="O2025" s="2">
        <f t="shared" si="381"/>
        <v>2.8012400892872336</v>
      </c>
      <c r="P2025" s="2">
        <f t="shared" si="382"/>
        <v>2.974381622762948</v>
      </c>
      <c r="Q2025" s="2">
        <f t="shared" si="383"/>
        <v>8.4513031140321824E-4</v>
      </c>
    </row>
    <row r="2026" spans="2:17" x14ac:dyDescent="0.25">
      <c r="B2026">
        <v>20.00000000000033</v>
      </c>
      <c r="C2026">
        <f t="shared" si="372"/>
        <v>0.85605831878158845</v>
      </c>
      <c r="D2026" s="2">
        <f t="shared" si="373"/>
        <v>28.11877929803876</v>
      </c>
      <c r="E2026" s="2">
        <f t="shared" si="374"/>
        <v>4.0299008754852119</v>
      </c>
      <c r="F2026" s="2">
        <f t="shared" si="375"/>
        <v>15.012731843035478</v>
      </c>
      <c r="G2026" s="2">
        <f t="shared" si="376"/>
        <v>15.046000046221302</v>
      </c>
      <c r="H2026" s="2">
        <f t="shared" si="377"/>
        <v>4.542996094064051E-50</v>
      </c>
      <c r="K2026">
        <v>20.00000000000033</v>
      </c>
      <c r="L2026" s="2">
        <f t="shared" si="378"/>
        <v>0.22859299374694209</v>
      </c>
      <c r="M2026" s="2">
        <f t="shared" si="379"/>
        <v>49.609478169952112</v>
      </c>
      <c r="N2026" s="2">
        <f t="shared" si="380"/>
        <v>4.5974306532774118</v>
      </c>
      <c r="O2026" s="2">
        <f t="shared" si="381"/>
        <v>2.8023112996467177</v>
      </c>
      <c r="P2026" s="2">
        <f t="shared" si="382"/>
        <v>2.9753904987627551</v>
      </c>
      <c r="Q2026" s="2">
        <f t="shared" si="383"/>
        <v>8.4228135756509999E-4</v>
      </c>
    </row>
    <row r="2027" spans="2:17" x14ac:dyDescent="0.25">
      <c r="B2027">
        <v>20.010000000000328</v>
      </c>
      <c r="C2027">
        <f t="shared" si="372"/>
        <v>0.85605831878158845</v>
      </c>
      <c r="D2027" s="2">
        <f t="shared" si="373"/>
        <v>28.139190271004679</v>
      </c>
      <c r="E2027" s="2">
        <f t="shared" si="374"/>
        <v>4.0306260380935184</v>
      </c>
      <c r="F2027" s="2">
        <f t="shared" si="375"/>
        <v>15.022674970726147</v>
      </c>
      <c r="G2027" s="2">
        <f t="shared" si="376"/>
        <v>15.055921203170593</v>
      </c>
      <c r="H2027" s="2">
        <f t="shared" si="377"/>
        <v>3.9125848817619898E-50</v>
      </c>
      <c r="K2027">
        <v>20.010000000000328</v>
      </c>
      <c r="L2027" s="2">
        <f t="shared" si="378"/>
        <v>0.22859299374694209</v>
      </c>
      <c r="M2027" s="2">
        <f t="shared" si="379"/>
        <v>49.644928744557227</v>
      </c>
      <c r="N2027" s="2">
        <f t="shared" si="380"/>
        <v>4.5981448458733363</v>
      </c>
      <c r="O2027" s="2">
        <f t="shared" si="381"/>
        <v>2.8033821080719954</v>
      </c>
      <c r="P2027" s="2">
        <f t="shared" si="382"/>
        <v>2.9763990397556213</v>
      </c>
      <c r="Q2027" s="2">
        <f t="shared" si="383"/>
        <v>8.3944222736484562E-4</v>
      </c>
    </row>
    <row r="2028" spans="2:17" x14ac:dyDescent="0.25">
      <c r="B2028">
        <v>20.02000000000033</v>
      </c>
      <c r="C2028">
        <f t="shared" si="372"/>
        <v>0.85605831878158845</v>
      </c>
      <c r="D2028" s="2">
        <f t="shared" si="373"/>
        <v>28.159601243970606</v>
      </c>
      <c r="E2028" s="2">
        <f t="shared" si="374"/>
        <v>4.0313506755533188</v>
      </c>
      <c r="F2028" s="2">
        <f t="shared" si="375"/>
        <v>15.032617447069876</v>
      </c>
      <c r="G2028" s="2">
        <f t="shared" si="376"/>
        <v>15.065841739177722</v>
      </c>
      <c r="H2028" s="2">
        <f t="shared" si="377"/>
        <v>3.3693530366311209E-50</v>
      </c>
      <c r="K2028">
        <v>20.02000000000033</v>
      </c>
      <c r="L2028" s="2">
        <f t="shared" si="378"/>
        <v>0.22859299374694209</v>
      </c>
      <c r="M2028" s="2">
        <f t="shared" si="379"/>
        <v>49.680379319162356</v>
      </c>
      <c r="N2028" s="2">
        <f t="shared" si="380"/>
        <v>4.5988585288655051</v>
      </c>
      <c r="O2028" s="2">
        <f t="shared" si="381"/>
        <v>2.80445251501604</v>
      </c>
      <c r="P2028" s="2">
        <f t="shared" si="382"/>
        <v>2.9774072460749794</v>
      </c>
      <c r="Q2028" s="2">
        <f t="shared" si="383"/>
        <v>8.3661288586894746E-4</v>
      </c>
    </row>
    <row r="2029" spans="2:17" x14ac:dyDescent="0.25">
      <c r="B2029">
        <v>20.030000000000332</v>
      </c>
      <c r="C2029">
        <f t="shared" si="372"/>
        <v>0.85605831878158845</v>
      </c>
      <c r="D2029" s="2">
        <f t="shared" si="373"/>
        <v>28.180012216936536</v>
      </c>
      <c r="E2029" s="2">
        <f t="shared" si="374"/>
        <v>4.032074788624187</v>
      </c>
      <c r="F2029" s="2">
        <f t="shared" si="375"/>
        <v>15.042559272593293</v>
      </c>
      <c r="G2029" s="2">
        <f t="shared" si="376"/>
        <v>15.075761654705293</v>
      </c>
      <c r="H2029" s="2">
        <f t="shared" si="377"/>
        <v>2.9012864222424234E-50</v>
      </c>
      <c r="K2029">
        <v>20.030000000000332</v>
      </c>
      <c r="L2029" s="2">
        <f t="shared" si="378"/>
        <v>0.22859299374694209</v>
      </c>
      <c r="M2029" s="2">
        <f t="shared" si="379"/>
        <v>49.715829893767477</v>
      </c>
      <c r="N2029" s="2">
        <f t="shared" si="380"/>
        <v>4.5995717029804943</v>
      </c>
      <c r="O2029" s="2">
        <f t="shared" si="381"/>
        <v>2.8055225209309742</v>
      </c>
      <c r="P2029" s="2">
        <f t="shared" si="382"/>
        <v>2.9784151180537091</v>
      </c>
      <c r="Q2029" s="2">
        <f t="shared" si="383"/>
        <v>8.337932982734785E-4</v>
      </c>
    </row>
    <row r="2030" spans="2:17" x14ac:dyDescent="0.25">
      <c r="B2030">
        <v>20.04000000000033</v>
      </c>
      <c r="C2030">
        <f t="shared" si="372"/>
        <v>0.85605831878158845</v>
      </c>
      <c r="D2030" s="2">
        <f t="shared" si="373"/>
        <v>28.200423189902459</v>
      </c>
      <c r="E2030" s="2">
        <f t="shared" si="374"/>
        <v>4.0327983780640535</v>
      </c>
      <c r="F2030" s="2">
        <f t="shared" si="375"/>
        <v>15.052500447822265</v>
      </c>
      <c r="G2030" s="2">
        <f t="shared" si="376"/>
        <v>15.085680950215322</v>
      </c>
      <c r="H2030" s="2">
        <f t="shared" si="377"/>
        <v>2.4980207381826271E-50</v>
      </c>
      <c r="K2030">
        <v>20.04000000000033</v>
      </c>
      <c r="L2030" s="2">
        <f t="shared" si="378"/>
        <v>0.22859299374694209</v>
      </c>
      <c r="M2030" s="2">
        <f t="shared" si="379"/>
        <v>49.751280468372592</v>
      </c>
      <c r="N2030" s="2">
        <f t="shared" si="380"/>
        <v>4.6002843689433295</v>
      </c>
      <c r="O2030" s="2">
        <f t="shared" si="381"/>
        <v>2.8065921262680713</v>
      </c>
      <c r="P2030" s="2">
        <f t="shared" si="382"/>
        <v>2.9794226560241386</v>
      </c>
      <c r="Q2030" s="2">
        <f t="shared" si="383"/>
        <v>8.3098342990358667E-4</v>
      </c>
    </row>
    <row r="2031" spans="2:17" x14ac:dyDescent="0.25">
      <c r="B2031">
        <v>20.050000000000331</v>
      </c>
      <c r="C2031">
        <f t="shared" si="372"/>
        <v>0.85605831878158845</v>
      </c>
      <c r="D2031" s="2">
        <f t="shared" si="373"/>
        <v>28.220834162868389</v>
      </c>
      <c r="E2031" s="2">
        <f t="shared" si="374"/>
        <v>4.0335214446292058</v>
      </c>
      <c r="F2031" s="2">
        <f t="shared" si="375"/>
        <v>15.06244097328179</v>
      </c>
      <c r="G2031" s="2">
        <f t="shared" si="376"/>
        <v>15.095599626169147</v>
      </c>
      <c r="H2031" s="2">
        <f t="shared" si="377"/>
        <v>2.1506157646698957E-50</v>
      </c>
      <c r="K2031">
        <v>20.050000000000331</v>
      </c>
      <c r="L2031" s="2">
        <f t="shared" si="378"/>
        <v>0.22859299374694209</v>
      </c>
      <c r="M2031" s="2">
        <f t="shared" si="379"/>
        <v>49.786731042977721</v>
      </c>
      <c r="N2031" s="2">
        <f t="shared" si="380"/>
        <v>4.6009965274774887</v>
      </c>
      <c r="O2031" s="2">
        <f t="shared" si="381"/>
        <v>2.8076613314777652</v>
      </c>
      <c r="P2031" s="2">
        <f t="shared" si="382"/>
        <v>2.9804298603180541</v>
      </c>
      <c r="Q2031" s="2">
        <f t="shared" si="383"/>
        <v>8.2818324621296952E-4</v>
      </c>
    </row>
    <row r="2032" spans="2:17" x14ac:dyDescent="0.25">
      <c r="B2032">
        <v>20.06000000000034</v>
      </c>
      <c r="C2032">
        <f t="shared" si="372"/>
        <v>0.85605831878158845</v>
      </c>
      <c r="D2032" s="2">
        <f t="shared" si="373"/>
        <v>28.24124513583433</v>
      </c>
      <c r="E2032" s="2">
        <f t="shared" si="374"/>
        <v>4.0342439890742972</v>
      </c>
      <c r="F2032" s="2">
        <f t="shared" si="375"/>
        <v>15.072380849496081</v>
      </c>
      <c r="G2032" s="2">
        <f t="shared" si="376"/>
        <v>15.105517683027491</v>
      </c>
      <c r="H2032" s="2">
        <f t="shared" si="377"/>
        <v>1.851360386816951E-50</v>
      </c>
      <c r="K2032">
        <v>20.06000000000034</v>
      </c>
      <c r="L2032" s="2">
        <f t="shared" si="378"/>
        <v>0.22859299374694209</v>
      </c>
      <c r="M2032" s="2">
        <f t="shared" si="379"/>
        <v>49.822181617582871</v>
      </c>
      <c r="N2032" s="2">
        <f t="shared" si="380"/>
        <v>4.6017081793049064</v>
      </c>
      <c r="O2032" s="2">
        <f t="shared" si="381"/>
        <v>2.8087301370096456</v>
      </c>
      <c r="P2032" s="2">
        <f t="shared" si="382"/>
        <v>2.981436731266693</v>
      </c>
      <c r="Q2032" s="2">
        <f t="shared" si="383"/>
        <v>8.2539271278338688E-4</v>
      </c>
    </row>
    <row r="2033" spans="2:17" x14ac:dyDescent="0.25">
      <c r="B2033">
        <v>20.070000000000341</v>
      </c>
      <c r="C2033">
        <f t="shared" si="372"/>
        <v>0.85605831878158845</v>
      </c>
      <c r="D2033" s="2">
        <f t="shared" si="373"/>
        <v>28.261656108800256</v>
      </c>
      <c r="E2033" s="2">
        <f t="shared" si="374"/>
        <v>4.0349660121523465</v>
      </c>
      <c r="F2033" s="2">
        <f t="shared" si="375"/>
        <v>15.082320076988498</v>
      </c>
      <c r="G2033" s="2">
        <f t="shared" si="376"/>
        <v>15.115435121250409</v>
      </c>
      <c r="H2033" s="2">
        <f t="shared" si="377"/>
        <v>1.59360421740155E-50</v>
      </c>
      <c r="K2033">
        <v>20.070000000000341</v>
      </c>
      <c r="L2033" s="2">
        <f t="shared" si="378"/>
        <v>0.22859299374694209</v>
      </c>
      <c r="M2033" s="2">
        <f t="shared" si="379"/>
        <v>49.857632192187999</v>
      </c>
      <c r="N2033" s="2">
        <f t="shared" si="380"/>
        <v>4.6024193251459753</v>
      </c>
      <c r="O2033" s="2">
        <f t="shared" si="381"/>
        <v>2.809798543312461</v>
      </c>
      <c r="P2033" s="2">
        <f t="shared" si="382"/>
        <v>2.9824432692007452</v>
      </c>
      <c r="Q2033" s="2">
        <f t="shared" si="383"/>
        <v>8.2261179532415473E-4</v>
      </c>
    </row>
    <row r="2034" spans="2:17" x14ac:dyDescent="0.25">
      <c r="B2034">
        <v>20.080000000000339</v>
      </c>
      <c r="C2034">
        <f t="shared" si="372"/>
        <v>0.85605831878158845</v>
      </c>
      <c r="D2034" s="2">
        <f t="shared" si="373"/>
        <v>28.282067081766179</v>
      </c>
      <c r="E2034" s="2">
        <f t="shared" si="374"/>
        <v>4.0356875146147484</v>
      </c>
      <c r="F2034" s="2">
        <f t="shared" si="375"/>
        <v>15.092258656281629</v>
      </c>
      <c r="G2034" s="2">
        <f t="shared" si="376"/>
        <v>15.125351941297358</v>
      </c>
      <c r="H2034" s="2">
        <f t="shared" si="377"/>
        <v>1.3716122028447024E-50</v>
      </c>
      <c r="K2034">
        <v>20.080000000000339</v>
      </c>
      <c r="L2034" s="2">
        <f t="shared" si="378"/>
        <v>0.22859299374694209</v>
      </c>
      <c r="M2034" s="2">
        <f t="shared" si="379"/>
        <v>49.893082766793114</v>
      </c>
      <c r="N2034" s="2">
        <f t="shared" si="380"/>
        <v>4.6031299657195559</v>
      </c>
      <c r="O2034" s="2">
        <f t="shared" si="381"/>
        <v>2.810866550834124</v>
      </c>
      <c r="P2034" s="2">
        <f t="shared" si="382"/>
        <v>2.9834494744503592</v>
      </c>
      <c r="Q2034" s="2">
        <f t="shared" si="383"/>
        <v>8.1984045967163958E-4</v>
      </c>
    </row>
    <row r="2035" spans="2:17" x14ac:dyDescent="0.25">
      <c r="B2035">
        <v>20.090000000000341</v>
      </c>
      <c r="C2035">
        <f t="shared" si="372"/>
        <v>0.85605831878158845</v>
      </c>
      <c r="D2035" s="2">
        <f t="shared" si="373"/>
        <v>28.302478054732109</v>
      </c>
      <c r="E2035" s="2">
        <f t="shared" si="374"/>
        <v>4.0364084972112746</v>
      </c>
      <c r="F2035" s="2">
        <f t="shared" si="375"/>
        <v>15.102196587897225</v>
      </c>
      <c r="G2035" s="2">
        <f t="shared" si="376"/>
        <v>15.135268143627142</v>
      </c>
      <c r="H2035" s="2">
        <f t="shared" si="377"/>
        <v>1.1804390866881055E-50</v>
      </c>
      <c r="K2035">
        <v>20.090000000000341</v>
      </c>
      <c r="L2035" s="2">
        <f t="shared" si="378"/>
        <v>0.22859299374694209</v>
      </c>
      <c r="M2035" s="2">
        <f t="shared" si="379"/>
        <v>49.928533341398243</v>
      </c>
      <c r="N2035" s="2">
        <f t="shared" si="380"/>
        <v>4.6038401017429766</v>
      </c>
      <c r="O2035" s="2">
        <f t="shared" si="381"/>
        <v>2.8119341600217127</v>
      </c>
      <c r="P2035" s="2">
        <f t="shared" si="382"/>
        <v>2.9844553473451421</v>
      </c>
      <c r="Q2035" s="2">
        <f t="shared" si="383"/>
        <v>8.1707867178875955E-4</v>
      </c>
    </row>
    <row r="2036" spans="2:17" x14ac:dyDescent="0.25">
      <c r="B2036">
        <v>20.100000000000339</v>
      </c>
      <c r="C2036">
        <f t="shared" si="372"/>
        <v>0.85605831878158845</v>
      </c>
      <c r="D2036" s="2">
        <f t="shared" si="373"/>
        <v>28.322889027698029</v>
      </c>
      <c r="E2036" s="2">
        <f t="shared" si="374"/>
        <v>4.0371289606900795</v>
      </c>
      <c r="F2036" s="2">
        <f t="shared" si="375"/>
        <v>15.112133872356237</v>
      </c>
      <c r="G2036" s="2">
        <f t="shared" si="376"/>
        <v>15.145183728697937</v>
      </c>
      <c r="H2036" s="2">
        <f t="shared" si="377"/>
        <v>1.0158210283705415E-50</v>
      </c>
      <c r="K2036">
        <v>20.100000000000339</v>
      </c>
      <c r="L2036" s="2">
        <f t="shared" si="378"/>
        <v>0.22859299374694209</v>
      </c>
      <c r="M2036" s="2">
        <f t="shared" si="379"/>
        <v>49.963983916003357</v>
      </c>
      <c r="N2036" s="2">
        <f t="shared" si="380"/>
        <v>4.6045497339320409</v>
      </c>
      <c r="O2036" s="2">
        <f t="shared" si="381"/>
        <v>2.8130013713214717</v>
      </c>
      <c r="P2036" s="2">
        <f t="shared" si="382"/>
        <v>2.9854608882141598</v>
      </c>
      <c r="Q2036" s="2">
        <f t="shared" si="383"/>
        <v>8.1432639776449472E-4</v>
      </c>
    </row>
    <row r="2037" spans="2:17" x14ac:dyDescent="0.25">
      <c r="B2037">
        <v>20.11000000000034</v>
      </c>
      <c r="C2037">
        <f t="shared" si="372"/>
        <v>0.85605831878158845</v>
      </c>
      <c r="D2037" s="2">
        <f t="shared" si="373"/>
        <v>28.343300000663955</v>
      </c>
      <c r="E2037" s="2">
        <f t="shared" si="374"/>
        <v>4.0378489057977029</v>
      </c>
      <c r="F2037" s="2">
        <f t="shared" si="375"/>
        <v>15.122070510178782</v>
      </c>
      <c r="G2037" s="2">
        <f t="shared" si="376"/>
        <v>15.155098696967261</v>
      </c>
      <c r="H2037" s="2">
        <f t="shared" si="377"/>
        <v>8.740820414679861E-51</v>
      </c>
      <c r="K2037">
        <v>20.11000000000034</v>
      </c>
      <c r="L2037" s="2">
        <f t="shared" si="378"/>
        <v>0.22859299374694209</v>
      </c>
      <c r="M2037" s="2">
        <f t="shared" si="379"/>
        <v>49.999434490608479</v>
      </c>
      <c r="N2037" s="2">
        <f t="shared" si="380"/>
        <v>4.6052588630010307</v>
      </c>
      <c r="O2037" s="2">
        <f t="shared" si="381"/>
        <v>2.8140681851788143</v>
      </c>
      <c r="P2037" s="2">
        <f t="shared" si="382"/>
        <v>2.9864660973859367</v>
      </c>
      <c r="Q2037" s="2">
        <f t="shared" si="383"/>
        <v>8.1158360381338921E-4</v>
      </c>
    </row>
    <row r="2038" spans="2:17" x14ac:dyDescent="0.25">
      <c r="B2038">
        <v>20.120000000000349</v>
      </c>
      <c r="C2038">
        <f t="shared" si="372"/>
        <v>0.85605831878158845</v>
      </c>
      <c r="D2038" s="2">
        <f t="shared" si="373"/>
        <v>28.363710973629903</v>
      </c>
      <c r="E2038" s="2">
        <f t="shared" si="374"/>
        <v>4.0385683332790805</v>
      </c>
      <c r="F2038" s="2">
        <f t="shared" si="375"/>
        <v>15.132006501884216</v>
      </c>
      <c r="G2038" s="2">
        <f t="shared" si="376"/>
        <v>15.165013048892051</v>
      </c>
      <c r="H2038" s="2">
        <f t="shared" si="377"/>
        <v>7.52053232425451E-51</v>
      </c>
      <c r="K2038">
        <v>20.120000000000349</v>
      </c>
      <c r="L2038" s="2">
        <f t="shared" si="378"/>
        <v>0.22859299374694209</v>
      </c>
      <c r="M2038" s="2">
        <f t="shared" si="379"/>
        <v>50.034885065213629</v>
      </c>
      <c r="N2038" s="2">
        <f t="shared" si="380"/>
        <v>4.6059674896627074</v>
      </c>
      <c r="O2038" s="2">
        <f t="shared" si="381"/>
        <v>2.8151346020383241</v>
      </c>
      <c r="P2038" s="2">
        <f t="shared" si="382"/>
        <v>2.9874709751884576</v>
      </c>
      <c r="Q2038" s="2">
        <f t="shared" si="383"/>
        <v>8.0885025627506048E-4</v>
      </c>
    </row>
    <row r="2039" spans="2:17" x14ac:dyDescent="0.25">
      <c r="B2039">
        <v>20.130000000000351</v>
      </c>
      <c r="C2039">
        <f t="shared" si="372"/>
        <v>0.85605831878158845</v>
      </c>
      <c r="D2039" s="2">
        <f t="shared" si="373"/>
        <v>28.38412194659583</v>
      </c>
      <c r="E2039" s="2">
        <f t="shared" si="374"/>
        <v>4.0392872438775385</v>
      </c>
      <c r="F2039" s="2">
        <f t="shared" si="375"/>
        <v>15.141941847991037</v>
      </c>
      <c r="G2039" s="2">
        <f t="shared" si="376"/>
        <v>15.174926784928559</v>
      </c>
      <c r="H2039" s="2">
        <f t="shared" si="377"/>
        <v>6.4700309486218143E-51</v>
      </c>
      <c r="K2039">
        <v>20.130000000000351</v>
      </c>
      <c r="L2039" s="2">
        <f t="shared" si="378"/>
        <v>0.22859299374694209</v>
      </c>
      <c r="M2039" s="2">
        <f t="shared" si="379"/>
        <v>50.070335639818758</v>
      </c>
      <c r="N2039" s="2">
        <f t="shared" si="380"/>
        <v>4.6066756146283225</v>
      </c>
      <c r="O2039" s="2">
        <f t="shared" si="381"/>
        <v>2.8162006223437595</v>
      </c>
      <c r="P2039" s="2">
        <f t="shared" si="382"/>
        <v>2.9884755219491725</v>
      </c>
      <c r="Q2039" s="2">
        <f t="shared" si="383"/>
        <v>8.0612632161370995E-4</v>
      </c>
    </row>
    <row r="2040" spans="2:17" x14ac:dyDescent="0.25">
      <c r="B2040">
        <v>20.140000000000349</v>
      </c>
      <c r="C2040">
        <f t="shared" si="372"/>
        <v>0.85605831878158845</v>
      </c>
      <c r="D2040" s="2">
        <f t="shared" si="373"/>
        <v>28.404532919561753</v>
      </c>
      <c r="E2040" s="2">
        <f t="shared" si="374"/>
        <v>4.040005638334808</v>
      </c>
      <c r="F2040" s="2">
        <f t="shared" si="375"/>
        <v>15.151876549016961</v>
      </c>
      <c r="G2040" s="2">
        <f t="shared" si="376"/>
        <v>15.18483990553243</v>
      </c>
      <c r="H2040" s="2">
        <f t="shared" si="377"/>
        <v>5.5657735150984892E-51</v>
      </c>
      <c r="K2040">
        <v>20.140000000000349</v>
      </c>
      <c r="L2040" s="2">
        <f t="shared" si="378"/>
        <v>0.22859299374694209</v>
      </c>
      <c r="M2040" s="2">
        <f t="shared" si="379"/>
        <v>50.105786214423873</v>
      </c>
      <c r="N2040" s="2">
        <f t="shared" si="380"/>
        <v>4.6073832386076159</v>
      </c>
      <c r="O2040" s="2">
        <f t="shared" si="381"/>
        <v>2.8172662465380518</v>
      </c>
      <c r="P2040" s="2">
        <f t="shared" si="382"/>
        <v>2.9894797379949916</v>
      </c>
      <c r="Q2040" s="2">
        <f t="shared" si="383"/>
        <v>8.0341176641763527E-4</v>
      </c>
    </row>
    <row r="2041" spans="2:17" x14ac:dyDescent="0.25">
      <c r="B2041">
        <v>20.15000000000035</v>
      </c>
      <c r="C2041">
        <f t="shared" si="372"/>
        <v>0.85605831878158845</v>
      </c>
      <c r="D2041" s="2">
        <f t="shared" si="373"/>
        <v>28.424943892527683</v>
      </c>
      <c r="E2041" s="2">
        <f t="shared" si="374"/>
        <v>4.0407235173910259</v>
      </c>
      <c r="F2041" s="2">
        <f t="shared" si="375"/>
        <v>15.161810605478928</v>
      </c>
      <c r="G2041" s="2">
        <f t="shared" si="376"/>
        <v>15.194752411158706</v>
      </c>
      <c r="H2041" s="2">
        <f t="shared" si="377"/>
        <v>4.7874704077316591E-51</v>
      </c>
      <c r="K2041">
        <v>20.15000000000035</v>
      </c>
      <c r="L2041" s="2">
        <f t="shared" si="378"/>
        <v>0.22859299374694209</v>
      </c>
      <c r="M2041" s="2">
        <f t="shared" si="379"/>
        <v>50.141236789029001</v>
      </c>
      <c r="N2041" s="2">
        <f t="shared" si="380"/>
        <v>4.6080903623088263</v>
      </c>
      <c r="O2041" s="2">
        <f t="shared" si="381"/>
        <v>2.8183314750633159</v>
      </c>
      <c r="P2041" s="2">
        <f t="shared" si="382"/>
        <v>2.9904836236522958</v>
      </c>
      <c r="Q2041" s="2">
        <f t="shared" si="383"/>
        <v>8.0070655739873328E-4</v>
      </c>
    </row>
    <row r="2042" spans="2:17" x14ac:dyDescent="0.25">
      <c r="B2042">
        <v>20.160000000000348</v>
      </c>
      <c r="C2042">
        <f t="shared" si="372"/>
        <v>0.85605831878158845</v>
      </c>
      <c r="D2042" s="2">
        <f t="shared" si="373"/>
        <v>28.445354865493602</v>
      </c>
      <c r="E2042" s="2">
        <f t="shared" si="374"/>
        <v>4.0414408817847374</v>
      </c>
      <c r="F2042" s="2">
        <f t="shared" si="375"/>
        <v>15.171744017893046</v>
      </c>
      <c r="G2042" s="2">
        <f t="shared" si="376"/>
        <v>15.20466430226177</v>
      </c>
      <c r="H2042" s="2">
        <f t="shared" si="377"/>
        <v>4.1176372207414278E-51</v>
      </c>
      <c r="K2042">
        <v>20.160000000000348</v>
      </c>
      <c r="L2042" s="2">
        <f t="shared" si="378"/>
        <v>0.22859299374694209</v>
      </c>
      <c r="M2042" s="2">
        <f t="shared" si="379"/>
        <v>50.176687363634116</v>
      </c>
      <c r="N2042" s="2">
        <f t="shared" si="380"/>
        <v>4.6087969864386871</v>
      </c>
      <c r="O2042" s="2">
        <f t="shared" si="381"/>
        <v>2.8193963083608384</v>
      </c>
      <c r="P2042" s="2">
        <f t="shared" si="382"/>
        <v>2.9914871792469251</v>
      </c>
      <c r="Q2042" s="2">
        <f t="shared" si="383"/>
        <v>7.9801066139204241E-4</v>
      </c>
    </row>
    <row r="2043" spans="2:17" x14ac:dyDescent="0.25">
      <c r="B2043">
        <v>20.17000000000035</v>
      </c>
      <c r="C2043">
        <f t="shared" si="372"/>
        <v>0.85605831878158845</v>
      </c>
      <c r="D2043" s="2">
        <f t="shared" si="373"/>
        <v>28.465765838459529</v>
      </c>
      <c r="E2043" s="2">
        <f t="shared" si="374"/>
        <v>4.0421577322529041</v>
      </c>
      <c r="F2043" s="2">
        <f t="shared" si="375"/>
        <v>15.18167678677464</v>
      </c>
      <c r="G2043" s="2">
        <f t="shared" si="376"/>
        <v>15.214575579295399</v>
      </c>
      <c r="H2043" s="2">
        <f t="shared" si="377"/>
        <v>3.5412082731604912E-51</v>
      </c>
      <c r="K2043">
        <v>20.17000000000035</v>
      </c>
      <c r="L2043" s="2">
        <f t="shared" si="378"/>
        <v>0.22859299374694209</v>
      </c>
      <c r="M2043" s="2">
        <f t="shared" si="379"/>
        <v>50.212137938239245</v>
      </c>
      <c r="N2043" s="2">
        <f t="shared" si="380"/>
        <v>4.6095031117024385</v>
      </c>
      <c r="O2043" s="2">
        <f t="shared" si="381"/>
        <v>2.8204607468710923</v>
      </c>
      <c r="P2043" s="2">
        <f t="shared" si="382"/>
        <v>2.9924904051041903</v>
      </c>
      <c r="Q2043" s="2">
        <f t="shared" si="383"/>
        <v>7.9532404535523587E-4</v>
      </c>
    </row>
    <row r="2044" spans="2:17" x14ac:dyDescent="0.25">
      <c r="B2044">
        <v>20.180000000000351</v>
      </c>
      <c r="C2044">
        <f t="shared" si="372"/>
        <v>0.85605831878158845</v>
      </c>
      <c r="D2044" s="2">
        <f t="shared" si="373"/>
        <v>28.486176811425459</v>
      </c>
      <c r="E2044" s="2">
        <f t="shared" si="374"/>
        <v>4.0428740695309049</v>
      </c>
      <c r="F2044" s="2">
        <f t="shared" si="375"/>
        <v>15.191608912638232</v>
      </c>
      <c r="G2044" s="2">
        <f t="shared" si="376"/>
        <v>15.224486242712736</v>
      </c>
      <c r="H2044" s="2">
        <f t="shared" si="377"/>
        <v>3.0452031821814318E-51</v>
      </c>
      <c r="K2044">
        <v>20.180000000000351</v>
      </c>
      <c r="L2044" s="2">
        <f t="shared" si="378"/>
        <v>0.22859299374694209</v>
      </c>
      <c r="M2044" s="2">
        <f t="shared" si="379"/>
        <v>50.247588512844366</v>
      </c>
      <c r="N2044" s="2">
        <f t="shared" si="380"/>
        <v>4.6102087388038298</v>
      </c>
      <c r="O2044" s="2">
        <f t="shared" si="381"/>
        <v>2.8215247910337351</v>
      </c>
      <c r="P2044" s="2">
        <f t="shared" si="382"/>
        <v>2.9934933015488716</v>
      </c>
      <c r="Q2044" s="2">
        <f t="shared" si="383"/>
        <v>7.9264667636815011E-4</v>
      </c>
    </row>
    <row r="2045" spans="2:17" x14ac:dyDescent="0.25">
      <c r="B2045">
        <v>20.19000000000036</v>
      </c>
      <c r="C2045">
        <f t="shared" si="372"/>
        <v>0.85605831878158845</v>
      </c>
      <c r="D2045" s="2">
        <f t="shared" si="373"/>
        <v>28.506587784391403</v>
      </c>
      <c r="E2045" s="2">
        <f t="shared" si="374"/>
        <v>4.0435898943525439</v>
      </c>
      <c r="F2045" s="2">
        <f t="shared" si="375"/>
        <v>15.201540395997554</v>
      </c>
      <c r="G2045" s="2">
        <f t="shared" si="376"/>
        <v>15.234396292966304</v>
      </c>
      <c r="H2045" s="2">
        <f t="shared" si="377"/>
        <v>2.61843923722694E-51</v>
      </c>
      <c r="K2045">
        <v>20.19000000000036</v>
      </c>
      <c r="L2045" s="2">
        <f t="shared" si="378"/>
        <v>0.22859299374694209</v>
      </c>
      <c r="M2045" s="2">
        <f t="shared" si="379"/>
        <v>50.283039087449517</v>
      </c>
      <c r="N2045" s="2">
        <f t="shared" si="380"/>
        <v>4.6109138684451203</v>
      </c>
      <c r="O2045" s="2">
        <f t="shared" si="381"/>
        <v>2.822588441287611</v>
      </c>
      <c r="P2045" s="2">
        <f t="shared" si="382"/>
        <v>2.9944958689052195</v>
      </c>
      <c r="Q2045" s="2">
        <f t="shared" si="383"/>
        <v>7.8997852163230635E-4</v>
      </c>
    </row>
    <row r="2046" spans="2:17" x14ac:dyDescent="0.25">
      <c r="B2046">
        <v>20.200000000000362</v>
      </c>
      <c r="C2046">
        <f t="shared" si="372"/>
        <v>0.85605831878158845</v>
      </c>
      <c r="D2046" s="2">
        <f t="shared" si="373"/>
        <v>28.52699875735733</v>
      </c>
      <c r="E2046" s="2">
        <f t="shared" si="374"/>
        <v>4.0443052074500514</v>
      </c>
      <c r="F2046" s="2">
        <f t="shared" si="375"/>
        <v>15.211471237365524</v>
      </c>
      <c r="G2046" s="2">
        <f t="shared" si="376"/>
        <v>15.244305730507987</v>
      </c>
      <c r="H2046" s="2">
        <f t="shared" si="377"/>
        <v>2.2512833059845573E-51</v>
      </c>
      <c r="K2046">
        <v>20.200000000000362</v>
      </c>
      <c r="L2046" s="2">
        <f t="shared" si="378"/>
        <v>0.22859299374694209</v>
      </c>
      <c r="M2046" s="2">
        <f t="shared" si="379"/>
        <v>50.318489662054645</v>
      </c>
      <c r="N2046" s="2">
        <f t="shared" si="380"/>
        <v>4.6116185013270856</v>
      </c>
      <c r="O2046" s="2">
        <f t="shared" si="381"/>
        <v>2.8236516980707487</v>
      </c>
      <c r="P2046" s="2">
        <f t="shared" si="382"/>
        <v>2.9954981074969522</v>
      </c>
      <c r="Q2046" s="2">
        <f t="shared" si="383"/>
        <v>7.8731954847044558E-4</v>
      </c>
    </row>
    <row r="2047" spans="2:17" x14ac:dyDescent="0.25">
      <c r="B2047">
        <v>20.21000000000036</v>
      </c>
      <c r="C2047">
        <f t="shared" si="372"/>
        <v>0.85605831878158845</v>
      </c>
      <c r="D2047" s="2">
        <f t="shared" si="373"/>
        <v>28.547409730323253</v>
      </c>
      <c r="E2047" s="2">
        <f t="shared" si="374"/>
        <v>4.0450200095540936</v>
      </c>
      <c r="F2047" s="2">
        <f t="shared" si="375"/>
        <v>15.221401437254315</v>
      </c>
      <c r="G2047" s="2">
        <f t="shared" si="376"/>
        <v>15.254214555789089</v>
      </c>
      <c r="H2047" s="2">
        <f t="shared" si="377"/>
        <v>1.9354378585201953E-51</v>
      </c>
      <c r="K2047">
        <v>20.21000000000036</v>
      </c>
      <c r="L2047" s="2">
        <f t="shared" si="378"/>
        <v>0.22859299374694209</v>
      </c>
      <c r="M2047" s="2">
        <f t="shared" si="379"/>
        <v>50.35394023665976</v>
      </c>
      <c r="N2047" s="2">
        <f t="shared" si="380"/>
        <v>4.6123226381490214</v>
      </c>
      <c r="O2047" s="2">
        <f t="shared" si="381"/>
        <v>2.8247145618203682</v>
      </c>
      <c r="P2047" s="2">
        <f t="shared" si="382"/>
        <v>2.9965000176472607</v>
      </c>
      <c r="Q2047" s="2">
        <f t="shared" si="383"/>
        <v>7.8466972432604325E-4</v>
      </c>
    </row>
    <row r="2048" spans="2:17" x14ac:dyDescent="0.25">
      <c r="B2048">
        <v>20.220000000000361</v>
      </c>
      <c r="C2048">
        <f t="shared" si="372"/>
        <v>0.85605831878158845</v>
      </c>
      <c r="D2048" s="2">
        <f t="shared" si="373"/>
        <v>28.567820703289183</v>
      </c>
      <c r="E2048" s="2">
        <f t="shared" si="374"/>
        <v>4.0457343013937708</v>
      </c>
      <c r="F2048" s="2">
        <f t="shared" si="375"/>
        <v>15.23133099617527</v>
      </c>
      <c r="G2048" s="2">
        <f t="shared" si="376"/>
        <v>15.264122769260261</v>
      </c>
      <c r="H2048" s="2">
        <f t="shared" si="377"/>
        <v>1.6637564343339346E-51</v>
      </c>
      <c r="K2048">
        <v>20.220000000000361</v>
      </c>
      <c r="L2048" s="2">
        <f t="shared" si="378"/>
        <v>0.22859299374694209</v>
      </c>
      <c r="M2048" s="2">
        <f t="shared" si="379"/>
        <v>50.389390811264889</v>
      </c>
      <c r="N2048" s="2">
        <f t="shared" si="380"/>
        <v>4.6130262796087518</v>
      </c>
      <c r="O2048" s="2">
        <f t="shared" si="381"/>
        <v>2.8257770329728853</v>
      </c>
      <c r="P2048" s="2">
        <f t="shared" si="382"/>
        <v>2.997501599678813</v>
      </c>
      <c r="Q2048" s="2">
        <f t="shared" si="383"/>
        <v>7.8202901676283413E-4</v>
      </c>
    </row>
    <row r="2049" spans="2:17" x14ac:dyDescent="0.25">
      <c r="B2049">
        <v>20.230000000000359</v>
      </c>
      <c r="C2049">
        <f t="shared" si="372"/>
        <v>0.85605831878158845</v>
      </c>
      <c r="D2049" s="2">
        <f t="shared" si="373"/>
        <v>28.588231676255102</v>
      </c>
      <c r="E2049" s="2">
        <f t="shared" si="374"/>
        <v>4.0464480836966272</v>
      </c>
      <c r="F2049" s="2">
        <f t="shared" si="375"/>
        <v>15.241259914638972</v>
      </c>
      <c r="G2049" s="2">
        <f t="shared" si="376"/>
        <v>15.274030371371557</v>
      </c>
      <c r="H2049" s="2">
        <f t="shared" si="377"/>
        <v>1.4300845155028987E-51</v>
      </c>
      <c r="K2049">
        <v>20.230000000000359</v>
      </c>
      <c r="L2049" s="2">
        <f t="shared" si="378"/>
        <v>0.22859299374694209</v>
      </c>
      <c r="M2049" s="2">
        <f t="shared" si="379"/>
        <v>50.424841385870003</v>
      </c>
      <c r="N2049" s="2">
        <f t="shared" si="380"/>
        <v>4.6137294264026245</v>
      </c>
      <c r="O2049" s="2">
        <f t="shared" si="381"/>
        <v>2.8268391119639058</v>
      </c>
      <c r="P2049" s="2">
        <f t="shared" si="382"/>
        <v>2.9985028539137466</v>
      </c>
      <c r="Q2049" s="2">
        <f t="shared" si="383"/>
        <v>7.7939739346435802E-4</v>
      </c>
    </row>
    <row r="2050" spans="2:17" x14ac:dyDescent="0.25">
      <c r="B2050">
        <v>20.240000000000361</v>
      </c>
      <c r="C2050">
        <f t="shared" si="372"/>
        <v>0.85605831878158845</v>
      </c>
      <c r="D2050" s="2">
        <f t="shared" si="373"/>
        <v>28.608642649221032</v>
      </c>
      <c r="E2050" s="2">
        <f t="shared" si="374"/>
        <v>4.047161357188652</v>
      </c>
      <c r="F2050" s="2">
        <f t="shared" si="375"/>
        <v>15.251188193155199</v>
      </c>
      <c r="G2050" s="2">
        <f t="shared" si="376"/>
        <v>15.283937362572399</v>
      </c>
      <c r="H2050" s="2">
        <f t="shared" si="377"/>
        <v>1.2291223205524296E-51</v>
      </c>
      <c r="K2050">
        <v>20.240000000000361</v>
      </c>
      <c r="L2050" s="2">
        <f t="shared" si="378"/>
        <v>0.22859299374694209</v>
      </c>
      <c r="M2050" s="2">
        <f t="shared" si="379"/>
        <v>50.460291960475132</v>
      </c>
      <c r="N2050" s="2">
        <f t="shared" si="380"/>
        <v>4.6144320792255256</v>
      </c>
      <c r="O2050" s="2">
        <f t="shared" si="381"/>
        <v>2.827900799228237</v>
      </c>
      <c r="P2050" s="2">
        <f t="shared" si="382"/>
        <v>2.9995037806736802</v>
      </c>
      <c r="Q2050" s="2">
        <f t="shared" si="383"/>
        <v>7.7677482223347286E-4</v>
      </c>
    </row>
    <row r="2051" spans="2:17" x14ac:dyDescent="0.25">
      <c r="B2051">
        <v>20.250000000000369</v>
      </c>
      <c r="C2051">
        <f t="shared" si="372"/>
        <v>0.85605831878158845</v>
      </c>
      <c r="D2051" s="2">
        <f t="shared" si="373"/>
        <v>28.629053622186976</v>
      </c>
      <c r="E2051" s="2">
        <f t="shared" si="374"/>
        <v>4.0478741225942843</v>
      </c>
      <c r="F2051" s="2">
        <f t="shared" si="375"/>
        <v>15.261115832232955</v>
      </c>
      <c r="G2051" s="2">
        <f t="shared" si="376"/>
        <v>15.2938437433116</v>
      </c>
      <c r="H2051" s="2">
        <f t="shared" si="377"/>
        <v>1.0563065100967241E-51</v>
      </c>
      <c r="K2051">
        <v>20.250000000000369</v>
      </c>
      <c r="L2051" s="2">
        <f t="shared" si="378"/>
        <v>0.22859299374694209</v>
      </c>
      <c r="M2051" s="2">
        <f t="shared" si="379"/>
        <v>50.495742535080289</v>
      </c>
      <c r="N2051" s="2">
        <f t="shared" si="380"/>
        <v>4.6151342387708745</v>
      </c>
      <c r="O2051" s="2">
        <f t="shared" si="381"/>
        <v>2.8289620951998811</v>
      </c>
      <c r="P2051" s="2">
        <f t="shared" si="382"/>
        <v>3.0005043802797058</v>
      </c>
      <c r="Q2051" s="2">
        <f t="shared" si="383"/>
        <v>7.7416127099190642E-4</v>
      </c>
    </row>
    <row r="2052" spans="2:17" x14ac:dyDescent="0.25">
      <c r="B2052">
        <v>20.260000000000371</v>
      </c>
      <c r="C2052">
        <f t="shared" si="372"/>
        <v>0.85605831878158845</v>
      </c>
      <c r="D2052" s="2">
        <f t="shared" si="373"/>
        <v>28.649464595152903</v>
      </c>
      <c r="E2052" s="2">
        <f t="shared" si="374"/>
        <v>4.0485863806364195</v>
      </c>
      <c r="F2052" s="2">
        <f t="shared" si="375"/>
        <v>15.271042832380473</v>
      </c>
      <c r="G2052" s="2">
        <f t="shared" si="376"/>
        <v>15.303749514037371</v>
      </c>
      <c r="H2052" s="2">
        <f t="shared" si="377"/>
        <v>9.077082068307336E-52</v>
      </c>
      <c r="K2052">
        <v>20.260000000000371</v>
      </c>
      <c r="L2052" s="2">
        <f t="shared" si="378"/>
        <v>0.22859299374694209</v>
      </c>
      <c r="M2052" s="2">
        <f t="shared" si="379"/>
        <v>50.531193109685404</v>
      </c>
      <c r="N2052" s="2">
        <f t="shared" si="380"/>
        <v>4.6158359057306306</v>
      </c>
      <c r="O2052" s="2">
        <f t="shared" si="381"/>
        <v>2.8300230003120377</v>
      </c>
      <c r="P2052" s="2">
        <f t="shared" si="382"/>
        <v>3.0015046530523897</v>
      </c>
      <c r="Q2052" s="2">
        <f t="shared" si="383"/>
        <v>7.7155670777979469E-4</v>
      </c>
    </row>
    <row r="2053" spans="2:17" x14ac:dyDescent="0.25">
      <c r="B2053">
        <v>20.270000000000369</v>
      </c>
      <c r="C2053">
        <f t="shared" si="372"/>
        <v>0.85605831878158845</v>
      </c>
      <c r="D2053" s="2">
        <f t="shared" si="373"/>
        <v>28.669875568118826</v>
      </c>
      <c r="E2053" s="2">
        <f t="shared" si="374"/>
        <v>4.0492981320364096</v>
      </c>
      <c r="F2053" s="2">
        <f t="shared" si="375"/>
        <v>15.280969194105158</v>
      </c>
      <c r="G2053" s="2">
        <f t="shared" si="376"/>
        <v>15.313654675197258</v>
      </c>
      <c r="H2053" s="2">
        <f t="shared" si="377"/>
        <v>7.7994508790635529E-52</v>
      </c>
      <c r="K2053">
        <v>20.270000000000369</v>
      </c>
      <c r="L2053" s="2">
        <f t="shared" si="378"/>
        <v>0.22859299374694209</v>
      </c>
      <c r="M2053" s="2">
        <f t="shared" si="379"/>
        <v>50.566643684290518</v>
      </c>
      <c r="N2053" s="2">
        <f t="shared" si="380"/>
        <v>4.6165370807953039</v>
      </c>
      <c r="O2053" s="2">
        <f t="shared" si="381"/>
        <v>2.8310835149971183</v>
      </c>
      <c r="P2053" s="2">
        <f t="shared" si="382"/>
        <v>3.0025045993117878</v>
      </c>
      <c r="Q2053" s="2">
        <f t="shared" si="383"/>
        <v>7.6896110075518867E-4</v>
      </c>
    </row>
    <row r="2054" spans="2:17" x14ac:dyDescent="0.25">
      <c r="B2054">
        <v>20.280000000000371</v>
      </c>
      <c r="C2054">
        <f t="shared" si="372"/>
        <v>0.85605831878158845</v>
      </c>
      <c r="D2054" s="2">
        <f t="shared" si="373"/>
        <v>28.690286541084753</v>
      </c>
      <c r="E2054" s="2">
        <f t="shared" si="374"/>
        <v>4.0500093775140744</v>
      </c>
      <c r="F2054" s="2">
        <f t="shared" si="375"/>
        <v>15.290894917913713</v>
      </c>
      <c r="G2054" s="2">
        <f t="shared" si="376"/>
        <v>15.323559227238279</v>
      </c>
      <c r="H2054" s="2">
        <f t="shared" si="377"/>
        <v>6.7010561471029795E-52</v>
      </c>
      <c r="K2054">
        <v>20.280000000000371</v>
      </c>
      <c r="L2054" s="2">
        <f t="shared" si="378"/>
        <v>0.22859299374694209</v>
      </c>
      <c r="M2054" s="2">
        <f t="shared" si="379"/>
        <v>50.602094258895647</v>
      </c>
      <c r="N2054" s="2">
        <f t="shared" si="380"/>
        <v>4.6172377646539502</v>
      </c>
      <c r="O2054" s="2">
        <f t="shared" si="381"/>
        <v>2.8321436396867345</v>
      </c>
      <c r="P2054" s="2">
        <f t="shared" si="382"/>
        <v>3.00350421937743</v>
      </c>
      <c r="Q2054" s="2">
        <f t="shared" si="383"/>
        <v>7.6637441819362904E-4</v>
      </c>
    </row>
    <row r="2055" spans="2:17" x14ac:dyDescent="0.25">
      <c r="B2055">
        <v>20.290000000000369</v>
      </c>
      <c r="C2055">
        <f t="shared" si="372"/>
        <v>0.85605831878158845</v>
      </c>
      <c r="D2055" s="2">
        <f t="shared" si="373"/>
        <v>28.710697514050675</v>
      </c>
      <c r="E2055" s="2">
        <f t="shared" si="374"/>
        <v>4.0507201177876988</v>
      </c>
      <c r="F2055" s="2">
        <f t="shared" si="375"/>
        <v>15.300820004312023</v>
      </c>
      <c r="G2055" s="2">
        <f t="shared" si="376"/>
        <v>15.333463170606795</v>
      </c>
      <c r="H2055" s="2">
        <f t="shared" si="377"/>
        <v>5.756837301771254E-52</v>
      </c>
      <c r="K2055">
        <v>20.290000000000369</v>
      </c>
      <c r="L2055" s="2">
        <f t="shared" si="378"/>
        <v>0.22859299374694209</v>
      </c>
      <c r="M2055" s="2">
        <f t="shared" si="379"/>
        <v>50.637544833500762</v>
      </c>
      <c r="N2055" s="2">
        <f t="shared" si="380"/>
        <v>4.6179379579941777</v>
      </c>
      <c r="O2055" s="2">
        <f t="shared" si="381"/>
        <v>2.8332033748117005</v>
      </c>
      <c r="P2055" s="2">
        <f t="shared" si="382"/>
        <v>3.0045035135683249</v>
      </c>
      <c r="Q2055" s="2">
        <f t="shared" si="383"/>
        <v>7.6379662848768276E-4</v>
      </c>
    </row>
    <row r="2056" spans="2:17" x14ac:dyDescent="0.25">
      <c r="B2056">
        <v>20.30000000000037</v>
      </c>
      <c r="C2056">
        <f t="shared" si="372"/>
        <v>0.85605831878158845</v>
      </c>
      <c r="D2056" s="2">
        <f t="shared" si="373"/>
        <v>28.731108487016606</v>
      </c>
      <c r="E2056" s="2">
        <f t="shared" si="374"/>
        <v>4.0514303535740392</v>
      </c>
      <c r="F2056" s="2">
        <f t="shared" si="375"/>
        <v>15.310744453805164</v>
      </c>
      <c r="G2056" s="2">
        <f t="shared" si="376"/>
        <v>15.343366505748522</v>
      </c>
      <c r="H2056" s="2">
        <f t="shared" si="377"/>
        <v>4.9452258267624322E-52</v>
      </c>
      <c r="K2056">
        <v>20.30000000000037</v>
      </c>
      <c r="L2056" s="2">
        <f t="shared" si="378"/>
        <v>0.22859299374694209</v>
      </c>
      <c r="M2056" s="2">
        <f t="shared" si="379"/>
        <v>50.672995408105891</v>
      </c>
      <c r="N2056" s="2">
        <f t="shared" si="380"/>
        <v>4.6186376615021549</v>
      </c>
      <c r="O2056" s="2">
        <f t="shared" si="381"/>
        <v>2.8342627208020477</v>
      </c>
      <c r="P2056" s="2">
        <f t="shared" si="382"/>
        <v>3.0055024822029721</v>
      </c>
      <c r="Q2056" s="2">
        <f t="shared" si="383"/>
        <v>7.6122770014646387E-4</v>
      </c>
    </row>
    <row r="2057" spans="2:17" x14ac:dyDescent="0.25">
      <c r="B2057">
        <v>20.310000000000379</v>
      </c>
      <c r="C2057">
        <f t="shared" si="372"/>
        <v>0.85605831878158845</v>
      </c>
      <c r="D2057" s="2">
        <f t="shared" si="373"/>
        <v>28.751519459982546</v>
      </c>
      <c r="E2057" s="2">
        <f t="shared" si="374"/>
        <v>4.0521400855883325</v>
      </c>
      <c r="F2057" s="2">
        <f t="shared" si="375"/>
        <v>15.320668266897526</v>
      </c>
      <c r="G2057" s="2">
        <f t="shared" si="376"/>
        <v>15.353269233108655</v>
      </c>
      <c r="H2057" s="2">
        <f t="shared" si="377"/>
        <v>4.2476603316906099E-52</v>
      </c>
      <c r="K2057">
        <v>20.310000000000379</v>
      </c>
      <c r="L2057" s="2">
        <f t="shared" si="378"/>
        <v>0.22859299374694209</v>
      </c>
      <c r="M2057" s="2">
        <f t="shared" si="379"/>
        <v>50.708445982711048</v>
      </c>
      <c r="N2057" s="2">
        <f t="shared" si="380"/>
        <v>4.6193368758626105</v>
      </c>
      <c r="O2057" s="2">
        <f t="shared" si="381"/>
        <v>2.8353216780870096</v>
      </c>
      <c r="P2057" s="2">
        <f t="shared" si="382"/>
        <v>3.0065011255993461</v>
      </c>
      <c r="Q2057" s="2">
        <f t="shared" si="383"/>
        <v>7.5866760179521249E-4</v>
      </c>
    </row>
    <row r="2058" spans="2:17" x14ac:dyDescent="0.25">
      <c r="B2058">
        <v>20.32000000000038</v>
      </c>
      <c r="C2058">
        <f t="shared" si="372"/>
        <v>0.85605831878158845</v>
      </c>
      <c r="D2058" s="2">
        <f t="shared" si="373"/>
        <v>28.771930432948476</v>
      </c>
      <c r="E2058" s="2">
        <f t="shared" si="374"/>
        <v>4.0528493145442921</v>
      </c>
      <c r="F2058" s="2">
        <f t="shared" si="375"/>
        <v>15.33059144409264</v>
      </c>
      <c r="G2058" s="2">
        <f t="shared" si="376"/>
        <v>15.363171353131698</v>
      </c>
      <c r="H2058" s="2">
        <f t="shared" si="377"/>
        <v>3.648168729712351E-52</v>
      </c>
      <c r="K2058">
        <v>20.32000000000038</v>
      </c>
      <c r="L2058" s="2">
        <f t="shared" si="378"/>
        <v>0.22859299374694209</v>
      </c>
      <c r="M2058" s="2">
        <f t="shared" si="379"/>
        <v>50.743896557316177</v>
      </c>
      <c r="N2058" s="2">
        <f t="shared" si="380"/>
        <v>4.6200356017588389</v>
      </c>
      <c r="O2058" s="2">
        <f t="shared" si="381"/>
        <v>2.836380247095041</v>
      </c>
      <c r="P2058" s="2">
        <f t="shared" si="382"/>
        <v>3.0074994440749152</v>
      </c>
      <c r="Q2058" s="2">
        <f t="shared" si="383"/>
        <v>7.5611630217481136E-4</v>
      </c>
    </row>
    <row r="2059" spans="2:17" x14ac:dyDescent="0.25">
      <c r="B2059">
        <v>20.330000000000378</v>
      </c>
      <c r="C2059">
        <f t="shared" si="372"/>
        <v>0.85605831878158845</v>
      </c>
      <c r="D2059" s="2">
        <f t="shared" si="373"/>
        <v>28.792341405914399</v>
      </c>
      <c r="E2059" s="2">
        <f t="shared" si="374"/>
        <v>4.0535580411541181</v>
      </c>
      <c r="F2059" s="2">
        <f t="shared" si="375"/>
        <v>15.340513985893308</v>
      </c>
      <c r="G2059" s="2">
        <f t="shared" si="376"/>
        <v>15.373072866261586</v>
      </c>
      <c r="H2059" s="2">
        <f t="shared" si="377"/>
        <v>3.1330082675088752E-52</v>
      </c>
      <c r="K2059">
        <v>20.330000000000378</v>
      </c>
      <c r="L2059" s="2">
        <f t="shared" si="378"/>
        <v>0.22859299374694209</v>
      </c>
      <c r="M2059" s="2">
        <f t="shared" si="379"/>
        <v>50.779347131921284</v>
      </c>
      <c r="N2059" s="2">
        <f t="shared" si="380"/>
        <v>4.6207338398727025</v>
      </c>
      <c r="O2059" s="2">
        <f t="shared" si="381"/>
        <v>2.837438428253805</v>
      </c>
      <c r="P2059" s="2">
        <f t="shared" si="382"/>
        <v>3.0084974379466276</v>
      </c>
      <c r="Q2059" s="2">
        <f t="shared" si="383"/>
        <v>7.5357377014136095E-4</v>
      </c>
    </row>
    <row r="2060" spans="2:17" x14ac:dyDescent="0.25">
      <c r="B2060">
        <v>20.34000000000038</v>
      </c>
      <c r="C2060">
        <f t="shared" si="372"/>
        <v>0.85605831878158845</v>
      </c>
      <c r="D2060" s="2">
        <f t="shared" si="373"/>
        <v>28.812752378880326</v>
      </c>
      <c r="E2060" s="2">
        <f t="shared" si="374"/>
        <v>4.0542662661285034</v>
      </c>
      <c r="F2060" s="2">
        <f t="shared" si="375"/>
        <v>15.350435892801586</v>
      </c>
      <c r="G2060" s="2">
        <f t="shared" si="376"/>
        <v>15.38297377294167</v>
      </c>
      <c r="H2060" s="2">
        <f t="shared" si="377"/>
        <v>2.6903554255054204E-52</v>
      </c>
      <c r="K2060">
        <v>20.34000000000038</v>
      </c>
      <c r="L2060" s="2">
        <f t="shared" si="378"/>
        <v>0.22859299374694209</v>
      </c>
      <c r="M2060" s="2">
        <f t="shared" si="379"/>
        <v>50.814797706526406</v>
      </c>
      <c r="N2060" s="2">
        <f t="shared" si="380"/>
        <v>4.6214315908846402</v>
      </c>
      <c r="O2060" s="2">
        <f t="shared" si="381"/>
        <v>2.8384962219901846</v>
      </c>
      <c r="P2060" s="2">
        <f t="shared" si="382"/>
        <v>3.0094951075309213</v>
      </c>
      <c r="Q2060" s="2">
        <f t="shared" si="383"/>
        <v>7.5103997466571468E-4</v>
      </c>
    </row>
    <row r="2061" spans="2:17" x14ac:dyDescent="0.25">
      <c r="B2061">
        <v>20.350000000000382</v>
      </c>
      <c r="C2061">
        <f t="shared" si="372"/>
        <v>0.85605831878158845</v>
      </c>
      <c r="D2061" s="2">
        <f t="shared" si="373"/>
        <v>28.833163351846252</v>
      </c>
      <c r="E2061" s="2">
        <f t="shared" si="374"/>
        <v>4.05497399017663</v>
      </c>
      <c r="F2061" s="2">
        <f t="shared" si="375"/>
        <v>15.360357165318725</v>
      </c>
      <c r="G2061" s="2">
        <f t="shared" si="376"/>
        <v>15.392874073614657</v>
      </c>
      <c r="H2061" s="2">
        <f t="shared" si="377"/>
        <v>2.3100388035642751E-52</v>
      </c>
      <c r="K2061">
        <v>20.350000000000382</v>
      </c>
      <c r="L2061" s="2">
        <f t="shared" si="378"/>
        <v>0.22859299374694209</v>
      </c>
      <c r="M2061" s="2">
        <f t="shared" si="379"/>
        <v>50.850248281131535</v>
      </c>
      <c r="N2061" s="2">
        <f t="shared" si="380"/>
        <v>4.6221288554736661</v>
      </c>
      <c r="O2061" s="2">
        <f t="shared" si="381"/>
        <v>2.8395536287302816</v>
      </c>
      <c r="P2061" s="2">
        <f t="shared" si="382"/>
        <v>3.0104924531437227</v>
      </c>
      <c r="Q2061" s="2">
        <f t="shared" si="383"/>
        <v>7.4851488483303739E-4</v>
      </c>
    </row>
    <row r="2062" spans="2:17" x14ac:dyDescent="0.25">
      <c r="B2062">
        <v>20.36000000000038</v>
      </c>
      <c r="C2062">
        <f t="shared" si="372"/>
        <v>0.85605831878158845</v>
      </c>
      <c r="D2062" s="2">
        <f t="shared" si="373"/>
        <v>28.853574324812179</v>
      </c>
      <c r="E2062" s="2">
        <f t="shared" si="374"/>
        <v>4.0556812140061806</v>
      </c>
      <c r="F2062" s="2">
        <f t="shared" si="375"/>
        <v>15.370277803945221</v>
      </c>
      <c r="G2062" s="2">
        <f t="shared" si="376"/>
        <v>15.402773768722669</v>
      </c>
      <c r="H2062" s="2">
        <f t="shared" si="377"/>
        <v>1.9833090544758274E-52</v>
      </c>
      <c r="K2062">
        <v>20.36000000000038</v>
      </c>
      <c r="L2062" s="2">
        <f t="shared" si="378"/>
        <v>0.22859299374694209</v>
      </c>
      <c r="M2062" s="2">
        <f t="shared" si="379"/>
        <v>50.885698855736649</v>
      </c>
      <c r="N2062" s="2">
        <f t="shared" si="380"/>
        <v>4.622825634317377</v>
      </c>
      <c r="O2062" s="2">
        <f t="shared" si="381"/>
        <v>2.8406106488994194</v>
      </c>
      <c r="P2062" s="2">
        <f t="shared" si="382"/>
        <v>3.0114894751004497</v>
      </c>
      <c r="Q2062" s="2">
        <f t="shared" si="383"/>
        <v>7.4599846984236184E-4</v>
      </c>
    </row>
    <row r="2063" spans="2:17" x14ac:dyDescent="0.25">
      <c r="B2063">
        <v>20.370000000000381</v>
      </c>
      <c r="C2063">
        <f t="shared" si="372"/>
        <v>0.85605831878158845</v>
      </c>
      <c r="D2063" s="2">
        <f t="shared" si="373"/>
        <v>28.873985297778106</v>
      </c>
      <c r="E2063" s="2">
        <f t="shared" si="374"/>
        <v>4.056387938323339</v>
      </c>
      <c r="F2063" s="2">
        <f t="shared" si="375"/>
        <v>15.380197809180821</v>
      </c>
      <c r="G2063" s="2">
        <f t="shared" si="376"/>
        <v>15.41267285870723</v>
      </c>
      <c r="H2063" s="2">
        <f t="shared" si="377"/>
        <v>1.7026407448539343E-52</v>
      </c>
      <c r="K2063">
        <v>20.370000000000381</v>
      </c>
      <c r="L2063" s="2">
        <f t="shared" si="378"/>
        <v>0.22859299374694209</v>
      </c>
      <c r="M2063" s="2">
        <f t="shared" si="379"/>
        <v>50.921149430341778</v>
      </c>
      <c r="N2063" s="2">
        <f t="shared" si="380"/>
        <v>4.6235219280919537</v>
      </c>
      <c r="O2063" s="2">
        <f t="shared" si="381"/>
        <v>2.8416672829221432</v>
      </c>
      <c r="P2063" s="2">
        <f t="shared" si="382"/>
        <v>3.0124861737160082</v>
      </c>
      <c r="Q2063" s="2">
        <f t="shared" si="383"/>
        <v>7.4349069900614558E-4</v>
      </c>
    </row>
    <row r="2064" spans="2:17" x14ac:dyDescent="0.25">
      <c r="B2064">
        <v>20.38000000000039</v>
      </c>
      <c r="C2064">
        <f t="shared" si="372"/>
        <v>0.85605831878158845</v>
      </c>
      <c r="D2064" s="2">
        <f t="shared" si="373"/>
        <v>28.894396270744046</v>
      </c>
      <c r="E2064" s="2">
        <f t="shared" si="374"/>
        <v>4.0570941638327982</v>
      </c>
      <c r="F2064" s="2">
        <f t="shared" si="375"/>
        <v>15.390117181524523</v>
      </c>
      <c r="G2064" s="2">
        <f t="shared" si="376"/>
        <v>15.422571344009285</v>
      </c>
      <c r="H2064" s="2">
        <f t="shared" si="377"/>
        <v>1.4615617282113689E-52</v>
      </c>
      <c r="K2064">
        <v>20.38000000000039</v>
      </c>
      <c r="L2064" s="2">
        <f t="shared" si="378"/>
        <v>0.22859299374694209</v>
      </c>
      <c r="M2064" s="2">
        <f t="shared" si="379"/>
        <v>50.956600004946935</v>
      </c>
      <c r="N2064" s="2">
        <f t="shared" si="380"/>
        <v>4.6242177374721685</v>
      </c>
      <c r="O2064" s="2">
        <f t="shared" si="381"/>
        <v>2.842723531222223</v>
      </c>
      <c r="P2064" s="2">
        <f t="shared" si="382"/>
        <v>3.0134825493047983</v>
      </c>
      <c r="Q2064" s="2">
        <f t="shared" si="383"/>
        <v>7.4099154174982846E-4</v>
      </c>
    </row>
    <row r="2065" spans="2:17" x14ac:dyDescent="0.25">
      <c r="B2065">
        <v>20.390000000000391</v>
      </c>
      <c r="C2065">
        <f t="shared" si="372"/>
        <v>0.85605831878158845</v>
      </c>
      <c r="D2065" s="2">
        <f t="shared" si="373"/>
        <v>28.914807243709976</v>
      </c>
      <c r="E2065" s="2">
        <f t="shared" si="374"/>
        <v>4.0577998912377575</v>
      </c>
      <c r="F2065" s="2">
        <f t="shared" si="375"/>
        <v>15.400035921474519</v>
      </c>
      <c r="G2065" s="2">
        <f t="shared" si="376"/>
        <v>15.432469225069122</v>
      </c>
      <c r="H2065" s="2">
        <f t="shared" si="377"/>
        <v>1.2545062234127769E-52</v>
      </c>
      <c r="K2065">
        <v>20.390000000000391</v>
      </c>
      <c r="L2065" s="2">
        <f t="shared" si="378"/>
        <v>0.22859299374694209</v>
      </c>
      <c r="M2065" s="2">
        <f t="shared" si="379"/>
        <v>50.992050579552057</v>
      </c>
      <c r="N2065" s="2">
        <f t="shared" si="380"/>
        <v>4.6249130631313848</v>
      </c>
      <c r="O2065" s="2">
        <f t="shared" si="381"/>
        <v>2.8437793942226568</v>
      </c>
      <c r="P2065" s="2">
        <f t="shared" si="382"/>
        <v>3.0144786021807124</v>
      </c>
      <c r="Q2065" s="2">
        <f t="shared" si="383"/>
        <v>7.3850096761139585E-4</v>
      </c>
    </row>
    <row r="2066" spans="2:17" x14ac:dyDescent="0.25">
      <c r="B2066">
        <v>20.400000000000389</v>
      </c>
      <c r="C2066">
        <f t="shared" si="372"/>
        <v>0.85605831878158845</v>
      </c>
      <c r="D2066" s="2">
        <f t="shared" si="373"/>
        <v>28.935218216675899</v>
      </c>
      <c r="E2066" s="2">
        <f t="shared" si="374"/>
        <v>4.0585051212399339</v>
      </c>
      <c r="F2066" s="2">
        <f t="shared" si="375"/>
        <v>15.409954029528279</v>
      </c>
      <c r="G2066" s="2">
        <f t="shared" si="376"/>
        <v>15.442366502326477</v>
      </c>
      <c r="H2066" s="2">
        <f t="shared" si="377"/>
        <v>1.0766883165703745E-52</v>
      </c>
      <c r="K2066">
        <v>20.400000000000389</v>
      </c>
      <c r="L2066" s="2">
        <f t="shared" si="378"/>
        <v>0.22859299374694209</v>
      </c>
      <c r="M2066" s="2">
        <f t="shared" si="379"/>
        <v>51.027501154157171</v>
      </c>
      <c r="N2066" s="2">
        <f t="shared" si="380"/>
        <v>4.6256079057415631</v>
      </c>
      <c r="O2066" s="2">
        <f t="shared" si="381"/>
        <v>2.8448348723456682</v>
      </c>
      <c r="P2066" s="2">
        <f t="shared" si="382"/>
        <v>3.0154743326571349</v>
      </c>
      <c r="Q2066" s="2">
        <f t="shared" si="383"/>
        <v>7.3601894624094276E-4</v>
      </c>
    </row>
    <row r="2067" spans="2:17" x14ac:dyDescent="0.25">
      <c r="B2067">
        <v>20.410000000000391</v>
      </c>
      <c r="C2067">
        <f t="shared" si="372"/>
        <v>0.85605831878158845</v>
      </c>
      <c r="D2067" s="2">
        <f t="shared" si="373"/>
        <v>28.955629189641826</v>
      </c>
      <c r="E2067" s="2">
        <f t="shared" si="374"/>
        <v>4.0592098545395636</v>
      </c>
      <c r="F2067" s="2">
        <f t="shared" si="375"/>
        <v>15.419871506182524</v>
      </c>
      <c r="G2067" s="2">
        <f t="shared" si="376"/>
        <v>15.452263176220489</v>
      </c>
      <c r="H2067" s="2">
        <f t="shared" si="377"/>
        <v>9.2399305722780345E-53</v>
      </c>
      <c r="K2067">
        <v>20.410000000000391</v>
      </c>
      <c r="L2067" s="2">
        <f t="shared" si="378"/>
        <v>0.22859299374694209</v>
      </c>
      <c r="M2067" s="2">
        <f t="shared" si="379"/>
        <v>51.062951728762293</v>
      </c>
      <c r="N2067" s="2">
        <f t="shared" si="380"/>
        <v>4.6263022659732673</v>
      </c>
      <c r="O2067" s="2">
        <f t="shared" si="381"/>
        <v>2.8458899660127157</v>
      </c>
      <c r="P2067" s="2">
        <f t="shared" si="382"/>
        <v>3.0164697410469503</v>
      </c>
      <c r="Q2067" s="2">
        <f t="shared" si="383"/>
        <v>7.3354544740022965E-4</v>
      </c>
    </row>
    <row r="2068" spans="2:17" x14ac:dyDescent="0.25">
      <c r="B2068">
        <v>20.420000000000389</v>
      </c>
      <c r="C2068">
        <f t="shared" si="372"/>
        <v>0.85605831878158845</v>
      </c>
      <c r="D2068" s="2">
        <f t="shared" si="373"/>
        <v>28.976040162607749</v>
      </c>
      <c r="E2068" s="2">
        <f t="shared" si="374"/>
        <v>4.0599140918354051</v>
      </c>
      <c r="F2068" s="2">
        <f t="shared" si="375"/>
        <v>15.429788351933194</v>
      </c>
      <c r="G2068" s="2">
        <f t="shared" si="376"/>
        <v>15.462159247189678</v>
      </c>
      <c r="H2068" s="2">
        <f t="shared" si="377"/>
        <v>7.9288271019307281E-53</v>
      </c>
      <c r="K2068">
        <v>20.420000000000389</v>
      </c>
      <c r="L2068" s="2">
        <f t="shared" si="378"/>
        <v>0.22859299374694209</v>
      </c>
      <c r="M2068" s="2">
        <f t="shared" si="379"/>
        <v>51.098402303367408</v>
      </c>
      <c r="N2068" s="2">
        <f t="shared" si="380"/>
        <v>4.6269961444956644</v>
      </c>
      <c r="O2068" s="2">
        <f t="shared" si="381"/>
        <v>2.8469446756444898</v>
      </c>
      <c r="P2068" s="2">
        <f t="shared" si="382"/>
        <v>3.017464827662538</v>
      </c>
      <c r="Q2068" s="2">
        <f t="shared" si="383"/>
        <v>7.3108044096225483E-4</v>
      </c>
    </row>
    <row r="2069" spans="2:17" x14ac:dyDescent="0.25">
      <c r="B2069">
        <v>20.430000000000391</v>
      </c>
      <c r="C2069">
        <f t="shared" si="372"/>
        <v>0.85605831878158845</v>
      </c>
      <c r="D2069" s="2">
        <f t="shared" si="373"/>
        <v>28.996451135573675</v>
      </c>
      <c r="E2069" s="2">
        <f t="shared" si="374"/>
        <v>4.0606178338247449</v>
      </c>
      <c r="F2069" s="2">
        <f t="shared" si="375"/>
        <v>15.439704567275506</v>
      </c>
      <c r="G2069" s="2">
        <f t="shared" si="376"/>
        <v>15.472054715671998</v>
      </c>
      <c r="H2069" s="2">
        <f t="shared" si="377"/>
        <v>6.8031606119956553E-53</v>
      </c>
      <c r="K2069">
        <v>20.430000000000391</v>
      </c>
      <c r="L2069" s="2">
        <f t="shared" si="378"/>
        <v>0.22859299374694209</v>
      </c>
      <c r="M2069" s="2">
        <f t="shared" si="379"/>
        <v>51.133852877972537</v>
      </c>
      <c r="N2069" s="2">
        <f t="shared" si="380"/>
        <v>4.6276895419765305</v>
      </c>
      <c r="O2069" s="2">
        <f t="shared" si="381"/>
        <v>2.8479990016609134</v>
      </c>
      <c r="P2069" s="2">
        <f t="shared" si="382"/>
        <v>3.0184595928157725</v>
      </c>
      <c r="Q2069" s="2">
        <f t="shared" si="383"/>
        <v>7.2862389691082921E-4</v>
      </c>
    </row>
    <row r="2070" spans="2:17" x14ac:dyDescent="0.25">
      <c r="B2070">
        <v>20.440000000000399</v>
      </c>
      <c r="C2070">
        <f t="shared" si="372"/>
        <v>0.85605831878158845</v>
      </c>
      <c r="D2070" s="2">
        <f t="shared" si="373"/>
        <v>29.01686210853962</v>
      </c>
      <c r="E2070" s="2">
        <f t="shared" si="374"/>
        <v>4.0613210812034017</v>
      </c>
      <c r="F2070" s="2">
        <f t="shared" si="375"/>
        <v>15.449620152703909</v>
      </c>
      <c r="G2070" s="2">
        <f t="shared" si="376"/>
        <v>15.481949582104793</v>
      </c>
      <c r="H2070" s="2">
        <f t="shared" si="377"/>
        <v>5.8367896503666309E-53</v>
      </c>
      <c r="K2070">
        <v>20.440000000000399</v>
      </c>
      <c r="L2070" s="2">
        <f t="shared" si="378"/>
        <v>0.22859299374694209</v>
      </c>
      <c r="M2070" s="2">
        <f t="shared" si="379"/>
        <v>51.169303452577694</v>
      </c>
      <c r="N2070" s="2">
        <f t="shared" si="380"/>
        <v>4.6283824590822551</v>
      </c>
      <c r="O2070" s="2">
        <f t="shared" si="381"/>
        <v>2.8490529444811497</v>
      </c>
      <c r="P2070" s="2">
        <f t="shared" si="382"/>
        <v>3.0194540368180318</v>
      </c>
      <c r="Q2070" s="2">
        <f t="shared" si="383"/>
        <v>7.261757853401291E-4</v>
      </c>
    </row>
    <row r="2071" spans="2:17" x14ac:dyDescent="0.25">
      <c r="B2071">
        <v>20.450000000000401</v>
      </c>
      <c r="C2071">
        <f t="shared" si="372"/>
        <v>0.85605831878158845</v>
      </c>
      <c r="D2071" s="2">
        <f t="shared" si="373"/>
        <v>29.03727308150555</v>
      </c>
      <c r="E2071" s="2">
        <f t="shared" si="374"/>
        <v>4.0620238346657267</v>
      </c>
      <c r="F2071" s="2">
        <f t="shared" si="375"/>
        <v>15.459535108712082</v>
      </c>
      <c r="G2071" s="2">
        <f t="shared" si="376"/>
        <v>15.491843846924791</v>
      </c>
      <c r="H2071" s="2">
        <f t="shared" si="377"/>
        <v>5.0072457525033347E-53</v>
      </c>
      <c r="K2071">
        <v>20.450000000000401</v>
      </c>
      <c r="L2071" s="2">
        <f t="shared" si="378"/>
        <v>0.22859299374694209</v>
      </c>
      <c r="M2071" s="2">
        <f t="shared" si="379"/>
        <v>51.204754027182823</v>
      </c>
      <c r="N2071" s="2">
        <f t="shared" si="380"/>
        <v>4.6290748964778432</v>
      </c>
      <c r="O2071" s="2">
        <f t="shared" si="381"/>
        <v>2.8501065045235956</v>
      </c>
      <c r="P2071" s="2">
        <f t="shared" si="382"/>
        <v>3.0204481599801887</v>
      </c>
      <c r="Q2071" s="2">
        <f t="shared" si="383"/>
        <v>7.2373607645429092E-4</v>
      </c>
    </row>
    <row r="2072" spans="2:17" x14ac:dyDescent="0.25">
      <c r="B2072">
        <v>20.460000000000399</v>
      </c>
      <c r="C2072">
        <f t="shared" si="372"/>
        <v>0.85605831878158845</v>
      </c>
      <c r="D2072" s="2">
        <f t="shared" si="373"/>
        <v>29.057684054471473</v>
      </c>
      <c r="E2072" s="2">
        <f t="shared" si="374"/>
        <v>4.0627260949046153</v>
      </c>
      <c r="F2072" s="2">
        <f t="shared" si="375"/>
        <v>15.46944943579302</v>
      </c>
      <c r="G2072" s="2">
        <f t="shared" si="376"/>
        <v>15.501737510568194</v>
      </c>
      <c r="H2072" s="2">
        <f t="shared" si="377"/>
        <v>4.295219104704696E-53</v>
      </c>
      <c r="K2072">
        <v>20.460000000000399</v>
      </c>
      <c r="L2072" s="2">
        <f t="shared" si="378"/>
        <v>0.22859299374694209</v>
      </c>
      <c r="M2072" s="2">
        <f t="shared" si="379"/>
        <v>51.24020460178793</v>
      </c>
      <c r="N2072" s="2">
        <f t="shared" si="380"/>
        <v>4.6297668548269186</v>
      </c>
      <c r="O2072" s="2">
        <f t="shared" si="381"/>
        <v>2.8511596822058904</v>
      </c>
      <c r="P2072" s="2">
        <f t="shared" si="382"/>
        <v>3.0214419626126188</v>
      </c>
      <c r="Q2072" s="2">
        <f t="shared" si="383"/>
        <v>7.2130474056696775E-4</v>
      </c>
    </row>
    <row r="2073" spans="2:17" x14ac:dyDescent="0.25">
      <c r="B2073">
        <v>20.4700000000004</v>
      </c>
      <c r="C2073">
        <f t="shared" si="372"/>
        <v>0.85605831878158845</v>
      </c>
      <c r="D2073" s="2">
        <f t="shared" si="373"/>
        <v>29.078095027437399</v>
      </c>
      <c r="E2073" s="2">
        <f t="shared" si="374"/>
        <v>4.0634278626115039</v>
      </c>
      <c r="F2073" s="2">
        <f t="shared" si="375"/>
        <v>15.479363134438918</v>
      </c>
      <c r="G2073" s="2">
        <f t="shared" si="376"/>
        <v>15.511630573470562</v>
      </c>
      <c r="H2073" s="2">
        <f t="shared" si="377"/>
        <v>3.6841159860629339E-53</v>
      </c>
      <c r="K2073">
        <v>20.4700000000004</v>
      </c>
      <c r="L2073" s="2">
        <f t="shared" si="378"/>
        <v>0.22859299374694209</v>
      </c>
      <c r="M2073" s="2">
        <f t="shared" si="379"/>
        <v>51.275655176393052</v>
      </c>
      <c r="N2073" s="2">
        <f t="shared" si="380"/>
        <v>4.6304583347917339</v>
      </c>
      <c r="O2073" s="2">
        <f t="shared" si="381"/>
        <v>2.8522124779449198</v>
      </c>
      <c r="P2073" s="2">
        <f t="shared" si="382"/>
        <v>3.0224354450252036</v>
      </c>
      <c r="Q2073" s="2">
        <f t="shared" si="383"/>
        <v>7.1888174810090023E-4</v>
      </c>
    </row>
    <row r="2074" spans="2:17" x14ac:dyDescent="0.25">
      <c r="B2074">
        <v>20.480000000000398</v>
      </c>
      <c r="C2074">
        <f t="shared" ref="C2074:C2137" si="384">2/SINH(LN(2+SQRT(1+2^2))*$O$5)</f>
        <v>0.85605831878158845</v>
      </c>
      <c r="D2074" s="2">
        <f t="shared" ref="D2074:D2137" si="385">(B2074-$L$5)/($M$5)/C2074</f>
        <v>29.098506000403319</v>
      </c>
      <c r="E2074" s="2">
        <f t="shared" ref="E2074:E2137" si="386">LN(D2074 + SQRT(1 + D2074^2))</f>
        <v>4.0641291384763765</v>
      </c>
      <c r="F2074" s="2">
        <f t="shared" ref="F2074:F2137" si="387">SINH( -$N$5 + E2074 * (1/$O$5))</f>
        <v>15.489276205141227</v>
      </c>
      <c r="G2074" s="2">
        <f t="shared" ref="G2074:G2137" si="388">SQRT(F2074^2 + 1)</f>
        <v>15.52152303606686</v>
      </c>
      <c r="H2074" s="2">
        <f t="shared" ref="H2074:H2137" si="389">(G2074)/($O$5*$M$5*C2074*(SQRT(2*PI()*(1+D2074^2)))) * EXP(- (1/2) * F2074^2)</f>
        <v>3.1596780064603415E-53</v>
      </c>
      <c r="K2074">
        <v>20.480000000000398</v>
      </c>
      <c r="L2074" s="2">
        <f t="shared" ref="L2074:L2137" si="390">2/SINH(LN(2+SQRT(1+2^2))*$S$5)</f>
        <v>0.22859299374694209</v>
      </c>
      <c r="M2074" s="2">
        <f t="shared" ref="M2074:M2137" si="391">(K2074-$P$5)/($Q$5)/L2074</f>
        <v>51.311105750998173</v>
      </c>
      <c r="N2074" s="2">
        <f t="shared" ref="N2074:N2137" si="392">LN(M2074 + SQRT(1 + M2074^2))</f>
        <v>4.6311493370331664</v>
      </c>
      <c r="O2074" s="2">
        <f t="shared" ref="O2074:O2137" si="393">SINH( -$R$5 + N2074 * (1/$S$5))</f>
        <v>2.8532648921568113</v>
      </c>
      <c r="P2074" s="2">
        <f t="shared" ref="P2074:P2137" si="394">SQRT(O2074^2 + 1)</f>
        <v>3.0234286075273253</v>
      </c>
      <c r="Q2074" s="2">
        <f t="shared" ref="Q2074:Q2137" si="395">(P2074)/($S$5*$Q$5*L2074*(SQRT(2*PI()*(1+M2074^2)))) * EXP(- (1/2) * O2074^2)</f>
        <v>7.1646706958750919E-4</v>
      </c>
    </row>
    <row r="2075" spans="2:17" x14ac:dyDescent="0.25">
      <c r="B2075">
        <v>20.4900000000004</v>
      </c>
      <c r="C2075">
        <f t="shared" si="384"/>
        <v>0.85605831878158845</v>
      </c>
      <c r="D2075" s="2">
        <f t="shared" si="385"/>
        <v>29.118916973369249</v>
      </c>
      <c r="E2075" s="2">
        <f t="shared" si="386"/>
        <v>4.064829923187772</v>
      </c>
      <c r="F2075" s="2">
        <f t="shared" si="387"/>
        <v>15.499188648390707</v>
      </c>
      <c r="G2075" s="2">
        <f t="shared" si="388"/>
        <v>15.531414898791525</v>
      </c>
      <c r="H2075" s="2">
        <f t="shared" si="389"/>
        <v>2.709654541504493E-53</v>
      </c>
      <c r="K2075">
        <v>20.4900000000004</v>
      </c>
      <c r="L2075" s="2">
        <f t="shared" si="390"/>
        <v>0.22859299374694209</v>
      </c>
      <c r="M2075" s="2">
        <f t="shared" si="391"/>
        <v>51.346556325603295</v>
      </c>
      <c r="N2075" s="2">
        <f t="shared" si="392"/>
        <v>4.6318398622107244</v>
      </c>
      <c r="O2075" s="2">
        <f t="shared" si="393"/>
        <v>2.854316925256934</v>
      </c>
      <c r="P2075" s="2">
        <f t="shared" si="394"/>
        <v>3.0244214504278659</v>
      </c>
      <c r="Q2075" s="2">
        <f t="shared" si="395"/>
        <v>7.1406067566647565E-4</v>
      </c>
    </row>
    <row r="2076" spans="2:17" x14ac:dyDescent="0.25">
      <c r="B2076">
        <v>20.500000000000409</v>
      </c>
      <c r="C2076">
        <f t="shared" si="384"/>
        <v>0.85605831878158845</v>
      </c>
      <c r="D2076" s="2">
        <f t="shared" si="385"/>
        <v>29.139327946335193</v>
      </c>
      <c r="E2076" s="2">
        <f t="shared" si="386"/>
        <v>4.0655302174327819</v>
      </c>
      <c r="F2076" s="2">
        <f t="shared" si="387"/>
        <v>15.509100464677319</v>
      </c>
      <c r="G2076" s="2">
        <f t="shared" si="388"/>
        <v>15.541306162078342</v>
      </c>
      <c r="H2076" s="2">
        <f t="shared" si="389"/>
        <v>2.3235209577078082E-53</v>
      </c>
      <c r="K2076">
        <v>20.500000000000409</v>
      </c>
      <c r="L2076" s="2">
        <f t="shared" si="390"/>
        <v>0.22859299374694209</v>
      </c>
      <c r="M2076" s="2">
        <f t="shared" si="391"/>
        <v>51.382006900208452</v>
      </c>
      <c r="N2076" s="2">
        <f t="shared" si="392"/>
        <v>4.6325299109825542</v>
      </c>
      <c r="O2076" s="2">
        <f t="shared" si="393"/>
        <v>2.8553685776599131</v>
      </c>
      <c r="P2076" s="2">
        <f t="shared" si="394"/>
        <v>3.0254139740352222</v>
      </c>
      <c r="Q2076" s="2">
        <f t="shared" si="395"/>
        <v>7.1166253708529784E-4</v>
      </c>
    </row>
    <row r="2077" spans="2:17" x14ac:dyDescent="0.25">
      <c r="B2077">
        <v>20.51000000000041</v>
      </c>
      <c r="C2077">
        <f t="shared" si="384"/>
        <v>0.85605831878158845</v>
      </c>
      <c r="D2077" s="2">
        <f t="shared" si="385"/>
        <v>29.159738919301123</v>
      </c>
      <c r="E2077" s="2">
        <f t="shared" si="386"/>
        <v>4.0662300218970593</v>
      </c>
      <c r="F2077" s="2">
        <f t="shared" si="387"/>
        <v>15.519011654490312</v>
      </c>
      <c r="G2077" s="2">
        <f t="shared" si="388"/>
        <v>15.55119682636054</v>
      </c>
      <c r="H2077" s="2">
        <f t="shared" si="389"/>
        <v>1.9922362488515456E-53</v>
      </c>
      <c r="K2077">
        <v>20.51000000000041</v>
      </c>
      <c r="L2077" s="2">
        <f t="shared" si="390"/>
        <v>0.22859299374694209</v>
      </c>
      <c r="M2077" s="2">
        <f t="shared" si="391"/>
        <v>51.417457474813581</v>
      </c>
      <c r="N2077" s="2">
        <f t="shared" si="392"/>
        <v>4.6332194840054388</v>
      </c>
      <c r="O2077" s="2">
        <f t="shared" si="393"/>
        <v>2.8564198497796176</v>
      </c>
      <c r="P2077" s="2">
        <f t="shared" si="394"/>
        <v>3.0264061786572887</v>
      </c>
      <c r="Q2077" s="2">
        <f t="shared" si="395"/>
        <v>7.0927262469890366E-4</v>
      </c>
    </row>
    <row r="2078" spans="2:17" x14ac:dyDescent="0.25">
      <c r="B2078">
        <v>20.520000000000412</v>
      </c>
      <c r="C2078">
        <f t="shared" si="384"/>
        <v>0.85605831878158845</v>
      </c>
      <c r="D2078" s="2">
        <f t="shared" si="385"/>
        <v>29.18014989226705</v>
      </c>
      <c r="E2078" s="2">
        <f t="shared" si="386"/>
        <v>4.0669293372648223</v>
      </c>
      <c r="F2078" s="2">
        <f t="shared" si="387"/>
        <v>15.528922218318206</v>
      </c>
      <c r="G2078" s="2">
        <f t="shared" si="388"/>
        <v>15.561086892070772</v>
      </c>
      <c r="H2078" s="2">
        <f t="shared" si="389"/>
        <v>1.7080345900848074E-53</v>
      </c>
      <c r="K2078">
        <v>20.520000000000412</v>
      </c>
      <c r="L2078" s="2">
        <f t="shared" si="390"/>
        <v>0.22859299374694209</v>
      </c>
      <c r="M2078" s="2">
        <f t="shared" si="391"/>
        <v>51.45290804941871</v>
      </c>
      <c r="N2078" s="2">
        <f t="shared" si="392"/>
        <v>4.6339085819348051</v>
      </c>
      <c r="O2078" s="2">
        <f t="shared" si="393"/>
        <v>2.8574707420291716</v>
      </c>
      <c r="P2078" s="2">
        <f t="shared" si="394"/>
        <v>3.0273980646014733</v>
      </c>
      <c r="Q2078" s="2">
        <f t="shared" si="395"/>
        <v>7.0689090946921202E-4</v>
      </c>
    </row>
    <row r="2079" spans="2:17" x14ac:dyDescent="0.25">
      <c r="B2079">
        <v>20.53000000000041</v>
      </c>
      <c r="C2079">
        <f t="shared" si="384"/>
        <v>0.85605831878158845</v>
      </c>
      <c r="D2079" s="2">
        <f t="shared" si="385"/>
        <v>29.200560865232969</v>
      </c>
      <c r="E2079" s="2">
        <f t="shared" si="386"/>
        <v>4.0676281642188545</v>
      </c>
      <c r="F2079" s="2">
        <f t="shared" si="387"/>
        <v>15.538832156648768</v>
      </c>
      <c r="G2079" s="2">
        <f t="shared" si="388"/>
        <v>15.570976359641094</v>
      </c>
      <c r="H2079" s="2">
        <f t="shared" si="389"/>
        <v>1.464246079354752E-53</v>
      </c>
      <c r="K2079">
        <v>20.53000000000041</v>
      </c>
      <c r="L2079" s="2">
        <f t="shared" si="390"/>
        <v>0.22859299374694209</v>
      </c>
      <c r="M2079" s="2">
        <f t="shared" si="391"/>
        <v>51.488358624023824</v>
      </c>
      <c r="N2079" s="2">
        <f t="shared" si="392"/>
        <v>4.6345972054247291</v>
      </c>
      <c r="O2079" s="2">
        <f t="shared" si="393"/>
        <v>2.8585212548209546</v>
      </c>
      <c r="P2079" s="2">
        <f t="shared" si="394"/>
        <v>3.0283896321746919</v>
      </c>
      <c r="Q2079" s="2">
        <f t="shared" si="395"/>
        <v>7.04517362464725E-4</v>
      </c>
    </row>
    <row r="2080" spans="2:17" x14ac:dyDescent="0.25">
      <c r="B2080">
        <v>20.540000000000411</v>
      </c>
      <c r="C2080">
        <f t="shared" si="384"/>
        <v>0.85605831878158845</v>
      </c>
      <c r="D2080" s="2">
        <f t="shared" si="385"/>
        <v>29.220971838198903</v>
      </c>
      <c r="E2080" s="2">
        <f t="shared" si="386"/>
        <v>4.0683265034405149</v>
      </c>
      <c r="F2080" s="2">
        <f t="shared" si="387"/>
        <v>15.548741469969045</v>
      </c>
      <c r="G2080" s="2">
        <f t="shared" si="388"/>
        <v>15.580865229502987</v>
      </c>
      <c r="H2080" s="2">
        <f t="shared" si="389"/>
        <v>1.2551425932159704E-53</v>
      </c>
      <c r="K2080">
        <v>20.540000000000411</v>
      </c>
      <c r="L2080" s="2">
        <f t="shared" si="390"/>
        <v>0.22859299374694209</v>
      </c>
      <c r="M2080" s="2">
        <f t="shared" si="391"/>
        <v>51.523809198628939</v>
      </c>
      <c r="N2080" s="2">
        <f t="shared" si="392"/>
        <v>4.6352853551279329</v>
      </c>
      <c r="O2080" s="2">
        <f t="shared" si="393"/>
        <v>2.8595713885665948</v>
      </c>
      <c r="P2080" s="2">
        <f t="shared" si="394"/>
        <v>3.0293808816833652</v>
      </c>
      <c r="Q2080" s="2">
        <f t="shared" si="395"/>
        <v>7.0215195486013023E-4</v>
      </c>
    </row>
    <row r="2081" spans="2:17" x14ac:dyDescent="0.25">
      <c r="B2081">
        <v>20.550000000000409</v>
      </c>
      <c r="C2081">
        <f t="shared" si="384"/>
        <v>0.85605831878158845</v>
      </c>
      <c r="D2081" s="2">
        <f t="shared" si="385"/>
        <v>29.241382811164822</v>
      </c>
      <c r="E2081" s="2">
        <f t="shared" si="386"/>
        <v>4.0690243556097361</v>
      </c>
      <c r="F2081" s="2">
        <f t="shared" si="387"/>
        <v>15.558650158765342</v>
      </c>
      <c r="G2081" s="2">
        <f t="shared" si="388"/>
        <v>15.590753502087345</v>
      </c>
      <c r="H2081" s="2">
        <f t="shared" si="389"/>
        <v>1.0758052504653902E-53</v>
      </c>
      <c r="K2081">
        <v>20.550000000000409</v>
      </c>
      <c r="L2081" s="2">
        <f t="shared" si="390"/>
        <v>0.22859299374694209</v>
      </c>
      <c r="M2081" s="2">
        <f t="shared" si="391"/>
        <v>51.559259773234061</v>
      </c>
      <c r="N2081" s="2">
        <f t="shared" si="392"/>
        <v>4.635973031695797</v>
      </c>
      <c r="O2081" s="2">
        <f t="shared" si="393"/>
        <v>2.8606211436769859</v>
      </c>
      <c r="P2081" s="2">
        <f t="shared" si="394"/>
        <v>3.0303718134334319</v>
      </c>
      <c r="Q2081" s="2">
        <f t="shared" si="395"/>
        <v>6.9979465793586215E-4</v>
      </c>
    </row>
    <row r="2082" spans="2:17" x14ac:dyDescent="0.25">
      <c r="B2082">
        <v>20.560000000000411</v>
      </c>
      <c r="C2082">
        <f t="shared" si="384"/>
        <v>0.85605831878158845</v>
      </c>
      <c r="D2082" s="2">
        <f t="shared" si="385"/>
        <v>29.261793784130749</v>
      </c>
      <c r="E2082" s="2">
        <f t="shared" si="386"/>
        <v>4.0697217214050303</v>
      </c>
      <c r="F2082" s="2">
        <f t="shared" si="387"/>
        <v>15.56855822352323</v>
      </c>
      <c r="G2082" s="2">
        <f t="shared" si="388"/>
        <v>15.60064117782448</v>
      </c>
      <c r="H2082" s="2">
        <f t="shared" si="389"/>
        <v>9.2201046494922193E-54</v>
      </c>
      <c r="K2082">
        <v>20.560000000000411</v>
      </c>
      <c r="L2082" s="2">
        <f t="shared" si="390"/>
        <v>0.22859299374694209</v>
      </c>
      <c r="M2082" s="2">
        <f t="shared" si="391"/>
        <v>51.594710347839182</v>
      </c>
      <c r="N2082" s="2">
        <f t="shared" si="392"/>
        <v>4.6366602357783568</v>
      </c>
      <c r="O2082" s="2">
        <f t="shared" si="393"/>
        <v>2.8616705205622797</v>
      </c>
      <c r="P2082" s="2">
        <f t="shared" si="394"/>
        <v>3.031362427730341</v>
      </c>
      <c r="Q2082" s="2">
        <f t="shared" si="395"/>
        <v>6.9744544307771177E-4</v>
      </c>
    </row>
    <row r="2083" spans="2:17" x14ac:dyDescent="0.25">
      <c r="B2083">
        <v>20.57000000000042</v>
      </c>
      <c r="C2083">
        <f t="shared" si="384"/>
        <v>0.85605831878158845</v>
      </c>
      <c r="D2083" s="2">
        <f t="shared" si="385"/>
        <v>29.282204757096697</v>
      </c>
      <c r="E2083" s="2">
        <f t="shared" si="386"/>
        <v>4.0704186015034978</v>
      </c>
      <c r="F2083" s="2">
        <f t="shared" si="387"/>
        <v>15.578465664727597</v>
      </c>
      <c r="G2083" s="2">
        <f t="shared" si="388"/>
        <v>15.610528257144171</v>
      </c>
      <c r="H2083" s="2">
        <f t="shared" si="389"/>
        <v>7.9013198914662226E-54</v>
      </c>
      <c r="K2083">
        <v>20.57000000000042</v>
      </c>
      <c r="L2083" s="2">
        <f t="shared" si="390"/>
        <v>0.22859299374694209</v>
      </c>
      <c r="M2083" s="2">
        <f t="shared" si="391"/>
        <v>51.63016092244434</v>
      </c>
      <c r="N2083" s="2">
        <f t="shared" si="392"/>
        <v>4.6373469680243122</v>
      </c>
      <c r="O2083" s="2">
        <f t="shared" si="393"/>
        <v>2.8627195196318866</v>
      </c>
      <c r="P2083" s="2">
        <f t="shared" si="394"/>
        <v>3.0323527248790536</v>
      </c>
      <c r="Q2083" s="2">
        <f t="shared" si="395"/>
        <v>6.951042817764186E-4</v>
      </c>
    </row>
    <row r="2084" spans="2:17" x14ac:dyDescent="0.25">
      <c r="B2084">
        <v>20.580000000000421</v>
      </c>
      <c r="C2084">
        <f t="shared" si="384"/>
        <v>0.85605831878158845</v>
      </c>
      <c r="D2084" s="2">
        <f t="shared" si="385"/>
        <v>29.302615730062623</v>
      </c>
      <c r="E2084" s="2">
        <f t="shared" si="386"/>
        <v>4.0711149965808202</v>
      </c>
      <c r="F2084" s="2">
        <f t="shared" si="387"/>
        <v>15.588372482862512</v>
      </c>
      <c r="G2084" s="2">
        <f t="shared" si="388"/>
        <v>15.620414740475528</v>
      </c>
      <c r="H2084" s="2">
        <f t="shared" si="389"/>
        <v>6.7705671209036211E-54</v>
      </c>
      <c r="K2084">
        <v>20.580000000000421</v>
      </c>
      <c r="L2084" s="2">
        <f t="shared" si="390"/>
        <v>0.22859299374694209</v>
      </c>
      <c r="M2084" s="2">
        <f t="shared" si="391"/>
        <v>51.665611497049468</v>
      </c>
      <c r="N2084" s="2">
        <f t="shared" si="392"/>
        <v>4.6380332290810236</v>
      </c>
      <c r="O2084" s="2">
        <f t="shared" si="393"/>
        <v>2.8637681412944804</v>
      </c>
      <c r="P2084" s="2">
        <f t="shared" si="394"/>
        <v>3.033342705184042</v>
      </c>
      <c r="Q2084" s="2">
        <f t="shared" si="395"/>
        <v>6.9277114562726503E-4</v>
      </c>
    </row>
    <row r="2085" spans="2:17" x14ac:dyDescent="0.25">
      <c r="B2085">
        <v>20.590000000000419</v>
      </c>
      <c r="C2085">
        <f t="shared" si="384"/>
        <v>0.85605831878158845</v>
      </c>
      <c r="D2085" s="2">
        <f t="shared" si="385"/>
        <v>29.323026703028543</v>
      </c>
      <c r="E2085" s="2">
        <f t="shared" si="386"/>
        <v>4.071810907311276</v>
      </c>
      <c r="F2085" s="2">
        <f t="shared" si="387"/>
        <v>15.598278678411404</v>
      </c>
      <c r="G2085" s="2">
        <f t="shared" si="388"/>
        <v>15.630300628247168</v>
      </c>
      <c r="H2085" s="2">
        <f t="shared" si="389"/>
        <v>5.8011228688348719E-54</v>
      </c>
      <c r="K2085">
        <v>20.590000000000419</v>
      </c>
      <c r="L2085" s="2">
        <f t="shared" si="390"/>
        <v>0.22859299374694209</v>
      </c>
      <c r="M2085" s="2">
        <f t="shared" si="391"/>
        <v>51.701062071654583</v>
      </c>
      <c r="N2085" s="2">
        <f t="shared" si="392"/>
        <v>4.6387190195945243</v>
      </c>
      <c r="O2085" s="2">
        <f t="shared" si="393"/>
        <v>2.8648163859579987</v>
      </c>
      <c r="P2085" s="2">
        <f t="shared" si="394"/>
        <v>3.0343323689492965</v>
      </c>
      <c r="Q2085" s="2">
        <f t="shared" si="395"/>
        <v>6.904460063296672E-4</v>
      </c>
    </row>
    <row r="2086" spans="2:17" x14ac:dyDescent="0.25">
      <c r="B2086">
        <v>20.600000000000421</v>
      </c>
      <c r="C2086">
        <f t="shared" si="384"/>
        <v>0.85605831878158845</v>
      </c>
      <c r="D2086" s="2">
        <f t="shared" si="385"/>
        <v>29.343437675994473</v>
      </c>
      <c r="E2086" s="2">
        <f t="shared" si="386"/>
        <v>4.0725063343677395</v>
      </c>
      <c r="F2086" s="2">
        <f t="shared" si="387"/>
        <v>15.608184251856953</v>
      </c>
      <c r="G2086" s="2">
        <f t="shared" si="388"/>
        <v>15.640185920887109</v>
      </c>
      <c r="H2086" s="2">
        <f t="shared" si="389"/>
        <v>4.9700493150149779E-54</v>
      </c>
      <c r="K2086">
        <v>20.600000000000421</v>
      </c>
      <c r="L2086" s="2">
        <f t="shared" si="390"/>
        <v>0.22859299374694209</v>
      </c>
      <c r="M2086" s="2">
        <f t="shared" si="391"/>
        <v>51.736512646259712</v>
      </c>
      <c r="N2086" s="2">
        <f t="shared" si="392"/>
        <v>4.63940434020952</v>
      </c>
      <c r="O2086" s="2">
        <f t="shared" si="393"/>
        <v>2.8658642540296539</v>
      </c>
      <c r="P2086" s="2">
        <f t="shared" si="394"/>
        <v>3.0353217164783284</v>
      </c>
      <c r="Q2086" s="2">
        <f t="shared" si="395"/>
        <v>6.8812883568676294E-4</v>
      </c>
    </row>
    <row r="2087" spans="2:17" x14ac:dyDescent="0.25">
      <c r="B2087">
        <v>20.610000000000419</v>
      </c>
      <c r="C2087">
        <f t="shared" si="384"/>
        <v>0.85605831878158845</v>
      </c>
      <c r="D2087" s="2">
        <f t="shared" si="385"/>
        <v>29.363848648960396</v>
      </c>
      <c r="E2087" s="2">
        <f t="shared" si="386"/>
        <v>4.0732012784216804</v>
      </c>
      <c r="F2087" s="2">
        <f t="shared" si="387"/>
        <v>15.618089203681086</v>
      </c>
      <c r="G2087" s="2">
        <f t="shared" si="388"/>
        <v>15.650070618822769</v>
      </c>
      <c r="H2087" s="2">
        <f t="shared" si="389"/>
        <v>4.2576597766937117E-54</v>
      </c>
      <c r="K2087">
        <v>20.610000000000419</v>
      </c>
      <c r="L2087" s="2">
        <f t="shared" si="390"/>
        <v>0.22859299374694209</v>
      </c>
      <c r="M2087" s="2">
        <f t="shared" si="391"/>
        <v>51.771963220864819</v>
      </c>
      <c r="N2087" s="2">
        <f t="shared" si="392"/>
        <v>4.6400891915693903</v>
      </c>
      <c r="O2087" s="2">
        <f t="shared" si="393"/>
        <v>2.866911745915917</v>
      </c>
      <c r="P2087" s="2">
        <f t="shared" si="394"/>
        <v>3.036310748074158</v>
      </c>
      <c r="Q2087" s="2">
        <f t="shared" si="395"/>
        <v>6.8581960560504056E-4</v>
      </c>
    </row>
    <row r="2088" spans="2:17" x14ac:dyDescent="0.25">
      <c r="B2088">
        <v>20.62000000000042</v>
      </c>
      <c r="C2088">
        <f t="shared" si="384"/>
        <v>0.85605831878158845</v>
      </c>
      <c r="D2088" s="2">
        <f t="shared" si="385"/>
        <v>29.384259621926322</v>
      </c>
      <c r="E2088" s="2">
        <f t="shared" si="386"/>
        <v>4.0738957401431755</v>
      </c>
      <c r="F2088" s="2">
        <f t="shared" si="387"/>
        <v>15.627993534365048</v>
      </c>
      <c r="G2088" s="2">
        <f t="shared" si="388"/>
        <v>15.659954722481025</v>
      </c>
      <c r="H2088" s="2">
        <f t="shared" si="389"/>
        <v>3.647059415868787E-54</v>
      </c>
      <c r="K2088">
        <v>20.62000000000042</v>
      </c>
      <c r="L2088" s="2">
        <f t="shared" si="390"/>
        <v>0.22859299374694209</v>
      </c>
      <c r="M2088" s="2">
        <f t="shared" si="391"/>
        <v>51.807413795469941</v>
      </c>
      <c r="N2088" s="2">
        <f t="shared" si="392"/>
        <v>4.6407735743161957</v>
      </c>
      <c r="O2088" s="2">
        <f t="shared" si="393"/>
        <v>2.8679588620225336</v>
      </c>
      <c r="P2088" s="2">
        <f t="shared" si="394"/>
        <v>3.0372994640393274</v>
      </c>
      <c r="Q2088" s="2">
        <f t="shared" si="395"/>
        <v>6.8351828809391486E-4</v>
      </c>
    </row>
    <row r="2089" spans="2:17" x14ac:dyDescent="0.25">
      <c r="B2089">
        <v>20.630000000000429</v>
      </c>
      <c r="C2089">
        <f t="shared" si="384"/>
        <v>0.85605831878158845</v>
      </c>
      <c r="D2089" s="2">
        <f t="shared" si="385"/>
        <v>29.404670594892263</v>
      </c>
      <c r="E2089" s="2">
        <f t="shared" si="386"/>
        <v>4.0745897202009091</v>
      </c>
      <c r="F2089" s="2">
        <f t="shared" si="387"/>
        <v>15.637897244389357</v>
      </c>
      <c r="G2089" s="2">
        <f t="shared" si="388"/>
        <v>15.669838232288177</v>
      </c>
      <c r="H2089" s="2">
        <f t="shared" si="389"/>
        <v>3.1237506156937237E-54</v>
      </c>
      <c r="K2089">
        <v>20.630000000000429</v>
      </c>
      <c r="L2089" s="2">
        <f t="shared" si="390"/>
        <v>0.22859299374694209</v>
      </c>
      <c r="M2089" s="2">
        <f t="shared" si="391"/>
        <v>51.842864370075098</v>
      </c>
      <c r="N2089" s="2">
        <f t="shared" si="392"/>
        <v>4.6414574890906817</v>
      </c>
      <c r="O2089" s="2">
        <f t="shared" si="393"/>
        <v>2.8690056027545268</v>
      </c>
      <c r="P2089" s="2">
        <f t="shared" si="394"/>
        <v>3.0382878646759042</v>
      </c>
      <c r="Q2089" s="2">
        <f t="shared" si="395"/>
        <v>6.8122485526532701E-4</v>
      </c>
    </row>
    <row r="2090" spans="2:17" x14ac:dyDescent="0.25">
      <c r="B2090">
        <v>20.64000000000043</v>
      </c>
      <c r="C2090">
        <f t="shared" si="384"/>
        <v>0.85605831878158845</v>
      </c>
      <c r="D2090" s="2">
        <f t="shared" si="385"/>
        <v>29.425081567858197</v>
      </c>
      <c r="E2090" s="2">
        <f t="shared" si="386"/>
        <v>4.0752832192621744</v>
      </c>
      <c r="F2090" s="2">
        <f t="shared" si="387"/>
        <v>15.647800334233796</v>
      </c>
      <c r="G2090" s="2">
        <f t="shared" si="388"/>
        <v>15.679721148669937</v>
      </c>
      <c r="H2090" s="2">
        <f t="shared" si="389"/>
        <v>2.6752939511726416E-54</v>
      </c>
      <c r="K2090">
        <v>20.64000000000043</v>
      </c>
      <c r="L2090" s="2">
        <f t="shared" si="390"/>
        <v>0.22859299374694209</v>
      </c>
      <c r="M2090" s="2">
        <f t="shared" si="391"/>
        <v>51.878314944680227</v>
      </c>
      <c r="N2090" s="2">
        <f t="shared" si="392"/>
        <v>4.6421409365322779</v>
      </c>
      <c r="O2090" s="2">
        <f t="shared" si="393"/>
        <v>2.8700519685161838</v>
      </c>
      <c r="P2090" s="2">
        <f t="shared" si="394"/>
        <v>3.0392759502854658</v>
      </c>
      <c r="Q2090" s="2">
        <f t="shared" si="395"/>
        <v>6.7893927933337841E-4</v>
      </c>
    </row>
    <row r="2091" spans="2:17" x14ac:dyDescent="0.25">
      <c r="B2091">
        <v>20.650000000000428</v>
      </c>
      <c r="C2091">
        <f t="shared" si="384"/>
        <v>0.85605831878158845</v>
      </c>
      <c r="D2091" s="2">
        <f t="shared" si="385"/>
        <v>29.445492540824116</v>
      </c>
      <c r="E2091" s="2">
        <f t="shared" si="386"/>
        <v>4.0759762379928803</v>
      </c>
      <c r="F2091" s="2">
        <f t="shared" si="387"/>
        <v>15.657702804377442</v>
      </c>
      <c r="G2091" s="2">
        <f t="shared" si="388"/>
        <v>15.689603472051459</v>
      </c>
      <c r="H2091" s="2">
        <f t="shared" si="389"/>
        <v>2.2910169483960979E-54</v>
      </c>
      <c r="K2091">
        <v>20.650000000000428</v>
      </c>
      <c r="L2091" s="2">
        <f t="shared" si="390"/>
        <v>0.22859299374694209</v>
      </c>
      <c r="M2091" s="2">
        <f t="shared" si="391"/>
        <v>51.913765519285342</v>
      </c>
      <c r="N2091" s="2">
        <f t="shared" si="392"/>
        <v>4.6428239172791059</v>
      </c>
      <c r="O2091" s="2">
        <f t="shared" si="393"/>
        <v>2.8710979597110775</v>
      </c>
      <c r="P2091" s="2">
        <f t="shared" si="394"/>
        <v>3.0402637211691212</v>
      </c>
      <c r="Q2091" s="2">
        <f t="shared" si="395"/>
        <v>6.766615326138989E-4</v>
      </c>
    </row>
    <row r="2092" spans="2:17" x14ac:dyDescent="0.25">
      <c r="B2092">
        <v>20.66000000000043</v>
      </c>
      <c r="C2092">
        <f t="shared" si="384"/>
        <v>0.85605831878158845</v>
      </c>
      <c r="D2092" s="2">
        <f t="shared" si="385"/>
        <v>29.465903513790046</v>
      </c>
      <c r="E2092" s="2">
        <f t="shared" si="386"/>
        <v>4.0766687770575567</v>
      </c>
      <c r="F2092" s="2">
        <f t="shared" si="387"/>
        <v>15.667604655298661</v>
      </c>
      <c r="G2092" s="2">
        <f t="shared" si="388"/>
        <v>15.69948520285733</v>
      </c>
      <c r="H2092" s="2">
        <f t="shared" si="389"/>
        <v>1.9617639188120763E-54</v>
      </c>
      <c r="K2092">
        <v>20.66000000000043</v>
      </c>
      <c r="L2092" s="2">
        <f t="shared" si="390"/>
        <v>0.22859299374694209</v>
      </c>
      <c r="M2092" s="2">
        <f t="shared" si="391"/>
        <v>51.94921609389047</v>
      </c>
      <c r="N2092" s="2">
        <f t="shared" si="392"/>
        <v>4.6435064319679817</v>
      </c>
      <c r="O2092" s="2">
        <f t="shared" si="393"/>
        <v>2.8721435767420505</v>
      </c>
      <c r="P2092" s="2">
        <f t="shared" si="394"/>
        <v>3.041251177627494</v>
      </c>
      <c r="Q2092" s="2">
        <f t="shared" si="395"/>
        <v>6.7439158752408775E-4</v>
      </c>
    </row>
    <row r="2093" spans="2:17" x14ac:dyDescent="0.25">
      <c r="B2093">
        <v>20.670000000000432</v>
      </c>
      <c r="C2093">
        <f t="shared" si="384"/>
        <v>0.85605831878158845</v>
      </c>
      <c r="D2093" s="2">
        <f t="shared" si="385"/>
        <v>29.486314486755973</v>
      </c>
      <c r="E2093" s="2">
        <f t="shared" si="386"/>
        <v>4.0773608371193539</v>
      </c>
      <c r="F2093" s="2">
        <f t="shared" si="387"/>
        <v>15.677505887475112</v>
      </c>
      <c r="G2093" s="2">
        <f t="shared" si="388"/>
        <v>15.709366341511576</v>
      </c>
      <c r="H2093" s="2">
        <f t="shared" si="389"/>
        <v>1.6796810949518765E-54</v>
      </c>
      <c r="K2093">
        <v>20.670000000000432</v>
      </c>
      <c r="L2093" s="2">
        <f t="shared" si="390"/>
        <v>0.22859299374694209</v>
      </c>
      <c r="M2093" s="2">
        <f t="shared" si="391"/>
        <v>51.984666668495599</v>
      </c>
      <c r="N2093" s="2">
        <f t="shared" si="392"/>
        <v>4.6441884812344201</v>
      </c>
      <c r="O2093" s="2">
        <f t="shared" si="393"/>
        <v>2.8731888200112343</v>
      </c>
      <c r="P2093" s="2">
        <f t="shared" si="394"/>
        <v>3.0422383199607403</v>
      </c>
      <c r="Q2093" s="2">
        <f t="shared" si="395"/>
        <v>6.7212941658208983E-4</v>
      </c>
    </row>
    <row r="2094" spans="2:17" x14ac:dyDescent="0.25">
      <c r="B2094">
        <v>20.68000000000043</v>
      </c>
      <c r="C2094">
        <f t="shared" si="384"/>
        <v>0.85605831878158845</v>
      </c>
      <c r="D2094" s="2">
        <f t="shared" si="385"/>
        <v>29.506725459721896</v>
      </c>
      <c r="E2094" s="2">
        <f t="shared" si="386"/>
        <v>4.0780524188400493</v>
      </c>
      <c r="F2094" s="2">
        <f t="shared" si="387"/>
        <v>15.687406501383732</v>
      </c>
      <c r="G2094" s="2">
        <f t="shared" si="388"/>
        <v>15.719246888437645</v>
      </c>
      <c r="H2094" s="2">
        <f t="shared" si="389"/>
        <v>1.4380321028211856E-54</v>
      </c>
      <c r="K2094">
        <v>20.68000000000043</v>
      </c>
      <c r="L2094" s="2">
        <f t="shared" si="390"/>
        <v>0.22859299374694209</v>
      </c>
      <c r="M2094" s="2">
        <f t="shared" si="391"/>
        <v>52.020117243100707</v>
      </c>
      <c r="N2094" s="2">
        <f t="shared" si="392"/>
        <v>4.6448700657126327</v>
      </c>
      <c r="O2094" s="2">
        <f t="shared" si="393"/>
        <v>2.8742336899200298</v>
      </c>
      <c r="P2094" s="2">
        <f t="shared" si="394"/>
        <v>3.0432251484685309</v>
      </c>
      <c r="Q2094" s="2">
        <f t="shared" si="395"/>
        <v>6.6987499240664654E-4</v>
      </c>
    </row>
    <row r="2095" spans="2:17" x14ac:dyDescent="0.25">
      <c r="B2095">
        <v>20.690000000000431</v>
      </c>
      <c r="C2095">
        <f t="shared" si="384"/>
        <v>0.85605831878158845</v>
      </c>
      <c r="D2095" s="2">
        <f t="shared" si="385"/>
        <v>29.527136432687826</v>
      </c>
      <c r="E2095" s="2">
        <f t="shared" si="386"/>
        <v>4.0787435228800524</v>
      </c>
      <c r="F2095" s="2">
        <f t="shared" si="387"/>
        <v>15.69730649750076</v>
      </c>
      <c r="G2095" s="2">
        <f t="shared" si="388"/>
        <v>15.729126844058431</v>
      </c>
      <c r="H2095" s="2">
        <f t="shared" si="389"/>
        <v>1.2310395020451321E-54</v>
      </c>
      <c r="K2095">
        <v>20.690000000000431</v>
      </c>
      <c r="L2095" s="2">
        <f t="shared" si="390"/>
        <v>0.22859299374694209</v>
      </c>
      <c r="M2095" s="2">
        <f t="shared" si="391"/>
        <v>52.055567817705828</v>
      </c>
      <c r="N2095" s="2">
        <f t="shared" si="392"/>
        <v>4.6455511860355418</v>
      </c>
      <c r="O2095" s="2">
        <f t="shared" si="393"/>
        <v>2.8752781868691346</v>
      </c>
      <c r="P2095" s="2">
        <f t="shared" si="394"/>
        <v>3.0442116634500724</v>
      </c>
      <c r="Q2095" s="2">
        <f t="shared" si="395"/>
        <v>6.676282877166621E-4</v>
      </c>
    </row>
    <row r="2096" spans="2:17" x14ac:dyDescent="0.25">
      <c r="B2096">
        <v>20.70000000000044</v>
      </c>
      <c r="C2096">
        <f t="shared" si="384"/>
        <v>0.85605831878158845</v>
      </c>
      <c r="D2096" s="2">
        <f t="shared" si="385"/>
        <v>29.547547405653766</v>
      </c>
      <c r="E2096" s="2">
        <f t="shared" si="386"/>
        <v>4.079434149898403</v>
      </c>
      <c r="F2096" s="2">
        <f t="shared" si="387"/>
        <v>15.707205876301707</v>
      </c>
      <c r="G2096" s="2">
        <f t="shared" si="388"/>
        <v>15.739006208796249</v>
      </c>
      <c r="H2096" s="2">
        <f t="shared" si="389"/>
        <v>1.0537487235372661E-54</v>
      </c>
      <c r="K2096">
        <v>20.70000000000044</v>
      </c>
      <c r="L2096" s="2">
        <f t="shared" si="390"/>
        <v>0.22859299374694209</v>
      </c>
      <c r="M2096" s="2">
        <f t="shared" si="391"/>
        <v>52.091018392310986</v>
      </c>
      <c r="N2096" s="2">
        <f t="shared" si="392"/>
        <v>4.6462318428347738</v>
      </c>
      <c r="O2096" s="2">
        <f t="shared" si="393"/>
        <v>2.8763223112585199</v>
      </c>
      <c r="P2096" s="2">
        <f t="shared" si="394"/>
        <v>3.045197865204091</v>
      </c>
      <c r="Q2096" s="2">
        <f t="shared" si="395"/>
        <v>6.6538927533085985E-4</v>
      </c>
    </row>
    <row r="2097" spans="2:17" x14ac:dyDescent="0.25">
      <c r="B2097">
        <v>20.710000000000441</v>
      </c>
      <c r="C2097">
        <f t="shared" si="384"/>
        <v>0.85605831878158845</v>
      </c>
      <c r="D2097" s="2">
        <f t="shared" si="385"/>
        <v>29.567958378619693</v>
      </c>
      <c r="E2097" s="2">
        <f t="shared" si="386"/>
        <v>4.0801243005527814</v>
      </c>
      <c r="F2097" s="2">
        <f t="shared" si="387"/>
        <v>15.717104638261379</v>
      </c>
      <c r="G2097" s="2">
        <f t="shared" si="388"/>
        <v>15.748884983072845</v>
      </c>
      <c r="H2097" s="2">
        <f t="shared" si="389"/>
        <v>9.0191124946438659E-55</v>
      </c>
      <c r="K2097">
        <v>20.710000000000441</v>
      </c>
      <c r="L2097" s="2">
        <f t="shared" si="390"/>
        <v>0.22859299374694209</v>
      </c>
      <c r="M2097" s="2">
        <f t="shared" si="391"/>
        <v>52.126468966916114</v>
      </c>
      <c r="N2097" s="2">
        <f t="shared" si="392"/>
        <v>4.6469120367406687</v>
      </c>
      <c r="O2097" s="2">
        <f t="shared" si="393"/>
        <v>2.8773660634874507</v>
      </c>
      <c r="P2097" s="2">
        <f t="shared" si="394"/>
        <v>3.0461837540288452</v>
      </c>
      <c r="Q2097" s="2">
        <f t="shared" si="395"/>
        <v>6.6315792816736929E-4</v>
      </c>
    </row>
    <row r="2098" spans="2:17" x14ac:dyDescent="0.25">
      <c r="B2098">
        <v>20.720000000000439</v>
      </c>
      <c r="C2098">
        <f t="shared" si="384"/>
        <v>0.85605831878158845</v>
      </c>
      <c r="D2098" s="2">
        <f t="shared" si="385"/>
        <v>29.588369351585616</v>
      </c>
      <c r="E2098" s="2">
        <f t="shared" si="386"/>
        <v>4.0808139754995096</v>
      </c>
      <c r="F2098" s="2">
        <f t="shared" si="387"/>
        <v>15.727002783853907</v>
      </c>
      <c r="G2098" s="2">
        <f t="shared" si="388"/>
        <v>15.758763167309436</v>
      </c>
      <c r="H2098" s="2">
        <f t="shared" si="389"/>
        <v>7.7188432327081775E-55</v>
      </c>
      <c r="K2098">
        <v>20.720000000000439</v>
      </c>
      <c r="L2098" s="2">
        <f t="shared" si="390"/>
        <v>0.22859299374694209</v>
      </c>
      <c r="M2098" s="2">
        <f t="shared" si="391"/>
        <v>52.161919541521229</v>
      </c>
      <c r="N2098" s="2">
        <f t="shared" si="392"/>
        <v>4.6475917683822816</v>
      </c>
      <c r="O2098" s="2">
        <f t="shared" si="393"/>
        <v>2.8784094439544772</v>
      </c>
      <c r="P2098" s="2">
        <f t="shared" si="394"/>
        <v>3.0471693302221197</v>
      </c>
      <c r="Q2098" s="2">
        <f t="shared" si="395"/>
        <v>6.6093421924335748E-4</v>
      </c>
    </row>
    <row r="2099" spans="2:17" x14ac:dyDescent="0.25">
      <c r="B2099">
        <v>20.730000000000441</v>
      </c>
      <c r="C2099">
        <f t="shared" si="384"/>
        <v>0.85605831878158845</v>
      </c>
      <c r="D2099" s="2">
        <f t="shared" si="385"/>
        <v>29.608780324551546</v>
      </c>
      <c r="E2099" s="2">
        <f t="shared" si="386"/>
        <v>4.0815031753935536</v>
      </c>
      <c r="F2099" s="2">
        <f t="shared" si="387"/>
        <v>15.73690031355269</v>
      </c>
      <c r="G2099" s="2">
        <f t="shared" si="388"/>
        <v>15.768640761926653</v>
      </c>
      <c r="H2099" s="2">
        <f t="shared" si="389"/>
        <v>6.6054485853202365E-55</v>
      </c>
      <c r="K2099">
        <v>20.730000000000441</v>
      </c>
      <c r="L2099" s="2">
        <f t="shared" si="390"/>
        <v>0.22859299374694209</v>
      </c>
      <c r="M2099" s="2">
        <f t="shared" si="391"/>
        <v>52.197370116126358</v>
      </c>
      <c r="N2099" s="2">
        <f t="shared" si="392"/>
        <v>4.648271038387386</v>
      </c>
      <c r="O2099" s="2">
        <f t="shared" si="393"/>
        <v>2.8794524530574437</v>
      </c>
      <c r="P2099" s="2">
        <f t="shared" si="394"/>
        <v>3.0481545940812338</v>
      </c>
      <c r="Q2099" s="2">
        <f t="shared" si="395"/>
        <v>6.5871812167463768E-4</v>
      </c>
    </row>
    <row r="2100" spans="2:17" x14ac:dyDescent="0.25">
      <c r="B2100">
        <v>20.740000000000439</v>
      </c>
      <c r="C2100">
        <f t="shared" si="384"/>
        <v>0.85605831878158845</v>
      </c>
      <c r="D2100" s="2">
        <f t="shared" si="385"/>
        <v>29.629191297517465</v>
      </c>
      <c r="E2100" s="2">
        <f t="shared" si="386"/>
        <v>4.082191900888529</v>
      </c>
      <c r="F2100" s="2">
        <f t="shared" si="387"/>
        <v>15.746797227830433</v>
      </c>
      <c r="G2100" s="2">
        <f t="shared" si="388"/>
        <v>15.778517767344567</v>
      </c>
      <c r="H2100" s="2">
        <f t="shared" si="389"/>
        <v>5.6521554306996964E-55</v>
      </c>
      <c r="K2100">
        <v>20.740000000000439</v>
      </c>
      <c r="L2100" s="2">
        <f t="shared" si="390"/>
        <v>0.22859299374694209</v>
      </c>
      <c r="M2100" s="2">
        <f t="shared" si="391"/>
        <v>52.232820690731465</v>
      </c>
      <c r="N2100" s="2">
        <f t="shared" si="392"/>
        <v>4.6489498473824771</v>
      </c>
      <c r="O2100" s="2">
        <f t="shared" si="393"/>
        <v>2.8804950911934792</v>
      </c>
      <c r="P2100" s="2">
        <f t="shared" si="394"/>
        <v>3.0491395459030293</v>
      </c>
      <c r="Q2100" s="2">
        <f t="shared" si="395"/>
        <v>6.5650960867530785E-4</v>
      </c>
    </row>
    <row r="2101" spans="2:17" x14ac:dyDescent="0.25">
      <c r="B2101">
        <v>20.750000000000441</v>
      </c>
      <c r="C2101">
        <f t="shared" si="384"/>
        <v>0.85605831878158845</v>
      </c>
      <c r="D2101" s="2">
        <f t="shared" si="385"/>
        <v>29.649602270483395</v>
      </c>
      <c r="E2101" s="2">
        <f t="shared" si="386"/>
        <v>4.0828801526367053</v>
      </c>
      <c r="F2101" s="2">
        <f t="shared" si="387"/>
        <v>15.756693527159163</v>
      </c>
      <c r="G2101" s="2">
        <f t="shared" si="388"/>
        <v>15.788394183982723</v>
      </c>
      <c r="H2101" s="2">
        <f t="shared" si="389"/>
        <v>4.8360141653538983E-55</v>
      </c>
      <c r="K2101">
        <v>20.750000000000441</v>
      </c>
      <c r="L2101" s="2">
        <f t="shared" si="390"/>
        <v>0.22859299374694209</v>
      </c>
      <c r="M2101" s="2">
        <f t="shared" si="391"/>
        <v>52.268271265336594</v>
      </c>
      <c r="N2101" s="2">
        <f t="shared" si="392"/>
        <v>4.6496281959927774</v>
      </c>
      <c r="O2101" s="2">
        <f t="shared" si="393"/>
        <v>2.8815373587590147</v>
      </c>
      <c r="P2101" s="2">
        <f t="shared" si="394"/>
        <v>3.0501241859838886</v>
      </c>
      <c r="Q2101" s="2">
        <f t="shared" si="395"/>
        <v>6.5430865355734641E-4</v>
      </c>
    </row>
    <row r="2102" spans="2:17" x14ac:dyDescent="0.25">
      <c r="B2102">
        <v>20.760000000000449</v>
      </c>
      <c r="C2102">
        <f t="shared" si="384"/>
        <v>0.85605831878158845</v>
      </c>
      <c r="D2102" s="2">
        <f t="shared" si="385"/>
        <v>29.67001324344934</v>
      </c>
      <c r="E2102" s="2">
        <f t="shared" si="386"/>
        <v>4.0835679312890072</v>
      </c>
      <c r="F2102" s="2">
        <f t="shared" si="387"/>
        <v>15.766589212010164</v>
      </c>
      <c r="G2102" s="2">
        <f t="shared" si="388"/>
        <v>15.798270012260053</v>
      </c>
      <c r="H2102" s="2">
        <f t="shared" si="389"/>
        <v>4.1373544193771081E-55</v>
      </c>
      <c r="K2102">
        <v>20.760000000000449</v>
      </c>
      <c r="L2102" s="2">
        <f t="shared" si="390"/>
        <v>0.22859299374694209</v>
      </c>
      <c r="M2102" s="2">
        <f t="shared" si="391"/>
        <v>52.303721839941751</v>
      </c>
      <c r="N2102" s="2">
        <f t="shared" si="392"/>
        <v>4.6503060848422395</v>
      </c>
      <c r="O2102" s="2">
        <f t="shared" si="393"/>
        <v>2.8825792561497763</v>
      </c>
      <c r="P2102" s="2">
        <f t="shared" si="394"/>
        <v>3.051108514619727</v>
      </c>
      <c r="Q2102" s="2">
        <f t="shared" si="395"/>
        <v>6.5211522973025087E-4</v>
      </c>
    </row>
    <row r="2103" spans="2:17" x14ac:dyDescent="0.25">
      <c r="B2103">
        <v>20.770000000000451</v>
      </c>
      <c r="C2103">
        <f t="shared" si="384"/>
        <v>0.85605831878158845</v>
      </c>
      <c r="D2103" s="2">
        <f t="shared" si="385"/>
        <v>29.690424216415266</v>
      </c>
      <c r="E2103" s="2">
        <f t="shared" si="386"/>
        <v>4.084255237495019</v>
      </c>
      <c r="F2103" s="2">
        <f t="shared" si="387"/>
        <v>15.77648428285406</v>
      </c>
      <c r="G2103" s="2">
        <f t="shared" si="388"/>
        <v>15.808145252594979</v>
      </c>
      <c r="H2103" s="2">
        <f t="shared" si="389"/>
        <v>3.5393179990279323E-55</v>
      </c>
      <c r="K2103">
        <v>20.770000000000451</v>
      </c>
      <c r="L2103" s="2">
        <f t="shared" si="390"/>
        <v>0.22859299374694209</v>
      </c>
      <c r="M2103" s="2">
        <f t="shared" si="391"/>
        <v>52.339172414546873</v>
      </c>
      <c r="N2103" s="2">
        <f t="shared" si="392"/>
        <v>4.6509835145535439</v>
      </c>
      <c r="O2103" s="2">
        <f t="shared" si="393"/>
        <v>2.8836207837607768</v>
      </c>
      <c r="P2103" s="2">
        <f t="shared" si="394"/>
        <v>3.0520925321059842</v>
      </c>
      <c r="Q2103" s="2">
        <f t="shared" si="395"/>
        <v>6.4992931070067931E-4</v>
      </c>
    </row>
    <row r="2104" spans="2:17" x14ac:dyDescent="0.25">
      <c r="B2104">
        <v>20.780000000000449</v>
      </c>
      <c r="C2104">
        <f t="shared" si="384"/>
        <v>0.85605831878158845</v>
      </c>
      <c r="D2104" s="2">
        <f t="shared" si="385"/>
        <v>29.710835189381189</v>
      </c>
      <c r="E2104" s="2">
        <f t="shared" si="386"/>
        <v>4.0849420719029901</v>
      </c>
      <c r="F2104" s="2">
        <f t="shared" si="387"/>
        <v>15.786378740160753</v>
      </c>
      <c r="G2104" s="2">
        <f t="shared" si="388"/>
        <v>15.818019905405334</v>
      </c>
      <c r="H2104" s="2">
        <f t="shared" si="389"/>
        <v>3.0274581351770887E-55</v>
      </c>
      <c r="K2104">
        <v>20.780000000000449</v>
      </c>
      <c r="L2104" s="2">
        <f t="shared" si="390"/>
        <v>0.22859299374694209</v>
      </c>
      <c r="M2104" s="2">
        <f t="shared" si="391"/>
        <v>52.374622989151987</v>
      </c>
      <c r="N2104" s="2">
        <f t="shared" si="392"/>
        <v>4.6516604857481125</v>
      </c>
      <c r="O2104" s="2">
        <f t="shared" si="393"/>
        <v>2.8846619419863431</v>
      </c>
      <c r="P2104" s="2">
        <f t="shared" si="394"/>
        <v>3.0530762387376473</v>
      </c>
      <c r="Q2104" s="2">
        <f t="shared" si="395"/>
        <v>6.4775087007203373E-4</v>
      </c>
    </row>
    <row r="2105" spans="2:17" x14ac:dyDescent="0.25">
      <c r="B2105">
        <v>20.79000000000045</v>
      </c>
      <c r="C2105">
        <f t="shared" si="384"/>
        <v>0.85605831878158845</v>
      </c>
      <c r="D2105" s="2">
        <f t="shared" si="385"/>
        <v>29.731246162347119</v>
      </c>
      <c r="E2105" s="2">
        <f t="shared" si="386"/>
        <v>4.085628435159836</v>
      </c>
      <c r="F2105" s="2">
        <f t="shared" si="387"/>
        <v>15.796272584399466</v>
      </c>
      <c r="G2105" s="2">
        <f t="shared" si="388"/>
        <v>15.827893971108416</v>
      </c>
      <c r="H2105" s="2">
        <f t="shared" si="389"/>
        <v>2.5893956555118101E-55</v>
      </c>
      <c r="K2105">
        <v>20.79000000000045</v>
      </c>
      <c r="L2105" s="2">
        <f t="shared" si="390"/>
        <v>0.22859299374694209</v>
      </c>
      <c r="M2105" s="2">
        <f t="shared" si="391"/>
        <v>52.410073563757116</v>
      </c>
      <c r="N2105" s="2">
        <f t="shared" si="392"/>
        <v>4.6523369990461036</v>
      </c>
      <c r="O2105" s="2">
        <f t="shared" si="393"/>
        <v>2.885702731220094</v>
      </c>
      <c r="P2105" s="2">
        <f t="shared" si="394"/>
        <v>3.0540596348092337</v>
      </c>
      <c r="Q2105" s="2">
        <f t="shared" si="395"/>
        <v>6.4557988154412803E-4</v>
      </c>
    </row>
    <row r="2106" spans="2:17" x14ac:dyDescent="0.25">
      <c r="B2106">
        <v>20.800000000000448</v>
      </c>
      <c r="C2106">
        <f t="shared" si="384"/>
        <v>0.85605831878158845</v>
      </c>
      <c r="D2106" s="2">
        <f t="shared" si="385"/>
        <v>29.751657135313039</v>
      </c>
      <c r="E2106" s="2">
        <f t="shared" si="386"/>
        <v>4.0863143279111442</v>
      </c>
      <c r="F2106" s="2">
        <f t="shared" si="387"/>
        <v>15.806165816038726</v>
      </c>
      <c r="G2106" s="2">
        <f t="shared" si="388"/>
        <v>15.837767450120968</v>
      </c>
      <c r="H2106" s="2">
        <f t="shared" si="389"/>
        <v>2.2145240215259003E-55</v>
      </c>
      <c r="K2106">
        <v>20.800000000000448</v>
      </c>
      <c r="L2106" s="2">
        <f t="shared" si="390"/>
        <v>0.22859299374694209</v>
      </c>
      <c r="M2106" s="2">
        <f t="shared" si="391"/>
        <v>52.445524138362224</v>
      </c>
      <c r="N2106" s="2">
        <f t="shared" si="392"/>
        <v>4.6530130550664195</v>
      </c>
      <c r="O2106" s="2">
        <f t="shared" si="393"/>
        <v>2.8867431518549509</v>
      </c>
      <c r="P2106" s="2">
        <f t="shared" si="394"/>
        <v>3.0550427206147961</v>
      </c>
      <c r="Q2106" s="2">
        <f t="shared" si="395"/>
        <v>6.434163189128041E-4</v>
      </c>
    </row>
    <row r="2107" spans="2:17" x14ac:dyDescent="0.25">
      <c r="B2107">
        <v>20.81000000000045</v>
      </c>
      <c r="C2107">
        <f t="shared" si="384"/>
        <v>0.85605831878158845</v>
      </c>
      <c r="D2107" s="2">
        <f t="shared" si="385"/>
        <v>29.772068108278965</v>
      </c>
      <c r="E2107" s="2">
        <f t="shared" si="386"/>
        <v>4.0869997508011782</v>
      </c>
      <c r="F2107" s="2">
        <f t="shared" si="387"/>
        <v>15.816058435546386</v>
      </c>
      <c r="G2107" s="2">
        <f t="shared" si="388"/>
        <v>15.847640342859185</v>
      </c>
      <c r="H2107" s="2">
        <f t="shared" si="389"/>
        <v>1.8937563084545562E-55</v>
      </c>
      <c r="K2107">
        <v>20.81000000000045</v>
      </c>
      <c r="L2107" s="2">
        <f t="shared" si="390"/>
        <v>0.22859299374694209</v>
      </c>
      <c r="M2107" s="2">
        <f t="shared" si="391"/>
        <v>52.480974712967353</v>
      </c>
      <c r="N2107" s="2">
        <f t="shared" si="392"/>
        <v>4.6536886544267091</v>
      </c>
      <c r="O2107" s="2">
        <f t="shared" si="393"/>
        <v>2.8877832042831435</v>
      </c>
      <c r="P2107" s="2">
        <f t="shared" si="394"/>
        <v>3.0560254964479303</v>
      </c>
      <c r="Q2107" s="2">
        <f t="shared" si="395"/>
        <v>6.412601560695536E-4</v>
      </c>
    </row>
    <row r="2108" spans="2:17" x14ac:dyDescent="0.25">
      <c r="B2108">
        <v>20.820000000000459</v>
      </c>
      <c r="C2108">
        <f t="shared" si="384"/>
        <v>0.85605831878158845</v>
      </c>
      <c r="D2108" s="2">
        <f t="shared" si="385"/>
        <v>29.792479081244913</v>
      </c>
      <c r="E2108" s="2">
        <f t="shared" si="386"/>
        <v>4.0876847044728786</v>
      </c>
      <c r="F2108" s="2">
        <f t="shared" si="387"/>
        <v>15.825950443389596</v>
      </c>
      <c r="G2108" s="2">
        <f t="shared" si="388"/>
        <v>15.857512649738714</v>
      </c>
      <c r="H2108" s="2">
        <f t="shared" si="389"/>
        <v>1.6193081835570145E-55</v>
      </c>
      <c r="K2108">
        <v>20.820000000000459</v>
      </c>
      <c r="L2108" s="2">
        <f t="shared" si="390"/>
        <v>0.22859299374694209</v>
      </c>
      <c r="M2108" s="2">
        <f t="shared" si="391"/>
        <v>52.51642528757251</v>
      </c>
      <c r="N2108" s="2">
        <f t="shared" si="392"/>
        <v>4.6543637977433701</v>
      </c>
      <c r="O2108" s="2">
        <f t="shared" si="393"/>
        <v>2.8888228888962058</v>
      </c>
      <c r="P2108" s="2">
        <f t="shared" si="394"/>
        <v>3.057007962601769</v>
      </c>
      <c r="Q2108" s="2">
        <f t="shared" si="395"/>
        <v>6.3911136700116322E-4</v>
      </c>
    </row>
    <row r="2109" spans="2:17" x14ac:dyDescent="0.25">
      <c r="B2109">
        <v>20.83000000000046</v>
      </c>
      <c r="C2109">
        <f t="shared" si="384"/>
        <v>0.85605831878158845</v>
      </c>
      <c r="D2109" s="2">
        <f t="shared" si="385"/>
        <v>29.81289005421084</v>
      </c>
      <c r="E2109" s="2">
        <f t="shared" si="386"/>
        <v>4.0883691895678655</v>
      </c>
      <c r="F2109" s="2">
        <f t="shared" si="387"/>
        <v>15.83584184003479</v>
      </c>
      <c r="G2109" s="2">
        <f t="shared" si="388"/>
        <v>15.867384371174616</v>
      </c>
      <c r="H2109" s="2">
        <f t="shared" si="389"/>
        <v>1.3845117778773422E-55</v>
      </c>
      <c r="K2109">
        <v>20.83000000000046</v>
      </c>
      <c r="L2109" s="2">
        <f t="shared" si="390"/>
        <v>0.22859299374694209</v>
      </c>
      <c r="M2109" s="2">
        <f t="shared" si="391"/>
        <v>52.551875862177639</v>
      </c>
      <c r="N2109" s="2">
        <f t="shared" si="392"/>
        <v>4.6550384856315539</v>
      </c>
      <c r="O2109" s="2">
        <f t="shared" si="393"/>
        <v>2.8898622060849788</v>
      </c>
      <c r="P2109" s="2">
        <f t="shared" si="394"/>
        <v>3.0579901193689851</v>
      </c>
      <c r="Q2109" s="2">
        <f t="shared" si="395"/>
        <v>6.369699257893455E-4</v>
      </c>
    </row>
    <row r="2110" spans="2:17" x14ac:dyDescent="0.25">
      <c r="B2110">
        <v>20.840000000000462</v>
      </c>
      <c r="C2110">
        <f t="shared" si="384"/>
        <v>0.85605831878158845</v>
      </c>
      <c r="D2110" s="2">
        <f t="shared" si="385"/>
        <v>29.83330102717677</v>
      </c>
      <c r="E2110" s="2">
        <f t="shared" si="386"/>
        <v>4.0890532067264491</v>
      </c>
      <c r="F2110" s="2">
        <f t="shared" si="387"/>
        <v>15.845732625947747</v>
      </c>
      <c r="G2110" s="2">
        <f t="shared" si="388"/>
        <v>15.877255507581431</v>
      </c>
      <c r="H2110" s="2">
        <f t="shared" si="389"/>
        <v>1.1836560681255652E-55</v>
      </c>
      <c r="K2110">
        <v>20.840000000000462</v>
      </c>
      <c r="L2110" s="2">
        <f t="shared" si="390"/>
        <v>0.22859299374694209</v>
      </c>
      <c r="M2110" s="2">
        <f t="shared" si="391"/>
        <v>52.58732643678276</v>
      </c>
      <c r="N2110" s="2">
        <f t="shared" si="392"/>
        <v>4.6557127187051668</v>
      </c>
      <c r="O2110" s="2">
        <f t="shared" si="393"/>
        <v>2.8909011562396114</v>
      </c>
      <c r="P2110" s="2">
        <f t="shared" si="394"/>
        <v>3.0589719670417908</v>
      </c>
      <c r="Q2110" s="2">
        <f t="shared" si="395"/>
        <v>6.3483580661037554E-4</v>
      </c>
    </row>
    <row r="2111" spans="2:17" x14ac:dyDescent="0.25">
      <c r="B2111">
        <v>20.85000000000046</v>
      </c>
      <c r="C2111">
        <f t="shared" si="384"/>
        <v>0.85605831878158845</v>
      </c>
      <c r="D2111" s="2">
        <f t="shared" si="385"/>
        <v>29.853712000142689</v>
      </c>
      <c r="E2111" s="2">
        <f t="shared" si="386"/>
        <v>4.0897367565876257</v>
      </c>
      <c r="F2111" s="2">
        <f t="shared" si="387"/>
        <v>15.855622801593567</v>
      </c>
      <c r="G2111" s="2">
        <f t="shared" si="388"/>
        <v>15.887126059373163</v>
      </c>
      <c r="H2111" s="2">
        <f t="shared" si="389"/>
        <v>1.0118500052036251E-55</v>
      </c>
      <c r="K2111">
        <v>20.85000000000046</v>
      </c>
      <c r="L2111" s="2">
        <f t="shared" si="390"/>
        <v>0.22859299374694209</v>
      </c>
      <c r="M2111" s="2">
        <f t="shared" si="391"/>
        <v>52.622777011387875</v>
      </c>
      <c r="N2111" s="2">
        <f t="shared" si="392"/>
        <v>4.6563864975768769</v>
      </c>
      <c r="O2111" s="2">
        <f t="shared" si="393"/>
        <v>2.8919397397495668</v>
      </c>
      <c r="P2111" s="2">
        <f t="shared" si="394"/>
        <v>3.0599535059119432</v>
      </c>
      <c r="Q2111" s="2">
        <f t="shared" si="395"/>
        <v>6.3270898373472167E-4</v>
      </c>
    </row>
    <row r="2112" spans="2:17" x14ac:dyDescent="0.25">
      <c r="B2112">
        <v>20.860000000000461</v>
      </c>
      <c r="C2112">
        <f t="shared" si="384"/>
        <v>0.85605831878158845</v>
      </c>
      <c r="D2112" s="2">
        <f t="shared" si="385"/>
        <v>29.874122973108619</v>
      </c>
      <c r="E2112" s="2">
        <f t="shared" si="386"/>
        <v>4.0904198397890861</v>
      </c>
      <c r="F2112" s="2">
        <f t="shared" si="387"/>
        <v>15.865512367436649</v>
      </c>
      <c r="G2112" s="2">
        <f t="shared" si="388"/>
        <v>15.896996026963247</v>
      </c>
      <c r="H2112" s="2">
        <f t="shared" si="389"/>
        <v>8.6490515840414023E-56</v>
      </c>
      <c r="K2112">
        <v>20.860000000000461</v>
      </c>
      <c r="L2112" s="2">
        <f t="shared" si="390"/>
        <v>0.22859299374694209</v>
      </c>
      <c r="M2112" s="2">
        <f t="shared" si="391"/>
        <v>52.658227585993004</v>
      </c>
      <c r="N2112" s="2">
        <f t="shared" si="392"/>
        <v>4.6570598228581153</v>
      </c>
      <c r="O2112" s="2">
        <f t="shared" si="393"/>
        <v>2.8929779570036205</v>
      </c>
      <c r="P2112" s="2">
        <f t="shared" si="394"/>
        <v>3.0609347362707426</v>
      </c>
      <c r="Q2112" s="2">
        <f t="shared" si="395"/>
        <v>6.3058943152668827E-4</v>
      </c>
    </row>
    <row r="2113" spans="2:17" x14ac:dyDescent="0.25">
      <c r="B2113">
        <v>20.870000000000459</v>
      </c>
      <c r="C2113">
        <f t="shared" si="384"/>
        <v>0.85605831878158845</v>
      </c>
      <c r="D2113" s="2">
        <f t="shared" si="385"/>
        <v>29.894533946074539</v>
      </c>
      <c r="E2113" s="2">
        <f t="shared" si="386"/>
        <v>4.0911024569672163</v>
      </c>
      <c r="F2113" s="2">
        <f t="shared" si="387"/>
        <v>15.87540132394072</v>
      </c>
      <c r="G2113" s="2">
        <f t="shared" si="388"/>
        <v>15.906865410764585</v>
      </c>
      <c r="H2113" s="2">
        <f t="shared" si="389"/>
        <v>7.3923510172767701E-56</v>
      </c>
      <c r="K2113">
        <v>20.870000000000459</v>
      </c>
      <c r="L2113" s="2">
        <f t="shared" si="390"/>
        <v>0.22859299374694209</v>
      </c>
      <c r="M2113" s="2">
        <f t="shared" si="391"/>
        <v>52.693678160598111</v>
      </c>
      <c r="N2113" s="2">
        <f t="shared" si="392"/>
        <v>4.6577326951590772</v>
      </c>
      <c r="O2113" s="2">
        <f t="shared" si="393"/>
        <v>2.8940158083898599</v>
      </c>
      <c r="P2113" s="2">
        <f t="shared" si="394"/>
        <v>3.0619156584090317</v>
      </c>
      <c r="Q2113" s="2">
        <f t="shared" si="395"/>
        <v>6.2847712444406172E-4</v>
      </c>
    </row>
    <row r="2114" spans="2:17" x14ac:dyDescent="0.25">
      <c r="B2114">
        <v>20.880000000000461</v>
      </c>
      <c r="C2114">
        <f t="shared" si="384"/>
        <v>0.85605831878158845</v>
      </c>
      <c r="D2114" s="2">
        <f t="shared" si="385"/>
        <v>29.914944919040469</v>
      </c>
      <c r="E2114" s="2">
        <f t="shared" si="386"/>
        <v>4.0917846087571021</v>
      </c>
      <c r="F2114" s="2">
        <f t="shared" si="387"/>
        <v>15.885289671568819</v>
      </c>
      <c r="G2114" s="2">
        <f t="shared" si="388"/>
        <v>15.916734211189523</v>
      </c>
      <c r="H2114" s="2">
        <f t="shared" si="389"/>
        <v>6.3176916164217911E-56</v>
      </c>
      <c r="K2114">
        <v>20.880000000000461</v>
      </c>
      <c r="L2114" s="2">
        <f t="shared" si="390"/>
        <v>0.22859299374694209</v>
      </c>
      <c r="M2114" s="2">
        <f t="shared" si="391"/>
        <v>52.72912873520324</v>
      </c>
      <c r="N2114" s="2">
        <f t="shared" si="392"/>
        <v>4.6584051150887316</v>
      </c>
      <c r="O2114" s="2">
        <f t="shared" si="393"/>
        <v>2.8950532942956957</v>
      </c>
      <c r="P2114" s="2">
        <f t="shared" si="394"/>
        <v>3.0628962726172038</v>
      </c>
      <c r="Q2114" s="2">
        <f t="shared" si="395"/>
        <v>6.2637203703773381E-4</v>
      </c>
    </row>
    <row r="2115" spans="2:17" x14ac:dyDescent="0.25">
      <c r="B2115">
        <v>20.89000000000047</v>
      </c>
      <c r="C2115">
        <f t="shared" si="384"/>
        <v>0.85605831878158845</v>
      </c>
      <c r="D2115" s="2">
        <f t="shared" si="385"/>
        <v>29.935355892006413</v>
      </c>
      <c r="E2115" s="2">
        <f t="shared" si="386"/>
        <v>4.0924662957925344</v>
      </c>
      <c r="F2115" s="2">
        <f t="shared" si="387"/>
        <v>15.895177410783319</v>
      </c>
      <c r="G2115" s="2">
        <f t="shared" si="388"/>
        <v>15.926602428649881</v>
      </c>
      <c r="H2115" s="2">
        <f t="shared" si="389"/>
        <v>5.3987848301455896E-56</v>
      </c>
      <c r="K2115">
        <v>20.89000000000047</v>
      </c>
      <c r="L2115" s="2">
        <f t="shared" si="390"/>
        <v>0.22859299374694209</v>
      </c>
      <c r="M2115" s="2">
        <f t="shared" si="391"/>
        <v>52.764579309808397</v>
      </c>
      <c r="N2115" s="2">
        <f t="shared" si="392"/>
        <v>4.6590770832548163</v>
      </c>
      <c r="O2115" s="2">
        <f t="shared" si="393"/>
        <v>2.8960904151078468</v>
      </c>
      <c r="P2115" s="2">
        <f t="shared" si="394"/>
        <v>3.0638765791851901</v>
      </c>
      <c r="Q2115" s="2">
        <f t="shared" si="395"/>
        <v>6.2427414395137347E-4</v>
      </c>
    </row>
    <row r="2116" spans="2:17" x14ac:dyDescent="0.25">
      <c r="B2116">
        <v>20.900000000000471</v>
      </c>
      <c r="C2116">
        <f t="shared" si="384"/>
        <v>0.85605831878158845</v>
      </c>
      <c r="D2116" s="2">
        <f t="shared" si="385"/>
        <v>29.95576686497234</v>
      </c>
      <c r="E2116" s="2">
        <f t="shared" si="386"/>
        <v>4.0931475187060071</v>
      </c>
      <c r="F2116" s="2">
        <f t="shared" si="387"/>
        <v>15.905064542045869</v>
      </c>
      <c r="G2116" s="2">
        <f t="shared" si="388"/>
        <v>15.936470063556884</v>
      </c>
      <c r="H2116" s="2">
        <f t="shared" si="389"/>
        <v>4.6131265969616803E-56</v>
      </c>
      <c r="K2116">
        <v>20.900000000000471</v>
      </c>
      <c r="L2116" s="2">
        <f t="shared" si="390"/>
        <v>0.22859299374694209</v>
      </c>
      <c r="M2116" s="2">
        <f t="shared" si="391"/>
        <v>52.800029884413526</v>
      </c>
      <c r="N2116" s="2">
        <f t="shared" si="392"/>
        <v>4.6597486002638471</v>
      </c>
      <c r="O2116" s="2">
        <f t="shared" si="393"/>
        <v>2.8971271712123579</v>
      </c>
      <c r="P2116" s="2">
        <f t="shared" si="394"/>
        <v>3.0648565784024737</v>
      </c>
      <c r="Q2116" s="2">
        <f t="shared" si="395"/>
        <v>6.2218341992104683E-4</v>
      </c>
    </row>
    <row r="2117" spans="2:17" x14ac:dyDescent="0.25">
      <c r="B2117">
        <v>20.910000000000469</v>
      </c>
      <c r="C2117">
        <f t="shared" si="384"/>
        <v>0.85605831878158845</v>
      </c>
      <c r="D2117" s="2">
        <f t="shared" si="385"/>
        <v>29.976177837938263</v>
      </c>
      <c r="E2117" s="2">
        <f t="shared" si="386"/>
        <v>4.0938282781287292</v>
      </c>
      <c r="F2117" s="2">
        <f t="shared" si="387"/>
        <v>15.914951065817517</v>
      </c>
      <c r="G2117" s="2">
        <f t="shared" si="388"/>
        <v>15.946337116321294</v>
      </c>
      <c r="H2117" s="2">
        <f t="shared" si="389"/>
        <v>3.9414542503780971E-56</v>
      </c>
      <c r="K2117">
        <v>20.910000000000469</v>
      </c>
      <c r="L2117" s="2">
        <f t="shared" si="390"/>
        <v>0.22859299374694209</v>
      </c>
      <c r="M2117" s="2">
        <f t="shared" si="391"/>
        <v>52.83548045901864</v>
      </c>
      <c r="N2117" s="2">
        <f t="shared" si="392"/>
        <v>4.6604196667211202</v>
      </c>
      <c r="O2117" s="2">
        <f t="shared" si="393"/>
        <v>2.898163562994593</v>
      </c>
      <c r="P2117" s="2">
        <f t="shared" si="394"/>
        <v>3.0658362705580862</v>
      </c>
      <c r="Q2117" s="2">
        <f t="shared" si="395"/>
        <v>6.2009983977487251E-4</v>
      </c>
    </row>
    <row r="2118" spans="2:17" x14ac:dyDescent="0.25">
      <c r="B2118">
        <v>20.920000000000471</v>
      </c>
      <c r="C2118">
        <f t="shared" si="384"/>
        <v>0.85605831878158845</v>
      </c>
      <c r="D2118" s="2">
        <f t="shared" si="385"/>
        <v>29.996588810904189</v>
      </c>
      <c r="E2118" s="2">
        <f t="shared" si="386"/>
        <v>4.0945085746906216</v>
      </c>
      <c r="F2118" s="2">
        <f t="shared" si="387"/>
        <v>15.924836982558597</v>
      </c>
      <c r="G2118" s="2">
        <f t="shared" si="388"/>
        <v>15.95620358735329</v>
      </c>
      <c r="H2118" s="2">
        <f t="shared" si="389"/>
        <v>3.3672811122998043E-56</v>
      </c>
      <c r="K2118">
        <v>20.920000000000471</v>
      </c>
      <c r="L2118" s="2">
        <f t="shared" si="390"/>
        <v>0.22859299374694209</v>
      </c>
      <c r="M2118" s="2">
        <f t="shared" si="391"/>
        <v>52.870931033623762</v>
      </c>
      <c r="N2118" s="2">
        <f t="shared" si="392"/>
        <v>4.6610902832307133</v>
      </c>
      <c r="O2118" s="2">
        <f t="shared" si="393"/>
        <v>2.8991995908392401</v>
      </c>
      <c r="P2118" s="2">
        <f t="shared" si="394"/>
        <v>3.0668156559406072</v>
      </c>
      <c r="Q2118" s="2">
        <f t="shared" si="395"/>
        <v>6.1802337843266779E-4</v>
      </c>
    </row>
    <row r="2119" spans="2:17" x14ac:dyDescent="0.25">
      <c r="B2119">
        <v>20.930000000000469</v>
      </c>
      <c r="C2119">
        <f t="shared" si="384"/>
        <v>0.85605831878158845</v>
      </c>
      <c r="D2119" s="2">
        <f t="shared" si="385"/>
        <v>30.016999783870112</v>
      </c>
      <c r="E2119" s="2">
        <f t="shared" si="386"/>
        <v>4.095188409020321</v>
      </c>
      <c r="F2119" s="2">
        <f t="shared" si="387"/>
        <v>15.934722292728745</v>
      </c>
      <c r="G2119" s="2">
        <f t="shared" si="388"/>
        <v>15.966069477062488</v>
      </c>
      <c r="H2119" s="2">
        <f t="shared" si="389"/>
        <v>2.876497697472148E-56</v>
      </c>
      <c r="K2119">
        <v>20.930000000000469</v>
      </c>
      <c r="L2119" s="2">
        <f t="shared" si="390"/>
        <v>0.22859299374694209</v>
      </c>
      <c r="M2119" s="2">
        <f t="shared" si="391"/>
        <v>52.90638160822887</v>
      </c>
      <c r="N2119" s="2">
        <f t="shared" si="392"/>
        <v>4.6617604503954917</v>
      </c>
      <c r="O2119" s="2">
        <f t="shared" si="393"/>
        <v>2.9002352551303097</v>
      </c>
      <c r="P2119" s="2">
        <f t="shared" si="394"/>
        <v>3.0677947348381656</v>
      </c>
      <c r="Q2119" s="2">
        <f t="shared" si="395"/>
        <v>6.1595401090560047E-4</v>
      </c>
    </row>
    <row r="2120" spans="2:17" x14ac:dyDescent="0.25">
      <c r="B2120">
        <v>20.94000000000047</v>
      </c>
      <c r="C2120">
        <f t="shared" si="384"/>
        <v>0.85605831878158845</v>
      </c>
      <c r="D2120" s="2">
        <f t="shared" si="385"/>
        <v>30.037410756836042</v>
      </c>
      <c r="E2120" s="2">
        <f t="shared" si="386"/>
        <v>4.0958677817451878</v>
      </c>
      <c r="F2120" s="2">
        <f t="shared" si="387"/>
        <v>15.944606996786979</v>
      </c>
      <c r="G2120" s="2">
        <f t="shared" si="388"/>
        <v>15.975934785858017</v>
      </c>
      <c r="H2120" s="2">
        <f t="shared" si="389"/>
        <v>2.4570300260693784E-56</v>
      </c>
      <c r="K2120">
        <v>20.94000000000047</v>
      </c>
      <c r="L2120" s="2">
        <f t="shared" si="390"/>
        <v>0.22859299374694209</v>
      </c>
      <c r="M2120" s="2">
        <f t="shared" si="391"/>
        <v>52.941832182833998</v>
      </c>
      <c r="N2120" s="2">
        <f t="shared" si="392"/>
        <v>4.6624301688171101</v>
      </c>
      <c r="O2120" s="2">
        <f t="shared" si="393"/>
        <v>2.9012705562511432</v>
      </c>
      <c r="P2120" s="2">
        <f t="shared" si="394"/>
        <v>3.0687735075384461</v>
      </c>
      <c r="Q2120" s="2">
        <f t="shared" si="395"/>
        <v>6.1389171229582853E-4</v>
      </c>
    </row>
    <row r="2121" spans="2:17" x14ac:dyDescent="0.25">
      <c r="B2121">
        <v>20.950000000000479</v>
      </c>
      <c r="C2121">
        <f t="shared" si="384"/>
        <v>0.85605831878158845</v>
      </c>
      <c r="D2121" s="2">
        <f t="shared" si="385"/>
        <v>30.057821729801983</v>
      </c>
      <c r="E2121" s="2">
        <f t="shared" si="386"/>
        <v>4.0965466934913062</v>
      </c>
      <c r="F2121" s="2">
        <f t="shared" si="387"/>
        <v>15.95449109519161</v>
      </c>
      <c r="G2121" s="2">
        <f t="shared" si="388"/>
        <v>15.985799514148436</v>
      </c>
      <c r="H2121" s="2">
        <f t="shared" si="389"/>
        <v>2.0985468928146374E-56</v>
      </c>
      <c r="K2121">
        <v>20.950000000000479</v>
      </c>
      <c r="L2121" s="2">
        <f t="shared" si="390"/>
        <v>0.22859299374694209</v>
      </c>
      <c r="M2121" s="2">
        <f t="shared" si="391"/>
        <v>52.977282757439156</v>
      </c>
      <c r="N2121" s="2">
        <f t="shared" si="392"/>
        <v>4.6630994390960145</v>
      </c>
      <c r="O2121" s="2">
        <f t="shared" si="393"/>
        <v>2.9023054945844051</v>
      </c>
      <c r="P2121" s="2">
        <f t="shared" si="394"/>
        <v>3.0697519743286801</v>
      </c>
      <c r="Q2121" s="2">
        <f t="shared" si="395"/>
        <v>6.118364577961695E-4</v>
      </c>
    </row>
    <row r="2122" spans="2:17" x14ac:dyDescent="0.25">
      <c r="B2122">
        <v>20.96000000000048</v>
      </c>
      <c r="C2122">
        <f t="shared" si="384"/>
        <v>0.85605831878158845</v>
      </c>
      <c r="D2122" s="2">
        <f t="shared" si="385"/>
        <v>30.078232702767913</v>
      </c>
      <c r="E2122" s="2">
        <f t="shared" si="386"/>
        <v>4.0972251448834847</v>
      </c>
      <c r="F2122" s="2">
        <f t="shared" si="387"/>
        <v>15.964374588400265</v>
      </c>
      <c r="G2122" s="2">
        <f t="shared" si="388"/>
        <v>15.995663662341745</v>
      </c>
      <c r="H2122" s="2">
        <f t="shared" si="389"/>
        <v>1.7922091007597297E-56</v>
      </c>
      <c r="K2122">
        <v>20.96000000000048</v>
      </c>
      <c r="L2122" s="2">
        <f t="shared" si="390"/>
        <v>0.22859299374694209</v>
      </c>
      <c r="M2122" s="2">
        <f t="shared" si="391"/>
        <v>53.012733332044284</v>
      </c>
      <c r="N2122" s="2">
        <f t="shared" si="392"/>
        <v>4.6637682618314464</v>
      </c>
      <c r="O2122" s="2">
        <f t="shared" si="393"/>
        <v>2.9033400705120895</v>
      </c>
      <c r="P2122" s="2">
        <f t="shared" si="394"/>
        <v>3.0707301354956518</v>
      </c>
      <c r="Q2122" s="2">
        <f t="shared" si="395"/>
        <v>6.0978822268974338E-4</v>
      </c>
    </row>
    <row r="2123" spans="2:17" x14ac:dyDescent="0.25">
      <c r="B2123">
        <v>20.970000000000478</v>
      </c>
      <c r="C2123">
        <f t="shared" si="384"/>
        <v>0.85605831878158845</v>
      </c>
      <c r="D2123" s="2">
        <f t="shared" si="385"/>
        <v>30.098643675733836</v>
      </c>
      <c r="E2123" s="2">
        <f t="shared" si="386"/>
        <v>4.0979031365452681</v>
      </c>
      <c r="F2123" s="2">
        <f t="shared" si="387"/>
        <v>15.974257476869955</v>
      </c>
      <c r="G2123" s="2">
        <f t="shared" si="388"/>
        <v>16.005527230845463</v>
      </c>
      <c r="H2123" s="2">
        <f t="shared" si="389"/>
        <v>1.5304546631830202E-56</v>
      </c>
      <c r="K2123">
        <v>20.970000000000478</v>
      </c>
      <c r="L2123" s="2">
        <f t="shared" si="390"/>
        <v>0.22859299374694209</v>
      </c>
      <c r="M2123" s="2">
        <f t="shared" si="391"/>
        <v>53.048183906649399</v>
      </c>
      <c r="N2123" s="2">
        <f t="shared" si="392"/>
        <v>4.6644366376214483</v>
      </c>
      <c r="O2123" s="2">
        <f t="shared" si="393"/>
        <v>2.9043742844155256</v>
      </c>
      <c r="P2123" s="2">
        <f t="shared" si="394"/>
        <v>3.071707991325705</v>
      </c>
      <c r="Q2123" s="2">
        <f t="shared" si="395"/>
        <v>6.0774698234962021E-4</v>
      </c>
    </row>
    <row r="2124" spans="2:17" x14ac:dyDescent="0.25">
      <c r="B2124">
        <v>20.98000000000048</v>
      </c>
      <c r="C2124">
        <f t="shared" si="384"/>
        <v>0.85605831878158845</v>
      </c>
      <c r="D2124" s="2">
        <f t="shared" si="385"/>
        <v>30.119054648699763</v>
      </c>
      <c r="E2124" s="2">
        <f t="shared" si="386"/>
        <v>4.0985806690989337</v>
      </c>
      <c r="F2124" s="2">
        <f t="shared" si="387"/>
        <v>15.984139761056996</v>
      </c>
      <c r="G2124" s="2">
        <f t="shared" si="388"/>
        <v>16.015390220066546</v>
      </c>
      <c r="H2124" s="2">
        <f t="shared" si="389"/>
        <v>1.3068148311538936E-56</v>
      </c>
      <c r="K2124">
        <v>20.98000000000048</v>
      </c>
      <c r="L2124" s="2">
        <f t="shared" si="390"/>
        <v>0.22859299374694209</v>
      </c>
      <c r="M2124" s="2">
        <f t="shared" si="391"/>
        <v>53.083634481254528</v>
      </c>
      <c r="N2124" s="2">
        <f t="shared" si="392"/>
        <v>4.6651045670628646</v>
      </c>
      <c r="O2124" s="2">
        <f t="shared" si="393"/>
        <v>2.9054081366753728</v>
      </c>
      <c r="P2124" s="2">
        <f t="shared" si="394"/>
        <v>3.0726855421047339</v>
      </c>
      <c r="Q2124" s="2">
        <f t="shared" si="395"/>
        <v>6.0571271223848944E-4</v>
      </c>
    </row>
    <row r="2125" spans="2:17" x14ac:dyDescent="0.25">
      <c r="B2125">
        <v>20.990000000000482</v>
      </c>
      <c r="C2125">
        <f t="shared" si="384"/>
        <v>0.85605831878158845</v>
      </c>
      <c r="D2125" s="2">
        <f t="shared" si="385"/>
        <v>30.139465621665693</v>
      </c>
      <c r="E2125" s="2">
        <f t="shared" si="386"/>
        <v>4.099257743165496</v>
      </c>
      <c r="F2125" s="2">
        <f t="shared" si="387"/>
        <v>15.994021441417029</v>
      </c>
      <c r="G2125" s="2">
        <f t="shared" si="388"/>
        <v>16.025252630411405</v>
      </c>
      <c r="H2125" s="2">
        <f t="shared" si="389"/>
        <v>1.1157565371407864E-56</v>
      </c>
      <c r="K2125">
        <v>20.990000000000482</v>
      </c>
      <c r="L2125" s="2">
        <f t="shared" si="390"/>
        <v>0.22859299374694209</v>
      </c>
      <c r="M2125" s="2">
        <f t="shared" si="391"/>
        <v>53.119085055859649</v>
      </c>
      <c r="N2125" s="2">
        <f t="shared" si="392"/>
        <v>4.6657720507513432</v>
      </c>
      <c r="O2125" s="2">
        <f t="shared" si="393"/>
        <v>2.9064416276716236</v>
      </c>
      <c r="P2125" s="2">
        <f t="shared" si="394"/>
        <v>3.0736627881181886</v>
      </c>
      <c r="Q2125" s="2">
        <f t="shared" si="395"/>
        <v>6.0368538790831286E-4</v>
      </c>
    </row>
    <row r="2126" spans="2:17" x14ac:dyDescent="0.25">
      <c r="B2126">
        <v>21.00000000000048</v>
      </c>
      <c r="C2126">
        <f t="shared" si="384"/>
        <v>0.85605831878158845</v>
      </c>
      <c r="D2126" s="2">
        <f t="shared" si="385"/>
        <v>30.159876594631616</v>
      </c>
      <c r="E2126" s="2">
        <f t="shared" si="386"/>
        <v>4.0999343593647115</v>
      </c>
      <c r="F2126" s="2">
        <f t="shared" si="387"/>
        <v>16.003902518405042</v>
      </c>
      <c r="G2126" s="2">
        <f t="shared" si="388"/>
        <v>16.035114462285925</v>
      </c>
      <c r="H2126" s="2">
        <f t="shared" si="389"/>
        <v>9.5254747380304455E-57</v>
      </c>
      <c r="K2126">
        <v>21.00000000000048</v>
      </c>
      <c r="L2126" s="2">
        <f t="shared" si="390"/>
        <v>0.22859299374694209</v>
      </c>
      <c r="M2126" s="2">
        <f t="shared" si="391"/>
        <v>53.154535630464757</v>
      </c>
      <c r="N2126" s="2">
        <f t="shared" si="392"/>
        <v>4.6664390892813428</v>
      </c>
      <c r="O2126" s="2">
        <f t="shared" si="393"/>
        <v>2.9074747577836084</v>
      </c>
      <c r="P2126" s="2">
        <f t="shared" si="394"/>
        <v>3.0746397296510777</v>
      </c>
      <c r="Q2126" s="2">
        <f t="shared" si="395"/>
        <v>6.0166498499998058E-4</v>
      </c>
    </row>
    <row r="2127" spans="2:17" x14ac:dyDescent="0.25">
      <c r="B2127">
        <v>21.010000000000481</v>
      </c>
      <c r="C2127">
        <f t="shared" si="384"/>
        <v>0.85605831878158845</v>
      </c>
      <c r="D2127" s="2">
        <f t="shared" si="385"/>
        <v>30.180287567597542</v>
      </c>
      <c r="E2127" s="2">
        <f t="shared" si="386"/>
        <v>4.1006105183150829</v>
      </c>
      <c r="F2127" s="2">
        <f t="shared" si="387"/>
        <v>16.013782992475374</v>
      </c>
      <c r="G2127" s="2">
        <f t="shared" si="388"/>
        <v>16.044975716095475</v>
      </c>
      <c r="H2127" s="2">
        <f t="shared" si="389"/>
        <v>8.1314056649537762E-57</v>
      </c>
      <c r="K2127">
        <v>21.010000000000481</v>
      </c>
      <c r="L2127" s="2">
        <f t="shared" si="390"/>
        <v>0.22859299374694209</v>
      </c>
      <c r="M2127" s="2">
        <f t="shared" si="391"/>
        <v>53.189986205069893</v>
      </c>
      <c r="N2127" s="2">
        <f t="shared" si="392"/>
        <v>4.6671056832461346</v>
      </c>
      <c r="O2127" s="2">
        <f t="shared" si="393"/>
        <v>2.908507527389999</v>
      </c>
      <c r="P2127" s="2">
        <f t="shared" si="394"/>
        <v>3.0756163669879708</v>
      </c>
      <c r="Q2127" s="2">
        <f t="shared" si="395"/>
        <v>5.9965147924296431E-4</v>
      </c>
    </row>
    <row r="2128" spans="2:17" x14ac:dyDescent="0.25">
      <c r="B2128">
        <v>21.02000000000049</v>
      </c>
      <c r="C2128">
        <f t="shared" si="384"/>
        <v>0.85605831878158845</v>
      </c>
      <c r="D2128" s="2">
        <f t="shared" si="385"/>
        <v>30.200698540563483</v>
      </c>
      <c r="E2128" s="2">
        <f t="shared" si="386"/>
        <v>4.1012862206338614</v>
      </c>
      <c r="F2128" s="2">
        <f t="shared" si="387"/>
        <v>16.023662864081714</v>
      </c>
      <c r="G2128" s="2">
        <f t="shared" si="388"/>
        <v>16.054836392244905</v>
      </c>
      <c r="H2128" s="2">
        <f t="shared" si="389"/>
        <v>6.9407506070772815E-57</v>
      </c>
      <c r="K2128">
        <v>21.02000000000049</v>
      </c>
      <c r="L2128" s="2">
        <f t="shared" si="390"/>
        <v>0.22859299374694209</v>
      </c>
      <c r="M2128" s="2">
        <f t="shared" si="391"/>
        <v>53.225436779675043</v>
      </c>
      <c r="N2128" s="2">
        <f t="shared" si="392"/>
        <v>4.6677718332378015</v>
      </c>
      <c r="O2128" s="2">
        <f t="shared" si="393"/>
        <v>2.9095399368687973</v>
      </c>
      <c r="P2128" s="2">
        <f t="shared" si="394"/>
        <v>3.0765927004129883</v>
      </c>
      <c r="Q2128" s="2">
        <f t="shared" si="395"/>
        <v>5.9764484645500433E-4</v>
      </c>
    </row>
    <row r="2129" spans="2:17" x14ac:dyDescent="0.25">
      <c r="B2129">
        <v>21.030000000000491</v>
      </c>
      <c r="C2129">
        <f t="shared" si="384"/>
        <v>0.85605831878158845</v>
      </c>
      <c r="D2129" s="2">
        <f t="shared" si="385"/>
        <v>30.221109513529413</v>
      </c>
      <c r="E2129" s="2">
        <f t="shared" si="386"/>
        <v>4.1019614669370466</v>
      </c>
      <c r="F2129" s="2">
        <f t="shared" si="387"/>
        <v>16.033542133677042</v>
      </c>
      <c r="G2129" s="2">
        <f t="shared" si="388"/>
        <v>16.064696491138477</v>
      </c>
      <c r="H2129" s="2">
        <f t="shared" si="389"/>
        <v>5.9239184252678888E-57</v>
      </c>
      <c r="K2129">
        <v>21.030000000000491</v>
      </c>
      <c r="L2129" s="2">
        <f t="shared" si="390"/>
        <v>0.22859299374694209</v>
      </c>
      <c r="M2129" s="2">
        <f t="shared" si="391"/>
        <v>53.260887354280172</v>
      </c>
      <c r="N2129" s="2">
        <f t="shared" si="392"/>
        <v>4.6684375398472477</v>
      </c>
      <c r="O2129" s="2">
        <f t="shared" si="393"/>
        <v>2.9105719865973554</v>
      </c>
      <c r="P2129" s="2">
        <f t="shared" si="394"/>
        <v>3.0775687302098187</v>
      </c>
      <c r="Q2129" s="2">
        <f t="shared" si="395"/>
        <v>5.9564506254174057E-4</v>
      </c>
    </row>
    <row r="2130" spans="2:17" x14ac:dyDescent="0.25">
      <c r="B2130">
        <v>21.040000000000489</v>
      </c>
      <c r="C2130">
        <f t="shared" si="384"/>
        <v>0.85605831878158845</v>
      </c>
      <c r="D2130" s="2">
        <f t="shared" si="385"/>
        <v>30.241520486495336</v>
      </c>
      <c r="E2130" s="2">
        <f t="shared" si="386"/>
        <v>4.1026362578393956</v>
      </c>
      <c r="F2130" s="2">
        <f t="shared" si="387"/>
        <v>16.043420801713705</v>
      </c>
      <c r="G2130" s="2">
        <f t="shared" si="388"/>
        <v>16.074556013179958</v>
      </c>
      <c r="H2130" s="2">
        <f t="shared" si="389"/>
        <v>5.0556095057395147E-57</v>
      </c>
      <c r="K2130">
        <v>21.040000000000489</v>
      </c>
      <c r="L2130" s="2">
        <f t="shared" si="390"/>
        <v>0.22859299374694209</v>
      </c>
      <c r="M2130" s="2">
        <f t="shared" si="391"/>
        <v>53.296337928885286</v>
      </c>
      <c r="N2130" s="2">
        <f t="shared" si="392"/>
        <v>4.6691028036641971</v>
      </c>
      <c r="O2130" s="2">
        <f t="shared" si="393"/>
        <v>2.9116036769523621</v>
      </c>
      <c r="P2130" s="2">
        <f t="shared" si="394"/>
        <v>3.0785444566617057</v>
      </c>
      <c r="Q2130" s="2">
        <f t="shared" si="395"/>
        <v>5.9365210349640043E-4</v>
      </c>
    </row>
    <row r="2131" spans="2:17" x14ac:dyDescent="0.25">
      <c r="B2131">
        <v>21.050000000000491</v>
      </c>
      <c r="C2131">
        <f t="shared" si="384"/>
        <v>0.85605831878158845</v>
      </c>
      <c r="D2131" s="2">
        <f t="shared" si="385"/>
        <v>30.261931459461263</v>
      </c>
      <c r="E2131" s="2">
        <f t="shared" si="386"/>
        <v>4.1033105939544239</v>
      </c>
      <c r="F2131" s="2">
        <f t="shared" si="387"/>
        <v>16.05329886864342</v>
      </c>
      <c r="G2131" s="2">
        <f t="shared" si="388"/>
        <v>16.084414958772612</v>
      </c>
      <c r="H2131" s="2">
        <f t="shared" si="389"/>
        <v>4.3141952976837021E-57</v>
      </c>
      <c r="K2131">
        <v>21.050000000000491</v>
      </c>
      <c r="L2131" s="2">
        <f t="shared" si="390"/>
        <v>0.22859299374694209</v>
      </c>
      <c r="M2131" s="2">
        <f t="shared" si="391"/>
        <v>53.331788503490415</v>
      </c>
      <c r="N2131" s="2">
        <f t="shared" si="392"/>
        <v>4.6697676252771991</v>
      </c>
      <c r="O2131" s="2">
        <f t="shared" si="393"/>
        <v>2.9126350083098536</v>
      </c>
      <c r="P2131" s="2">
        <f t="shared" si="394"/>
        <v>3.0795198800514569</v>
      </c>
      <c r="Q2131" s="2">
        <f t="shared" si="395"/>
        <v>5.9166594539945166E-4</v>
      </c>
    </row>
    <row r="2132" spans="2:17" x14ac:dyDescent="0.25">
      <c r="B2132">
        <v>21.060000000000489</v>
      </c>
      <c r="C2132">
        <f t="shared" si="384"/>
        <v>0.85605831878158845</v>
      </c>
      <c r="D2132" s="2">
        <f t="shared" si="385"/>
        <v>30.282342432427185</v>
      </c>
      <c r="E2132" s="2">
        <f t="shared" si="386"/>
        <v>4.1039844758944088</v>
      </c>
      <c r="F2132" s="2">
        <f t="shared" si="387"/>
        <v>16.063176334917223</v>
      </c>
      <c r="G2132" s="2">
        <f t="shared" si="388"/>
        <v>16.094273328319137</v>
      </c>
      <c r="H2132" s="2">
        <f t="shared" si="389"/>
        <v>3.6811872755375824E-57</v>
      </c>
      <c r="K2132">
        <v>21.060000000000489</v>
      </c>
      <c r="L2132" s="2">
        <f t="shared" si="390"/>
        <v>0.22859299374694209</v>
      </c>
      <c r="M2132" s="2">
        <f t="shared" si="391"/>
        <v>53.36723907809553</v>
      </c>
      <c r="N2132" s="2">
        <f t="shared" si="392"/>
        <v>4.6704320052736286</v>
      </c>
      <c r="O2132" s="2">
        <f t="shared" si="393"/>
        <v>2.9136659810452081</v>
      </c>
      <c r="P2132" s="2">
        <f t="shared" si="394"/>
        <v>3.0804950006614416</v>
      </c>
      <c r="Q2132" s="2">
        <f t="shared" si="395"/>
        <v>5.8968656441827792E-4</v>
      </c>
    </row>
    <row r="2133" spans="2:17" x14ac:dyDescent="0.25">
      <c r="B2133">
        <v>21.070000000000491</v>
      </c>
      <c r="C2133">
        <f t="shared" si="384"/>
        <v>0.85605831878158845</v>
      </c>
      <c r="D2133" s="2">
        <f t="shared" si="385"/>
        <v>30.302753405393112</v>
      </c>
      <c r="E2133" s="2">
        <f t="shared" si="386"/>
        <v>4.1046579042703915</v>
      </c>
      <c r="F2133" s="2">
        <f t="shared" si="387"/>
        <v>16.073053200985495</v>
      </c>
      <c r="G2133" s="2">
        <f t="shared" si="388"/>
        <v>16.104131122221716</v>
      </c>
      <c r="H2133" s="2">
        <f t="shared" si="389"/>
        <v>3.1407824783183323E-57</v>
      </c>
      <c r="K2133">
        <v>21.070000000000491</v>
      </c>
      <c r="L2133" s="2">
        <f t="shared" si="390"/>
        <v>0.22859299374694209</v>
      </c>
      <c r="M2133" s="2">
        <f t="shared" si="391"/>
        <v>53.402689652700651</v>
      </c>
      <c r="N2133" s="2">
        <f t="shared" si="392"/>
        <v>4.6710959442396947</v>
      </c>
      <c r="O2133" s="2">
        <f t="shared" si="393"/>
        <v>2.9146965955331567</v>
      </c>
      <c r="P2133" s="2">
        <f t="shared" si="394"/>
        <v>3.0814698187735954</v>
      </c>
      <c r="Q2133" s="2">
        <f t="shared" si="395"/>
        <v>5.8771393680683633E-4</v>
      </c>
    </row>
    <row r="2134" spans="2:17" x14ac:dyDescent="0.25">
      <c r="B2134">
        <v>21.080000000000499</v>
      </c>
      <c r="C2134">
        <f t="shared" si="384"/>
        <v>0.85605831878158845</v>
      </c>
      <c r="D2134" s="2">
        <f t="shared" si="385"/>
        <v>30.323164378359056</v>
      </c>
      <c r="E2134" s="2">
        <f t="shared" si="386"/>
        <v>4.1053308796921844</v>
      </c>
      <c r="F2134" s="2">
        <f t="shared" si="387"/>
        <v>16.082929467298001</v>
      </c>
      <c r="G2134" s="2">
        <f t="shared" si="388"/>
        <v>16.113988340882042</v>
      </c>
      <c r="H2134" s="2">
        <f t="shared" si="389"/>
        <v>2.6794746183542839E-57</v>
      </c>
      <c r="K2134">
        <v>21.080000000000499</v>
      </c>
      <c r="L2134" s="2">
        <f t="shared" si="390"/>
        <v>0.22859299374694209</v>
      </c>
      <c r="M2134" s="2">
        <f t="shared" si="391"/>
        <v>53.438140227305801</v>
      </c>
      <c r="N2134" s="2">
        <f t="shared" si="392"/>
        <v>4.671759442760437</v>
      </c>
      <c r="O2134" s="2">
        <f t="shared" si="393"/>
        <v>2.9157268521477744</v>
      </c>
      <c r="P2134" s="2">
        <f t="shared" si="394"/>
        <v>3.0824443346694146</v>
      </c>
      <c r="Q2134" s="2">
        <f t="shared" si="395"/>
        <v>5.8574803890533965E-4</v>
      </c>
    </row>
    <row r="2135" spans="2:17" x14ac:dyDescent="0.25">
      <c r="B2135">
        <v>21.090000000000501</v>
      </c>
      <c r="C2135">
        <f t="shared" si="384"/>
        <v>0.85605831878158845</v>
      </c>
      <c r="D2135" s="2">
        <f t="shared" si="385"/>
        <v>30.343575351324986</v>
      </c>
      <c r="E2135" s="2">
        <f t="shared" si="386"/>
        <v>4.1060034027683665</v>
      </c>
      <c r="F2135" s="2">
        <f t="shared" si="387"/>
        <v>16.092805134303799</v>
      </c>
      <c r="G2135" s="2">
        <f t="shared" si="388"/>
        <v>16.123844984701222</v>
      </c>
      <c r="H2135" s="2">
        <f t="shared" si="389"/>
        <v>2.2857213289826056E-57</v>
      </c>
      <c r="K2135">
        <v>21.090000000000501</v>
      </c>
      <c r="L2135" s="2">
        <f t="shared" si="390"/>
        <v>0.22859299374694209</v>
      </c>
      <c r="M2135" s="2">
        <f t="shared" si="391"/>
        <v>53.47359080191093</v>
      </c>
      <c r="N2135" s="2">
        <f t="shared" si="392"/>
        <v>4.6724225014197325</v>
      </c>
      <c r="O2135" s="2">
        <f t="shared" si="393"/>
        <v>2.9167567512624868</v>
      </c>
      <c r="P2135" s="2">
        <f t="shared" si="394"/>
        <v>3.0834185486299615</v>
      </c>
      <c r="Q2135" s="2">
        <f t="shared" si="395"/>
        <v>5.8378884713992365E-4</v>
      </c>
    </row>
    <row r="2136" spans="2:17" x14ac:dyDescent="0.25">
      <c r="B2136">
        <v>21.100000000000499</v>
      </c>
      <c r="C2136">
        <f t="shared" si="384"/>
        <v>0.85605831878158845</v>
      </c>
      <c r="D2136" s="2">
        <f t="shared" si="385"/>
        <v>30.363986324290909</v>
      </c>
      <c r="E2136" s="2">
        <f t="shared" si="386"/>
        <v>4.1066754741062965</v>
      </c>
      <c r="F2136" s="2">
        <f t="shared" si="387"/>
        <v>16.102680202451332</v>
      </c>
      <c r="G2136" s="2">
        <f t="shared" si="388"/>
        <v>16.133701054079875</v>
      </c>
      <c r="H2136" s="2">
        <f t="shared" si="389"/>
        <v>1.9496594727476405E-57</v>
      </c>
      <c r="K2136">
        <v>21.100000000000499</v>
      </c>
      <c r="L2136" s="2">
        <f t="shared" si="390"/>
        <v>0.22859299374694209</v>
      </c>
      <c r="M2136" s="2">
        <f t="shared" si="391"/>
        <v>53.509041376516045</v>
      </c>
      <c r="N2136" s="2">
        <f t="shared" si="392"/>
        <v>4.6730851208002999</v>
      </c>
      <c r="O2136" s="2">
        <f t="shared" si="393"/>
        <v>2.9177862932500758</v>
      </c>
      <c r="P2136" s="2">
        <f t="shared" si="394"/>
        <v>3.0843924609358675</v>
      </c>
      <c r="Q2136" s="2">
        <f t="shared" si="395"/>
        <v>5.8183633802230878E-4</v>
      </c>
    </row>
    <row r="2137" spans="2:17" x14ac:dyDescent="0.25">
      <c r="B2137">
        <v>21.1100000000005</v>
      </c>
      <c r="C2137">
        <f t="shared" si="384"/>
        <v>0.85605831878158845</v>
      </c>
      <c r="D2137" s="2">
        <f t="shared" si="385"/>
        <v>30.384397297256836</v>
      </c>
      <c r="E2137" s="2">
        <f t="shared" si="386"/>
        <v>4.1073470943121091</v>
      </c>
      <c r="F2137" s="2">
        <f t="shared" si="387"/>
        <v>16.112554672188399</v>
      </c>
      <c r="G2137" s="2">
        <f t="shared" si="388"/>
        <v>16.143556549418104</v>
      </c>
      <c r="H2137" s="2">
        <f t="shared" si="389"/>
        <v>1.6628615904520489E-57</v>
      </c>
      <c r="K2137">
        <v>21.1100000000005</v>
      </c>
      <c r="L2137" s="2">
        <f t="shared" si="390"/>
        <v>0.22859299374694209</v>
      </c>
      <c r="M2137" s="2">
        <f t="shared" si="391"/>
        <v>53.544491951121174</v>
      </c>
      <c r="N2137" s="2">
        <f t="shared" si="392"/>
        <v>4.673747301483699</v>
      </c>
      <c r="O2137" s="2">
        <f t="shared" si="393"/>
        <v>2.918815478482673</v>
      </c>
      <c r="P2137" s="2">
        <f t="shared" si="394"/>
        <v>3.0853660718673295</v>
      </c>
      <c r="Q2137" s="2">
        <f t="shared" si="395"/>
        <v>5.7989048814949013E-4</v>
      </c>
    </row>
    <row r="2138" spans="2:17" x14ac:dyDescent="0.25">
      <c r="B2138">
        <v>21.120000000000498</v>
      </c>
      <c r="C2138">
        <f t="shared" ref="C2138:C2201" si="396">2/SINH(LN(2+SQRT(1+2^2))*$O$5)</f>
        <v>0.85605831878158845</v>
      </c>
      <c r="D2138" s="2">
        <f t="shared" ref="D2138:D2201" si="397">(B2138-$L$5)/($M$5)/C2138</f>
        <v>30.404808270222759</v>
      </c>
      <c r="E2138" s="2">
        <f t="shared" ref="E2138:E2201" si="398">LN(D2138 + SQRT(1 + D2138^2))</f>
        <v>4.1080182639907212</v>
      </c>
      <c r="F2138" s="2">
        <f t="shared" ref="F2138:F2201" si="399">SINH( -$N$5 + E2138 * (1/$O$5))</f>
        <v>16.122428543962148</v>
      </c>
      <c r="G2138" s="2">
        <f t="shared" ref="G2138:G2201" si="400">SQRT(F2138^2 + 1)</f>
        <v>16.153411471115486</v>
      </c>
      <c r="H2138" s="2">
        <f t="shared" ref="H2138:H2201" si="401">(G2138)/($O$5*$M$5*C2138*(SQRT(2*PI()*(1+D2138^2)))) * EXP(- (1/2) * F2138^2)</f>
        <v>1.4181275644893078E-57</v>
      </c>
      <c r="K2138">
        <v>21.120000000000498</v>
      </c>
      <c r="L2138" s="2">
        <f t="shared" ref="L2138:L2201" si="402">2/SINH(LN(2+SQRT(1+2^2))*$S$5)</f>
        <v>0.22859299374694209</v>
      </c>
      <c r="M2138" s="2">
        <f t="shared" ref="M2138:M2201" si="403">(K2138-$P$5)/($Q$5)/L2138</f>
        <v>53.579942525726288</v>
      </c>
      <c r="N2138" s="2">
        <f t="shared" ref="N2138:N2201" si="404">LN(M2138 + SQRT(1 + M2138^2))</f>
        <v>4.6744090440503374</v>
      </c>
      <c r="O2138" s="2">
        <f t="shared" ref="O2138:O2201" si="405">SINH( -$R$5 + N2138 * (1/$S$5))</f>
        <v>2.9198443073317679</v>
      </c>
      <c r="P2138" s="2">
        <f t="shared" ref="P2138:P2201" si="406">SQRT(O2138^2 + 1)</f>
        <v>3.0863393817041138</v>
      </c>
      <c r="Q2138" s="2">
        <f t="shared" ref="Q2138:Q2201" si="407">(P2138)/($S$5*$Q$5*L2138*(SQRT(2*PI()*(1+M2138^2)))) * EXP(- (1/2) * O2138^2)</f>
        <v>5.7795127420340103E-4</v>
      </c>
    </row>
    <row r="2139" spans="2:17" x14ac:dyDescent="0.25">
      <c r="B2139">
        <v>21.1300000000005</v>
      </c>
      <c r="C2139">
        <f t="shared" si="396"/>
        <v>0.85605831878158845</v>
      </c>
      <c r="D2139" s="2">
        <f t="shared" si="397"/>
        <v>30.425219243188685</v>
      </c>
      <c r="E2139" s="2">
        <f t="shared" si="398"/>
        <v>4.108688983745834</v>
      </c>
      <c r="F2139" s="2">
        <f t="shared" si="399"/>
        <v>16.132301818219069</v>
      </c>
      <c r="G2139" s="2">
        <f t="shared" si="400"/>
        <v>16.163265819571066</v>
      </c>
      <c r="H2139" s="2">
        <f t="shared" si="401"/>
        <v>1.2093064209334275E-57</v>
      </c>
      <c r="K2139">
        <v>21.1300000000005</v>
      </c>
      <c r="L2139" s="2">
        <f t="shared" si="402"/>
        <v>0.22859299374694209</v>
      </c>
      <c r="M2139" s="2">
        <f t="shared" si="403"/>
        <v>53.615393100331417</v>
      </c>
      <c r="N2139" s="2">
        <f t="shared" si="404"/>
        <v>4.6750703490794709</v>
      </c>
      <c r="O2139" s="2">
        <f t="shared" si="405"/>
        <v>2.9208727801682031</v>
      </c>
      <c r="P2139" s="2">
        <f t="shared" si="406"/>
        <v>3.0873123907255526</v>
      </c>
      <c r="Q2139" s="2">
        <f t="shared" si="407"/>
        <v>5.7601867295059789E-4</v>
      </c>
    </row>
    <row r="2140" spans="2:17" x14ac:dyDescent="0.25">
      <c r="B2140">
        <v>21.140000000000509</v>
      </c>
      <c r="C2140">
        <f t="shared" si="396"/>
        <v>0.85605831878158845</v>
      </c>
      <c r="D2140" s="2">
        <f t="shared" si="397"/>
        <v>30.44563021615463</v>
      </c>
      <c r="E2140" s="2">
        <f t="shared" si="398"/>
        <v>4.109359254179938</v>
      </c>
      <c r="F2140" s="2">
        <f t="shared" si="399"/>
        <v>16.14217449540503</v>
      </c>
      <c r="G2140" s="2">
        <f t="shared" si="400"/>
        <v>16.17311959518338</v>
      </c>
      <c r="H2140" s="2">
        <f t="shared" si="401"/>
        <v>1.0311439240808067E-57</v>
      </c>
      <c r="K2140">
        <v>21.140000000000509</v>
      </c>
      <c r="L2140" s="2">
        <f t="shared" si="402"/>
        <v>0.22859299374694209</v>
      </c>
      <c r="M2140" s="2">
        <f t="shared" si="403"/>
        <v>53.65084367493656</v>
      </c>
      <c r="N2140" s="2">
        <f t="shared" si="404"/>
        <v>4.6757312171492069</v>
      </c>
      <c r="O2140" s="2">
        <f t="shared" si="405"/>
        <v>2.9219008973621845</v>
      </c>
      <c r="P2140" s="2">
        <f t="shared" si="406"/>
        <v>3.0882850992105535</v>
      </c>
      <c r="Q2140" s="2">
        <f t="shared" si="407"/>
        <v>5.74092661241927E-4</v>
      </c>
    </row>
    <row r="2141" spans="2:17" x14ac:dyDescent="0.25">
      <c r="B2141">
        <v>21.15000000000051</v>
      </c>
      <c r="C2141">
        <f t="shared" si="396"/>
        <v>0.85605831878158845</v>
      </c>
      <c r="D2141" s="2">
        <f t="shared" si="397"/>
        <v>30.46604118912056</v>
      </c>
      <c r="E2141" s="2">
        <f t="shared" si="398"/>
        <v>4.110029075894313</v>
      </c>
      <c r="F2141" s="2">
        <f t="shared" si="399"/>
        <v>16.15204657596524</v>
      </c>
      <c r="G2141" s="2">
        <f t="shared" si="400"/>
        <v>16.182972798350445</v>
      </c>
      <c r="H2141" s="2">
        <f t="shared" si="401"/>
        <v>8.7915224193246384E-58</v>
      </c>
      <c r="K2141">
        <v>21.15000000000051</v>
      </c>
      <c r="L2141" s="2">
        <f t="shared" si="402"/>
        <v>0.22859299374694209</v>
      </c>
      <c r="M2141" s="2">
        <f t="shared" si="403"/>
        <v>53.686294249541689</v>
      </c>
      <c r="N2141" s="2">
        <f t="shared" si="404"/>
        <v>4.6763916488365087</v>
      </c>
      <c r="O2141" s="2">
        <f t="shared" si="405"/>
        <v>2.9229286592832726</v>
      </c>
      <c r="P2141" s="2">
        <f t="shared" si="406"/>
        <v>3.0892575074375896</v>
      </c>
      <c r="Q2141" s="2">
        <f t="shared" si="407"/>
        <v>5.7217321601221792E-4</v>
      </c>
    </row>
    <row r="2142" spans="2:17" x14ac:dyDescent="0.25">
      <c r="B2142">
        <v>21.160000000000512</v>
      </c>
      <c r="C2142">
        <f t="shared" si="396"/>
        <v>0.85605831878158845</v>
      </c>
      <c r="D2142" s="2">
        <f t="shared" si="397"/>
        <v>30.486452162086486</v>
      </c>
      <c r="E2142" s="2">
        <f t="shared" si="398"/>
        <v>4.1106984494890337</v>
      </c>
      <c r="F2142" s="2">
        <f t="shared" si="399"/>
        <v>16.161918060344259</v>
      </c>
      <c r="G2142" s="2">
        <f t="shared" si="400"/>
        <v>16.192825429469742</v>
      </c>
      <c r="H2142" s="2">
        <f t="shared" si="401"/>
        <v>7.4949849636272303E-58</v>
      </c>
      <c r="K2142">
        <v>21.160000000000512</v>
      </c>
      <c r="L2142" s="2">
        <f t="shared" si="402"/>
        <v>0.22859299374694209</v>
      </c>
      <c r="M2142" s="2">
        <f t="shared" si="403"/>
        <v>53.721744824146818</v>
      </c>
      <c r="N2142" s="2">
        <f t="shared" si="404"/>
        <v>4.6770516447171975</v>
      </c>
      <c r="O2142" s="2">
        <f t="shared" si="405"/>
        <v>2.9239560663003932</v>
      </c>
      <c r="P2142" s="2">
        <f t="shared" si="406"/>
        <v>3.0902296156847098</v>
      </c>
      <c r="Q2142" s="2">
        <f t="shared" si="407"/>
        <v>5.7026031427995011E-4</v>
      </c>
    </row>
    <row r="2143" spans="2:17" x14ac:dyDescent="0.25">
      <c r="B2143">
        <v>21.17000000000051</v>
      </c>
      <c r="C2143">
        <f t="shared" si="396"/>
        <v>0.85605831878158845</v>
      </c>
      <c r="D2143" s="2">
        <f t="shared" si="397"/>
        <v>30.506863135052406</v>
      </c>
      <c r="E2143" s="2">
        <f t="shared" si="398"/>
        <v>4.1113673755629749</v>
      </c>
      <c r="F2143" s="2">
        <f t="shared" si="399"/>
        <v>16.171788948986045</v>
      </c>
      <c r="G2143" s="2">
        <f t="shared" si="400"/>
        <v>16.202677488938278</v>
      </c>
      <c r="H2143" s="2">
        <f t="shared" si="401"/>
        <v>6.3890947024789316E-58</v>
      </c>
      <c r="K2143">
        <v>21.17000000000051</v>
      </c>
      <c r="L2143" s="2">
        <f t="shared" si="402"/>
        <v>0.22859299374694209</v>
      </c>
      <c r="M2143" s="2">
        <f t="shared" si="403"/>
        <v>53.757195398751932</v>
      </c>
      <c r="N2143" s="2">
        <f t="shared" si="404"/>
        <v>4.6777112053659557</v>
      </c>
      <c r="O2143" s="2">
        <f t="shared" si="405"/>
        <v>2.9249831187818325</v>
      </c>
      <c r="P2143" s="2">
        <f t="shared" si="406"/>
        <v>3.0912014242295336</v>
      </c>
      <c r="Q2143" s="2">
        <f t="shared" si="407"/>
        <v>5.6835393314694487E-4</v>
      </c>
    </row>
    <row r="2144" spans="2:17" x14ac:dyDescent="0.25">
      <c r="B2144">
        <v>21.180000000000511</v>
      </c>
      <c r="C2144">
        <f t="shared" si="396"/>
        <v>0.85605831878158845</v>
      </c>
      <c r="D2144" s="2">
        <f t="shared" si="397"/>
        <v>30.527274108018339</v>
      </c>
      <c r="E2144" s="2">
        <f t="shared" si="398"/>
        <v>4.1120358547138096</v>
      </c>
      <c r="F2144" s="2">
        <f t="shared" si="399"/>
        <v>16.181659242333883</v>
      </c>
      <c r="G2144" s="2">
        <f t="shared" si="400"/>
        <v>16.212528977152502</v>
      </c>
      <c r="H2144" s="2">
        <f t="shared" si="401"/>
        <v>5.4459013657969384E-58</v>
      </c>
      <c r="K2144">
        <v>21.180000000000511</v>
      </c>
      <c r="L2144" s="2">
        <f t="shared" si="402"/>
        <v>0.22859299374694209</v>
      </c>
      <c r="M2144" s="2">
        <f t="shared" si="403"/>
        <v>53.792645973357061</v>
      </c>
      <c r="N2144" s="2">
        <f t="shared" si="404"/>
        <v>4.678370331356331</v>
      </c>
      <c r="O2144" s="2">
        <f t="shared" si="405"/>
        <v>2.9260098170952435</v>
      </c>
      <c r="P2144" s="2">
        <f t="shared" si="406"/>
        <v>3.0921729333492558</v>
      </c>
      <c r="Q2144" s="2">
        <f t="shared" si="407"/>
        <v>5.6645404979803937E-4</v>
      </c>
    </row>
    <row r="2145" spans="2:17" x14ac:dyDescent="0.25">
      <c r="B2145">
        <v>21.190000000000509</v>
      </c>
      <c r="C2145">
        <f t="shared" si="396"/>
        <v>0.85605831878158845</v>
      </c>
      <c r="D2145" s="2">
        <f t="shared" si="397"/>
        <v>30.547685080984259</v>
      </c>
      <c r="E2145" s="2">
        <f t="shared" si="398"/>
        <v>4.1127038875380162</v>
      </c>
      <c r="F2145" s="2">
        <f t="shared" si="399"/>
        <v>16.191528940830445</v>
      </c>
      <c r="G2145" s="2">
        <f t="shared" si="400"/>
        <v>16.222379894508382</v>
      </c>
      <c r="H2145" s="2">
        <f t="shared" si="401"/>
        <v>4.6415401096514248E-58</v>
      </c>
      <c r="K2145">
        <v>21.190000000000509</v>
      </c>
      <c r="L2145" s="2">
        <f t="shared" si="402"/>
        <v>0.22859299374694209</v>
      </c>
      <c r="M2145" s="2">
        <f t="shared" si="403"/>
        <v>53.828096547962176</v>
      </c>
      <c r="N2145" s="2">
        <f t="shared" si="404"/>
        <v>4.6790290232607363</v>
      </c>
      <c r="O2145" s="2">
        <f t="shared" si="405"/>
        <v>2.9270361616076421</v>
      </c>
      <c r="P2145" s="2">
        <f t="shared" si="406"/>
        <v>3.0931441433206439</v>
      </c>
      <c r="Q2145" s="2">
        <f t="shared" si="407"/>
        <v>5.6456064150078183E-4</v>
      </c>
    </row>
    <row r="2146" spans="2:17" x14ac:dyDescent="0.25">
      <c r="B2146">
        <v>21.200000000000511</v>
      </c>
      <c r="C2146">
        <f t="shared" si="396"/>
        <v>0.85605831878158845</v>
      </c>
      <c r="D2146" s="2">
        <f t="shared" si="397"/>
        <v>30.568096053950185</v>
      </c>
      <c r="E2146" s="2">
        <f t="shared" si="398"/>
        <v>4.1133714746308803</v>
      </c>
      <c r="F2146" s="2">
        <f t="shared" si="399"/>
        <v>16.201398044917749</v>
      </c>
      <c r="G2146" s="2">
        <f t="shared" si="400"/>
        <v>16.232230241401354</v>
      </c>
      <c r="H2146" s="2">
        <f t="shared" si="401"/>
        <v>3.9556361699653245E-58</v>
      </c>
      <c r="K2146">
        <v>21.200000000000511</v>
      </c>
      <c r="L2146" s="2">
        <f t="shared" si="402"/>
        <v>0.22859299374694209</v>
      </c>
      <c r="M2146" s="2">
        <f t="shared" si="403"/>
        <v>53.863547122567297</v>
      </c>
      <c r="N2146" s="2">
        <f t="shared" si="404"/>
        <v>4.6796872816504571</v>
      </c>
      <c r="O2146" s="2">
        <f t="shared" si="405"/>
        <v>2.9280621526854156</v>
      </c>
      <c r="P2146" s="2">
        <f t="shared" si="406"/>
        <v>3.0941150544200435</v>
      </c>
      <c r="Q2146" s="2">
        <f t="shared" si="407"/>
        <v>5.6267368560510304E-4</v>
      </c>
    </row>
    <row r="2147" spans="2:17" x14ac:dyDescent="0.25">
      <c r="B2147">
        <v>21.21000000000052</v>
      </c>
      <c r="C2147">
        <f t="shared" si="396"/>
        <v>0.85605831878158845</v>
      </c>
      <c r="D2147" s="2">
        <f t="shared" si="397"/>
        <v>30.588507026916133</v>
      </c>
      <c r="E2147" s="2">
        <f t="shared" si="398"/>
        <v>4.1140386165864982</v>
      </c>
      <c r="F2147" s="2">
        <f t="shared" si="399"/>
        <v>16.211266555037199</v>
      </c>
      <c r="G2147" s="2">
        <f t="shared" si="400"/>
        <v>16.24208001822635</v>
      </c>
      <c r="H2147" s="2">
        <f t="shared" si="401"/>
        <v>3.3707960065685135E-58</v>
      </c>
      <c r="K2147">
        <v>21.21000000000052</v>
      </c>
      <c r="L2147" s="2">
        <f t="shared" si="402"/>
        <v>0.22859299374694209</v>
      </c>
      <c r="M2147" s="2">
        <f t="shared" si="403"/>
        <v>53.898997697172447</v>
      </c>
      <c r="N2147" s="2">
        <f t="shared" si="404"/>
        <v>4.6803451070956505</v>
      </c>
      <c r="O2147" s="2">
        <f t="shared" si="405"/>
        <v>2.9290877906943185</v>
      </c>
      <c r="P2147" s="2">
        <f t="shared" si="406"/>
        <v>3.0950856669233766</v>
      </c>
      <c r="Q2147" s="2">
        <f t="shared" si="407"/>
        <v>5.6079315954301462E-4</v>
      </c>
    </row>
    <row r="2148" spans="2:17" x14ac:dyDescent="0.25">
      <c r="B2148">
        <v>21.220000000000521</v>
      </c>
      <c r="C2148">
        <f t="shared" si="396"/>
        <v>0.85605831878158845</v>
      </c>
      <c r="D2148" s="2">
        <f t="shared" si="397"/>
        <v>30.60891799988206</v>
      </c>
      <c r="E2148" s="2">
        <f t="shared" si="398"/>
        <v>4.1147053139977778</v>
      </c>
      <c r="F2148" s="2">
        <f t="shared" si="399"/>
        <v>16.221134471629526</v>
      </c>
      <c r="G2148" s="2">
        <f t="shared" si="400"/>
        <v>16.251929225377758</v>
      </c>
      <c r="H2148" s="2">
        <f t="shared" si="401"/>
        <v>2.8721724115166628E-58</v>
      </c>
      <c r="K2148">
        <v>21.220000000000521</v>
      </c>
      <c r="L2148" s="2">
        <f t="shared" si="402"/>
        <v>0.22859299374694209</v>
      </c>
      <c r="M2148" s="2">
        <f t="shared" si="403"/>
        <v>53.934448271777576</v>
      </c>
      <c r="N2148" s="2">
        <f t="shared" si="404"/>
        <v>4.6810025001653495</v>
      </c>
      <c r="O2148" s="2">
        <f t="shared" si="405"/>
        <v>2.9301130759994729</v>
      </c>
      <c r="P2148" s="2">
        <f t="shared" si="406"/>
        <v>3.0960559811061383</v>
      </c>
      <c r="Q2148" s="2">
        <f t="shared" si="407"/>
        <v>5.5891904082829718E-4</v>
      </c>
    </row>
    <row r="2149" spans="2:17" x14ac:dyDescent="0.25">
      <c r="B2149">
        <v>21.230000000000519</v>
      </c>
      <c r="C2149">
        <f t="shared" si="396"/>
        <v>0.85605831878158845</v>
      </c>
      <c r="D2149" s="2">
        <f t="shared" si="397"/>
        <v>30.629328972847979</v>
      </c>
      <c r="E2149" s="2">
        <f t="shared" si="398"/>
        <v>4.1153715674564459</v>
      </c>
      <c r="F2149" s="2">
        <f t="shared" si="399"/>
        <v>16.231001795134869</v>
      </c>
      <c r="G2149" s="2">
        <f t="shared" si="400"/>
        <v>16.261777863249495</v>
      </c>
      <c r="H2149" s="2">
        <f t="shared" si="401"/>
        <v>2.4470928639756735E-58</v>
      </c>
      <c r="K2149">
        <v>21.230000000000519</v>
      </c>
      <c r="L2149" s="2">
        <f t="shared" si="402"/>
        <v>0.22859299374694209</v>
      </c>
      <c r="M2149" s="2">
        <f t="shared" si="403"/>
        <v>53.969898846382691</v>
      </c>
      <c r="N2149" s="2">
        <f t="shared" si="404"/>
        <v>4.6816594614274667</v>
      </c>
      <c r="O2149" s="2">
        <f t="shared" si="405"/>
        <v>2.9311380089653789</v>
      </c>
      <c r="P2149" s="2">
        <f t="shared" si="406"/>
        <v>3.0970259972434078</v>
      </c>
      <c r="Q2149" s="2">
        <f t="shared" si="407"/>
        <v>5.5705130705617782E-4</v>
      </c>
    </row>
    <row r="2150" spans="2:17" x14ac:dyDescent="0.25">
      <c r="B2150">
        <v>21.240000000000521</v>
      </c>
      <c r="C2150">
        <f t="shared" si="396"/>
        <v>0.85605831878158845</v>
      </c>
      <c r="D2150" s="2">
        <f t="shared" si="397"/>
        <v>30.649739945813909</v>
      </c>
      <c r="E2150" s="2">
        <f t="shared" si="398"/>
        <v>4.1160373775530505</v>
      </c>
      <c r="F2150" s="2">
        <f t="shared" si="399"/>
        <v>16.240868525992745</v>
      </c>
      <c r="G2150" s="2">
        <f t="shared" si="400"/>
        <v>16.271625932234976</v>
      </c>
      <c r="H2150" s="2">
        <f t="shared" si="401"/>
        <v>2.0847419621621217E-58</v>
      </c>
      <c r="K2150">
        <v>21.240000000000521</v>
      </c>
      <c r="L2150" s="2">
        <f t="shared" si="402"/>
        <v>0.22859299374694209</v>
      </c>
      <c r="M2150" s="2">
        <f t="shared" si="403"/>
        <v>54.00534942098782</v>
      </c>
      <c r="N2150" s="2">
        <f t="shared" si="404"/>
        <v>4.6823159914487977</v>
      </c>
      <c r="O2150" s="2">
        <f t="shared" si="405"/>
        <v>2.9321625899559072</v>
      </c>
      <c r="P2150" s="2">
        <f t="shared" si="406"/>
        <v>3.0979957156098417</v>
      </c>
      <c r="Q2150" s="2">
        <f t="shared" si="407"/>
        <v>5.551899359030316E-4</v>
      </c>
    </row>
    <row r="2151" spans="2:17" x14ac:dyDescent="0.25">
      <c r="B2151">
        <v>21.250000000000519</v>
      </c>
      <c r="C2151">
        <f t="shared" si="396"/>
        <v>0.85605831878158845</v>
      </c>
      <c r="D2151" s="2">
        <f t="shared" si="397"/>
        <v>30.670150918779832</v>
      </c>
      <c r="E2151" s="2">
        <f t="shared" si="398"/>
        <v>4.1167027448769602</v>
      </c>
      <c r="F2151" s="2">
        <f t="shared" si="399"/>
        <v>16.250734664642017</v>
      </c>
      <c r="G2151" s="2">
        <f t="shared" si="400"/>
        <v>16.281473432727079</v>
      </c>
      <c r="H2151" s="2">
        <f t="shared" si="401"/>
        <v>1.7758900880481944E-58</v>
      </c>
      <c r="K2151">
        <v>21.250000000000519</v>
      </c>
      <c r="L2151" s="2">
        <f t="shared" si="402"/>
        <v>0.22859299374694209</v>
      </c>
      <c r="M2151" s="2">
        <f t="shared" si="403"/>
        <v>54.040799995592934</v>
      </c>
      <c r="N2151" s="2">
        <f t="shared" si="404"/>
        <v>4.6829720907950207</v>
      </c>
      <c r="O2151" s="2">
        <f t="shared" si="405"/>
        <v>2.9331868193343009</v>
      </c>
      <c r="P2151" s="2">
        <f t="shared" si="406"/>
        <v>3.0989651364796722</v>
      </c>
      <c r="Q2151" s="2">
        <f t="shared" si="407"/>
        <v>5.5333490512607516E-4</v>
      </c>
    </row>
    <row r="2152" spans="2:17" x14ac:dyDescent="0.25">
      <c r="B2152">
        <v>21.26000000000052</v>
      </c>
      <c r="C2152">
        <f t="shared" si="396"/>
        <v>0.85605831878158845</v>
      </c>
      <c r="D2152" s="2">
        <f t="shared" si="397"/>
        <v>30.690561891745759</v>
      </c>
      <c r="E2152" s="2">
        <f t="shared" si="398"/>
        <v>4.1173676700163711</v>
      </c>
      <c r="F2152" s="2">
        <f t="shared" si="399"/>
        <v>16.260600211520934</v>
      </c>
      <c r="G2152" s="2">
        <f t="shared" si="400"/>
        <v>16.291320365118189</v>
      </c>
      <c r="H2152" s="2">
        <f t="shared" si="401"/>
        <v>1.5126615948593267E-58</v>
      </c>
      <c r="K2152">
        <v>21.26000000000052</v>
      </c>
      <c r="L2152" s="2">
        <f t="shared" si="402"/>
        <v>0.22859299374694209</v>
      </c>
      <c r="M2152" s="2">
        <f t="shared" si="403"/>
        <v>54.076250570198063</v>
      </c>
      <c r="N2152" s="2">
        <f t="shared" si="404"/>
        <v>4.6836277600307046</v>
      </c>
      <c r="O2152" s="2">
        <f t="shared" si="405"/>
        <v>2.9342106974631839</v>
      </c>
      <c r="P2152" s="2">
        <f t="shared" si="406"/>
        <v>3.0999342601267181</v>
      </c>
      <c r="Q2152" s="2">
        <f t="shared" si="407"/>
        <v>5.5148619256304831E-4</v>
      </c>
    </row>
    <row r="2153" spans="2:17" x14ac:dyDescent="0.25">
      <c r="B2153">
        <v>21.270000000000529</v>
      </c>
      <c r="C2153">
        <f t="shared" si="396"/>
        <v>0.85605831878158845</v>
      </c>
      <c r="D2153" s="2">
        <f t="shared" si="397"/>
        <v>30.7109728647117</v>
      </c>
      <c r="E2153" s="2">
        <f t="shared" si="398"/>
        <v>4.1180321535583069</v>
      </c>
      <c r="F2153" s="2">
        <f t="shared" si="399"/>
        <v>16.270465167067098</v>
      </c>
      <c r="G2153" s="2">
        <f t="shared" si="400"/>
        <v>16.301166729800165</v>
      </c>
      <c r="H2153" s="2">
        <f t="shared" si="401"/>
        <v>1.288336778209409E-58</v>
      </c>
      <c r="K2153">
        <v>21.270000000000529</v>
      </c>
      <c r="L2153" s="2">
        <f t="shared" si="402"/>
        <v>0.22859299374694209</v>
      </c>
      <c r="M2153" s="2">
        <f t="shared" si="403"/>
        <v>54.111701144803213</v>
      </c>
      <c r="N2153" s="2">
        <f t="shared" si="404"/>
        <v>4.684282999719307</v>
      </c>
      <c r="O2153" s="2">
        <f t="shared" si="405"/>
        <v>2.935234224704558</v>
      </c>
      <c r="P2153" s="2">
        <f t="shared" si="406"/>
        <v>3.1009030868243799</v>
      </c>
      <c r="Q2153" s="2">
        <f t="shared" si="407"/>
        <v>5.4964377613191541E-4</v>
      </c>
    </row>
    <row r="2154" spans="2:17" x14ac:dyDescent="0.25">
      <c r="B2154">
        <v>21.28000000000053</v>
      </c>
      <c r="C2154">
        <f t="shared" si="396"/>
        <v>0.85605831878158845</v>
      </c>
      <c r="D2154" s="2">
        <f t="shared" si="397"/>
        <v>30.731383837677633</v>
      </c>
      <c r="E2154" s="2">
        <f t="shared" si="398"/>
        <v>4.118696196088627</v>
      </c>
      <c r="F2154" s="2">
        <f t="shared" si="399"/>
        <v>16.28032953171752</v>
      </c>
      <c r="G2154" s="2">
        <f t="shared" si="400"/>
        <v>16.311012527164387</v>
      </c>
      <c r="H2154" s="2">
        <f t="shared" si="401"/>
        <v>1.0971827224981057E-58</v>
      </c>
      <c r="K2154">
        <v>21.28000000000053</v>
      </c>
      <c r="L2154" s="2">
        <f t="shared" si="402"/>
        <v>0.22859299374694209</v>
      </c>
      <c r="M2154" s="2">
        <f t="shared" si="403"/>
        <v>54.147151719408335</v>
      </c>
      <c r="N2154" s="2">
        <f t="shared" si="404"/>
        <v>4.6849378104231789</v>
      </c>
      <c r="O2154" s="2">
        <f t="shared" si="405"/>
        <v>2.9362574014197986</v>
      </c>
      <c r="P2154" s="2">
        <f t="shared" si="406"/>
        <v>3.1018716168456342</v>
      </c>
      <c r="Q2154" s="2">
        <f t="shared" si="407"/>
        <v>5.4780763383057026E-4</v>
      </c>
    </row>
    <row r="2155" spans="2:17" x14ac:dyDescent="0.25">
      <c r="B2155">
        <v>21.290000000000529</v>
      </c>
      <c r="C2155">
        <f t="shared" si="396"/>
        <v>0.85605831878158845</v>
      </c>
      <c r="D2155" s="2">
        <f t="shared" si="397"/>
        <v>30.751794810643553</v>
      </c>
      <c r="E2155" s="2">
        <f t="shared" si="398"/>
        <v>4.119359798192022</v>
      </c>
      <c r="F2155" s="2">
        <f t="shared" si="399"/>
        <v>16.290193305908545</v>
      </c>
      <c r="G2155" s="2">
        <f t="shared" si="400"/>
        <v>16.320857757601701</v>
      </c>
      <c r="H2155" s="2">
        <f t="shared" si="401"/>
        <v>9.3430882511684219E-59</v>
      </c>
      <c r="K2155">
        <v>21.290000000000529</v>
      </c>
      <c r="L2155" s="2">
        <f t="shared" si="402"/>
        <v>0.22859299374694209</v>
      </c>
      <c r="M2155" s="2">
        <f t="shared" si="403"/>
        <v>54.182602294013449</v>
      </c>
      <c r="N2155" s="2">
        <f t="shared" si="404"/>
        <v>4.6855921927035702</v>
      </c>
      <c r="O2155" s="2">
        <f t="shared" si="405"/>
        <v>2.937280227969671</v>
      </c>
      <c r="P2155" s="2">
        <f t="shared" si="406"/>
        <v>3.1028398504630501</v>
      </c>
      <c r="Q2155" s="2">
        <f t="shared" si="407"/>
        <v>5.4597774373650772E-4</v>
      </c>
    </row>
    <row r="2156" spans="2:17" x14ac:dyDescent="0.25">
      <c r="B2156">
        <v>21.30000000000053</v>
      </c>
      <c r="C2156">
        <f t="shared" si="396"/>
        <v>0.85605831878158845</v>
      </c>
      <c r="D2156" s="2">
        <f t="shared" si="397"/>
        <v>30.772205783609483</v>
      </c>
      <c r="E2156" s="2">
        <f t="shared" si="398"/>
        <v>4.1200229604520251</v>
      </c>
      <c r="F2156" s="2">
        <f t="shared" si="399"/>
        <v>16.300056490075939</v>
      </c>
      <c r="G2156" s="2">
        <f t="shared" si="400"/>
        <v>16.330702421502473</v>
      </c>
      <c r="H2156" s="2">
        <f t="shared" si="401"/>
        <v>7.9554340926341281E-59</v>
      </c>
      <c r="K2156">
        <v>21.30000000000053</v>
      </c>
      <c r="L2156" s="2">
        <f t="shared" si="402"/>
        <v>0.22859299374694209</v>
      </c>
      <c r="M2156" s="2">
        <f t="shared" si="403"/>
        <v>54.218052868618578</v>
      </c>
      <c r="N2156" s="2">
        <f t="shared" si="404"/>
        <v>4.6862461471206291</v>
      </c>
      <c r="O2156" s="2">
        <f t="shared" si="405"/>
        <v>2.9383027047143186</v>
      </c>
      <c r="P2156" s="2">
        <f t="shared" si="406"/>
        <v>3.1038077879487771</v>
      </c>
      <c r="Q2156" s="2">
        <f t="shared" si="407"/>
        <v>5.4415408400654579E-4</v>
      </c>
    </row>
    <row r="2157" spans="2:17" x14ac:dyDescent="0.25">
      <c r="B2157">
        <v>21.310000000000532</v>
      </c>
      <c r="C2157">
        <f t="shared" si="396"/>
        <v>0.85605831878158845</v>
      </c>
      <c r="D2157" s="2">
        <f t="shared" si="397"/>
        <v>30.792616756575409</v>
      </c>
      <c r="E2157" s="2">
        <f t="shared" si="398"/>
        <v>4.1206856834510086</v>
      </c>
      <c r="F2157" s="2">
        <f t="shared" si="399"/>
        <v>16.30991908465483</v>
      </c>
      <c r="G2157" s="2">
        <f t="shared" si="400"/>
        <v>16.340546519256566</v>
      </c>
      <c r="H2157" s="2">
        <f t="shared" si="401"/>
        <v>6.7732835657759183E-59</v>
      </c>
      <c r="K2157">
        <v>21.310000000000532</v>
      </c>
      <c r="L2157" s="2">
        <f t="shared" si="402"/>
        <v>0.22859299374694209</v>
      </c>
      <c r="M2157" s="2">
        <f t="shared" si="403"/>
        <v>54.253503443223707</v>
      </c>
      <c r="N2157" s="2">
        <f t="shared" si="404"/>
        <v>4.6868996742334046</v>
      </c>
      <c r="O2157" s="2">
        <f t="shared" si="405"/>
        <v>2.9393248320132672</v>
      </c>
      <c r="P2157" s="2">
        <f t="shared" si="406"/>
        <v>3.1047754295745484</v>
      </c>
      <c r="Q2157" s="2">
        <f t="shared" si="407"/>
        <v>5.4233663287651761E-4</v>
      </c>
    </row>
    <row r="2158" spans="2:17" x14ac:dyDescent="0.25">
      <c r="B2158">
        <v>21.32000000000053</v>
      </c>
      <c r="C2158">
        <f t="shared" si="396"/>
        <v>0.85605831878158845</v>
      </c>
      <c r="D2158" s="2">
        <f t="shared" si="397"/>
        <v>30.813027729541332</v>
      </c>
      <c r="E2158" s="2">
        <f t="shared" si="398"/>
        <v>4.1213479677701912</v>
      </c>
      <c r="F2158" s="2">
        <f t="shared" si="399"/>
        <v>16.319781090079719</v>
      </c>
      <c r="G2158" s="2">
        <f t="shared" si="400"/>
        <v>16.350390051253321</v>
      </c>
      <c r="H2158" s="2">
        <f t="shared" si="401"/>
        <v>5.7662913598316262E-59</v>
      </c>
      <c r="K2158">
        <v>21.32000000000053</v>
      </c>
      <c r="L2158" s="2">
        <f t="shared" si="402"/>
        <v>0.22859299374694209</v>
      </c>
      <c r="M2158" s="2">
        <f t="shared" si="403"/>
        <v>54.288954017828821</v>
      </c>
      <c r="N2158" s="2">
        <f t="shared" si="404"/>
        <v>4.6875527745998529</v>
      </c>
      <c r="O2158" s="2">
        <f t="shared" si="405"/>
        <v>2.9403466102254288</v>
      </c>
      <c r="P2158" s="2">
        <f t="shared" si="406"/>
        <v>3.1057427756116844</v>
      </c>
      <c r="Q2158" s="2">
        <f t="shared" si="407"/>
        <v>5.4052536866096952E-4</v>
      </c>
    </row>
    <row r="2159" spans="2:17" x14ac:dyDescent="0.25">
      <c r="B2159">
        <v>21.330000000000531</v>
      </c>
      <c r="C2159">
        <f t="shared" si="396"/>
        <v>0.85605831878158845</v>
      </c>
      <c r="D2159" s="2">
        <f t="shared" si="397"/>
        <v>30.833438702507262</v>
      </c>
      <c r="E2159" s="2">
        <f t="shared" si="398"/>
        <v>4.1220098139896386</v>
      </c>
      <c r="F2159" s="2">
        <f t="shared" si="399"/>
        <v>16.329642506784516</v>
      </c>
      <c r="G2159" s="2">
        <f t="shared" si="400"/>
        <v>16.360233017881612</v>
      </c>
      <c r="H2159" s="2">
        <f t="shared" si="401"/>
        <v>4.9085798593052204E-59</v>
      </c>
      <c r="K2159">
        <v>21.330000000000531</v>
      </c>
      <c r="L2159" s="2">
        <f t="shared" si="402"/>
        <v>0.22859299374694209</v>
      </c>
      <c r="M2159" s="2">
        <f t="shared" si="403"/>
        <v>54.32440459243395</v>
      </c>
      <c r="N2159" s="2">
        <f t="shared" si="404"/>
        <v>4.6882054487768379</v>
      </c>
      <c r="O2159" s="2">
        <f t="shared" si="405"/>
        <v>2.941368039709106</v>
      </c>
      <c r="P2159" s="2">
        <f t="shared" si="406"/>
        <v>3.1067098263310959</v>
      </c>
      <c r="Q2159" s="2">
        <f t="shared" si="407"/>
        <v>5.3872026975285755E-4</v>
      </c>
    </row>
    <row r="2160" spans="2:17" x14ac:dyDescent="0.25">
      <c r="B2160">
        <v>21.34000000000054</v>
      </c>
      <c r="C2160">
        <f t="shared" si="396"/>
        <v>0.85605831878158845</v>
      </c>
      <c r="D2160" s="2">
        <f t="shared" si="397"/>
        <v>30.853849675473203</v>
      </c>
      <c r="E2160" s="2">
        <f t="shared" si="398"/>
        <v>4.1226712226882682</v>
      </c>
      <c r="F2160" s="2">
        <f t="shared" si="399"/>
        <v>16.33950333520249</v>
      </c>
      <c r="G2160" s="2">
        <f t="shared" si="400"/>
        <v>16.370075419529787</v>
      </c>
      <c r="H2160" s="2">
        <f t="shared" si="401"/>
        <v>4.1780833293958655E-59</v>
      </c>
      <c r="K2160">
        <v>21.34000000000054</v>
      </c>
      <c r="L2160" s="2">
        <f t="shared" si="402"/>
        <v>0.22859299374694209</v>
      </c>
      <c r="M2160" s="2">
        <f t="shared" si="403"/>
        <v>54.3598551670391</v>
      </c>
      <c r="N2160" s="2">
        <f t="shared" si="404"/>
        <v>4.6888576973201346</v>
      </c>
      <c r="O2160" s="2">
        <f t="shared" si="405"/>
        <v>2.9423891208219874</v>
      </c>
      <c r="P2160" s="2">
        <f t="shared" si="406"/>
        <v>3.1076765820032799</v>
      </c>
      <c r="Q2160" s="2">
        <f t="shared" si="407"/>
        <v>5.3692131462326081E-4</v>
      </c>
    </row>
    <row r="2161" spans="2:17" x14ac:dyDescent="0.25">
      <c r="B2161">
        <v>21.350000000000541</v>
      </c>
      <c r="C2161">
        <f t="shared" si="396"/>
        <v>0.85605831878158845</v>
      </c>
      <c r="D2161" s="2">
        <f t="shared" si="397"/>
        <v>30.87426064843913</v>
      </c>
      <c r="E2161" s="2">
        <f t="shared" si="398"/>
        <v>4.1233321944438481</v>
      </c>
      <c r="F2161" s="2">
        <f t="shared" si="399"/>
        <v>16.349363575766272</v>
      </c>
      <c r="G2161" s="2">
        <f t="shared" si="400"/>
        <v>16.379917256585667</v>
      </c>
      <c r="H2161" s="2">
        <f t="shared" si="401"/>
        <v>3.5559880789369416E-59</v>
      </c>
      <c r="K2161">
        <v>21.350000000000541</v>
      </c>
      <c r="L2161" s="2">
        <f t="shared" si="402"/>
        <v>0.22859299374694209</v>
      </c>
      <c r="M2161" s="2">
        <f t="shared" si="403"/>
        <v>54.395305741644222</v>
      </c>
      <c r="N2161" s="2">
        <f t="shared" si="404"/>
        <v>4.68950952078443</v>
      </c>
      <c r="O2161" s="2">
        <f t="shared" si="405"/>
        <v>2.9434098539211488</v>
      </c>
      <c r="P2161" s="2">
        <f t="shared" si="406"/>
        <v>3.1086430428983189</v>
      </c>
      <c r="Q2161" s="2">
        <f t="shared" si="407"/>
        <v>5.351284818210845E-4</v>
      </c>
    </row>
    <row r="2162" spans="2:17" x14ac:dyDescent="0.25">
      <c r="B2162">
        <v>21.360000000000539</v>
      </c>
      <c r="C2162">
        <f t="shared" si="396"/>
        <v>0.85605831878158845</v>
      </c>
      <c r="D2162" s="2">
        <f t="shared" si="397"/>
        <v>30.894671621405056</v>
      </c>
      <c r="E2162" s="2">
        <f t="shared" si="398"/>
        <v>4.1239927298330077</v>
      </c>
      <c r="F2162" s="2">
        <f t="shared" si="399"/>
        <v>16.359223228907943</v>
      </c>
      <c r="G2162" s="2">
        <f t="shared" si="400"/>
        <v>16.389758529436644</v>
      </c>
      <c r="H2162" s="2">
        <f t="shared" si="401"/>
        <v>3.0262545974367626E-59</v>
      </c>
      <c r="K2162">
        <v>21.360000000000539</v>
      </c>
      <c r="L2162" s="2">
        <f t="shared" si="402"/>
        <v>0.22859299374694209</v>
      </c>
      <c r="M2162" s="2">
        <f t="shared" si="403"/>
        <v>54.430756316249337</v>
      </c>
      <c r="N2162" s="2">
        <f t="shared" si="404"/>
        <v>4.69016091972333</v>
      </c>
      <c r="O2162" s="2">
        <f t="shared" si="405"/>
        <v>2.9444302393630606</v>
      </c>
      <c r="P2162" s="2">
        <f t="shared" si="406"/>
        <v>3.1096092092858889</v>
      </c>
      <c r="Q2162" s="2">
        <f t="shared" si="407"/>
        <v>5.3334174997275729E-4</v>
      </c>
    </row>
    <row r="2163" spans="2:17" x14ac:dyDescent="0.25">
      <c r="B2163">
        <v>21.370000000000541</v>
      </c>
      <c r="C2163">
        <f t="shared" si="396"/>
        <v>0.85605831878158845</v>
      </c>
      <c r="D2163" s="2">
        <f t="shared" si="397"/>
        <v>30.915082594370983</v>
      </c>
      <c r="E2163" s="2">
        <f t="shared" si="398"/>
        <v>4.1246528294312341</v>
      </c>
      <c r="F2163" s="2">
        <f t="shared" si="399"/>
        <v>16.369082295058924</v>
      </c>
      <c r="G2163" s="2">
        <f t="shared" si="400"/>
        <v>16.399599238469566</v>
      </c>
      <c r="H2163" s="2">
        <f t="shared" si="401"/>
        <v>2.5752096996729183E-59</v>
      </c>
      <c r="K2163">
        <v>21.370000000000541</v>
      </c>
      <c r="L2163" s="2">
        <f t="shared" si="402"/>
        <v>0.22859299374694209</v>
      </c>
      <c r="M2163" s="2">
        <f t="shared" si="403"/>
        <v>54.466206890854465</v>
      </c>
      <c r="N2163" s="2">
        <f t="shared" si="404"/>
        <v>4.6908118946893582</v>
      </c>
      <c r="O2163" s="2">
        <f t="shared" si="405"/>
        <v>2.9454502775035869</v>
      </c>
      <c r="P2163" s="2">
        <f t="shared" si="406"/>
        <v>3.1105750814352575</v>
      </c>
      <c r="Q2163" s="2">
        <f t="shared" si="407"/>
        <v>5.3156109778193972E-4</v>
      </c>
    </row>
    <row r="2164" spans="2:17" x14ac:dyDescent="0.25">
      <c r="B2164">
        <v>21.380000000000539</v>
      </c>
      <c r="C2164">
        <f t="shared" si="396"/>
        <v>0.85605831878158845</v>
      </c>
      <c r="D2164" s="2">
        <f t="shared" si="397"/>
        <v>30.935493567336902</v>
      </c>
      <c r="E2164" s="2">
        <f t="shared" si="398"/>
        <v>4.1253124938128769</v>
      </c>
      <c r="F2164" s="2">
        <f t="shared" si="399"/>
        <v>16.37894077465004</v>
      </c>
      <c r="G2164" s="2">
        <f t="shared" si="400"/>
        <v>16.409439384070794</v>
      </c>
      <c r="H2164" s="2">
        <f t="shared" si="401"/>
        <v>2.191198452757131E-59</v>
      </c>
      <c r="K2164">
        <v>21.380000000000539</v>
      </c>
      <c r="L2164" s="2">
        <f t="shared" si="402"/>
        <v>0.22859299374694209</v>
      </c>
      <c r="M2164" s="2">
        <f t="shared" si="403"/>
        <v>54.50165746545958</v>
      </c>
      <c r="N2164" s="2">
        <f t="shared" si="404"/>
        <v>4.6914624462339614</v>
      </c>
      <c r="O2164" s="2">
        <f t="shared" si="405"/>
        <v>2.9464699686979832</v>
      </c>
      <c r="P2164" s="2">
        <f t="shared" si="406"/>
        <v>3.1115406596152804</v>
      </c>
      <c r="Q2164" s="2">
        <f t="shared" si="407"/>
        <v>5.2978650402923965E-4</v>
      </c>
    </row>
    <row r="2165" spans="2:17" x14ac:dyDescent="0.25">
      <c r="B2165">
        <v>21.390000000000541</v>
      </c>
      <c r="C2165">
        <f t="shared" si="396"/>
        <v>0.85605831878158845</v>
      </c>
      <c r="D2165" s="2">
        <f t="shared" si="397"/>
        <v>30.955904540302832</v>
      </c>
      <c r="E2165" s="2">
        <f t="shared" si="398"/>
        <v>4.1259717235511522</v>
      </c>
      <c r="F2165" s="2">
        <f t="shared" si="399"/>
        <v>16.388798668111491</v>
      </c>
      <c r="G2165" s="2">
        <f t="shared" si="400"/>
        <v>16.419278966626184</v>
      </c>
      <c r="H2165" s="2">
        <f t="shared" si="401"/>
        <v>1.8642871494799296E-59</v>
      </c>
      <c r="K2165">
        <v>21.390000000000541</v>
      </c>
      <c r="L2165" s="2">
        <f t="shared" si="402"/>
        <v>0.22859299374694209</v>
      </c>
      <c r="M2165" s="2">
        <f t="shared" si="403"/>
        <v>54.537108040064709</v>
      </c>
      <c r="N2165" s="2">
        <f t="shared" si="404"/>
        <v>4.6921125749075108</v>
      </c>
      <c r="O2165" s="2">
        <f t="shared" si="405"/>
        <v>2.9474893133009004</v>
      </c>
      <c r="P2165" s="2">
        <f t="shared" si="406"/>
        <v>3.1125059440944067</v>
      </c>
      <c r="Q2165" s="2">
        <f t="shared" si="407"/>
        <v>5.2801794757191458E-4</v>
      </c>
    </row>
    <row r="2166" spans="2:17" x14ac:dyDescent="0.25">
      <c r="B2166">
        <v>21.400000000000549</v>
      </c>
      <c r="C2166">
        <f t="shared" si="396"/>
        <v>0.85605831878158845</v>
      </c>
      <c r="D2166" s="2">
        <f t="shared" si="397"/>
        <v>30.976315513268776</v>
      </c>
      <c r="E2166" s="2">
        <f t="shared" si="398"/>
        <v>4.1266305192181454</v>
      </c>
      <c r="F2166" s="2">
        <f t="shared" si="399"/>
        <v>16.398655975872892</v>
      </c>
      <c r="G2166" s="2">
        <f t="shared" si="400"/>
        <v>16.429117986521117</v>
      </c>
      <c r="H2166" s="2">
        <f t="shared" si="401"/>
        <v>1.5860098644522429E-59</v>
      </c>
      <c r="K2166">
        <v>21.400000000000549</v>
      </c>
      <c r="L2166" s="2">
        <f t="shared" si="402"/>
        <v>0.22859299374694209</v>
      </c>
      <c r="M2166" s="2">
        <f t="shared" si="403"/>
        <v>54.572558614669859</v>
      </c>
      <c r="N2166" s="2">
        <f t="shared" si="404"/>
        <v>4.6927622812593066</v>
      </c>
      <c r="O2166" s="2">
        <f t="shared" si="405"/>
        <v>2.9485083116663899</v>
      </c>
      <c r="P2166" s="2">
        <f t="shared" si="406"/>
        <v>3.1134709351406809</v>
      </c>
      <c r="Q2166" s="2">
        <f t="shared" si="407"/>
        <v>5.2625540734357846E-4</v>
      </c>
    </row>
    <row r="2167" spans="2:17" x14ac:dyDescent="0.25">
      <c r="B2167">
        <v>21.410000000000551</v>
      </c>
      <c r="C2167">
        <f t="shared" si="396"/>
        <v>0.85605831878158845</v>
      </c>
      <c r="D2167" s="2">
        <f t="shared" si="397"/>
        <v>30.996726486234703</v>
      </c>
      <c r="E2167" s="2">
        <f t="shared" si="398"/>
        <v>4.1272888813848123</v>
      </c>
      <c r="F2167" s="2">
        <f t="shared" si="399"/>
        <v>16.408512698363229</v>
      </c>
      <c r="G2167" s="2">
        <f t="shared" si="400"/>
        <v>16.438956444140466</v>
      </c>
      <c r="H2167" s="2">
        <f t="shared" si="401"/>
        <v>1.3491522174703155E-59</v>
      </c>
      <c r="K2167">
        <v>21.410000000000551</v>
      </c>
      <c r="L2167" s="2">
        <f t="shared" si="402"/>
        <v>0.22859299374694209</v>
      </c>
      <c r="M2167" s="2">
        <f t="shared" si="403"/>
        <v>54.608009189274988</v>
      </c>
      <c r="N2167" s="2">
        <f t="shared" si="404"/>
        <v>4.693411565837577</v>
      </c>
      <c r="O2167" s="2">
        <f t="shared" si="405"/>
        <v>2.9495269641478976</v>
      </c>
      <c r="P2167" s="2">
        <f t="shared" si="406"/>
        <v>3.114435633021738</v>
      </c>
      <c r="Q2167" s="2">
        <f t="shared" si="407"/>
        <v>5.2449886235392371E-4</v>
      </c>
    </row>
    <row r="2168" spans="2:17" x14ac:dyDescent="0.25">
      <c r="B2168">
        <v>21.420000000000549</v>
      </c>
      <c r="C2168">
        <f t="shared" si="396"/>
        <v>0.85605831878158845</v>
      </c>
      <c r="D2168" s="2">
        <f t="shared" si="397"/>
        <v>31.017137459200626</v>
      </c>
      <c r="E2168" s="2">
        <f t="shared" si="398"/>
        <v>4.127946810620986</v>
      </c>
      <c r="F2168" s="2">
        <f t="shared" si="399"/>
        <v>16.418368836010902</v>
      </c>
      <c r="G2168" s="2">
        <f t="shared" si="400"/>
        <v>16.448794339868623</v>
      </c>
      <c r="H2168" s="2">
        <f t="shared" si="401"/>
        <v>1.1475668983250794E-59</v>
      </c>
      <c r="K2168">
        <v>21.420000000000549</v>
      </c>
      <c r="L2168" s="2">
        <f t="shared" si="402"/>
        <v>0.22859299374694209</v>
      </c>
      <c r="M2168" s="2">
        <f t="shared" si="403"/>
        <v>54.643459763880102</v>
      </c>
      <c r="N2168" s="2">
        <f t="shared" si="404"/>
        <v>4.694060429189487</v>
      </c>
      <c r="O2168" s="2">
        <f t="shared" si="405"/>
        <v>2.950545271098274</v>
      </c>
      <c r="P2168" s="2">
        <f t="shared" si="406"/>
        <v>3.1154000380048128</v>
      </c>
      <c r="Q2168" s="2">
        <f t="shared" si="407"/>
        <v>5.2274829168841796E-4</v>
      </c>
    </row>
    <row r="2169" spans="2:17" x14ac:dyDescent="0.25">
      <c r="B2169">
        <v>21.43000000000055</v>
      </c>
      <c r="C2169">
        <f t="shared" si="396"/>
        <v>0.85605831878158845</v>
      </c>
      <c r="D2169" s="2">
        <f t="shared" si="397"/>
        <v>31.037548432166556</v>
      </c>
      <c r="E2169" s="2">
        <f t="shared" si="398"/>
        <v>4.1286043074953751</v>
      </c>
      <c r="F2169" s="2">
        <f t="shared" si="399"/>
        <v>16.428224389243699</v>
      </c>
      <c r="G2169" s="2">
        <f t="shared" si="400"/>
        <v>16.458631674089482</v>
      </c>
      <c r="H2169" s="2">
        <f t="shared" si="401"/>
        <v>9.7601630191831041E-60</v>
      </c>
      <c r="K2169">
        <v>21.43000000000055</v>
      </c>
      <c r="L2169" s="2">
        <f t="shared" si="402"/>
        <v>0.22859299374694209</v>
      </c>
      <c r="M2169" s="2">
        <f t="shared" si="403"/>
        <v>54.678910338485224</v>
      </c>
      <c r="N2169" s="2">
        <f t="shared" si="404"/>
        <v>4.6947088718611347</v>
      </c>
      <c r="O2169" s="2">
        <f t="shared" si="405"/>
        <v>2.9515632328697663</v>
      </c>
      <c r="P2169" s="2">
        <f t="shared" si="406"/>
        <v>3.1163641503567305</v>
      </c>
      <c r="Q2169" s="2">
        <f t="shared" si="407"/>
        <v>5.2100367450803539E-4</v>
      </c>
    </row>
    <row r="2170" spans="2:17" x14ac:dyDescent="0.25">
      <c r="B2170">
        <v>21.440000000000548</v>
      </c>
      <c r="C2170">
        <f t="shared" si="396"/>
        <v>0.85605831878158845</v>
      </c>
      <c r="D2170" s="2">
        <f t="shared" si="397"/>
        <v>31.057959405132475</v>
      </c>
      <c r="E2170" s="2">
        <f t="shared" si="398"/>
        <v>4.1292613725755682</v>
      </c>
      <c r="F2170" s="2">
        <f t="shared" si="399"/>
        <v>16.438079358488761</v>
      </c>
      <c r="G2170" s="2">
        <f t="shared" si="400"/>
        <v>16.468468447186407</v>
      </c>
      <c r="H2170" s="2">
        <f t="shared" si="401"/>
        <v>8.3003830157269534E-60</v>
      </c>
      <c r="K2170">
        <v>21.440000000000548</v>
      </c>
      <c r="L2170" s="2">
        <f t="shared" si="402"/>
        <v>0.22859299374694209</v>
      </c>
      <c r="M2170" s="2">
        <f t="shared" si="403"/>
        <v>54.714360913090339</v>
      </c>
      <c r="N2170" s="2">
        <f t="shared" si="404"/>
        <v>4.695356894397559</v>
      </c>
      <c r="O2170" s="2">
        <f t="shared" si="405"/>
        <v>2.952580849814026</v>
      </c>
      <c r="P2170" s="2">
        <f t="shared" si="406"/>
        <v>3.1173279703439154</v>
      </c>
      <c r="Q2170" s="2">
        <f t="shared" si="407"/>
        <v>5.1926499004895804E-4</v>
      </c>
    </row>
    <row r="2171" spans="2:17" x14ac:dyDescent="0.25">
      <c r="B2171">
        <v>21.45000000000055</v>
      </c>
      <c r="C2171">
        <f t="shared" si="396"/>
        <v>0.85605831878158845</v>
      </c>
      <c r="D2171" s="2">
        <f t="shared" si="397"/>
        <v>31.078370378098406</v>
      </c>
      <c r="E2171" s="2">
        <f t="shared" si="398"/>
        <v>4.1299180064280421</v>
      </c>
      <c r="F2171" s="2">
        <f t="shared" si="399"/>
        <v>16.447933744172726</v>
      </c>
      <c r="G2171" s="2">
        <f t="shared" si="400"/>
        <v>16.478304659542371</v>
      </c>
      <c r="H2171" s="2">
        <f t="shared" si="401"/>
        <v>7.0583176863429138E-60</v>
      </c>
      <c r="K2171">
        <v>21.45000000000055</v>
      </c>
      <c r="L2171" s="2">
        <f t="shared" si="402"/>
        <v>0.22859299374694209</v>
      </c>
      <c r="M2171" s="2">
        <f t="shared" si="403"/>
        <v>54.749811487695467</v>
      </c>
      <c r="N2171" s="2">
        <f t="shared" si="404"/>
        <v>4.6960044973427406</v>
      </c>
      <c r="O2171" s="2">
        <f t="shared" si="405"/>
        <v>2.9535981222821128</v>
      </c>
      <c r="P2171" s="2">
        <f t="shared" si="406"/>
        <v>3.1182914982323933</v>
      </c>
      <c r="Q2171" s="2">
        <f t="shared" si="407"/>
        <v>5.1753221762229087E-4</v>
      </c>
    </row>
    <row r="2172" spans="2:17" x14ac:dyDescent="0.25">
      <c r="B2172">
        <v>21.460000000000559</v>
      </c>
      <c r="C2172">
        <f t="shared" si="396"/>
        <v>0.85605831878158845</v>
      </c>
      <c r="D2172" s="2">
        <f t="shared" si="397"/>
        <v>31.09878135106435</v>
      </c>
      <c r="E2172" s="2">
        <f t="shared" si="398"/>
        <v>4.130574209618155</v>
      </c>
      <c r="F2172" s="2">
        <f t="shared" si="399"/>
        <v>16.457787546721537</v>
      </c>
      <c r="G2172" s="2">
        <f t="shared" si="400"/>
        <v>16.488140311539762</v>
      </c>
      <c r="H2172" s="2">
        <f t="shared" si="401"/>
        <v>6.001589421891349E-60</v>
      </c>
      <c r="K2172">
        <v>21.460000000000559</v>
      </c>
      <c r="L2172" s="2">
        <f t="shared" si="402"/>
        <v>0.22859299374694209</v>
      </c>
      <c r="M2172" s="2">
        <f t="shared" si="403"/>
        <v>54.785262062300617</v>
      </c>
      <c r="N2172" s="2">
        <f t="shared" si="404"/>
        <v>4.6966516812396017</v>
      </c>
      <c r="O2172" s="2">
        <f t="shared" si="405"/>
        <v>2.9546150506244846</v>
      </c>
      <c r="P2172" s="2">
        <f t="shared" si="406"/>
        <v>3.1192547342877797</v>
      </c>
      <c r="Q2172" s="2">
        <f t="shared" si="407"/>
        <v>5.1580533661379449E-4</v>
      </c>
    </row>
    <row r="2173" spans="2:17" x14ac:dyDescent="0.25">
      <c r="B2173">
        <v>21.47000000000056</v>
      </c>
      <c r="C2173">
        <f t="shared" si="396"/>
        <v>0.85605831878158845</v>
      </c>
      <c r="D2173" s="2">
        <f t="shared" si="397"/>
        <v>31.119192324030276</v>
      </c>
      <c r="E2173" s="2">
        <f t="shared" si="398"/>
        <v>4.131229982710158</v>
      </c>
      <c r="F2173" s="2">
        <f t="shared" si="399"/>
        <v>16.467640766560589</v>
      </c>
      <c r="G2173" s="2">
        <f t="shared" si="400"/>
        <v>16.497975403560531</v>
      </c>
      <c r="H2173" s="2">
        <f t="shared" si="401"/>
        <v>5.1026217619316459E-60</v>
      </c>
      <c r="K2173">
        <v>21.47000000000056</v>
      </c>
      <c r="L2173" s="2">
        <f t="shared" si="402"/>
        <v>0.22859299374694209</v>
      </c>
      <c r="M2173" s="2">
        <f t="shared" si="403"/>
        <v>54.820712636905746</v>
      </c>
      <c r="N2173" s="2">
        <f t="shared" si="404"/>
        <v>4.6972984466300156</v>
      </c>
      <c r="O2173" s="2">
        <f t="shared" si="405"/>
        <v>2.955631635191013</v>
      </c>
      <c r="P2173" s="2">
        <f t="shared" si="406"/>
        <v>3.1202176787752967</v>
      </c>
      <c r="Q2173" s="2">
        <f t="shared" si="407"/>
        <v>5.1408432648358295E-4</v>
      </c>
    </row>
    <row r="2174" spans="2:17" x14ac:dyDescent="0.25">
      <c r="B2174">
        <v>21.480000000000562</v>
      </c>
      <c r="C2174">
        <f t="shared" si="396"/>
        <v>0.85605831878158845</v>
      </c>
      <c r="D2174" s="2">
        <f t="shared" si="397"/>
        <v>31.139603296996206</v>
      </c>
      <c r="E2174" s="2">
        <f t="shared" si="398"/>
        <v>4.1318853262671906</v>
      </c>
      <c r="F2174" s="2">
        <f t="shared" si="399"/>
        <v>16.477493404114625</v>
      </c>
      <c r="G2174" s="2">
        <f t="shared" si="400"/>
        <v>16.507809935986085</v>
      </c>
      <c r="H2174" s="2">
        <f t="shared" si="401"/>
        <v>4.3379295308951914E-60</v>
      </c>
      <c r="K2174">
        <v>21.480000000000562</v>
      </c>
      <c r="L2174" s="2">
        <f t="shared" si="402"/>
        <v>0.22859299374694209</v>
      </c>
      <c r="M2174" s="2">
        <f t="shared" si="403"/>
        <v>54.856163211510875</v>
      </c>
      <c r="N2174" s="2">
        <f t="shared" si="404"/>
        <v>4.697944794054802</v>
      </c>
      <c r="O2174" s="2">
        <f t="shared" si="405"/>
        <v>2.9566478763309729</v>
      </c>
      <c r="P2174" s="2">
        <f t="shared" si="406"/>
        <v>3.1211803319597622</v>
      </c>
      <c r="Q2174" s="2">
        <f t="shared" si="407"/>
        <v>5.12369166765858E-4</v>
      </c>
    </row>
    <row r="2175" spans="2:17" x14ac:dyDescent="0.25">
      <c r="B2175">
        <v>21.49000000000056</v>
      </c>
      <c r="C2175">
        <f t="shared" si="396"/>
        <v>0.85605831878158845</v>
      </c>
      <c r="D2175" s="2">
        <f t="shared" si="397"/>
        <v>31.160014269962126</v>
      </c>
      <c r="E2175" s="2">
        <f t="shared" si="398"/>
        <v>4.1325402408512932</v>
      </c>
      <c r="F2175" s="2">
        <f t="shared" si="399"/>
        <v>16.487345459807866</v>
      </c>
      <c r="G2175" s="2">
        <f t="shared" si="400"/>
        <v>16.517643909197435</v>
      </c>
      <c r="H2175" s="2">
        <f t="shared" si="401"/>
        <v>3.6875136196835343E-60</v>
      </c>
      <c r="K2175">
        <v>21.49000000000056</v>
      </c>
      <c r="L2175" s="2">
        <f t="shared" si="402"/>
        <v>0.22859299374694209</v>
      </c>
      <c r="M2175" s="2">
        <f t="shared" si="403"/>
        <v>54.89161378611599</v>
      </c>
      <c r="N2175" s="2">
        <f t="shared" si="404"/>
        <v>4.6985907240537346</v>
      </c>
      <c r="O2175" s="2">
        <f t="shared" si="405"/>
        <v>2.9576637743930512</v>
      </c>
      <c r="P2175" s="2">
        <f t="shared" si="406"/>
        <v>3.1221426941055959</v>
      </c>
      <c r="Q2175" s="2">
        <f t="shared" si="407"/>
        <v>5.1065983706862232E-4</v>
      </c>
    </row>
    <row r="2176" spans="2:17" x14ac:dyDescent="0.25">
      <c r="B2176">
        <v>21.500000000000561</v>
      </c>
      <c r="C2176">
        <f t="shared" si="396"/>
        <v>0.85605831878158845</v>
      </c>
      <c r="D2176" s="2">
        <f t="shared" si="397"/>
        <v>31.180425242928056</v>
      </c>
      <c r="E2176" s="2">
        <f t="shared" si="398"/>
        <v>4.1331947270234002</v>
      </c>
      <c r="F2176" s="2">
        <f t="shared" si="399"/>
        <v>16.497196934063872</v>
      </c>
      <c r="G2176" s="2">
        <f t="shared" si="400"/>
        <v>16.527477323575017</v>
      </c>
      <c r="H2176" s="2">
        <f t="shared" si="401"/>
        <v>3.1343450323748528E-60</v>
      </c>
      <c r="K2176">
        <v>21.500000000000561</v>
      </c>
      <c r="L2176" s="2">
        <f t="shared" si="402"/>
        <v>0.22859299374694209</v>
      </c>
      <c r="M2176" s="2">
        <f t="shared" si="403"/>
        <v>54.927064360721111</v>
      </c>
      <c r="N2176" s="2">
        <f t="shared" si="404"/>
        <v>4.6992362371655423</v>
      </c>
      <c r="O2176" s="2">
        <f t="shared" si="405"/>
        <v>2.9586793297253484</v>
      </c>
      <c r="P2176" s="2">
        <f t="shared" si="406"/>
        <v>3.1231047654768225</v>
      </c>
      <c r="Q2176" s="2">
        <f t="shared" si="407"/>
        <v>5.0895631707339691E-4</v>
      </c>
    </row>
    <row r="2177" spans="2:17" x14ac:dyDescent="0.25">
      <c r="B2177">
        <v>21.510000000000559</v>
      </c>
      <c r="C2177">
        <f t="shared" si="396"/>
        <v>0.85605831878158845</v>
      </c>
      <c r="D2177" s="2">
        <f t="shared" si="397"/>
        <v>31.200836215893975</v>
      </c>
      <c r="E2177" s="2">
        <f t="shared" si="398"/>
        <v>4.1338487853433481</v>
      </c>
      <c r="F2177" s="2">
        <f t="shared" si="399"/>
        <v>16.507047827305655</v>
      </c>
      <c r="G2177" s="2">
        <f t="shared" si="400"/>
        <v>16.537310179498853</v>
      </c>
      <c r="H2177" s="2">
        <f t="shared" si="401"/>
        <v>2.66392507134875E-60</v>
      </c>
      <c r="K2177">
        <v>21.510000000000559</v>
      </c>
      <c r="L2177" s="2">
        <f t="shared" si="402"/>
        <v>0.22859299374694209</v>
      </c>
      <c r="M2177" s="2">
        <f t="shared" si="403"/>
        <v>54.962514935326226</v>
      </c>
      <c r="N2177" s="2">
        <f t="shared" si="404"/>
        <v>4.6998813339279133</v>
      </c>
      <c r="O2177" s="2">
        <f t="shared" si="405"/>
        <v>2.9596945426753747</v>
      </c>
      <c r="P2177" s="2">
        <f t="shared" si="406"/>
        <v>3.1240665463370649</v>
      </c>
      <c r="Q2177" s="2">
        <f t="shared" si="407"/>
        <v>5.0725858653495473E-4</v>
      </c>
    </row>
    <row r="2178" spans="2:17" x14ac:dyDescent="0.25">
      <c r="B2178">
        <v>21.520000000000561</v>
      </c>
      <c r="C2178">
        <f t="shared" si="396"/>
        <v>0.85605831878158845</v>
      </c>
      <c r="D2178" s="2">
        <f t="shared" si="397"/>
        <v>31.221247188859905</v>
      </c>
      <c r="E2178" s="2">
        <f t="shared" si="398"/>
        <v>4.1345024163698776</v>
      </c>
      <c r="F2178" s="2">
        <f t="shared" si="399"/>
        <v>16.51689813995559</v>
      </c>
      <c r="G2178" s="2">
        <f t="shared" si="400"/>
        <v>16.547142477348419</v>
      </c>
      <c r="H2178" s="2">
        <f t="shared" si="401"/>
        <v>2.2639104586984521E-60</v>
      </c>
      <c r="K2178">
        <v>21.520000000000561</v>
      </c>
      <c r="L2178" s="2">
        <f t="shared" si="402"/>
        <v>0.22859299374694209</v>
      </c>
      <c r="M2178" s="2">
        <f t="shared" si="403"/>
        <v>54.997965509931355</v>
      </c>
      <c r="N2178" s="2">
        <f t="shared" si="404"/>
        <v>4.7005260148774939</v>
      </c>
      <c r="O2178" s="2">
        <f t="shared" si="405"/>
        <v>2.960709413590056</v>
      </c>
      <c r="P2178" s="2">
        <f t="shared" si="406"/>
        <v>3.1250280369495522</v>
      </c>
      <c r="Q2178" s="2">
        <f t="shared" si="407"/>
        <v>5.0556662528103489E-4</v>
      </c>
    </row>
    <row r="2179" spans="2:17" x14ac:dyDescent="0.25">
      <c r="B2179">
        <v>21.53000000000057</v>
      </c>
      <c r="C2179">
        <f t="shared" si="396"/>
        <v>0.85605831878158845</v>
      </c>
      <c r="D2179" s="2">
        <f t="shared" si="397"/>
        <v>31.24165816182585</v>
      </c>
      <c r="E2179" s="2">
        <f t="shared" si="398"/>
        <v>4.1351556206606368</v>
      </c>
      <c r="F2179" s="2">
        <f t="shared" si="399"/>
        <v>16.5267478724355</v>
      </c>
      <c r="G2179" s="2">
        <f t="shared" si="400"/>
        <v>16.556974217502766</v>
      </c>
      <c r="H2179" s="2">
        <f t="shared" si="401"/>
        <v>1.923793834937926E-60</v>
      </c>
      <c r="K2179">
        <v>21.53000000000057</v>
      </c>
      <c r="L2179" s="2">
        <f t="shared" si="402"/>
        <v>0.22859299374694209</v>
      </c>
      <c r="M2179" s="2">
        <f t="shared" si="403"/>
        <v>55.033416084536505</v>
      </c>
      <c r="N2179" s="2">
        <f t="shared" si="404"/>
        <v>4.7011702805498947</v>
      </c>
      <c r="O2179" s="2">
        <f t="shared" si="405"/>
        <v>2.9617239428157287</v>
      </c>
      <c r="P2179" s="2">
        <f t="shared" si="406"/>
        <v>3.1259892375771141</v>
      </c>
      <c r="Q2179" s="2">
        <f t="shared" si="407"/>
        <v>5.0388041321207768E-4</v>
      </c>
    </row>
    <row r="2180" spans="2:17" x14ac:dyDescent="0.25">
      <c r="B2180">
        <v>21.540000000000571</v>
      </c>
      <c r="C2180">
        <f t="shared" si="396"/>
        <v>0.85605831878158845</v>
      </c>
      <c r="D2180" s="2">
        <f t="shared" si="397"/>
        <v>31.26206913479178</v>
      </c>
      <c r="E2180" s="2">
        <f t="shared" si="398"/>
        <v>4.1358083987721814</v>
      </c>
      <c r="F2180" s="2">
        <f t="shared" si="399"/>
        <v>16.536597025166586</v>
      </c>
      <c r="G2180" s="2">
        <f t="shared" si="400"/>
        <v>16.566805400340417</v>
      </c>
      <c r="H2180" s="2">
        <f t="shared" si="401"/>
        <v>1.6346314789517645E-60</v>
      </c>
      <c r="K2180">
        <v>21.540000000000571</v>
      </c>
      <c r="L2180" s="2">
        <f t="shared" si="402"/>
        <v>0.22859299374694209</v>
      </c>
      <c r="M2180" s="2">
        <f t="shared" si="403"/>
        <v>55.068866659141634</v>
      </c>
      <c r="N2180" s="2">
        <f t="shared" si="404"/>
        <v>4.7018141314796935</v>
      </c>
      <c r="O2180" s="2">
        <f t="shared" si="405"/>
        <v>2.9627381306981562</v>
      </c>
      <c r="P2180" s="2">
        <f t="shared" si="406"/>
        <v>3.1269501484821922</v>
      </c>
      <c r="Q2180" s="2">
        <f t="shared" si="407"/>
        <v>5.0219993030093074E-4</v>
      </c>
    </row>
    <row r="2181" spans="2:17" x14ac:dyDescent="0.25">
      <c r="B2181">
        <v>21.550000000000569</v>
      </c>
      <c r="C2181">
        <f t="shared" si="396"/>
        <v>0.85605831878158845</v>
      </c>
      <c r="D2181" s="2">
        <f t="shared" si="397"/>
        <v>31.282480107757699</v>
      </c>
      <c r="E2181" s="2">
        <f t="shared" si="398"/>
        <v>4.1364607512599809</v>
      </c>
      <c r="F2181" s="2">
        <f t="shared" si="399"/>
        <v>16.546445598569473</v>
      </c>
      <c r="G2181" s="2">
        <f t="shared" si="400"/>
        <v>16.576636026239434</v>
      </c>
      <c r="H2181" s="2">
        <f t="shared" si="401"/>
        <v>1.3888112907370781E-60</v>
      </c>
      <c r="K2181">
        <v>21.550000000000569</v>
      </c>
      <c r="L2181" s="2">
        <f t="shared" si="402"/>
        <v>0.22859299374694209</v>
      </c>
      <c r="M2181" s="2">
        <f t="shared" si="403"/>
        <v>55.104317233746748</v>
      </c>
      <c r="N2181" s="2">
        <f t="shared" si="404"/>
        <v>4.7024575682004333</v>
      </c>
      <c r="O2181" s="2">
        <f t="shared" si="405"/>
        <v>2.9637519775825059</v>
      </c>
      <c r="P2181" s="2">
        <f t="shared" si="406"/>
        <v>3.1279107699268236</v>
      </c>
      <c r="Q2181" s="2">
        <f t="shared" si="407"/>
        <v>5.0052515659260719E-4</v>
      </c>
    </row>
    <row r="2182" spans="2:17" x14ac:dyDescent="0.25">
      <c r="B2182">
        <v>21.560000000000571</v>
      </c>
      <c r="C2182">
        <f t="shared" si="396"/>
        <v>0.85605831878158845</v>
      </c>
      <c r="D2182" s="2">
        <f t="shared" si="397"/>
        <v>31.302891080723626</v>
      </c>
      <c r="E2182" s="2">
        <f t="shared" si="398"/>
        <v>4.1371126786784211</v>
      </c>
      <c r="F2182" s="2">
        <f t="shared" si="399"/>
        <v>16.556293593064193</v>
      </c>
      <c r="G2182" s="2">
        <f t="shared" si="400"/>
        <v>16.586466095577396</v>
      </c>
      <c r="H2182" s="2">
        <f t="shared" si="401"/>
        <v>1.1798551008142575E-60</v>
      </c>
      <c r="K2182">
        <v>21.560000000000571</v>
      </c>
      <c r="L2182" s="2">
        <f t="shared" si="402"/>
        <v>0.22859299374694209</v>
      </c>
      <c r="M2182" s="2">
        <f t="shared" si="403"/>
        <v>55.139767808351877</v>
      </c>
      <c r="N2182" s="2">
        <f t="shared" si="404"/>
        <v>4.7031005912446329</v>
      </c>
      <c r="O2182" s="2">
        <f t="shared" si="405"/>
        <v>2.9647654838133799</v>
      </c>
      <c r="P2182" s="2">
        <f t="shared" si="406"/>
        <v>3.1288711021726643</v>
      </c>
      <c r="Q2182" s="2">
        <f t="shared" si="407"/>
        <v>4.9885607220397522E-4</v>
      </c>
    </row>
    <row r="2183" spans="2:17" x14ac:dyDescent="0.25">
      <c r="B2183">
        <v>21.570000000000569</v>
      </c>
      <c r="C2183">
        <f t="shared" si="396"/>
        <v>0.85605831878158845</v>
      </c>
      <c r="D2183" s="2">
        <f t="shared" si="397"/>
        <v>31.323302053689549</v>
      </c>
      <c r="E2183" s="2">
        <f t="shared" si="398"/>
        <v>4.1377641815808035</v>
      </c>
      <c r="F2183" s="2">
        <f t="shared" si="399"/>
        <v>16.566141009070197</v>
      </c>
      <c r="G2183" s="2">
        <f t="shared" si="400"/>
        <v>16.596295608731406</v>
      </c>
      <c r="H2183" s="2">
        <f t="shared" si="401"/>
        <v>1.00225024274047E-60</v>
      </c>
      <c r="K2183">
        <v>21.570000000000569</v>
      </c>
      <c r="L2183" s="2">
        <f t="shared" si="402"/>
        <v>0.22859299374694209</v>
      </c>
      <c r="M2183" s="2">
        <f t="shared" si="403"/>
        <v>55.175218382956992</v>
      </c>
      <c r="N2183" s="2">
        <f t="shared" si="404"/>
        <v>4.703743201143781</v>
      </c>
      <c r="O2183" s="2">
        <f t="shared" si="405"/>
        <v>2.9657786497347862</v>
      </c>
      <c r="P2183" s="2">
        <f t="shared" si="406"/>
        <v>3.1298311454809653</v>
      </c>
      <c r="Q2183" s="2">
        <f t="shared" si="407"/>
        <v>4.9719265732352691E-4</v>
      </c>
    </row>
    <row r="2184" spans="2:17" x14ac:dyDescent="0.25">
      <c r="B2184">
        <v>21.58000000000057</v>
      </c>
      <c r="C2184">
        <f t="shared" si="396"/>
        <v>0.85605831878158845</v>
      </c>
      <c r="D2184" s="2">
        <f t="shared" si="397"/>
        <v>31.343713026655479</v>
      </c>
      <c r="E2184" s="2">
        <f t="shared" si="398"/>
        <v>4.1384152605193538</v>
      </c>
      <c r="F2184" s="2">
        <f t="shared" si="399"/>
        <v>16.575987847006367</v>
      </c>
      <c r="G2184" s="2">
        <f t="shared" si="400"/>
        <v>16.606124566078105</v>
      </c>
      <c r="H2184" s="2">
        <f t="shared" si="401"/>
        <v>8.513060698619846E-61</v>
      </c>
      <c r="K2184">
        <v>21.58000000000057</v>
      </c>
      <c r="L2184" s="2">
        <f t="shared" si="402"/>
        <v>0.22859299374694209</v>
      </c>
      <c r="M2184" s="2">
        <f t="shared" si="403"/>
        <v>55.210668957562113</v>
      </c>
      <c r="N2184" s="2">
        <f t="shared" si="404"/>
        <v>4.7043853984283457</v>
      </c>
      <c r="O2184" s="2">
        <f t="shared" si="405"/>
        <v>2.9667914756901688</v>
      </c>
      <c r="P2184" s="2">
        <f t="shared" si="406"/>
        <v>3.1307909001125975</v>
      </c>
      <c r="Q2184" s="2">
        <f t="shared" si="407"/>
        <v>4.9553489221107222E-4</v>
      </c>
    </row>
    <row r="2185" spans="2:17" x14ac:dyDescent="0.25">
      <c r="B2185">
        <v>21.590000000000579</v>
      </c>
      <c r="C2185">
        <f t="shared" si="396"/>
        <v>0.85605831878158845</v>
      </c>
      <c r="D2185" s="2">
        <f t="shared" si="397"/>
        <v>31.36412399962142</v>
      </c>
      <c r="E2185" s="2">
        <f t="shared" si="398"/>
        <v>4.1390659160452179</v>
      </c>
      <c r="F2185" s="2">
        <f t="shared" si="399"/>
        <v>16.585834107290946</v>
      </c>
      <c r="G2185" s="2">
        <f t="shared" si="400"/>
        <v>16.615952967993611</v>
      </c>
      <c r="H2185" s="2">
        <f t="shared" si="401"/>
        <v>7.2303173294597986E-61</v>
      </c>
      <c r="K2185">
        <v>21.590000000000579</v>
      </c>
      <c r="L2185" s="2">
        <f t="shared" si="402"/>
        <v>0.22859299374694209</v>
      </c>
      <c r="M2185" s="2">
        <f t="shared" si="403"/>
        <v>55.246119532167263</v>
      </c>
      <c r="N2185" s="2">
        <f t="shared" si="404"/>
        <v>4.7050271836277737</v>
      </c>
      <c r="O2185" s="2">
        <f t="shared" si="405"/>
        <v>2.9678039620223871</v>
      </c>
      <c r="P2185" s="2">
        <f t="shared" si="406"/>
        <v>3.1317503663280344</v>
      </c>
      <c r="Q2185" s="2">
        <f t="shared" si="407"/>
        <v>4.9388275719749509E-4</v>
      </c>
    </row>
    <row r="2186" spans="2:17" x14ac:dyDescent="0.25">
      <c r="B2186">
        <v>21.600000000000581</v>
      </c>
      <c r="C2186">
        <f t="shared" si="396"/>
        <v>0.85605831878158845</v>
      </c>
      <c r="D2186" s="2">
        <f t="shared" si="397"/>
        <v>31.384534972587346</v>
      </c>
      <c r="E2186" s="2">
        <f t="shared" si="398"/>
        <v>4.1397161487084695</v>
      </c>
      <c r="F2186" s="2">
        <f t="shared" si="399"/>
        <v>16.595679790341642</v>
      </c>
      <c r="G2186" s="2">
        <f t="shared" si="400"/>
        <v>16.625780814853599</v>
      </c>
      <c r="H2186" s="2">
        <f t="shared" si="401"/>
        <v>6.1403207760405687E-61</v>
      </c>
      <c r="K2186">
        <v>21.600000000000581</v>
      </c>
      <c r="L2186" s="2">
        <f t="shared" si="402"/>
        <v>0.22859299374694209</v>
      </c>
      <c r="M2186" s="2">
        <f t="shared" si="403"/>
        <v>55.281570106772392</v>
      </c>
      <c r="N2186" s="2">
        <f t="shared" si="404"/>
        <v>4.7056685572704913</v>
      </c>
      <c r="O2186" s="2">
        <f t="shared" si="405"/>
        <v>2.9688161090737251</v>
      </c>
      <c r="P2186" s="2">
        <f t="shared" si="406"/>
        <v>3.1327095443873585</v>
      </c>
      <c r="Q2186" s="2">
        <f t="shared" si="407"/>
        <v>4.9223623268448145E-4</v>
      </c>
    </row>
    <row r="2187" spans="2:17" x14ac:dyDescent="0.25">
      <c r="B2187">
        <v>21.610000000000579</v>
      </c>
      <c r="C2187">
        <f t="shared" si="396"/>
        <v>0.85605831878158845</v>
      </c>
      <c r="D2187" s="2">
        <f t="shared" si="397"/>
        <v>31.404945945553273</v>
      </c>
      <c r="E2187" s="2">
        <f t="shared" si="398"/>
        <v>4.140365959058113</v>
      </c>
      <c r="F2187" s="2">
        <f t="shared" si="399"/>
        <v>16.605524896575563</v>
      </c>
      <c r="G2187" s="2">
        <f t="shared" si="400"/>
        <v>16.635608107033264</v>
      </c>
      <c r="H2187" s="2">
        <f t="shared" si="401"/>
        <v>5.2141898310965599E-61</v>
      </c>
      <c r="K2187">
        <v>21.610000000000579</v>
      </c>
      <c r="L2187" s="2">
        <f t="shared" si="402"/>
        <v>0.22859299374694209</v>
      </c>
      <c r="M2187" s="2">
        <f t="shared" si="403"/>
        <v>55.317020681377507</v>
      </c>
      <c r="N2187" s="2">
        <f t="shared" si="404"/>
        <v>4.7063095198839111</v>
      </c>
      <c r="O2187" s="2">
        <f t="shared" si="405"/>
        <v>2.969827917185897</v>
      </c>
      <c r="P2187" s="2">
        <f t="shared" si="406"/>
        <v>3.1336684345502674</v>
      </c>
      <c r="Q2187" s="2">
        <f t="shared" si="407"/>
        <v>4.9059529914424152E-4</v>
      </c>
    </row>
    <row r="2188" spans="2:17" x14ac:dyDescent="0.25">
      <c r="B2188">
        <v>21.62000000000058</v>
      </c>
      <c r="C2188">
        <f t="shared" si="396"/>
        <v>0.85605831878158845</v>
      </c>
      <c r="D2188" s="2">
        <f t="shared" si="397"/>
        <v>31.425356918519199</v>
      </c>
      <c r="E2188" s="2">
        <f t="shared" si="398"/>
        <v>4.1410153476420826</v>
      </c>
      <c r="F2188" s="2">
        <f t="shared" si="399"/>
        <v>16.615369426409227</v>
      </c>
      <c r="G2188" s="2">
        <f t="shared" si="400"/>
        <v>16.64543484490731</v>
      </c>
      <c r="H2188" s="2">
        <f t="shared" si="401"/>
        <v>4.4273585893647559E-61</v>
      </c>
      <c r="K2188">
        <v>21.62000000000058</v>
      </c>
      <c r="L2188" s="2">
        <f t="shared" si="402"/>
        <v>0.22859299374694209</v>
      </c>
      <c r="M2188" s="2">
        <f t="shared" si="403"/>
        <v>55.352471255982636</v>
      </c>
      <c r="N2188" s="2">
        <f t="shared" si="404"/>
        <v>4.7069500719944335</v>
      </c>
      <c r="O2188" s="2">
        <f t="shared" si="405"/>
        <v>2.9708393867000429</v>
      </c>
      <c r="P2188" s="2">
        <f t="shared" si="406"/>
        <v>3.1346270370760676</v>
      </c>
      <c r="Q2188" s="2">
        <f t="shared" si="407"/>
        <v>4.8895993711925423E-4</v>
      </c>
    </row>
    <row r="2189" spans="2:17" x14ac:dyDescent="0.25">
      <c r="B2189">
        <v>21.630000000000582</v>
      </c>
      <c r="C2189">
        <f t="shared" si="396"/>
        <v>0.85605831878158845</v>
      </c>
      <c r="D2189" s="2">
        <f t="shared" si="397"/>
        <v>31.445767891485129</v>
      </c>
      <c r="E2189" s="2">
        <f t="shared" si="398"/>
        <v>4.1416643150072492</v>
      </c>
      <c r="F2189" s="2">
        <f t="shared" si="399"/>
        <v>16.625213380258597</v>
      </c>
      <c r="G2189" s="2">
        <f t="shared" si="400"/>
        <v>16.655261028849996</v>
      </c>
      <c r="H2189" s="2">
        <f t="shared" si="401"/>
        <v>3.7589335208413787E-61</v>
      </c>
      <c r="K2189">
        <v>21.630000000000582</v>
      </c>
      <c r="L2189" s="2">
        <f t="shared" si="402"/>
        <v>0.22859299374694209</v>
      </c>
      <c r="M2189" s="2">
        <f t="shared" si="403"/>
        <v>55.387921830587764</v>
      </c>
      <c r="N2189" s="2">
        <f t="shared" si="404"/>
        <v>4.707590214127447</v>
      </c>
      <c r="O2189" s="2">
        <f t="shared" si="405"/>
        <v>2.9718505179567316</v>
      </c>
      <c r="P2189" s="2">
        <f t="shared" si="406"/>
        <v>3.1355853522236794</v>
      </c>
      <c r="Q2189" s="2">
        <f t="shared" si="407"/>
        <v>4.8733012722200161E-4</v>
      </c>
    </row>
    <row r="2190" spans="2:17" x14ac:dyDescent="0.25">
      <c r="B2190">
        <v>21.64000000000058</v>
      </c>
      <c r="C2190">
        <f t="shared" si="396"/>
        <v>0.85605831878158845</v>
      </c>
      <c r="D2190" s="2">
        <f t="shared" si="397"/>
        <v>31.466178864451052</v>
      </c>
      <c r="E2190" s="2">
        <f t="shared" si="398"/>
        <v>4.1423128616994207</v>
      </c>
      <c r="F2190" s="2">
        <f t="shared" si="399"/>
        <v>16.635056758539026</v>
      </c>
      <c r="G2190" s="2">
        <f t="shared" si="400"/>
        <v>16.665086659235076</v>
      </c>
      <c r="H2190" s="2">
        <f t="shared" si="401"/>
        <v>3.1911460548788089E-61</v>
      </c>
      <c r="K2190">
        <v>21.64000000000058</v>
      </c>
      <c r="L2190" s="2">
        <f t="shared" si="402"/>
        <v>0.22859299374694209</v>
      </c>
      <c r="M2190" s="2">
        <f t="shared" si="403"/>
        <v>55.423372405192879</v>
      </c>
      <c r="N2190" s="2">
        <f t="shared" si="404"/>
        <v>4.7082299468073314</v>
      </c>
      <c r="O2190" s="2">
        <f t="shared" si="405"/>
        <v>2.9728613112959605</v>
      </c>
      <c r="P2190" s="2">
        <f t="shared" si="406"/>
        <v>3.1365433802516329</v>
      </c>
      <c r="Q2190" s="2">
        <f t="shared" si="407"/>
        <v>4.8570585013470543E-4</v>
      </c>
    </row>
    <row r="2191" spans="2:17" x14ac:dyDescent="0.25">
      <c r="B2191">
        <v>21.650000000000581</v>
      </c>
      <c r="C2191">
        <f t="shared" si="396"/>
        <v>0.85605831878158845</v>
      </c>
      <c r="D2191" s="2">
        <f t="shared" si="397"/>
        <v>31.486589837416979</v>
      </c>
      <c r="E2191" s="2">
        <f t="shared" si="398"/>
        <v>4.1429609882633445</v>
      </c>
      <c r="F2191" s="2">
        <f t="shared" si="399"/>
        <v>16.644899561665312</v>
      </c>
      <c r="G2191" s="2">
        <f t="shared" si="400"/>
        <v>16.674911736435853</v>
      </c>
      <c r="H2191" s="2">
        <f t="shared" si="401"/>
        <v>2.7088865279033005E-61</v>
      </c>
      <c r="K2191">
        <v>21.650000000000581</v>
      </c>
      <c r="L2191" s="2">
        <f t="shared" si="402"/>
        <v>0.22859299374694209</v>
      </c>
      <c r="M2191" s="2">
        <f t="shared" si="403"/>
        <v>55.458822979798001</v>
      </c>
      <c r="N2191" s="2">
        <f t="shared" si="404"/>
        <v>4.7088692705574644</v>
      </c>
      <c r="O2191" s="2">
        <f t="shared" si="405"/>
        <v>2.9738717670571626</v>
      </c>
      <c r="P2191" s="2">
        <f t="shared" si="406"/>
        <v>3.1375011214180768</v>
      </c>
      <c r="Q2191" s="2">
        <f t="shared" si="407"/>
        <v>4.8408708660905875E-4</v>
      </c>
    </row>
    <row r="2192" spans="2:17" x14ac:dyDescent="0.25">
      <c r="B2192">
        <v>21.66000000000059</v>
      </c>
      <c r="C2192">
        <f t="shared" si="396"/>
        <v>0.85605831878158845</v>
      </c>
      <c r="D2192" s="2">
        <f t="shared" si="397"/>
        <v>31.50700081038292</v>
      </c>
      <c r="E2192" s="2">
        <f t="shared" si="398"/>
        <v>4.1436086952427136</v>
      </c>
      <c r="F2192" s="2">
        <f t="shared" si="399"/>
        <v>16.654741790051698</v>
      </c>
      <c r="G2192" s="2">
        <f t="shared" si="400"/>
        <v>16.684736260825176</v>
      </c>
      <c r="H2192" s="2">
        <f t="shared" si="401"/>
        <v>2.2993074368574757E-61</v>
      </c>
      <c r="K2192">
        <v>21.66000000000059</v>
      </c>
      <c r="L2192" s="2">
        <f t="shared" si="402"/>
        <v>0.22859299374694209</v>
      </c>
      <c r="M2192" s="2">
        <f t="shared" si="403"/>
        <v>55.494273554403151</v>
      </c>
      <c r="N2192" s="2">
        <f t="shared" si="404"/>
        <v>4.7095081859002175</v>
      </c>
      <c r="O2192" s="2">
        <f t="shared" si="405"/>
        <v>2.9748818855791996</v>
      </c>
      <c r="P2192" s="2">
        <f t="shared" si="406"/>
        <v>3.1384585759807719</v>
      </c>
      <c r="Q2192" s="2">
        <f t="shared" si="407"/>
        <v>4.8247381746597417E-4</v>
      </c>
    </row>
    <row r="2193" spans="2:17" x14ac:dyDescent="0.25">
      <c r="B2193">
        <v>21.670000000000591</v>
      </c>
      <c r="C2193">
        <f t="shared" si="396"/>
        <v>0.85605831878158845</v>
      </c>
      <c r="D2193" s="2">
        <f t="shared" si="397"/>
        <v>31.52741178334885</v>
      </c>
      <c r="E2193" s="2">
        <f t="shared" si="398"/>
        <v>4.1442559831801633</v>
      </c>
      <c r="F2193" s="2">
        <f t="shared" si="399"/>
        <v>16.664583444111777</v>
      </c>
      <c r="G2193" s="2">
        <f t="shared" si="400"/>
        <v>16.694560232775356</v>
      </c>
      <c r="H2193" s="2">
        <f t="shared" si="401"/>
        <v>1.9514857221368755E-61</v>
      </c>
      <c r="K2193">
        <v>21.670000000000591</v>
      </c>
      <c r="L2193" s="2">
        <f t="shared" si="402"/>
        <v>0.22859299374694209</v>
      </c>
      <c r="M2193" s="2">
        <f t="shared" si="403"/>
        <v>55.529724129008279</v>
      </c>
      <c r="N2193" s="2">
        <f t="shared" si="404"/>
        <v>4.7101466933569647</v>
      </c>
      <c r="O2193" s="2">
        <f t="shared" si="405"/>
        <v>2.9758916672003717</v>
      </c>
      <c r="P2193" s="2">
        <f t="shared" si="406"/>
        <v>3.1394157441970965</v>
      </c>
      <c r="Q2193" s="2">
        <f t="shared" si="407"/>
        <v>4.8086602359531438E-4</v>
      </c>
    </row>
    <row r="2194" spans="2:17" x14ac:dyDescent="0.25">
      <c r="B2194">
        <v>21.680000000000589</v>
      </c>
      <c r="C2194">
        <f t="shared" si="396"/>
        <v>0.85605831878158845</v>
      </c>
      <c r="D2194" s="2">
        <f t="shared" si="397"/>
        <v>31.547822756314773</v>
      </c>
      <c r="E2194" s="2">
        <f t="shared" si="398"/>
        <v>4.1449028526172791</v>
      </c>
      <c r="F2194" s="2">
        <f t="shared" si="399"/>
        <v>16.674424524258633</v>
      </c>
      <c r="G2194" s="2">
        <f t="shared" si="400"/>
        <v>16.704383652658297</v>
      </c>
      <c r="H2194" s="2">
        <f t="shared" si="401"/>
        <v>1.6561353229747503E-61</v>
      </c>
      <c r="K2194">
        <v>21.680000000000589</v>
      </c>
      <c r="L2194" s="2">
        <f t="shared" si="402"/>
        <v>0.22859299374694209</v>
      </c>
      <c r="M2194" s="2">
        <f t="shared" si="403"/>
        <v>55.565174703613394</v>
      </c>
      <c r="N2194" s="2">
        <f t="shared" si="404"/>
        <v>4.7107847934480809</v>
      </c>
      <c r="O2194" s="2">
        <f t="shared" si="405"/>
        <v>2.9769011122584108</v>
      </c>
      <c r="P2194" s="2">
        <f t="shared" si="406"/>
        <v>3.1403726263240421</v>
      </c>
      <c r="Q2194" s="2">
        <f t="shared" si="407"/>
        <v>4.7926368595564277E-4</v>
      </c>
    </row>
    <row r="2195" spans="2:17" x14ac:dyDescent="0.25">
      <c r="B2195">
        <v>21.690000000000591</v>
      </c>
      <c r="C2195">
        <f t="shared" si="396"/>
        <v>0.85605831878158845</v>
      </c>
      <c r="D2195" s="2">
        <f t="shared" si="397"/>
        <v>31.568233729280703</v>
      </c>
      <c r="E2195" s="2">
        <f t="shared" si="398"/>
        <v>4.1455493040945992</v>
      </c>
      <c r="F2195" s="2">
        <f t="shared" si="399"/>
        <v>16.684265030904761</v>
      </c>
      <c r="G2195" s="2">
        <f t="shared" si="400"/>
        <v>16.714206520845416</v>
      </c>
      <c r="H2195" s="2">
        <f t="shared" si="401"/>
        <v>1.405362543538895E-61</v>
      </c>
      <c r="K2195">
        <v>21.690000000000591</v>
      </c>
      <c r="L2195" s="2">
        <f t="shared" si="402"/>
        <v>0.22859299374694209</v>
      </c>
      <c r="M2195" s="2">
        <f t="shared" si="403"/>
        <v>55.600625278218523</v>
      </c>
      <c r="N2195" s="2">
        <f t="shared" si="404"/>
        <v>4.7114224866929471</v>
      </c>
      <c r="O2195" s="2">
        <f t="shared" si="405"/>
        <v>2.9779102210904878</v>
      </c>
      <c r="P2195" s="2">
        <f t="shared" si="406"/>
        <v>3.1413292226182215</v>
      </c>
      <c r="Q2195" s="2">
        <f t="shared" si="407"/>
        <v>4.7766678557395486E-4</v>
      </c>
    </row>
    <row r="2196" spans="2:17" x14ac:dyDescent="0.25">
      <c r="B2196">
        <v>21.700000000000589</v>
      </c>
      <c r="C2196">
        <f t="shared" si="396"/>
        <v>0.85605831878158845</v>
      </c>
      <c r="D2196" s="2">
        <f t="shared" si="397"/>
        <v>31.588644702246622</v>
      </c>
      <c r="E2196" s="2">
        <f t="shared" si="398"/>
        <v>4.1461953381516139</v>
      </c>
      <c r="F2196" s="2">
        <f t="shared" si="399"/>
        <v>16.694104964462085</v>
      </c>
      <c r="G2196" s="2">
        <f t="shared" si="400"/>
        <v>16.724028837707667</v>
      </c>
      <c r="H2196" s="2">
        <f t="shared" si="401"/>
        <v>1.1924578722328521E-61</v>
      </c>
      <c r="K2196">
        <v>21.700000000000589</v>
      </c>
      <c r="L2196" s="2">
        <f t="shared" si="402"/>
        <v>0.22859299374694209</v>
      </c>
      <c r="M2196" s="2">
        <f t="shared" si="403"/>
        <v>55.636075852823637</v>
      </c>
      <c r="N2196" s="2">
        <f t="shared" si="404"/>
        <v>4.7120597736099503</v>
      </c>
      <c r="O2196" s="2">
        <f t="shared" si="405"/>
        <v>2.9789189940332124</v>
      </c>
      <c r="P2196" s="2">
        <f t="shared" si="406"/>
        <v>3.1422855333358624</v>
      </c>
      <c r="Q2196" s="2">
        <f t="shared" si="407"/>
        <v>4.7607530354542844E-4</v>
      </c>
    </row>
    <row r="2197" spans="2:17" x14ac:dyDescent="0.25">
      <c r="B2197">
        <v>21.710000000000591</v>
      </c>
      <c r="C2197">
        <f t="shared" si="396"/>
        <v>0.85605831878158845</v>
      </c>
      <c r="D2197" s="2">
        <f t="shared" si="397"/>
        <v>31.609055675212549</v>
      </c>
      <c r="E2197" s="2">
        <f t="shared" si="398"/>
        <v>4.1468409553267698</v>
      </c>
      <c r="F2197" s="2">
        <f t="shared" si="399"/>
        <v>16.703944325341933</v>
      </c>
      <c r="G2197" s="2">
        <f t="shared" si="400"/>
        <v>16.733850603615505</v>
      </c>
      <c r="H2197" s="2">
        <f t="shared" si="401"/>
        <v>1.0117188380401702E-61</v>
      </c>
      <c r="K2197">
        <v>21.710000000000591</v>
      </c>
      <c r="L2197" s="2">
        <f t="shared" si="402"/>
        <v>0.22859299374694209</v>
      </c>
      <c r="M2197" s="2">
        <f t="shared" si="403"/>
        <v>55.671526427428766</v>
      </c>
      <c r="N2197" s="2">
        <f t="shared" si="404"/>
        <v>4.7126966547164884</v>
      </c>
      <c r="O2197" s="2">
        <f t="shared" si="405"/>
        <v>2.9799274314226301</v>
      </c>
      <c r="P2197" s="2">
        <f t="shared" si="406"/>
        <v>3.1432415587328113</v>
      </c>
      <c r="Q2197" s="2">
        <f t="shared" si="407"/>
        <v>4.7448922103316744E-4</v>
      </c>
    </row>
    <row r="2198" spans="2:17" x14ac:dyDescent="0.25">
      <c r="B2198">
        <v>21.720000000000599</v>
      </c>
      <c r="C2198">
        <f t="shared" si="396"/>
        <v>0.85605831878158845</v>
      </c>
      <c r="D2198" s="2">
        <f t="shared" si="397"/>
        <v>31.629466648178493</v>
      </c>
      <c r="E2198" s="2">
        <f t="shared" si="398"/>
        <v>4.1474861561574761</v>
      </c>
      <c r="F2198" s="2">
        <f t="shared" si="399"/>
        <v>16.71378311395512</v>
      </c>
      <c r="G2198" s="2">
        <f t="shared" si="400"/>
        <v>16.743671818938978</v>
      </c>
      <c r="H2198" s="2">
        <f t="shared" si="401"/>
        <v>8.5829929010631009E-62</v>
      </c>
      <c r="K2198">
        <v>21.720000000000599</v>
      </c>
      <c r="L2198" s="2">
        <f t="shared" si="402"/>
        <v>0.22859299374694209</v>
      </c>
      <c r="M2198" s="2">
        <f t="shared" si="403"/>
        <v>55.706977002033909</v>
      </c>
      <c r="N2198" s="2">
        <f t="shared" si="404"/>
        <v>4.713333130528973</v>
      </c>
      <c r="O2198" s="2">
        <f t="shared" si="405"/>
        <v>2.9809355335942329</v>
      </c>
      <c r="P2198" s="2">
        <f t="shared" si="406"/>
        <v>3.1441972990645377</v>
      </c>
      <c r="Q2198" s="2">
        <f t="shared" si="407"/>
        <v>4.7290851926793911E-4</v>
      </c>
    </row>
    <row r="2199" spans="2:17" x14ac:dyDescent="0.25">
      <c r="B2199">
        <v>21.730000000000601</v>
      </c>
      <c r="C2199">
        <f t="shared" si="396"/>
        <v>0.85605831878158845</v>
      </c>
      <c r="D2199" s="2">
        <f t="shared" si="397"/>
        <v>31.649877621144423</v>
      </c>
      <c r="E2199" s="2">
        <f t="shared" si="398"/>
        <v>4.1481309411800984</v>
      </c>
      <c r="F2199" s="2">
        <f t="shared" si="399"/>
        <v>16.723621330711815</v>
      </c>
      <c r="G2199" s="2">
        <f t="shared" si="400"/>
        <v>16.753492484047595</v>
      </c>
      <c r="H2199" s="2">
        <f t="shared" si="401"/>
        <v>7.2808117061381427E-62</v>
      </c>
      <c r="K2199">
        <v>21.730000000000601</v>
      </c>
      <c r="L2199" s="2">
        <f t="shared" si="402"/>
        <v>0.22859299374694209</v>
      </c>
      <c r="M2199" s="2">
        <f t="shared" si="403"/>
        <v>55.742427576639038</v>
      </c>
      <c r="N2199" s="2">
        <f t="shared" si="404"/>
        <v>4.7139692015628283</v>
      </c>
      <c r="O2199" s="2">
        <f t="shared" si="405"/>
        <v>2.9819433008829499</v>
      </c>
      <c r="P2199" s="2">
        <f t="shared" si="406"/>
        <v>3.1451527545861269</v>
      </c>
      <c r="Q2199" s="2">
        <f t="shared" si="407"/>
        <v>4.7133317954793153E-4</v>
      </c>
    </row>
    <row r="2200" spans="2:17" x14ac:dyDescent="0.25">
      <c r="B2200">
        <v>21.740000000000599</v>
      </c>
      <c r="C2200">
        <f t="shared" si="396"/>
        <v>0.85605831878158845</v>
      </c>
      <c r="D2200" s="2">
        <f t="shared" si="397"/>
        <v>31.670288594110342</v>
      </c>
      <c r="E2200" s="2">
        <f t="shared" si="398"/>
        <v>4.148775310929973</v>
      </c>
      <c r="F2200" s="2">
        <f t="shared" si="399"/>
        <v>16.733458976021698</v>
      </c>
      <c r="G2200" s="2">
        <f t="shared" si="400"/>
        <v>16.763312599310471</v>
      </c>
      <c r="H2200" s="2">
        <f t="shared" si="401"/>
        <v>6.1756543378545041E-62</v>
      </c>
      <c r="K2200">
        <v>21.740000000000599</v>
      </c>
      <c r="L2200" s="2">
        <f t="shared" si="402"/>
        <v>0.22859299374694209</v>
      </c>
      <c r="M2200" s="2">
        <f t="shared" si="403"/>
        <v>55.777878151244153</v>
      </c>
      <c r="N2200" s="2">
        <f t="shared" si="404"/>
        <v>4.7146048683324979</v>
      </c>
      <c r="O2200" s="2">
        <f t="shared" si="405"/>
        <v>2.9829507336231558</v>
      </c>
      <c r="P2200" s="2">
        <f t="shared" si="406"/>
        <v>3.1461079255522884</v>
      </c>
      <c r="Q2200" s="2">
        <f t="shared" si="407"/>
        <v>4.6976318323849089E-4</v>
      </c>
    </row>
    <row r="2201" spans="2:17" x14ac:dyDescent="0.25">
      <c r="B2201">
        <v>21.7500000000006</v>
      </c>
      <c r="C2201">
        <f t="shared" si="396"/>
        <v>0.85605831878158845</v>
      </c>
      <c r="D2201" s="2">
        <f t="shared" si="397"/>
        <v>31.690699567076273</v>
      </c>
      <c r="E2201" s="2">
        <f t="shared" si="398"/>
        <v>4.1494192659413986</v>
      </c>
      <c r="F2201" s="2">
        <f t="shared" si="399"/>
        <v>16.743296050293818</v>
      </c>
      <c r="G2201" s="2">
        <f t="shared" si="400"/>
        <v>16.773132165096197</v>
      </c>
      <c r="H2201" s="2">
        <f t="shared" si="401"/>
        <v>5.2377926049176657E-62</v>
      </c>
      <c r="K2201">
        <v>21.7500000000006</v>
      </c>
      <c r="L2201" s="2">
        <f t="shared" si="402"/>
        <v>0.22859299374694209</v>
      </c>
      <c r="M2201" s="2">
        <f t="shared" si="403"/>
        <v>55.813328725849281</v>
      </c>
      <c r="N2201" s="2">
        <f t="shared" si="404"/>
        <v>4.7152401313514449</v>
      </c>
      <c r="O2201" s="2">
        <f t="shared" si="405"/>
        <v>2.9839578321486711</v>
      </c>
      <c r="P2201" s="2">
        <f t="shared" si="406"/>
        <v>3.1470628122173534</v>
      </c>
      <c r="Q2201" s="2">
        <f t="shared" si="407"/>
        <v>4.6819851177187224E-4</v>
      </c>
    </row>
    <row r="2202" spans="2:17" x14ac:dyDescent="0.25">
      <c r="B2202">
        <v>21.760000000000598</v>
      </c>
      <c r="C2202">
        <f t="shared" ref="C2202:C2265" si="408">2/SINH(LN(2+SQRT(1+2^2))*$O$5)</f>
        <v>0.85605831878158845</v>
      </c>
      <c r="D2202" s="2">
        <f t="shared" ref="D2202:D2265" si="409">(B2202-$L$5)/($M$5)/C2202</f>
        <v>31.711110540042196</v>
      </c>
      <c r="E2202" s="2">
        <f t="shared" ref="E2202:E2265" si="410">LN(D2202 + SQRT(1 + D2202^2))</f>
        <v>4.1500628067476475</v>
      </c>
      <c r="F2202" s="2">
        <f t="shared" ref="F2202:F2265" si="411">SINH( -$N$5 + E2202 * (1/$O$5))</f>
        <v>16.753132553936709</v>
      </c>
      <c r="G2202" s="2">
        <f t="shared" ref="G2202:G2265" si="412">SQRT(F2202^2 + 1)</f>
        <v>16.782951181772948</v>
      </c>
      <c r="H2202" s="2">
        <f t="shared" ref="H2202:H2265" si="413">(G2202)/($O$5*$M$5*C2202*(SQRT(2*PI()*(1+D2202^2)))) * EXP(- (1/2) * F2202^2)</f>
        <v>4.4419714107840739E-62</v>
      </c>
      <c r="K2202">
        <v>21.760000000000598</v>
      </c>
      <c r="L2202" s="2">
        <f t="shared" ref="L2202:L2265" si="414">2/SINH(LN(2+SQRT(1+2^2))*$S$5)</f>
        <v>0.22859299374694209</v>
      </c>
      <c r="M2202" s="2">
        <f t="shared" ref="M2202:M2265" si="415">(K2202-$P$5)/($Q$5)/L2202</f>
        <v>55.848779300454396</v>
      </c>
      <c r="N2202" s="2">
        <f t="shared" ref="N2202:N2265" si="416">LN(M2202 + SQRT(1 + M2202^2))</f>
        <v>4.7158749911321545</v>
      </c>
      <c r="O2202" s="2">
        <f t="shared" ref="O2202:O2265" si="417">SINH( -$R$5 + N2202 * (1/$S$5))</f>
        <v>2.9849645967927589</v>
      </c>
      <c r="P2202" s="2">
        <f t="shared" ref="P2202:P2265" si="418">SQRT(O2202^2 + 1)</f>
        <v>3.1480174148352735</v>
      </c>
      <c r="Q2202" s="2">
        <f t="shared" ref="Q2202:Q2265" si="419">(P2202)/($S$5*$Q$5*L2202*(SQRT(2*PI()*(1+M2202^2)))) * EXP(- (1/2) * O2202^2)</f>
        <v>4.6663914664699357E-4</v>
      </c>
    </row>
    <row r="2203" spans="2:17" x14ac:dyDescent="0.25">
      <c r="B2203">
        <v>21.7700000000006</v>
      </c>
      <c r="C2203">
        <f t="shared" si="408"/>
        <v>0.85605831878158845</v>
      </c>
      <c r="D2203" s="2">
        <f t="shared" si="409"/>
        <v>31.731521513008122</v>
      </c>
      <c r="E2203" s="2">
        <f t="shared" si="410"/>
        <v>4.1507059338809631</v>
      </c>
      <c r="F2203" s="2">
        <f t="shared" si="411"/>
        <v>16.762968487358318</v>
      </c>
      <c r="G2203" s="2">
        <f t="shared" si="412"/>
        <v>16.792769649708411</v>
      </c>
      <c r="H2203" s="2">
        <f t="shared" si="413"/>
        <v>3.7667375956768602E-62</v>
      </c>
      <c r="K2203">
        <v>21.7700000000006</v>
      </c>
      <c r="L2203" s="2">
        <f t="shared" si="414"/>
        <v>0.22859299374694209</v>
      </c>
      <c r="M2203" s="2">
        <f t="shared" si="415"/>
        <v>55.884229875059525</v>
      </c>
      <c r="N2203" s="2">
        <f t="shared" si="416"/>
        <v>4.7165094481861374</v>
      </c>
      <c r="O2203" s="2">
        <f t="shared" si="417"/>
        <v>2.9859710278881302</v>
      </c>
      <c r="P2203" s="2">
        <f t="shared" si="418"/>
        <v>3.1489717336596237</v>
      </c>
      <c r="Q2203" s="2">
        <f t="shared" si="419"/>
        <v>4.6508506942918041E-4</v>
      </c>
    </row>
    <row r="2204" spans="2:17" x14ac:dyDescent="0.25">
      <c r="B2204">
        <v>21.780000000000609</v>
      </c>
      <c r="C2204">
        <f t="shared" si="408"/>
        <v>0.85605831878158845</v>
      </c>
      <c r="D2204" s="2">
        <f t="shared" si="409"/>
        <v>31.751932485974066</v>
      </c>
      <c r="E2204" s="2">
        <f t="shared" si="410"/>
        <v>4.151348647872565</v>
      </c>
      <c r="F2204" s="2">
        <f t="shared" si="411"/>
        <v>16.772803850966032</v>
      </c>
      <c r="G2204" s="2">
        <f t="shared" si="412"/>
        <v>16.802587569269829</v>
      </c>
      <c r="H2204" s="2">
        <f t="shared" si="413"/>
        <v>3.193869195159777E-62</v>
      </c>
      <c r="K2204">
        <v>21.780000000000609</v>
      </c>
      <c r="L2204" s="2">
        <f t="shared" si="414"/>
        <v>0.22859299374694209</v>
      </c>
      <c r="M2204" s="2">
        <f t="shared" si="415"/>
        <v>55.919680449664675</v>
      </c>
      <c r="N2204" s="2">
        <f t="shared" si="416"/>
        <v>4.7171435030239337</v>
      </c>
      <c r="O2204" s="2">
        <f t="shared" si="417"/>
        <v>2.9869771257669533</v>
      </c>
      <c r="P2204" s="2">
        <f t="shared" si="418"/>
        <v>3.1499257689436124</v>
      </c>
      <c r="Q2204" s="2">
        <f t="shared" si="419"/>
        <v>4.6353626174990643E-4</v>
      </c>
    </row>
    <row r="2205" spans="2:17" x14ac:dyDescent="0.25">
      <c r="B2205">
        <v>21.79000000000061</v>
      </c>
      <c r="C2205">
        <f t="shared" si="408"/>
        <v>0.85605831878158845</v>
      </c>
      <c r="D2205" s="2">
        <f t="shared" si="409"/>
        <v>31.772343458939996</v>
      </c>
      <c r="E2205" s="2">
        <f t="shared" si="410"/>
        <v>4.1519909492526486</v>
      </c>
      <c r="F2205" s="2">
        <f t="shared" si="411"/>
        <v>16.782638645166674</v>
      </c>
      <c r="G2205" s="2">
        <f t="shared" si="412"/>
        <v>16.81240494082396</v>
      </c>
      <c r="H2205" s="2">
        <f t="shared" si="413"/>
        <v>2.7078901344312086E-62</v>
      </c>
      <c r="K2205">
        <v>21.79000000000061</v>
      </c>
      <c r="L2205" s="2">
        <f t="shared" si="414"/>
        <v>0.22859299374694209</v>
      </c>
      <c r="M2205" s="2">
        <f t="shared" si="415"/>
        <v>55.955131024269797</v>
      </c>
      <c r="N2205" s="2">
        <f t="shared" si="416"/>
        <v>4.7177771561551083</v>
      </c>
      <c r="O2205" s="2">
        <f t="shared" si="417"/>
        <v>2.9879828907608306</v>
      </c>
      <c r="P2205" s="2">
        <f t="shared" si="418"/>
        <v>3.150879520940058</v>
      </c>
      <c r="Q2205" s="2">
        <f t="shared" si="419"/>
        <v>4.6199270530657713E-4</v>
      </c>
    </row>
    <row r="2206" spans="2:17" x14ac:dyDescent="0.25">
      <c r="B2206">
        <v>21.800000000000608</v>
      </c>
      <c r="C2206">
        <f t="shared" si="408"/>
        <v>0.85605831878158845</v>
      </c>
      <c r="D2206" s="2">
        <f t="shared" si="409"/>
        <v>31.792754431905916</v>
      </c>
      <c r="E2206" s="2">
        <f t="shared" si="410"/>
        <v>4.1526328385503906</v>
      </c>
      <c r="F2206" s="2">
        <f t="shared" si="411"/>
        <v>16.792472870366488</v>
      </c>
      <c r="G2206" s="2">
        <f t="shared" si="412"/>
        <v>16.822221764737098</v>
      </c>
      <c r="H2206" s="2">
        <f t="shared" si="413"/>
        <v>2.2956576059410619E-62</v>
      </c>
      <c r="K2206">
        <v>21.800000000000608</v>
      </c>
      <c r="L2206" s="2">
        <f t="shared" si="414"/>
        <v>0.22859299374694209</v>
      </c>
      <c r="M2206" s="2">
        <f t="shared" si="415"/>
        <v>55.990581598874918</v>
      </c>
      <c r="N2206" s="2">
        <f t="shared" si="416"/>
        <v>4.7184104080882641</v>
      </c>
      <c r="O2206" s="2">
        <f t="shared" si="417"/>
        <v>2.9889883232008279</v>
      </c>
      <c r="P2206" s="2">
        <f t="shared" si="418"/>
        <v>3.1518329899014157</v>
      </c>
      <c r="Q2206" s="2">
        <f t="shared" si="419"/>
        <v>4.6045438186224712E-4</v>
      </c>
    </row>
    <row r="2207" spans="2:17" x14ac:dyDescent="0.25">
      <c r="B2207">
        <v>21.81000000000061</v>
      </c>
      <c r="C2207">
        <f t="shared" si="408"/>
        <v>0.85605831878158845</v>
      </c>
      <c r="D2207" s="2">
        <f t="shared" si="409"/>
        <v>31.813165404871842</v>
      </c>
      <c r="E2207" s="2">
        <f t="shared" si="410"/>
        <v>4.1532743162939534</v>
      </c>
      <c r="F2207" s="2">
        <f t="shared" si="411"/>
        <v>16.802306526971218</v>
      </c>
      <c r="G2207" s="2">
        <f t="shared" si="412"/>
        <v>16.832038041375132</v>
      </c>
      <c r="H2207" s="2">
        <f t="shared" si="413"/>
        <v>1.9460112758731588E-62</v>
      </c>
      <c r="K2207">
        <v>21.81000000000061</v>
      </c>
      <c r="L2207" s="2">
        <f t="shared" si="414"/>
        <v>0.22859299374694209</v>
      </c>
      <c r="M2207" s="2">
        <f t="shared" si="415"/>
        <v>56.02603217348004</v>
      </c>
      <c r="N2207" s="2">
        <f t="shared" si="416"/>
        <v>4.719043259331035</v>
      </c>
      <c r="O2207" s="2">
        <f t="shared" si="417"/>
        <v>2.989993423417459</v>
      </c>
      <c r="P2207" s="2">
        <f t="shared" si="418"/>
        <v>3.1527861760797635</v>
      </c>
      <c r="Q2207" s="2">
        <f t="shared" si="419"/>
        <v>4.5892127324539316E-4</v>
      </c>
    </row>
    <row r="2208" spans="2:17" x14ac:dyDescent="0.25">
      <c r="B2208">
        <v>21.820000000000611</v>
      </c>
      <c r="C2208">
        <f t="shared" si="408"/>
        <v>0.85605831878158845</v>
      </c>
      <c r="D2208" s="2">
        <f t="shared" si="409"/>
        <v>31.833576377837772</v>
      </c>
      <c r="E2208" s="2">
        <f t="shared" si="410"/>
        <v>4.1539153830104825</v>
      </c>
      <c r="F2208" s="2">
        <f t="shared" si="411"/>
        <v>16.812139615385998</v>
      </c>
      <c r="G2208" s="2">
        <f t="shared" si="412"/>
        <v>16.841853771103445</v>
      </c>
      <c r="H2208" s="2">
        <f t="shared" si="413"/>
        <v>1.6494750813465655E-62</v>
      </c>
      <c r="K2208">
        <v>21.820000000000611</v>
      </c>
      <c r="L2208" s="2">
        <f t="shared" si="414"/>
        <v>0.22859299374694209</v>
      </c>
      <c r="M2208" s="2">
        <f t="shared" si="415"/>
        <v>56.061482748085169</v>
      </c>
      <c r="N2208" s="2">
        <f t="shared" si="416"/>
        <v>4.7196757103900948</v>
      </c>
      <c r="O2208" s="2">
        <f t="shared" si="417"/>
        <v>2.9909981917406925</v>
      </c>
      <c r="P2208" s="2">
        <f t="shared" si="418"/>
        <v>3.1537390797268077</v>
      </c>
      <c r="Q2208" s="2">
        <f t="shared" si="419"/>
        <v>4.5739336134966542E-4</v>
      </c>
    </row>
    <row r="2209" spans="2:17" x14ac:dyDescent="0.25">
      <c r="B2209">
        <v>21.830000000000609</v>
      </c>
      <c r="C2209">
        <f t="shared" si="408"/>
        <v>0.85605831878158845</v>
      </c>
      <c r="D2209" s="2">
        <f t="shared" si="409"/>
        <v>31.853987350803695</v>
      </c>
      <c r="E2209" s="2">
        <f t="shared" si="410"/>
        <v>4.1545560392261116</v>
      </c>
      <c r="F2209" s="2">
        <f t="shared" si="411"/>
        <v>16.821972136015404</v>
      </c>
      <c r="G2209" s="2">
        <f t="shared" si="412"/>
        <v>16.85166895428695</v>
      </c>
      <c r="H2209" s="2">
        <f t="shared" si="413"/>
        <v>1.3980037564921919E-62</v>
      </c>
      <c r="K2209">
        <v>21.830000000000609</v>
      </c>
      <c r="L2209" s="2">
        <f t="shared" si="414"/>
        <v>0.22859299374694209</v>
      </c>
      <c r="M2209" s="2">
        <f t="shared" si="415"/>
        <v>56.096933322690283</v>
      </c>
      <c r="N2209" s="2">
        <f t="shared" si="416"/>
        <v>4.7203077617711546</v>
      </c>
      <c r="O2209" s="2">
        <f t="shared" si="417"/>
        <v>2.9920026284999492</v>
      </c>
      <c r="P2209" s="2">
        <f t="shared" si="418"/>
        <v>3.1546917010938813</v>
      </c>
      <c r="Q2209" s="2">
        <f t="shared" si="419"/>
        <v>4.5587062813364496E-4</v>
      </c>
    </row>
    <row r="2210" spans="2:17" x14ac:dyDescent="0.25">
      <c r="B2210">
        <v>21.840000000000611</v>
      </c>
      <c r="C2210">
        <f t="shared" si="408"/>
        <v>0.85605831878158845</v>
      </c>
      <c r="D2210" s="2">
        <f t="shared" si="409"/>
        <v>31.874398323769622</v>
      </c>
      <c r="E2210" s="2">
        <f t="shared" si="410"/>
        <v>4.1551962854659674</v>
      </c>
      <c r="F2210" s="2">
        <f t="shared" si="411"/>
        <v>16.831804089263489</v>
      </c>
      <c r="G2210" s="2">
        <f t="shared" si="412"/>
        <v>16.861483591290153</v>
      </c>
      <c r="H2210" s="2">
        <f t="shared" si="413"/>
        <v>1.1847673974576148E-62</v>
      </c>
      <c r="K2210">
        <v>21.840000000000611</v>
      </c>
      <c r="L2210" s="2">
        <f t="shared" si="414"/>
        <v>0.22859299374694209</v>
      </c>
      <c r="M2210" s="2">
        <f t="shared" si="415"/>
        <v>56.132383897295412</v>
      </c>
      <c r="N2210" s="2">
        <f t="shared" si="416"/>
        <v>4.7209394139789707</v>
      </c>
      <c r="O2210" s="2">
        <f t="shared" si="417"/>
        <v>2.9930067340241098</v>
      </c>
      <c r="P2210" s="2">
        <f t="shared" si="418"/>
        <v>3.1556440404319477</v>
      </c>
      <c r="Q2210" s="2">
        <f t="shared" si="419"/>
        <v>4.5435305562059532E-4</v>
      </c>
    </row>
    <row r="2211" spans="2:17" x14ac:dyDescent="0.25">
      <c r="B2211">
        <v>21.85000000000062</v>
      </c>
      <c r="C2211">
        <f t="shared" si="408"/>
        <v>0.85605831878158845</v>
      </c>
      <c r="D2211" s="2">
        <f t="shared" si="409"/>
        <v>31.89480929673557</v>
      </c>
      <c r="E2211" s="2">
        <f t="shared" si="410"/>
        <v>4.1558361222541684</v>
      </c>
      <c r="F2211" s="2">
        <f t="shared" si="411"/>
        <v>16.841635475533735</v>
      </c>
      <c r="G2211" s="2">
        <f t="shared" si="412"/>
        <v>16.871297682477078</v>
      </c>
      <c r="H2211" s="2">
        <f t="shared" si="413"/>
        <v>1.0039683740954306E-62</v>
      </c>
      <c r="K2211">
        <v>21.85000000000062</v>
      </c>
      <c r="L2211" s="2">
        <f t="shared" si="414"/>
        <v>0.22859299374694209</v>
      </c>
      <c r="M2211" s="2">
        <f t="shared" si="415"/>
        <v>56.167834471900562</v>
      </c>
      <c r="N2211" s="2">
        <f t="shared" si="416"/>
        <v>4.7215706675173408</v>
      </c>
      <c r="O2211" s="2">
        <f t="shared" si="417"/>
        <v>2.9940105086415101</v>
      </c>
      <c r="P2211" s="2">
        <f t="shared" si="418"/>
        <v>3.1565960979915997</v>
      </c>
      <c r="Q2211" s="2">
        <f t="shared" si="419"/>
        <v>4.5284062589822451E-4</v>
      </c>
    </row>
    <row r="2212" spans="2:17" x14ac:dyDescent="0.25">
      <c r="B2212">
        <v>21.860000000000621</v>
      </c>
      <c r="C2212">
        <f t="shared" si="408"/>
        <v>0.85605831878158845</v>
      </c>
      <c r="D2212" s="2">
        <f t="shared" si="409"/>
        <v>31.915220269701496</v>
      </c>
      <c r="E2212" s="2">
        <f t="shared" si="410"/>
        <v>4.1564755501138286</v>
      </c>
      <c r="F2212" s="2">
        <f t="shared" si="411"/>
        <v>16.851466295229056</v>
      </c>
      <c r="G2212" s="2">
        <f t="shared" si="412"/>
        <v>16.881111228211278</v>
      </c>
      <c r="H2212" s="2">
        <f t="shared" si="413"/>
        <v>8.5068574543349305E-63</v>
      </c>
      <c r="K2212">
        <v>21.860000000000621</v>
      </c>
      <c r="L2212" s="2">
        <f t="shared" si="414"/>
        <v>0.22859299374694209</v>
      </c>
      <c r="M2212" s="2">
        <f t="shared" si="415"/>
        <v>56.203285046505684</v>
      </c>
      <c r="N2212" s="2">
        <f t="shared" si="416"/>
        <v>4.7222015228891117</v>
      </c>
      <c r="O2212" s="2">
        <f t="shared" si="417"/>
        <v>2.9950139526799449</v>
      </c>
      <c r="P2212" s="2">
        <f t="shared" si="418"/>
        <v>3.1575478740230603</v>
      </c>
      <c r="Q2212" s="2">
        <f t="shared" si="419"/>
        <v>4.513333211184446E-4</v>
      </c>
    </row>
    <row r="2213" spans="2:17" x14ac:dyDescent="0.25">
      <c r="B2213">
        <v>21.870000000000619</v>
      </c>
      <c r="C2213">
        <f t="shared" si="408"/>
        <v>0.85605831878158845</v>
      </c>
      <c r="D2213" s="2">
        <f t="shared" si="409"/>
        <v>31.935631242667416</v>
      </c>
      <c r="E2213" s="2">
        <f t="shared" si="410"/>
        <v>4.1571145695670628</v>
      </c>
      <c r="F2213" s="2">
        <f t="shared" si="411"/>
        <v>16.861296548751827</v>
      </c>
      <c r="G2213" s="2">
        <f t="shared" si="412"/>
        <v>16.890924228855869</v>
      </c>
      <c r="H2213" s="2">
        <f t="shared" si="413"/>
        <v>7.2074305901602526E-63</v>
      </c>
      <c r="K2213">
        <v>21.870000000000619</v>
      </c>
      <c r="L2213" s="2">
        <f t="shared" si="414"/>
        <v>0.22859299374694209</v>
      </c>
      <c r="M2213" s="2">
        <f t="shared" si="415"/>
        <v>56.238735621110798</v>
      </c>
      <c r="N2213" s="2">
        <f t="shared" si="416"/>
        <v>4.7228319805961787</v>
      </c>
      <c r="O2213" s="2">
        <f t="shared" si="417"/>
        <v>2.9960170664666705</v>
      </c>
      <c r="P2213" s="2">
        <f t="shared" si="418"/>
        <v>3.1584993687761842</v>
      </c>
      <c r="Q2213" s="2">
        <f t="shared" si="419"/>
        <v>4.4983112349712625E-4</v>
      </c>
    </row>
    <row r="2214" spans="2:17" x14ac:dyDescent="0.25">
      <c r="B2214">
        <v>21.880000000000621</v>
      </c>
      <c r="C2214">
        <f t="shared" si="408"/>
        <v>0.85605831878158845</v>
      </c>
      <c r="D2214" s="2">
        <f t="shared" si="409"/>
        <v>31.956042215633346</v>
      </c>
      <c r="E2214" s="2">
        <f t="shared" si="410"/>
        <v>4.1577531811349866</v>
      </c>
      <c r="F2214" s="2">
        <f t="shared" si="411"/>
        <v>16.871126236503901</v>
      </c>
      <c r="G2214" s="2">
        <f t="shared" si="412"/>
        <v>16.900736684773545</v>
      </c>
      <c r="H2214" s="2">
        <f t="shared" si="413"/>
        <v>6.1059602957080059E-63</v>
      </c>
      <c r="K2214">
        <v>21.880000000000621</v>
      </c>
      <c r="L2214" s="2">
        <f t="shared" si="414"/>
        <v>0.22859299374694209</v>
      </c>
      <c r="M2214" s="2">
        <f t="shared" si="415"/>
        <v>56.274186195715927</v>
      </c>
      <c r="N2214" s="2">
        <f t="shared" si="416"/>
        <v>4.7234620411394888</v>
      </c>
      <c r="O2214" s="2">
        <f t="shared" si="417"/>
        <v>2.9970198503284009</v>
      </c>
      <c r="P2214" s="2">
        <f t="shared" si="418"/>
        <v>3.159450582500456</v>
      </c>
      <c r="Q2214" s="2">
        <f t="shared" si="419"/>
        <v>4.4833401531386714E-4</v>
      </c>
    </row>
    <row r="2215" spans="2:17" x14ac:dyDescent="0.25">
      <c r="B2215">
        <v>21.890000000000619</v>
      </c>
      <c r="C2215">
        <f t="shared" si="408"/>
        <v>0.85605831878158845</v>
      </c>
      <c r="D2215" s="2">
        <f t="shared" si="409"/>
        <v>31.976453188599269</v>
      </c>
      <c r="E2215" s="2">
        <f t="shared" si="410"/>
        <v>4.1583913853377164</v>
      </c>
      <c r="F2215" s="2">
        <f t="shared" si="411"/>
        <v>16.880955358886517</v>
      </c>
      <c r="G2215" s="2">
        <f t="shared" si="412"/>
        <v>16.910548596326478</v>
      </c>
      <c r="H2215" s="2">
        <f t="shared" si="413"/>
        <v>5.1723711617661305E-63</v>
      </c>
      <c r="K2215">
        <v>21.890000000000619</v>
      </c>
      <c r="L2215" s="2">
        <f t="shared" si="414"/>
        <v>0.22859299374694209</v>
      </c>
      <c r="M2215" s="2">
        <f t="shared" si="415"/>
        <v>56.309636770321042</v>
      </c>
      <c r="N2215" s="2">
        <f t="shared" si="416"/>
        <v>4.7240917050190427</v>
      </c>
      <c r="O2215" s="2">
        <f t="shared" si="417"/>
        <v>2.9980223045913132</v>
      </c>
      <c r="P2215" s="2">
        <f t="shared" si="418"/>
        <v>3.1604015154449931</v>
      </c>
      <c r="Q2215" s="2">
        <f t="shared" si="419"/>
        <v>4.4684197891174888E-4</v>
      </c>
    </row>
    <row r="2216" spans="2:17" x14ac:dyDescent="0.25">
      <c r="B2216">
        <v>21.90000000000062</v>
      </c>
      <c r="C2216">
        <f t="shared" si="408"/>
        <v>0.85605831878158845</v>
      </c>
      <c r="D2216" s="2">
        <f t="shared" si="409"/>
        <v>31.996864161565195</v>
      </c>
      <c r="E2216" s="2">
        <f t="shared" si="410"/>
        <v>4.159029182694379</v>
      </c>
      <c r="F2216" s="2">
        <f t="shared" si="411"/>
        <v>16.890783916300425</v>
      </c>
      <c r="G2216" s="2">
        <f t="shared" si="412"/>
        <v>16.920359963876454</v>
      </c>
      <c r="H2216" s="2">
        <f t="shared" si="413"/>
        <v>4.3811446278357155E-63</v>
      </c>
      <c r="K2216">
        <v>21.90000000000062</v>
      </c>
      <c r="L2216" s="2">
        <f t="shared" si="414"/>
        <v>0.22859299374694209</v>
      </c>
      <c r="M2216" s="2">
        <f t="shared" si="415"/>
        <v>56.345087344926171</v>
      </c>
      <c r="N2216" s="2">
        <f t="shared" si="416"/>
        <v>4.724720972733901</v>
      </c>
      <c r="O2216" s="2">
        <f t="shared" si="417"/>
        <v>2.9990244295810542</v>
      </c>
      <c r="P2216" s="2">
        <f t="shared" si="418"/>
        <v>3.1613521678585523</v>
      </c>
      <c r="Q2216" s="2">
        <f t="shared" si="419"/>
        <v>4.4535499669709152E-4</v>
      </c>
    </row>
    <row r="2217" spans="2:17" x14ac:dyDescent="0.25">
      <c r="B2217">
        <v>21.910000000000629</v>
      </c>
      <c r="C2217">
        <f t="shared" si="408"/>
        <v>0.85605831878158845</v>
      </c>
      <c r="D2217" s="2">
        <f t="shared" si="409"/>
        <v>32.01727513453114</v>
      </c>
      <c r="E2217" s="2">
        <f t="shared" si="410"/>
        <v>4.1596665737231078</v>
      </c>
      <c r="F2217" s="2">
        <f t="shared" si="411"/>
        <v>16.900611909145795</v>
      </c>
      <c r="G2217" s="2">
        <f t="shared" si="412"/>
        <v>16.930170787784768</v>
      </c>
      <c r="H2217" s="2">
        <f t="shared" si="413"/>
        <v>3.7106304618569364E-63</v>
      </c>
      <c r="K2217">
        <v>21.910000000000629</v>
      </c>
      <c r="L2217" s="2">
        <f t="shared" si="414"/>
        <v>0.22859299374694209</v>
      </c>
      <c r="M2217" s="2">
        <f t="shared" si="415"/>
        <v>56.380537919531321</v>
      </c>
      <c r="N2217" s="2">
        <f t="shared" si="416"/>
        <v>4.725349844782178</v>
      </c>
      <c r="O2217" s="2">
        <f t="shared" si="417"/>
        <v>3.0000262256227281</v>
      </c>
      <c r="P2217" s="2">
        <f t="shared" si="418"/>
        <v>3.162302539989517</v>
      </c>
      <c r="Q2217" s="2">
        <f t="shared" si="419"/>
        <v>4.4387305113923506E-4</v>
      </c>
    </row>
    <row r="2218" spans="2:17" x14ac:dyDescent="0.25">
      <c r="B2218">
        <v>21.920000000000631</v>
      </c>
      <c r="C2218">
        <f t="shared" si="408"/>
        <v>0.85605831878158845</v>
      </c>
      <c r="D2218" s="2">
        <f t="shared" si="409"/>
        <v>32.037686107497066</v>
      </c>
      <c r="E2218" s="2">
        <f t="shared" si="410"/>
        <v>4.1603035589410471</v>
      </c>
      <c r="F2218" s="2">
        <f t="shared" si="411"/>
        <v>16.910439337822254</v>
      </c>
      <c r="G2218" s="2">
        <f t="shared" si="412"/>
        <v>16.939981068412276</v>
      </c>
      <c r="H2218" s="2">
        <f t="shared" si="413"/>
        <v>3.1424619820775289E-63</v>
      </c>
      <c r="K2218">
        <v>21.920000000000631</v>
      </c>
      <c r="L2218" s="2">
        <f t="shared" si="414"/>
        <v>0.22859299374694209</v>
      </c>
      <c r="M2218" s="2">
        <f t="shared" si="415"/>
        <v>56.41598849413645</v>
      </c>
      <c r="N2218" s="2">
        <f t="shared" si="416"/>
        <v>4.7259783216610529</v>
      </c>
      <c r="O2218" s="2">
        <f t="shared" si="417"/>
        <v>3.001027693040907</v>
      </c>
      <c r="P2218" s="2">
        <f t="shared" si="418"/>
        <v>3.1632526320859085</v>
      </c>
      <c r="Q2218" s="2">
        <f t="shared" si="419"/>
        <v>4.4239612477029236E-4</v>
      </c>
    </row>
    <row r="2219" spans="2:17" x14ac:dyDescent="0.25">
      <c r="B2219">
        <v>21.930000000000629</v>
      </c>
      <c r="C2219">
        <f t="shared" si="408"/>
        <v>0.85605831878158845</v>
      </c>
      <c r="D2219" s="2">
        <f t="shared" si="409"/>
        <v>32.058097080462993</v>
      </c>
      <c r="E2219" s="2">
        <f t="shared" si="410"/>
        <v>4.1609401388643557</v>
      </c>
      <c r="F2219" s="2">
        <f t="shared" si="411"/>
        <v>16.920266202728889</v>
      </c>
      <c r="G2219" s="2">
        <f t="shared" si="412"/>
        <v>16.949790806119395</v>
      </c>
      <c r="H2219" s="2">
        <f t="shared" si="413"/>
        <v>2.661059433912827E-63</v>
      </c>
      <c r="K2219">
        <v>21.930000000000629</v>
      </c>
      <c r="L2219" s="2">
        <f t="shared" si="414"/>
        <v>0.22859299374694209</v>
      </c>
      <c r="M2219" s="2">
        <f t="shared" si="415"/>
        <v>56.451439068741564</v>
      </c>
      <c r="N2219" s="2">
        <f t="shared" si="416"/>
        <v>4.726606403866767</v>
      </c>
      <c r="O2219" s="2">
        <f t="shared" si="417"/>
        <v>3.0020288321596316</v>
      </c>
      <c r="P2219" s="2">
        <f t="shared" si="418"/>
        <v>3.1642024443953836</v>
      </c>
      <c r="Q2219" s="2">
        <f t="shared" si="419"/>
        <v>4.4092420018491382E-4</v>
      </c>
    </row>
    <row r="2220" spans="2:17" x14ac:dyDescent="0.25">
      <c r="B2220">
        <v>21.94000000000063</v>
      </c>
      <c r="C2220">
        <f t="shared" si="408"/>
        <v>0.85605831878158845</v>
      </c>
      <c r="D2220" s="2">
        <f t="shared" si="409"/>
        <v>32.078508053428919</v>
      </c>
      <c r="E2220" s="2">
        <f t="shared" si="410"/>
        <v>4.1615763140082089</v>
      </c>
      <c r="F2220" s="2">
        <f t="shared" si="411"/>
        <v>16.930092504264245</v>
      </c>
      <c r="G2220" s="2">
        <f t="shared" si="412"/>
        <v>16.959600001266079</v>
      </c>
      <c r="H2220" s="2">
        <f t="shared" si="413"/>
        <v>2.2532082699067431E-63</v>
      </c>
      <c r="K2220">
        <v>21.94000000000063</v>
      </c>
      <c r="L2220" s="2">
        <f t="shared" si="414"/>
        <v>0.22859299374694209</v>
      </c>
      <c r="M2220" s="2">
        <f t="shared" si="415"/>
        <v>56.486889643346686</v>
      </c>
      <c r="N2220" s="2">
        <f t="shared" si="416"/>
        <v>4.7272340918946281</v>
      </c>
      <c r="O2220" s="2">
        <f t="shared" si="417"/>
        <v>3.003029643302412</v>
      </c>
      <c r="P2220" s="2">
        <f t="shared" si="418"/>
        <v>3.1651519771652374</v>
      </c>
      <c r="Q2220" s="2">
        <f t="shared" si="419"/>
        <v>4.3945726004005549E-4</v>
      </c>
    </row>
    <row r="2221" spans="2:17" x14ac:dyDescent="0.25">
      <c r="B2221">
        <v>21.950000000000632</v>
      </c>
      <c r="C2221">
        <f t="shared" si="408"/>
        <v>0.85605831878158845</v>
      </c>
      <c r="D2221" s="2">
        <f t="shared" si="409"/>
        <v>32.098919026394846</v>
      </c>
      <c r="E2221" s="2">
        <f t="shared" si="410"/>
        <v>4.1622120848868018</v>
      </c>
      <c r="F2221" s="2">
        <f t="shared" si="411"/>
        <v>16.93991824282632</v>
      </c>
      <c r="G2221" s="2">
        <f t="shared" si="412"/>
        <v>16.969408654211847</v>
      </c>
      <c r="H2221" s="2">
        <f t="shared" si="413"/>
        <v>1.9077010673211963E-63</v>
      </c>
      <c r="K2221">
        <v>21.950000000000632</v>
      </c>
      <c r="L2221" s="2">
        <f t="shared" si="414"/>
        <v>0.22859299374694209</v>
      </c>
      <c r="M2221" s="2">
        <f t="shared" si="415"/>
        <v>56.522340217951815</v>
      </c>
      <c r="N2221" s="2">
        <f t="shared" si="416"/>
        <v>4.7278613862390131</v>
      </c>
      <c r="O2221" s="2">
        <f t="shared" si="417"/>
        <v>3.0040301267922254</v>
      </c>
      <c r="P2221" s="2">
        <f t="shared" si="418"/>
        <v>3.1661012306423988</v>
      </c>
      <c r="Q2221" s="2">
        <f t="shared" si="419"/>
        <v>4.3799528705474992E-4</v>
      </c>
    </row>
    <row r="2222" spans="2:17" x14ac:dyDescent="0.25">
      <c r="B2222">
        <v>21.96000000000063</v>
      </c>
      <c r="C2222">
        <f t="shared" si="408"/>
        <v>0.85605831878158845</v>
      </c>
      <c r="D2222" s="2">
        <f t="shared" si="409"/>
        <v>32.119329999360765</v>
      </c>
      <c r="E2222" s="2">
        <f t="shared" si="410"/>
        <v>4.1628474520133478</v>
      </c>
      <c r="F2222" s="2">
        <f t="shared" si="411"/>
        <v>16.94974341881256</v>
      </c>
      <c r="G2222" s="2">
        <f t="shared" si="412"/>
        <v>16.979216765315755</v>
      </c>
      <c r="H2222" s="2">
        <f t="shared" si="413"/>
        <v>1.6150335074030696E-63</v>
      </c>
      <c r="K2222">
        <v>21.96000000000063</v>
      </c>
      <c r="L2222" s="2">
        <f t="shared" si="414"/>
        <v>0.22859299374694209</v>
      </c>
      <c r="M2222" s="2">
        <f t="shared" si="415"/>
        <v>56.557790792556929</v>
      </c>
      <c r="N2222" s="2">
        <f t="shared" si="416"/>
        <v>4.7284882873933674</v>
      </c>
      <c r="O2222" s="2">
        <f t="shared" si="417"/>
        <v>3.0050302829515214</v>
      </c>
      <c r="P2222" s="2">
        <f t="shared" si="418"/>
        <v>3.167050205073437</v>
      </c>
      <c r="Q2222" s="2">
        <f t="shared" si="419"/>
        <v>4.3653826400987043E-4</v>
      </c>
    </row>
    <row r="2223" spans="2:17" x14ac:dyDescent="0.25">
      <c r="B2223">
        <v>21.970000000000631</v>
      </c>
      <c r="C2223">
        <f t="shared" si="408"/>
        <v>0.85605831878158845</v>
      </c>
      <c r="D2223" s="2">
        <f t="shared" si="409"/>
        <v>32.139740972326699</v>
      </c>
      <c r="E2223" s="2">
        <f t="shared" si="410"/>
        <v>4.1634824159000869</v>
      </c>
      <c r="F2223" s="2">
        <f t="shared" si="411"/>
        <v>16.959568032619885</v>
      </c>
      <c r="G2223" s="2">
        <f t="shared" si="412"/>
        <v>16.989024334936431</v>
      </c>
      <c r="H2223" s="2">
        <f t="shared" si="413"/>
        <v>1.3671462772342978E-63</v>
      </c>
      <c r="K2223">
        <v>21.970000000000631</v>
      </c>
      <c r="L2223" s="2">
        <f t="shared" si="414"/>
        <v>0.22859299374694209</v>
      </c>
      <c r="M2223" s="2">
        <f t="shared" si="415"/>
        <v>56.593241367162058</v>
      </c>
      <c r="N2223" s="2">
        <f t="shared" si="416"/>
        <v>4.7291147958502124</v>
      </c>
      <c r="O2223" s="2">
        <f t="shared" si="417"/>
        <v>3.0060301121022235</v>
      </c>
      <c r="P2223" s="2">
        <f t="shared" si="418"/>
        <v>3.167998900704561</v>
      </c>
      <c r="Q2223" s="2">
        <f t="shared" si="419"/>
        <v>4.3508617374789785E-4</v>
      </c>
    </row>
    <row r="2224" spans="2:17" x14ac:dyDescent="0.25">
      <c r="B2224">
        <v>21.98000000000064</v>
      </c>
      <c r="C2224">
        <f t="shared" si="408"/>
        <v>0.85605831878158845</v>
      </c>
      <c r="D2224" s="2">
        <f t="shared" si="409"/>
        <v>32.16015194529264</v>
      </c>
      <c r="E2224" s="2">
        <f t="shared" si="410"/>
        <v>4.1641169770582858</v>
      </c>
      <c r="F2224" s="2">
        <f t="shared" si="411"/>
        <v>16.969392084644682</v>
      </c>
      <c r="G2224" s="2">
        <f t="shared" si="412"/>
        <v>16.998831363432064</v>
      </c>
      <c r="H2224" s="2">
        <f t="shared" si="413"/>
        <v>1.1572059769588538E-63</v>
      </c>
      <c r="K2224">
        <v>21.98000000000064</v>
      </c>
      <c r="L2224" s="2">
        <f t="shared" si="414"/>
        <v>0.22859299374694209</v>
      </c>
      <c r="M2224" s="2">
        <f t="shared" si="415"/>
        <v>56.628691941767208</v>
      </c>
      <c r="N2224" s="2">
        <f t="shared" si="416"/>
        <v>4.7297409121011427</v>
      </c>
      <c r="O2224" s="2">
        <f t="shared" si="417"/>
        <v>3.0070296145657252</v>
      </c>
      <c r="P2224" s="2">
        <f t="shared" si="418"/>
        <v>3.168947317781615</v>
      </c>
      <c r="Q2224" s="2">
        <f t="shared" si="419"/>
        <v>4.3363899917269827E-4</v>
      </c>
    </row>
    <row r="2225" spans="2:17" x14ac:dyDescent="0.25">
      <c r="B2225">
        <v>21.990000000000641</v>
      </c>
      <c r="C2225">
        <f t="shared" si="408"/>
        <v>0.85605831878158845</v>
      </c>
      <c r="D2225" s="2">
        <f t="shared" si="409"/>
        <v>32.180562918258566</v>
      </c>
      <c r="E2225" s="2">
        <f t="shared" si="410"/>
        <v>4.1647511359982365</v>
      </c>
      <c r="F2225" s="2">
        <f t="shared" si="411"/>
        <v>16.979215575282765</v>
      </c>
      <c r="G2225" s="2">
        <f t="shared" si="412"/>
        <v>17.008637851160358</v>
      </c>
      <c r="H2225" s="2">
        <f t="shared" si="413"/>
        <v>9.7941915414741225E-64</v>
      </c>
      <c r="K2225">
        <v>21.990000000000641</v>
      </c>
      <c r="L2225" s="2">
        <f t="shared" si="414"/>
        <v>0.22859299374694209</v>
      </c>
      <c r="M2225" s="2">
        <f t="shared" si="415"/>
        <v>56.664142516372337</v>
      </c>
      <c r="N2225" s="2">
        <f t="shared" si="416"/>
        <v>4.7303666366368304</v>
      </c>
      <c r="O2225" s="2">
        <f t="shared" si="417"/>
        <v>3.0080287906628951</v>
      </c>
      <c r="P2225" s="2">
        <f t="shared" si="418"/>
        <v>3.1698954565500861</v>
      </c>
      <c r="Q2225" s="2">
        <f t="shared" si="419"/>
        <v>4.3219672324928862E-4</v>
      </c>
    </row>
    <row r="2226" spans="2:17" x14ac:dyDescent="0.25">
      <c r="B2226">
        <v>22.000000000000639</v>
      </c>
      <c r="C2226">
        <f t="shared" si="408"/>
        <v>0.85605831878158845</v>
      </c>
      <c r="D2226" s="2">
        <f t="shared" si="409"/>
        <v>32.200973891224493</v>
      </c>
      <c r="E2226" s="2">
        <f t="shared" si="410"/>
        <v>4.1653848932292643</v>
      </c>
      <c r="F2226" s="2">
        <f t="shared" si="411"/>
        <v>16.989038504929422</v>
      </c>
      <c r="G2226" s="2">
        <f t="shared" si="412"/>
        <v>17.018443798478597</v>
      </c>
      <c r="H2226" s="2">
        <f t="shared" si="413"/>
        <v>8.2887447042493072E-64</v>
      </c>
      <c r="K2226">
        <v>22.000000000000639</v>
      </c>
      <c r="L2226" s="2">
        <f t="shared" si="414"/>
        <v>0.22859299374694209</v>
      </c>
      <c r="M2226" s="2">
        <f t="shared" si="415"/>
        <v>56.699593090977451</v>
      </c>
      <c r="N2226" s="2">
        <f t="shared" si="416"/>
        <v>4.730991969947028</v>
      </c>
      <c r="O2226" s="2">
        <f t="shared" si="417"/>
        <v>3.0090276407140815</v>
      </c>
      <c r="P2226" s="2">
        <f t="shared" si="418"/>
        <v>3.170843317255104</v>
      </c>
      <c r="Q2226" s="2">
        <f t="shared" si="419"/>
        <v>4.3075932900360454E-4</v>
      </c>
    </row>
    <row r="2227" spans="2:17" x14ac:dyDescent="0.25">
      <c r="B2227">
        <v>22.010000000000641</v>
      </c>
      <c r="C2227">
        <f t="shared" si="408"/>
        <v>0.85605831878158845</v>
      </c>
      <c r="D2227" s="2">
        <f t="shared" si="409"/>
        <v>32.221384864190419</v>
      </c>
      <c r="E2227" s="2">
        <f t="shared" si="410"/>
        <v>4.1660182492597295</v>
      </c>
      <c r="F2227" s="2">
        <f t="shared" si="411"/>
        <v>16.998860873979439</v>
      </c>
      <c r="G2227" s="2">
        <f t="shared" si="412"/>
        <v>17.028249205743641</v>
      </c>
      <c r="H2227" s="2">
        <f t="shared" si="413"/>
        <v>7.0140875648514996E-64</v>
      </c>
      <c r="K2227">
        <v>22.010000000000641</v>
      </c>
      <c r="L2227" s="2">
        <f t="shared" si="414"/>
        <v>0.22859299374694209</v>
      </c>
      <c r="M2227" s="2">
        <f t="shared" si="415"/>
        <v>56.735043665582573</v>
      </c>
      <c r="N2227" s="2">
        <f t="shared" si="416"/>
        <v>4.73161691252057</v>
      </c>
      <c r="O2227" s="2">
        <f t="shared" si="417"/>
        <v>3.0100261650391023</v>
      </c>
      <c r="P2227" s="2">
        <f t="shared" si="418"/>
        <v>3.1717909001414335</v>
      </c>
      <c r="Q2227" s="2">
        <f t="shared" si="419"/>
        <v>4.2932679952228627E-4</v>
      </c>
    </row>
    <row r="2228" spans="2:17" x14ac:dyDescent="0.25">
      <c r="B2228">
        <v>22.020000000000639</v>
      </c>
      <c r="C2228">
        <f t="shared" si="408"/>
        <v>0.85605831878158845</v>
      </c>
      <c r="D2228" s="2">
        <f t="shared" si="409"/>
        <v>32.241795837156339</v>
      </c>
      <c r="E2228" s="2">
        <f t="shared" si="410"/>
        <v>4.1666512045970272</v>
      </c>
      <c r="F2228" s="2">
        <f t="shared" si="411"/>
        <v>17.00868268282704</v>
      </c>
      <c r="G2228" s="2">
        <f t="shared" si="412"/>
        <v>17.038054073311905</v>
      </c>
      <c r="H2228" s="2">
        <f t="shared" si="413"/>
        <v>5.934933500155194E-64</v>
      </c>
      <c r="K2228">
        <v>22.020000000000639</v>
      </c>
      <c r="L2228" s="2">
        <f t="shared" si="414"/>
        <v>0.22859299374694209</v>
      </c>
      <c r="M2228" s="2">
        <f t="shared" si="415"/>
        <v>56.770494240187688</v>
      </c>
      <c r="N2228" s="2">
        <f t="shared" si="416"/>
        <v>4.7322414648453774</v>
      </c>
      <c r="O2228" s="2">
        <f t="shared" si="417"/>
        <v>3.0110243639572629</v>
      </c>
      <c r="P2228" s="2">
        <f t="shared" si="418"/>
        <v>3.1727382054534909</v>
      </c>
      <c r="Q2228" s="2">
        <f t="shared" si="419"/>
        <v>4.2789911795243257E-4</v>
      </c>
    </row>
    <row r="2229" spans="2:17" x14ac:dyDescent="0.25">
      <c r="B2229">
        <v>22.030000000000641</v>
      </c>
      <c r="C2229">
        <f t="shared" si="408"/>
        <v>0.85605831878158845</v>
      </c>
      <c r="D2229" s="2">
        <f t="shared" si="409"/>
        <v>32.262206810122265</v>
      </c>
      <c r="E2229" s="2">
        <f t="shared" si="410"/>
        <v>4.1672837597475905</v>
      </c>
      <c r="F2229" s="2">
        <f t="shared" si="411"/>
        <v>17.018503931865908</v>
      </c>
      <c r="G2229" s="2">
        <f t="shared" si="412"/>
        <v>17.047858401539337</v>
      </c>
      <c r="H2229" s="2">
        <f t="shared" si="413"/>
        <v>5.0213765369629731E-64</v>
      </c>
      <c r="K2229">
        <v>22.030000000000641</v>
      </c>
      <c r="L2229" s="2">
        <f t="shared" si="414"/>
        <v>0.22859299374694209</v>
      </c>
      <c r="M2229" s="2">
        <f t="shared" si="415"/>
        <v>56.805944814792817</v>
      </c>
      <c r="N2229" s="2">
        <f t="shared" si="416"/>
        <v>4.7328656274084553</v>
      </c>
      <c r="O2229" s="2">
        <f t="shared" si="417"/>
        <v>3.0120222377873409</v>
      </c>
      <c r="P2229" s="2">
        <f t="shared" si="418"/>
        <v>3.1736852334353296</v>
      </c>
      <c r="Q2229" s="2">
        <f t="shared" si="419"/>
        <v>4.2647626750139431E-4</v>
      </c>
    </row>
    <row r="2230" spans="2:17" x14ac:dyDescent="0.25">
      <c r="B2230">
        <v>22.040000000000649</v>
      </c>
      <c r="C2230">
        <f t="shared" si="408"/>
        <v>0.85605831878158845</v>
      </c>
      <c r="D2230" s="2">
        <f t="shared" si="409"/>
        <v>32.282617783088213</v>
      </c>
      <c r="E2230" s="2">
        <f t="shared" si="410"/>
        <v>4.1679159152168941</v>
      </c>
      <c r="F2230" s="2">
        <f t="shared" si="411"/>
        <v>17.028324621489197</v>
      </c>
      <c r="G2230" s="2">
        <f t="shared" si="412"/>
        <v>17.057662190781457</v>
      </c>
      <c r="H2230" s="2">
        <f t="shared" si="413"/>
        <v>4.2480731164475491E-64</v>
      </c>
      <c r="K2230">
        <v>22.040000000000649</v>
      </c>
      <c r="L2230" s="2">
        <f t="shared" si="414"/>
        <v>0.22859299374694209</v>
      </c>
      <c r="M2230" s="2">
        <f t="shared" si="415"/>
        <v>56.841395389397967</v>
      </c>
      <c r="N2230" s="2">
        <f t="shared" si="416"/>
        <v>4.7334894006958992</v>
      </c>
      <c r="O2230" s="2">
        <f t="shared" si="417"/>
        <v>3.0130197868475963</v>
      </c>
      <c r="P2230" s="2">
        <f t="shared" si="418"/>
        <v>3.1746319843306461</v>
      </c>
      <c r="Q2230" s="2">
        <f t="shared" si="419"/>
        <v>4.2505823143654009E-4</v>
      </c>
    </row>
    <row r="2231" spans="2:17" x14ac:dyDescent="0.25">
      <c r="B2231">
        <v>22.050000000000651</v>
      </c>
      <c r="C2231">
        <f t="shared" si="408"/>
        <v>0.85605831878158845</v>
      </c>
      <c r="D2231" s="2">
        <f t="shared" si="409"/>
        <v>32.30302875605414</v>
      </c>
      <c r="E2231" s="2">
        <f t="shared" si="410"/>
        <v>4.1685476715094554</v>
      </c>
      <c r="F2231" s="2">
        <f t="shared" si="411"/>
        <v>17.038144752089533</v>
      </c>
      <c r="G2231" s="2">
        <f t="shared" si="412"/>
        <v>17.067465441393345</v>
      </c>
      <c r="H2231" s="2">
        <f t="shared" si="413"/>
        <v>3.5935479462823522E-64</v>
      </c>
      <c r="K2231">
        <v>22.050000000000651</v>
      </c>
      <c r="L2231" s="2">
        <f t="shared" si="414"/>
        <v>0.22859299374694209</v>
      </c>
      <c r="M2231" s="2">
        <f t="shared" si="415"/>
        <v>56.876845964003095</v>
      </c>
      <c r="N2231" s="2">
        <f t="shared" si="416"/>
        <v>4.7341127851928952</v>
      </c>
      <c r="O2231" s="2">
        <f t="shared" si="417"/>
        <v>3.0140170114557718</v>
      </c>
      <c r="P2231" s="2">
        <f t="shared" si="418"/>
        <v>3.1755784583827849</v>
      </c>
      <c r="Q2231" s="2">
        <f t="shared" si="419"/>
        <v>4.236449930850327E-4</v>
      </c>
    </row>
    <row r="2232" spans="2:17" x14ac:dyDescent="0.25">
      <c r="B2232">
        <v>22.060000000000649</v>
      </c>
      <c r="C2232">
        <f t="shared" si="408"/>
        <v>0.85605831878158845</v>
      </c>
      <c r="D2232" s="2">
        <f t="shared" si="409"/>
        <v>32.323439729020059</v>
      </c>
      <c r="E2232" s="2">
        <f t="shared" si="410"/>
        <v>4.1691790291288386</v>
      </c>
      <c r="F2232" s="2">
        <f t="shared" si="411"/>
        <v>17.047964324059002</v>
      </c>
      <c r="G2232" s="2">
        <f t="shared" si="412"/>
        <v>17.077268153729637</v>
      </c>
      <c r="H2232" s="2">
        <f t="shared" si="413"/>
        <v>3.0396051743892132E-64</v>
      </c>
      <c r="K2232">
        <v>22.060000000000649</v>
      </c>
      <c r="L2232" s="2">
        <f t="shared" si="414"/>
        <v>0.22859299374694209</v>
      </c>
      <c r="M2232" s="2">
        <f t="shared" si="415"/>
        <v>56.91229653860821</v>
      </c>
      <c r="N2232" s="2">
        <f t="shared" si="416"/>
        <v>4.7347357813837236</v>
      </c>
      <c r="O2232" s="2">
        <f t="shared" si="417"/>
        <v>3.015013911929092</v>
      </c>
      <c r="P2232" s="2">
        <f t="shared" si="418"/>
        <v>3.1765246558347324</v>
      </c>
      <c r="Q2232" s="2">
        <f t="shared" si="419"/>
        <v>4.2223653583360924E-4</v>
      </c>
    </row>
    <row r="2233" spans="2:17" x14ac:dyDescent="0.25">
      <c r="B2233">
        <v>22.07000000000065</v>
      </c>
      <c r="C2233">
        <f t="shared" si="408"/>
        <v>0.85605831878158845</v>
      </c>
      <c r="D2233" s="2">
        <f t="shared" si="409"/>
        <v>32.343850701985993</v>
      </c>
      <c r="E2233" s="2">
        <f t="shared" si="410"/>
        <v>4.1698099885776552</v>
      </c>
      <c r="F2233" s="2">
        <f t="shared" si="411"/>
        <v>17.057783337789171</v>
      </c>
      <c r="G2233" s="2">
        <f t="shared" si="412"/>
        <v>17.087070328144549</v>
      </c>
      <c r="H2233" s="2">
        <f t="shared" si="413"/>
        <v>2.5708289483222158E-64</v>
      </c>
      <c r="K2233">
        <v>22.07000000000065</v>
      </c>
      <c r="L2233" s="2">
        <f t="shared" si="414"/>
        <v>0.22859299374694209</v>
      </c>
      <c r="M2233" s="2">
        <f t="shared" si="415"/>
        <v>56.947747113213339</v>
      </c>
      <c r="N2233" s="2">
        <f t="shared" si="416"/>
        <v>4.7353583897517613</v>
      </c>
      <c r="O2233" s="2">
        <f t="shared" si="417"/>
        <v>3.0160104885842691</v>
      </c>
      <c r="P2233" s="2">
        <f t="shared" si="418"/>
        <v>3.1774705769291276</v>
      </c>
      <c r="Q2233" s="2">
        <f t="shared" si="419"/>
        <v>4.2083284312835224E-4</v>
      </c>
    </row>
    <row r="2234" spans="2:17" x14ac:dyDescent="0.25">
      <c r="B2234">
        <v>22.080000000000648</v>
      </c>
      <c r="C2234">
        <f t="shared" si="408"/>
        <v>0.85605831878158845</v>
      </c>
      <c r="D2234" s="2">
        <f t="shared" si="409"/>
        <v>32.364261674951912</v>
      </c>
      <c r="E2234" s="2">
        <f t="shared" si="410"/>
        <v>4.1704405503575677</v>
      </c>
      <c r="F2234" s="2">
        <f t="shared" si="411"/>
        <v>17.067601793671081</v>
      </c>
      <c r="G2234" s="2">
        <f t="shared" si="412"/>
        <v>17.096871964991852</v>
      </c>
      <c r="H2234" s="2">
        <f t="shared" si="413"/>
        <v>2.1741598288003612E-64</v>
      </c>
      <c r="K2234">
        <v>22.080000000000648</v>
      </c>
      <c r="L2234" s="2">
        <f t="shared" si="414"/>
        <v>0.22859299374694209</v>
      </c>
      <c r="M2234" s="2">
        <f t="shared" si="415"/>
        <v>56.983197687818453</v>
      </c>
      <c r="N2234" s="2">
        <f t="shared" si="416"/>
        <v>4.7359806107794808</v>
      </c>
      <c r="O2234" s="2">
        <f t="shared" si="417"/>
        <v>3.0170067417374913</v>
      </c>
      <c r="P2234" s="2">
        <f t="shared" si="418"/>
        <v>3.1784162219082437</v>
      </c>
      <c r="Q2234" s="2">
        <f t="shared" si="419"/>
        <v>4.194338984744862E-4</v>
      </c>
    </row>
    <row r="2235" spans="2:17" x14ac:dyDescent="0.25">
      <c r="B2235">
        <v>22.09000000000065</v>
      </c>
      <c r="C2235">
        <f t="shared" si="408"/>
        <v>0.85605831878158845</v>
      </c>
      <c r="D2235" s="2">
        <f t="shared" si="409"/>
        <v>32.384672647917839</v>
      </c>
      <c r="E2235" s="2">
        <f t="shared" si="410"/>
        <v>4.1710707149692912</v>
      </c>
      <c r="F2235" s="2">
        <f t="shared" si="411"/>
        <v>17.077419692095209</v>
      </c>
      <c r="G2235" s="2">
        <f t="shared" si="412"/>
        <v>17.106673064624847</v>
      </c>
      <c r="H2235" s="2">
        <f t="shared" si="413"/>
        <v>1.8385355686117747E-64</v>
      </c>
      <c r="K2235">
        <v>22.09000000000065</v>
      </c>
      <c r="L2235" s="2">
        <f t="shared" si="414"/>
        <v>0.22859299374694209</v>
      </c>
      <c r="M2235" s="2">
        <f t="shared" si="415"/>
        <v>57.018648262423575</v>
      </c>
      <c r="N2235" s="2">
        <f t="shared" si="416"/>
        <v>4.7366024449484589</v>
      </c>
      <c r="O2235" s="2">
        <f t="shared" si="417"/>
        <v>3.0180026717044464</v>
      </c>
      <c r="P2235" s="2">
        <f t="shared" si="418"/>
        <v>3.1793615910140165</v>
      </c>
      <c r="Q2235" s="2">
        <f t="shared" si="419"/>
        <v>4.180396854361282E-4</v>
      </c>
    </row>
    <row r="2236" spans="2:17" x14ac:dyDescent="0.25">
      <c r="B2236">
        <v>22.100000000000659</v>
      </c>
      <c r="C2236">
        <f t="shared" si="408"/>
        <v>0.85605831878158845</v>
      </c>
      <c r="D2236" s="2">
        <f t="shared" si="409"/>
        <v>32.405083620883786</v>
      </c>
      <c r="E2236" s="2">
        <f t="shared" si="410"/>
        <v>4.1717004829125983</v>
      </c>
      <c r="F2236" s="2">
        <f t="shared" si="411"/>
        <v>17.087237033451576</v>
      </c>
      <c r="G2236" s="2">
        <f t="shared" si="412"/>
        <v>17.116473627396473</v>
      </c>
      <c r="H2236" s="2">
        <f t="shared" si="413"/>
        <v>1.5545865033309744E-64</v>
      </c>
      <c r="K2236">
        <v>22.100000000000659</v>
      </c>
      <c r="L2236" s="2">
        <f t="shared" si="414"/>
        <v>0.22859299374694209</v>
      </c>
      <c r="M2236" s="2">
        <f t="shared" si="415"/>
        <v>57.054098837028725</v>
      </c>
      <c r="N2236" s="2">
        <f t="shared" si="416"/>
        <v>4.7372238927393715</v>
      </c>
      <c r="O2236" s="2">
        <f t="shared" si="417"/>
        <v>3.0189982788002969</v>
      </c>
      <c r="P2236" s="2">
        <f t="shared" si="418"/>
        <v>3.1803066844880159</v>
      </c>
      <c r="Q2236" s="2">
        <f t="shared" si="419"/>
        <v>4.1665018763610112E-4</v>
      </c>
    </row>
    <row r="2237" spans="2:17" x14ac:dyDescent="0.25">
      <c r="B2237">
        <v>22.11000000000066</v>
      </c>
      <c r="C2237">
        <f t="shared" si="408"/>
        <v>0.85605831878158845</v>
      </c>
      <c r="D2237" s="2">
        <f t="shared" si="409"/>
        <v>32.425494593849713</v>
      </c>
      <c r="E2237" s="2">
        <f t="shared" si="410"/>
        <v>4.172329854686315</v>
      </c>
      <c r="F2237" s="2">
        <f t="shared" si="411"/>
        <v>17.097053818129599</v>
      </c>
      <c r="G2237" s="2">
        <f t="shared" si="412"/>
        <v>17.126273653659162</v>
      </c>
      <c r="H2237" s="2">
        <f t="shared" si="413"/>
        <v>1.3143772741828779E-64</v>
      </c>
      <c r="K2237">
        <v>22.11000000000066</v>
      </c>
      <c r="L2237" s="2">
        <f t="shared" si="414"/>
        <v>0.22859299374694209</v>
      </c>
      <c r="M2237" s="2">
        <f t="shared" si="415"/>
        <v>57.089549411633854</v>
      </c>
      <c r="N2237" s="2">
        <f t="shared" si="416"/>
        <v>4.7378449546320001</v>
      </c>
      <c r="O2237" s="2">
        <f t="shared" si="417"/>
        <v>3.0199935633397037</v>
      </c>
      <c r="P2237" s="2">
        <f t="shared" si="418"/>
        <v>3.1812515025714707</v>
      </c>
      <c r="Q2237" s="2">
        <f t="shared" si="419"/>
        <v>4.1526538875568775E-4</v>
      </c>
    </row>
    <row r="2238" spans="2:17" x14ac:dyDescent="0.25">
      <c r="B2238">
        <v>22.120000000000658</v>
      </c>
      <c r="C2238">
        <f t="shared" si="408"/>
        <v>0.85605831878158845</v>
      </c>
      <c r="D2238" s="2">
        <f t="shared" si="409"/>
        <v>32.445905566815632</v>
      </c>
      <c r="E2238" s="2">
        <f t="shared" si="410"/>
        <v>4.172958830788331</v>
      </c>
      <c r="F2238" s="2">
        <f t="shared" si="411"/>
        <v>17.106870046518207</v>
      </c>
      <c r="G2238" s="2">
        <f t="shared" si="412"/>
        <v>17.136073143764936</v>
      </c>
      <c r="H2238" s="2">
        <f t="shared" si="413"/>
        <v>1.1111878551443551E-64</v>
      </c>
      <c r="K2238">
        <v>22.120000000000658</v>
      </c>
      <c r="L2238" s="2">
        <f t="shared" si="414"/>
        <v>0.22859299374694209</v>
      </c>
      <c r="M2238" s="2">
        <f t="shared" si="415"/>
        <v>57.124999986238969</v>
      </c>
      <c r="N2238" s="2">
        <f t="shared" si="416"/>
        <v>4.7384656311052344</v>
      </c>
      <c r="O2238" s="2">
        <f t="shared" si="417"/>
        <v>3.0209885256368119</v>
      </c>
      <c r="P2238" s="2">
        <f t="shared" si="418"/>
        <v>3.1821960455052545</v>
      </c>
      <c r="Q2238" s="2">
        <f t="shared" si="419"/>
        <v>4.1388527253443156E-4</v>
      </c>
    </row>
    <row r="2239" spans="2:17" x14ac:dyDescent="0.25">
      <c r="B2239">
        <v>22.13000000000066</v>
      </c>
      <c r="C2239">
        <f t="shared" si="408"/>
        <v>0.85605831878158845</v>
      </c>
      <c r="D2239" s="2">
        <f t="shared" si="409"/>
        <v>32.466316539781559</v>
      </c>
      <c r="E2239" s="2">
        <f t="shared" si="410"/>
        <v>4.173587411715598</v>
      </c>
      <c r="F2239" s="2">
        <f t="shared" si="411"/>
        <v>17.116685719005815</v>
      </c>
      <c r="G2239" s="2">
        <f t="shared" si="412"/>
        <v>17.1458720980654</v>
      </c>
      <c r="H2239" s="2">
        <f t="shared" si="413"/>
        <v>9.3932791946563141E-65</v>
      </c>
      <c r="K2239">
        <v>22.13000000000066</v>
      </c>
      <c r="L2239" s="2">
        <f t="shared" si="414"/>
        <v>0.22859299374694209</v>
      </c>
      <c r="M2239" s="2">
        <f t="shared" si="415"/>
        <v>57.160450560844097</v>
      </c>
      <c r="N2239" s="2">
        <f t="shared" si="416"/>
        <v>4.7390859226370727</v>
      </c>
      <c r="O2239" s="2">
        <f t="shared" si="417"/>
        <v>3.0219831660052612</v>
      </c>
      <c r="P2239" s="2">
        <f t="shared" si="418"/>
        <v>3.1831403135298926</v>
      </c>
      <c r="Q2239" s="2">
        <f t="shared" si="419"/>
        <v>4.1250982276990855E-4</v>
      </c>
    </row>
    <row r="2240" spans="2:17" x14ac:dyDescent="0.25">
      <c r="B2240">
        <v>22.140000000000661</v>
      </c>
      <c r="C2240">
        <f t="shared" si="408"/>
        <v>0.85605831878158845</v>
      </c>
      <c r="D2240" s="2">
        <f t="shared" si="409"/>
        <v>32.486727512747493</v>
      </c>
      <c r="E2240" s="2">
        <f t="shared" si="410"/>
        <v>4.1742155979641309</v>
      </c>
      <c r="F2240" s="2">
        <f t="shared" si="411"/>
        <v>17.126500835980309</v>
      </c>
      <c r="G2240" s="2">
        <f t="shared" si="412"/>
        <v>17.155670516911723</v>
      </c>
      <c r="H2240" s="2">
        <f t="shared" si="413"/>
        <v>7.9397948348819234E-65</v>
      </c>
      <c r="K2240">
        <v>22.140000000000661</v>
      </c>
      <c r="L2240" s="2">
        <f t="shared" si="414"/>
        <v>0.22859299374694209</v>
      </c>
      <c r="M2240" s="2">
        <f t="shared" si="415"/>
        <v>57.195901135449226</v>
      </c>
      <c r="N2240" s="2">
        <f t="shared" si="416"/>
        <v>4.739705829704624</v>
      </c>
      <c r="O2240" s="2">
        <f t="shared" si="417"/>
        <v>3.0229774847581794</v>
      </c>
      <c r="P2240" s="2">
        <f t="shared" si="418"/>
        <v>3.1840843068855587</v>
      </c>
      <c r="Q2240" s="2">
        <f t="shared" si="419"/>
        <v>4.1113902331752086E-4</v>
      </c>
    </row>
    <row r="2241" spans="2:17" x14ac:dyDescent="0.25">
      <c r="B2241">
        <v>22.150000000000659</v>
      </c>
      <c r="C2241">
        <f t="shared" si="408"/>
        <v>0.85605831878158845</v>
      </c>
      <c r="D2241" s="2">
        <f t="shared" si="409"/>
        <v>32.507138485713412</v>
      </c>
      <c r="E2241" s="2">
        <f t="shared" si="410"/>
        <v>4.1748433900290118</v>
      </c>
      <c r="F2241" s="2">
        <f t="shared" si="411"/>
        <v>17.136315397829005</v>
      </c>
      <c r="G2241" s="2">
        <f t="shared" si="412"/>
        <v>17.165468400654596</v>
      </c>
      <c r="H2241" s="2">
        <f t="shared" si="413"/>
        <v>6.7106353212119923E-65</v>
      </c>
      <c r="K2241">
        <v>22.150000000000659</v>
      </c>
      <c r="L2241" s="2">
        <f t="shared" si="414"/>
        <v>0.22859299374694209</v>
      </c>
      <c r="M2241" s="2">
        <f t="shared" si="415"/>
        <v>57.231351710054341</v>
      </c>
      <c r="N2241" s="2">
        <f t="shared" si="416"/>
        <v>4.7403253527841125</v>
      </c>
      <c r="O2241" s="2">
        <f t="shared" si="417"/>
        <v>3.023971482208192</v>
      </c>
      <c r="P2241" s="2">
        <f t="shared" si="418"/>
        <v>3.1850280258120822</v>
      </c>
      <c r="Q2241" s="2">
        <f t="shared" si="419"/>
        <v>4.0977285809027069E-4</v>
      </c>
    </row>
    <row r="2242" spans="2:17" x14ac:dyDescent="0.25">
      <c r="B2242">
        <v>22.160000000000661</v>
      </c>
      <c r="C2242">
        <f t="shared" si="408"/>
        <v>0.85605831878158845</v>
      </c>
      <c r="D2242" s="2">
        <f t="shared" si="409"/>
        <v>32.527549458679346</v>
      </c>
      <c r="E2242" s="2">
        <f t="shared" si="410"/>
        <v>4.1754707884043958</v>
      </c>
      <c r="F2242" s="2">
        <f t="shared" si="411"/>
        <v>17.146129404938794</v>
      </c>
      <c r="G2242" s="2">
        <f t="shared" si="412"/>
        <v>17.175265749644364</v>
      </c>
      <c r="H2242" s="2">
        <f t="shared" si="413"/>
        <v>5.6712698108470261E-65</v>
      </c>
      <c r="K2242">
        <v>22.160000000000661</v>
      </c>
      <c r="L2242" s="2">
        <f t="shared" si="414"/>
        <v>0.22859299374694209</v>
      </c>
      <c r="M2242" s="2">
        <f t="shared" si="415"/>
        <v>57.266802284659462</v>
      </c>
      <c r="N2242" s="2">
        <f t="shared" si="416"/>
        <v>4.7409444923508772</v>
      </c>
      <c r="O2242" s="2">
        <f t="shared" si="417"/>
        <v>3.0249651586674169</v>
      </c>
      <c r="P2242" s="2">
        <f t="shared" si="418"/>
        <v>3.1859714705489424</v>
      </c>
      <c r="Q2242" s="2">
        <f t="shared" si="419"/>
        <v>4.0841131105855594E-4</v>
      </c>
    </row>
    <row r="2243" spans="2:17" x14ac:dyDescent="0.25">
      <c r="B2243">
        <v>22.17000000000067</v>
      </c>
      <c r="C2243">
        <f t="shared" si="408"/>
        <v>0.85605831878158845</v>
      </c>
      <c r="D2243" s="2">
        <f t="shared" si="409"/>
        <v>32.547960431645286</v>
      </c>
      <c r="E2243" s="2">
        <f t="shared" si="410"/>
        <v>4.1760977935835051</v>
      </c>
      <c r="F2243" s="2">
        <f t="shared" si="411"/>
        <v>17.155942857695958</v>
      </c>
      <c r="G2243" s="2">
        <f t="shared" si="412"/>
        <v>17.185062564230861</v>
      </c>
      <c r="H2243" s="2">
        <f t="shared" si="413"/>
        <v>4.7924688347798036E-65</v>
      </c>
      <c r="K2243">
        <v>22.17000000000067</v>
      </c>
      <c r="L2243" s="2">
        <f t="shared" si="414"/>
        <v>0.22859299374694209</v>
      </c>
      <c r="M2243" s="2">
        <f t="shared" si="415"/>
        <v>57.302252859264613</v>
      </c>
      <c r="N2243" s="2">
        <f t="shared" si="416"/>
        <v>4.741563248879376</v>
      </c>
      <c r="O2243" s="2">
        <f t="shared" si="417"/>
        <v>3.0259585144474701</v>
      </c>
      <c r="P2243" s="2">
        <f t="shared" si="418"/>
        <v>3.1869146413352745</v>
      </c>
      <c r="Q2243" s="2">
        <f t="shared" si="419"/>
        <v>4.0705436624994808E-4</v>
      </c>
    </row>
    <row r="2244" spans="2:17" x14ac:dyDescent="0.25">
      <c r="B2244">
        <v>22.180000000000671</v>
      </c>
      <c r="C2244">
        <f t="shared" si="408"/>
        <v>0.85605831878158845</v>
      </c>
      <c r="D2244" s="2">
        <f t="shared" si="409"/>
        <v>32.568371404611213</v>
      </c>
      <c r="E2244" s="2">
        <f t="shared" si="410"/>
        <v>4.1767244060586384</v>
      </c>
      <c r="F2244" s="2">
        <f t="shared" si="411"/>
        <v>17.165755756486298</v>
      </c>
      <c r="G2244" s="2">
        <f t="shared" si="412"/>
        <v>17.194858844763527</v>
      </c>
      <c r="H2244" s="2">
        <f t="shared" si="413"/>
        <v>4.0494925716248231E-65</v>
      </c>
      <c r="K2244">
        <v>22.180000000000671</v>
      </c>
      <c r="L2244" s="2">
        <f t="shared" si="414"/>
        <v>0.22859299374694209</v>
      </c>
      <c r="M2244" s="2">
        <f t="shared" si="415"/>
        <v>57.337703433869741</v>
      </c>
      <c r="N2244" s="2">
        <f t="shared" si="416"/>
        <v>4.7421816228431855</v>
      </c>
      <c r="O2244" s="2">
        <f t="shared" si="417"/>
        <v>3.0269515498594588</v>
      </c>
      <c r="P2244" s="2">
        <f t="shared" si="418"/>
        <v>3.1878575384098613</v>
      </c>
      <c r="Q2244" s="2">
        <f t="shared" si="419"/>
        <v>4.0570200774899201E-4</v>
      </c>
    </row>
    <row r="2245" spans="2:17" x14ac:dyDescent="0.25">
      <c r="B2245">
        <v>22.190000000000669</v>
      </c>
      <c r="C2245">
        <f t="shared" si="408"/>
        <v>0.85605831878158845</v>
      </c>
      <c r="D2245" s="2">
        <f t="shared" si="409"/>
        <v>32.588782377577132</v>
      </c>
      <c r="E2245" s="2">
        <f t="shared" si="410"/>
        <v>4.1773506263211706</v>
      </c>
      <c r="F2245" s="2">
        <f t="shared" si="411"/>
        <v>17.175568101695092</v>
      </c>
      <c r="G2245" s="2">
        <f t="shared" si="412"/>
        <v>17.204654591591368</v>
      </c>
      <c r="H2245" s="2">
        <f t="shared" si="413"/>
        <v>3.4214030749376534E-65</v>
      </c>
      <c r="K2245">
        <v>22.190000000000669</v>
      </c>
      <c r="L2245" s="2">
        <f t="shared" si="414"/>
        <v>0.22859299374694209</v>
      </c>
      <c r="M2245" s="2">
        <f t="shared" si="415"/>
        <v>57.373154008474856</v>
      </c>
      <c r="N2245" s="2">
        <f t="shared" si="416"/>
        <v>4.7427996147150049</v>
      </c>
      <c r="O2245" s="2">
        <f t="shared" si="417"/>
        <v>3.0279442652139896</v>
      </c>
      <c r="P2245" s="2">
        <f t="shared" si="418"/>
        <v>3.1888001620111424</v>
      </c>
      <c r="Q2245" s="2">
        <f t="shared" si="419"/>
        <v>4.0435421969698413E-4</v>
      </c>
    </row>
    <row r="2246" spans="2:17" x14ac:dyDescent="0.25">
      <c r="B2246">
        <v>22.200000000000671</v>
      </c>
      <c r="C2246">
        <f t="shared" si="408"/>
        <v>0.85605831878158845</v>
      </c>
      <c r="D2246" s="2">
        <f t="shared" si="409"/>
        <v>32.609193350543066</v>
      </c>
      <c r="E2246" s="2">
        <f t="shared" si="410"/>
        <v>4.1779764548615557</v>
      </c>
      <c r="F2246" s="2">
        <f t="shared" si="411"/>
        <v>17.185379893707122</v>
      </c>
      <c r="G2246" s="2">
        <f t="shared" si="412"/>
        <v>17.214449805062984</v>
      </c>
      <c r="H2246" s="2">
        <f t="shared" si="413"/>
        <v>2.8904815773954404E-65</v>
      </c>
      <c r="K2246">
        <v>22.200000000000671</v>
      </c>
      <c r="L2246" s="2">
        <f t="shared" si="414"/>
        <v>0.22859299374694209</v>
      </c>
      <c r="M2246" s="2">
        <f t="shared" si="415"/>
        <v>57.408604583079985</v>
      </c>
      <c r="N2246" s="2">
        <f t="shared" si="416"/>
        <v>4.7434172249666604</v>
      </c>
      <c r="O2246" s="2">
        <f t="shared" si="417"/>
        <v>3.0289366608211754</v>
      </c>
      <c r="P2246" s="2">
        <f t="shared" si="418"/>
        <v>3.1897425123772187</v>
      </c>
      <c r="Q2246" s="2">
        <f t="shared" si="419"/>
        <v>4.0301098629175609E-4</v>
      </c>
    </row>
    <row r="2247" spans="2:17" x14ac:dyDescent="0.25">
      <c r="B2247">
        <v>22.210000000000669</v>
      </c>
      <c r="C2247">
        <f t="shared" si="408"/>
        <v>0.85605831878158845</v>
      </c>
      <c r="D2247" s="2">
        <f t="shared" si="409"/>
        <v>32.629604323508985</v>
      </c>
      <c r="E2247" s="2">
        <f t="shared" si="410"/>
        <v>4.1786018921693282</v>
      </c>
      <c r="F2247" s="2">
        <f t="shared" si="411"/>
        <v>17.195191132906622</v>
      </c>
      <c r="G2247" s="2">
        <f t="shared" si="412"/>
        <v>17.224244485526516</v>
      </c>
      <c r="H2247" s="2">
        <f t="shared" si="413"/>
        <v>2.4417348620205554E-65</v>
      </c>
      <c r="K2247">
        <v>22.210000000000669</v>
      </c>
      <c r="L2247" s="2">
        <f t="shared" si="414"/>
        <v>0.22859299374694209</v>
      </c>
      <c r="M2247" s="2">
        <f t="shared" si="415"/>
        <v>57.444055157685099</v>
      </c>
      <c r="N2247" s="2">
        <f t="shared" si="416"/>
        <v>4.7440344540691024</v>
      </c>
      <c r="O2247" s="2">
        <f t="shared" si="417"/>
        <v>3.0299287369906214</v>
      </c>
      <c r="P2247" s="2">
        <f t="shared" si="418"/>
        <v>3.1906845897458402</v>
      </c>
      <c r="Q2247" s="2">
        <f t="shared" si="419"/>
        <v>4.0167229178748106E-4</v>
      </c>
    </row>
    <row r="2248" spans="2:17" x14ac:dyDescent="0.25">
      <c r="B2248">
        <v>22.22000000000067</v>
      </c>
      <c r="C2248">
        <f t="shared" si="408"/>
        <v>0.85605831878158845</v>
      </c>
      <c r="D2248" s="2">
        <f t="shared" si="409"/>
        <v>32.650015296474912</v>
      </c>
      <c r="E2248" s="2">
        <f t="shared" si="410"/>
        <v>4.1792269387331062</v>
      </c>
      <c r="F2248" s="2">
        <f t="shared" si="411"/>
        <v>17.205001819677324</v>
      </c>
      <c r="G2248" s="2">
        <f t="shared" si="412"/>
        <v>17.234038633329682</v>
      </c>
      <c r="H2248" s="2">
        <f t="shared" si="413"/>
        <v>2.0624771232062201E-65</v>
      </c>
      <c r="K2248">
        <v>22.22000000000067</v>
      </c>
      <c r="L2248" s="2">
        <f t="shared" si="414"/>
        <v>0.22859299374694209</v>
      </c>
      <c r="M2248" s="2">
        <f t="shared" si="415"/>
        <v>57.479505732290228</v>
      </c>
      <c r="N2248" s="2">
        <f t="shared" si="416"/>
        <v>4.7446513024924117</v>
      </c>
      <c r="O2248" s="2">
        <f t="shared" si="417"/>
        <v>3.0309204940314367</v>
      </c>
      <c r="P2248" s="2">
        <f t="shared" si="418"/>
        <v>3.1916263943544156</v>
      </c>
      <c r="Q2248" s="2">
        <f t="shared" si="419"/>
        <v>4.0033812049445304E-4</v>
      </c>
    </row>
    <row r="2249" spans="2:17" x14ac:dyDescent="0.25">
      <c r="B2249">
        <v>22.230000000000679</v>
      </c>
      <c r="C2249">
        <f t="shared" si="408"/>
        <v>0.85605831878158845</v>
      </c>
      <c r="D2249" s="2">
        <f t="shared" si="409"/>
        <v>32.670426269440853</v>
      </c>
      <c r="E2249" s="2">
        <f t="shared" si="410"/>
        <v>4.179851595040593</v>
      </c>
      <c r="F2249" s="2">
        <f t="shared" si="411"/>
        <v>17.214811954402457</v>
      </c>
      <c r="G2249" s="2">
        <f t="shared" si="412"/>
        <v>17.2438322488198</v>
      </c>
      <c r="H2249" s="2">
        <f t="shared" si="413"/>
        <v>1.7419758043375926E-65</v>
      </c>
      <c r="K2249">
        <v>22.230000000000679</v>
      </c>
      <c r="L2249" s="2">
        <f t="shared" si="414"/>
        <v>0.22859299374694209</v>
      </c>
      <c r="M2249" s="2">
        <f t="shared" si="415"/>
        <v>57.514956306895378</v>
      </c>
      <c r="N2249" s="2">
        <f t="shared" si="416"/>
        <v>4.7452677707057989</v>
      </c>
      <c r="O2249" s="2">
        <f t="shared" si="417"/>
        <v>3.0319119322522345</v>
      </c>
      <c r="P2249" s="2">
        <f t="shared" si="418"/>
        <v>3.1925679264400122</v>
      </c>
      <c r="Q2249" s="2">
        <f t="shared" si="419"/>
        <v>3.9900845677887976E-4</v>
      </c>
    </row>
    <row r="2250" spans="2:17" x14ac:dyDescent="0.25">
      <c r="B2250">
        <v>22.240000000000681</v>
      </c>
      <c r="C2250">
        <f t="shared" si="408"/>
        <v>0.85605831878158845</v>
      </c>
      <c r="D2250" s="2">
        <f t="shared" si="409"/>
        <v>32.690837242406786</v>
      </c>
      <c r="E2250" s="2">
        <f t="shared" si="410"/>
        <v>4.1804758615785804</v>
      </c>
      <c r="F2250" s="2">
        <f t="shared" si="411"/>
        <v>17.224621537464714</v>
      </c>
      <c r="G2250" s="2">
        <f t="shared" si="412"/>
        <v>17.253625332343731</v>
      </c>
      <c r="H2250" s="2">
        <f t="shared" si="413"/>
        <v>1.4711516498979643E-65</v>
      </c>
      <c r="K2250">
        <v>22.240000000000681</v>
      </c>
      <c r="L2250" s="2">
        <f t="shared" si="414"/>
        <v>0.22859299374694209</v>
      </c>
      <c r="M2250" s="2">
        <f t="shared" si="415"/>
        <v>57.5504068815005</v>
      </c>
      <c r="N2250" s="2">
        <f t="shared" si="416"/>
        <v>4.7458838591776074</v>
      </c>
      <c r="O2250" s="2">
        <f t="shared" si="417"/>
        <v>3.0329030519611253</v>
      </c>
      <c r="P2250" s="2">
        <f t="shared" si="418"/>
        <v>3.193509186239349</v>
      </c>
      <c r="Q2250" s="2">
        <f t="shared" si="419"/>
        <v>3.9768328506268317E-4</v>
      </c>
    </row>
    <row r="2251" spans="2:17" x14ac:dyDescent="0.25">
      <c r="B2251">
        <v>22.250000000000679</v>
      </c>
      <c r="C2251">
        <f t="shared" si="408"/>
        <v>0.85605831878158845</v>
      </c>
      <c r="D2251" s="2">
        <f t="shared" si="409"/>
        <v>32.711248215372706</v>
      </c>
      <c r="E2251" s="2">
        <f t="shared" si="410"/>
        <v>4.1810997388329492</v>
      </c>
      <c r="F2251" s="2">
        <f t="shared" si="411"/>
        <v>17.234430569246285</v>
      </c>
      <c r="G2251" s="2">
        <f t="shared" si="412"/>
        <v>17.263417884247918</v>
      </c>
      <c r="H2251" s="2">
        <f t="shared" si="413"/>
        <v>1.2423246954600748E-65</v>
      </c>
      <c r="K2251">
        <v>22.250000000000679</v>
      </c>
      <c r="L2251" s="2">
        <f t="shared" si="414"/>
        <v>0.22859299374694209</v>
      </c>
      <c r="M2251" s="2">
        <f t="shared" si="415"/>
        <v>57.585857456105614</v>
      </c>
      <c r="N2251" s="2">
        <f t="shared" si="416"/>
        <v>4.7464995683753184</v>
      </c>
      <c r="O2251" s="2">
        <f t="shared" si="417"/>
        <v>3.033893853465734</v>
      </c>
      <c r="P2251" s="2">
        <f t="shared" si="418"/>
        <v>3.1944501739888134</v>
      </c>
      <c r="Q2251" s="2">
        <f t="shared" si="419"/>
        <v>3.9636258982327544E-4</v>
      </c>
    </row>
    <row r="2252" spans="2:17" x14ac:dyDescent="0.25">
      <c r="B2252">
        <v>22.26000000000068</v>
      </c>
      <c r="C2252">
        <f t="shared" si="408"/>
        <v>0.85605831878158845</v>
      </c>
      <c r="D2252" s="2">
        <f t="shared" si="409"/>
        <v>32.731659188338639</v>
      </c>
      <c r="E2252" s="2">
        <f t="shared" si="410"/>
        <v>4.1817232272886748</v>
      </c>
      <c r="F2252" s="2">
        <f t="shared" si="411"/>
        <v>17.244239050128868</v>
      </c>
      <c r="G2252" s="2">
        <f t="shared" si="412"/>
        <v>17.273209904878403</v>
      </c>
      <c r="H2252" s="2">
        <f t="shared" si="413"/>
        <v>1.0489991790533842E-65</v>
      </c>
      <c r="K2252">
        <v>22.26000000000068</v>
      </c>
      <c r="L2252" s="2">
        <f t="shared" si="414"/>
        <v>0.22859299374694209</v>
      </c>
      <c r="M2252" s="2">
        <f t="shared" si="415"/>
        <v>57.621308030710743</v>
      </c>
      <c r="N2252" s="2">
        <f t="shared" si="416"/>
        <v>4.7471148987655472</v>
      </c>
      <c r="O2252" s="2">
        <f t="shared" si="417"/>
        <v>3.0348843370731817</v>
      </c>
      <c r="P2252" s="2">
        <f t="shared" si="418"/>
        <v>3.1953908899244432</v>
      </c>
      <c r="Q2252" s="2">
        <f t="shared" si="419"/>
        <v>3.9504635559337346E-4</v>
      </c>
    </row>
    <row r="2253" spans="2:17" x14ac:dyDescent="0.25">
      <c r="B2253">
        <v>22.270000000000682</v>
      </c>
      <c r="C2253">
        <f t="shared" si="408"/>
        <v>0.85605831878158845</v>
      </c>
      <c r="D2253" s="2">
        <f t="shared" si="409"/>
        <v>32.752070161304566</v>
      </c>
      <c r="E2253" s="2">
        <f t="shared" si="410"/>
        <v>4.1823463274298263</v>
      </c>
      <c r="F2253" s="2">
        <f t="shared" si="411"/>
        <v>17.254046980493644</v>
      </c>
      <c r="G2253" s="2">
        <f t="shared" si="412"/>
        <v>17.283001394580801</v>
      </c>
      <c r="H2253" s="2">
        <f t="shared" si="413"/>
        <v>8.8568142616575596E-66</v>
      </c>
      <c r="K2253">
        <v>22.270000000000682</v>
      </c>
      <c r="L2253" s="2">
        <f t="shared" si="414"/>
        <v>0.22859299374694209</v>
      </c>
      <c r="M2253" s="2">
        <f t="shared" si="415"/>
        <v>57.656758605315872</v>
      </c>
      <c r="N2253" s="2">
        <f t="shared" si="416"/>
        <v>4.7477298508140517</v>
      </c>
      <c r="O2253" s="2">
        <f t="shared" si="417"/>
        <v>3.0358745030901022</v>
      </c>
      <c r="P2253" s="2">
        <f t="shared" si="418"/>
        <v>3.1963313342819415</v>
      </c>
      <c r="Q2253" s="2">
        <f t="shared" si="419"/>
        <v>3.9373456696077853E-4</v>
      </c>
    </row>
    <row r="2254" spans="2:17" x14ac:dyDescent="0.25">
      <c r="B2254">
        <v>22.28000000000068</v>
      </c>
      <c r="C2254">
        <f t="shared" si="408"/>
        <v>0.85605831878158845</v>
      </c>
      <c r="D2254" s="2">
        <f t="shared" si="409"/>
        <v>32.772481134270485</v>
      </c>
      <c r="E2254" s="2">
        <f t="shared" si="410"/>
        <v>4.182969039739568</v>
      </c>
      <c r="F2254" s="2">
        <f t="shared" si="411"/>
        <v>17.263854360721261</v>
      </c>
      <c r="G2254" s="2">
        <f t="shared" si="412"/>
        <v>17.292792353700268</v>
      </c>
      <c r="H2254" s="2">
        <f t="shared" si="413"/>
        <v>7.4772566705766574E-66</v>
      </c>
      <c r="K2254">
        <v>22.28000000000068</v>
      </c>
      <c r="L2254" s="2">
        <f t="shared" si="414"/>
        <v>0.22859299374694209</v>
      </c>
      <c r="M2254" s="2">
        <f t="shared" si="415"/>
        <v>57.692209179920987</v>
      </c>
      <c r="N2254" s="2">
        <f t="shared" si="416"/>
        <v>4.7483444249857296</v>
      </c>
      <c r="O2254" s="2">
        <f t="shared" si="417"/>
        <v>3.0368643518226368</v>
      </c>
      <c r="P2254" s="2">
        <f t="shared" si="418"/>
        <v>3.1972715072966706</v>
      </c>
      <c r="Q2254" s="2">
        <f t="shared" si="419"/>
        <v>3.9242720856817704E-4</v>
      </c>
    </row>
    <row r="2255" spans="2:17" x14ac:dyDescent="0.25">
      <c r="B2255">
        <v>22.290000000000681</v>
      </c>
      <c r="C2255">
        <f t="shared" si="408"/>
        <v>0.85605831878158845</v>
      </c>
      <c r="D2255" s="2">
        <f t="shared" si="409"/>
        <v>32.792892107236419</v>
      </c>
      <c r="E2255" s="2">
        <f t="shared" si="410"/>
        <v>4.1835913647001668</v>
      </c>
      <c r="F2255" s="2">
        <f t="shared" si="411"/>
        <v>17.273661191191898</v>
      </c>
      <c r="G2255" s="2">
        <f t="shared" si="412"/>
        <v>17.302582782581595</v>
      </c>
      <c r="H2255" s="2">
        <f t="shared" si="413"/>
        <v>6.3120351373539848E-66</v>
      </c>
      <c r="K2255">
        <v>22.290000000000681</v>
      </c>
      <c r="L2255" s="2">
        <f t="shared" si="414"/>
        <v>0.22859299374694209</v>
      </c>
      <c r="M2255" s="2">
        <f t="shared" si="415"/>
        <v>57.727659754526115</v>
      </c>
      <c r="N2255" s="2">
        <f t="shared" si="416"/>
        <v>4.7489586217446238</v>
      </c>
      <c r="O2255" s="2">
        <f t="shared" si="417"/>
        <v>3.0378538835764357</v>
      </c>
      <c r="P2255" s="2">
        <f t="shared" si="418"/>
        <v>3.1982114092036555</v>
      </c>
      <c r="Q2255" s="2">
        <f t="shared" si="419"/>
        <v>3.9112426511293737E-4</v>
      </c>
    </row>
    <row r="2256" spans="2:17" x14ac:dyDescent="0.25">
      <c r="B2256">
        <v>22.30000000000069</v>
      </c>
      <c r="C2256">
        <f t="shared" si="408"/>
        <v>0.85605831878158845</v>
      </c>
      <c r="D2256" s="2">
        <f t="shared" si="409"/>
        <v>32.81330308020236</v>
      </c>
      <c r="E2256" s="2">
        <f t="shared" si="410"/>
        <v>4.1842133027929878</v>
      </c>
      <c r="F2256" s="2">
        <f t="shared" si="411"/>
        <v>17.283467472285189</v>
      </c>
      <c r="G2256" s="2">
        <f t="shared" si="412"/>
        <v>17.312372681569101</v>
      </c>
      <c r="H2256" s="2">
        <f t="shared" si="413"/>
        <v>5.3279347571954081E-66</v>
      </c>
      <c r="K2256">
        <v>22.30000000000069</v>
      </c>
      <c r="L2256" s="2">
        <f t="shared" si="414"/>
        <v>0.22859299374694209</v>
      </c>
      <c r="M2256" s="2">
        <f t="shared" si="415"/>
        <v>57.763110329131266</v>
      </c>
      <c r="N2256" s="2">
        <f t="shared" si="416"/>
        <v>4.7495724415539211</v>
      </c>
      <c r="O2256" s="2">
        <f t="shared" si="417"/>
        <v>3.0388430986566579</v>
      </c>
      <c r="P2256" s="2">
        <f t="shared" si="418"/>
        <v>3.1991510402375813</v>
      </c>
      <c r="Q2256" s="2">
        <f t="shared" si="419"/>
        <v>3.8982572134690826E-4</v>
      </c>
    </row>
    <row r="2257" spans="2:17" x14ac:dyDescent="0.25">
      <c r="B2257">
        <v>22.310000000000692</v>
      </c>
      <c r="C2257">
        <f t="shared" si="408"/>
        <v>0.85605831878158845</v>
      </c>
      <c r="D2257" s="2">
        <f t="shared" si="409"/>
        <v>32.833714053168286</v>
      </c>
      <c r="E2257" s="2">
        <f t="shared" si="410"/>
        <v>4.1848348544985017</v>
      </c>
      <c r="F2257" s="2">
        <f t="shared" si="411"/>
        <v>17.293273204380288</v>
      </c>
      <c r="G2257" s="2">
        <f t="shared" si="412"/>
        <v>17.322162051006718</v>
      </c>
      <c r="H2257" s="2">
        <f t="shared" si="413"/>
        <v>4.4968744636998016E-66</v>
      </c>
      <c r="K2257">
        <v>22.310000000000692</v>
      </c>
      <c r="L2257" s="2">
        <f t="shared" si="414"/>
        <v>0.22859299374694209</v>
      </c>
      <c r="M2257" s="2">
        <f t="shared" si="415"/>
        <v>57.798560903736387</v>
      </c>
      <c r="N2257" s="2">
        <f t="shared" si="416"/>
        <v>4.7501858848759575</v>
      </c>
      <c r="O2257" s="2">
        <f t="shared" si="417"/>
        <v>3.0398319973679717</v>
      </c>
      <c r="P2257" s="2">
        <f t="shared" si="418"/>
        <v>3.2000904006327935</v>
      </c>
      <c r="Q2257" s="2">
        <f t="shared" si="419"/>
        <v>3.8853156207621767E-4</v>
      </c>
    </row>
    <row r="2258" spans="2:17" x14ac:dyDescent="0.25">
      <c r="B2258">
        <v>22.32000000000069</v>
      </c>
      <c r="C2258">
        <f t="shared" si="408"/>
        <v>0.85605831878158845</v>
      </c>
      <c r="D2258" s="2">
        <f t="shared" si="409"/>
        <v>32.854125026134213</v>
      </c>
      <c r="E2258" s="2">
        <f t="shared" si="410"/>
        <v>4.1854560202962841</v>
      </c>
      <c r="F2258" s="2">
        <f t="shared" si="411"/>
        <v>17.30307838785583</v>
      </c>
      <c r="G2258" s="2">
        <f t="shared" si="412"/>
        <v>17.331950891237938</v>
      </c>
      <c r="H2258" s="2">
        <f t="shared" si="413"/>
        <v>3.7951156005385097E-66</v>
      </c>
      <c r="K2258">
        <v>22.32000000000069</v>
      </c>
      <c r="L2258" s="2">
        <f t="shared" si="414"/>
        <v>0.22859299374694209</v>
      </c>
      <c r="M2258" s="2">
        <f t="shared" si="415"/>
        <v>57.834011478341502</v>
      </c>
      <c r="N2258" s="2">
        <f t="shared" si="416"/>
        <v>4.7507989521722189</v>
      </c>
      <c r="O2258" s="2">
        <f t="shared" si="417"/>
        <v>3.0408205800145613</v>
      </c>
      <c r="P2258" s="2">
        <f t="shared" si="418"/>
        <v>3.2010294906233048</v>
      </c>
      <c r="Q2258" s="2">
        <f t="shared" si="419"/>
        <v>3.8724177216106537E-4</v>
      </c>
    </row>
    <row r="2259" spans="2:17" x14ac:dyDescent="0.25">
      <c r="B2259">
        <v>22.330000000000691</v>
      </c>
      <c r="C2259">
        <f t="shared" si="408"/>
        <v>0.85605831878158845</v>
      </c>
      <c r="D2259" s="2">
        <f t="shared" si="409"/>
        <v>32.874535999100139</v>
      </c>
      <c r="E2259" s="2">
        <f t="shared" si="410"/>
        <v>4.1860768006650195</v>
      </c>
      <c r="F2259" s="2">
        <f t="shared" si="411"/>
        <v>17.312883023089949</v>
      </c>
      <c r="G2259" s="2">
        <f t="shared" si="412"/>
        <v>17.34173920260584</v>
      </c>
      <c r="H2259" s="2">
        <f t="shared" si="413"/>
        <v>3.2025921760863614E-66</v>
      </c>
      <c r="K2259">
        <v>22.330000000000691</v>
      </c>
      <c r="L2259" s="2">
        <f t="shared" si="414"/>
        <v>0.22859299374694209</v>
      </c>
      <c r="M2259" s="2">
        <f t="shared" si="415"/>
        <v>57.869462052946631</v>
      </c>
      <c r="N2259" s="2">
        <f t="shared" si="416"/>
        <v>4.7514116439033431</v>
      </c>
      <c r="O2259" s="2">
        <f t="shared" si="417"/>
        <v>3.0418088469001239</v>
      </c>
      <c r="P2259" s="2">
        <f t="shared" si="418"/>
        <v>3.201968310442791</v>
      </c>
      <c r="Q2259" s="2">
        <f t="shared" si="419"/>
        <v>3.8595633651552678E-4</v>
      </c>
    </row>
    <row r="2260" spans="2:17" x14ac:dyDescent="0.25">
      <c r="B2260">
        <v>22.340000000000689</v>
      </c>
      <c r="C2260">
        <f t="shared" si="408"/>
        <v>0.85605831878158845</v>
      </c>
      <c r="D2260" s="2">
        <f t="shared" si="409"/>
        <v>32.894946972066059</v>
      </c>
      <c r="E2260" s="2">
        <f t="shared" si="410"/>
        <v>4.1866971960825019</v>
      </c>
      <c r="F2260" s="2">
        <f t="shared" si="411"/>
        <v>17.322687110460297</v>
      </c>
      <c r="G2260" s="2">
        <f t="shared" si="412"/>
        <v>17.351526985453106</v>
      </c>
      <c r="H2260" s="2">
        <f t="shared" si="413"/>
        <v>2.7023441421585988E-66</v>
      </c>
      <c r="K2260">
        <v>22.340000000000689</v>
      </c>
      <c r="L2260" s="2">
        <f t="shared" si="414"/>
        <v>0.22859299374694209</v>
      </c>
      <c r="M2260" s="2">
        <f t="shared" si="415"/>
        <v>57.904912627551745</v>
      </c>
      <c r="N2260" s="2">
        <f t="shared" si="416"/>
        <v>4.7520239605291232</v>
      </c>
      <c r="O2260" s="2">
        <f t="shared" si="417"/>
        <v>3.0427967983278728</v>
      </c>
      <c r="P2260" s="2">
        <f t="shared" si="418"/>
        <v>3.2029068603245947</v>
      </c>
      <c r="Q2260" s="2">
        <f t="shared" si="419"/>
        <v>3.8467524010735187E-4</v>
      </c>
    </row>
    <row r="2261" spans="2:17" x14ac:dyDescent="0.25">
      <c r="B2261">
        <v>22.350000000000691</v>
      </c>
      <c r="C2261">
        <f t="shared" si="408"/>
        <v>0.85605831878158845</v>
      </c>
      <c r="D2261" s="2">
        <f t="shared" si="409"/>
        <v>32.915357945031985</v>
      </c>
      <c r="E2261" s="2">
        <f t="shared" si="410"/>
        <v>4.1873172070256395</v>
      </c>
      <c r="F2261" s="2">
        <f t="shared" si="411"/>
        <v>17.332490650344003</v>
      </c>
      <c r="G2261" s="2">
        <f t="shared" si="412"/>
        <v>17.361314240121981</v>
      </c>
      <c r="H2261" s="2">
        <f t="shared" si="413"/>
        <v>2.2800378914147264E-66</v>
      </c>
      <c r="K2261">
        <v>22.350000000000691</v>
      </c>
      <c r="L2261" s="2">
        <f t="shared" si="414"/>
        <v>0.22859299374694209</v>
      </c>
      <c r="M2261" s="2">
        <f t="shared" si="415"/>
        <v>57.940363202156874</v>
      </c>
      <c r="N2261" s="2">
        <f t="shared" si="416"/>
        <v>4.7526359025085068</v>
      </c>
      <c r="O2261" s="2">
        <f t="shared" si="417"/>
        <v>3.0437844346005312</v>
      </c>
      <c r="P2261" s="2">
        <f t="shared" si="418"/>
        <v>3.2038451405017185</v>
      </c>
      <c r="Q2261" s="2">
        <f t="shared" si="419"/>
        <v>3.8339846795777281E-4</v>
      </c>
    </row>
    <row r="2262" spans="2:17" x14ac:dyDescent="0.25">
      <c r="B2262">
        <v>22.360000000000699</v>
      </c>
      <c r="C2262">
        <f t="shared" si="408"/>
        <v>0.85605831878158845</v>
      </c>
      <c r="D2262" s="2">
        <f t="shared" si="409"/>
        <v>32.935768917997933</v>
      </c>
      <c r="E2262" s="2">
        <f t="shared" si="410"/>
        <v>4.1879368339704532</v>
      </c>
      <c r="F2262" s="2">
        <f t="shared" si="411"/>
        <v>17.342293643117699</v>
      </c>
      <c r="G2262" s="2">
        <f t="shared" si="412"/>
        <v>17.371100966954298</v>
      </c>
      <c r="H2262" s="2">
        <f t="shared" si="413"/>
        <v>1.9235605862325341E-66</v>
      </c>
      <c r="K2262">
        <v>22.360000000000699</v>
      </c>
      <c r="L2262" s="2">
        <f t="shared" si="414"/>
        <v>0.22859299374694209</v>
      </c>
      <c r="M2262" s="2">
        <f t="shared" si="415"/>
        <v>57.975813776762024</v>
      </c>
      <c r="N2262" s="2">
        <f t="shared" si="416"/>
        <v>4.7532474702996019</v>
      </c>
      <c r="O2262" s="2">
        <f t="shared" si="417"/>
        <v>3.0447717560203471</v>
      </c>
      <c r="P2262" s="2">
        <f t="shared" si="418"/>
        <v>3.2047831512068377</v>
      </c>
      <c r="Q2262" s="2">
        <f t="shared" si="419"/>
        <v>3.821260051412925E-4</v>
      </c>
    </row>
    <row r="2263" spans="2:17" x14ac:dyDescent="0.25">
      <c r="B2263">
        <v>22.370000000000701</v>
      </c>
      <c r="C2263">
        <f t="shared" si="408"/>
        <v>0.85605831878158845</v>
      </c>
      <c r="D2263" s="2">
        <f t="shared" si="409"/>
        <v>32.95617989096386</v>
      </c>
      <c r="E2263" s="2">
        <f t="shared" si="410"/>
        <v>4.1885560773920814</v>
      </c>
      <c r="F2263" s="2">
        <f t="shared" si="411"/>
        <v>17.352096089157516</v>
      </c>
      <c r="G2263" s="2">
        <f t="shared" si="412"/>
        <v>17.380887166291473</v>
      </c>
      <c r="H2263" s="2">
        <f t="shared" si="413"/>
        <v>1.6226769811313368E-66</v>
      </c>
      <c r="K2263">
        <v>22.370000000000701</v>
      </c>
      <c r="L2263" s="2">
        <f t="shared" si="414"/>
        <v>0.22859299374694209</v>
      </c>
      <c r="M2263" s="2">
        <f t="shared" si="415"/>
        <v>58.011264351367146</v>
      </c>
      <c r="N2263" s="2">
        <f t="shared" si="416"/>
        <v>4.7538586643596741</v>
      </c>
      <c r="O2263" s="2">
        <f t="shared" si="417"/>
        <v>3.0457587628890779</v>
      </c>
      <c r="P2263" s="2">
        <f t="shared" si="418"/>
        <v>3.2057208926722871</v>
      </c>
      <c r="Q2263" s="2">
        <f t="shared" si="419"/>
        <v>3.8085783678550419E-4</v>
      </c>
    </row>
    <row r="2264" spans="2:17" x14ac:dyDescent="0.25">
      <c r="B2264">
        <v>22.380000000000699</v>
      </c>
      <c r="C2264">
        <f t="shared" si="408"/>
        <v>0.85605831878158845</v>
      </c>
      <c r="D2264" s="2">
        <f t="shared" si="409"/>
        <v>32.976590863929779</v>
      </c>
      <c r="E2264" s="2">
        <f t="shared" si="410"/>
        <v>4.1891749377647818</v>
      </c>
      <c r="F2264" s="2">
        <f t="shared" si="411"/>
        <v>17.361897988839086</v>
      </c>
      <c r="G2264" s="2">
        <f t="shared" si="412"/>
        <v>17.390672838474497</v>
      </c>
      <c r="H2264" s="2">
        <f t="shared" si="413"/>
        <v>1.3687391372371303E-66</v>
      </c>
      <c r="K2264">
        <v>22.380000000000699</v>
      </c>
      <c r="L2264" s="2">
        <f t="shared" si="414"/>
        <v>0.22859299374694209</v>
      </c>
      <c r="M2264" s="2">
        <f t="shared" si="415"/>
        <v>58.046714925972267</v>
      </c>
      <c r="N2264" s="2">
        <f t="shared" si="416"/>
        <v>4.7544694851451537</v>
      </c>
      <c r="O2264" s="2">
        <f t="shared" si="417"/>
        <v>3.0467454555080038</v>
      </c>
      <c r="P2264" s="2">
        <f t="shared" si="418"/>
        <v>3.2066583651300733</v>
      </c>
      <c r="Q2264" s="2">
        <f t="shared" si="419"/>
        <v>3.795939480708812E-4</v>
      </c>
    </row>
    <row r="2265" spans="2:17" x14ac:dyDescent="0.25">
      <c r="B2265">
        <v>22.3900000000007</v>
      </c>
      <c r="C2265">
        <f t="shared" si="408"/>
        <v>0.85605831878158845</v>
      </c>
      <c r="D2265" s="2">
        <f t="shared" si="409"/>
        <v>32.997001836895713</v>
      </c>
      <c r="E2265" s="2">
        <f t="shared" si="410"/>
        <v>4.1897934155619341</v>
      </c>
      <c r="F2265" s="2">
        <f t="shared" si="411"/>
        <v>17.371699342537564</v>
      </c>
      <c r="G2265" s="2">
        <f t="shared" si="412"/>
        <v>17.400457983843989</v>
      </c>
      <c r="H2265" s="2">
        <f t="shared" si="413"/>
        <v>1.1544408984950403E-66</v>
      </c>
      <c r="K2265">
        <v>22.3900000000007</v>
      </c>
      <c r="L2265" s="2">
        <f t="shared" si="414"/>
        <v>0.22859299374694209</v>
      </c>
      <c r="M2265" s="2">
        <f t="shared" si="415"/>
        <v>58.082165500577389</v>
      </c>
      <c r="N2265" s="2">
        <f t="shared" si="416"/>
        <v>4.7550799331116362</v>
      </c>
      <c r="O2265" s="2">
        <f t="shared" si="417"/>
        <v>3.0477318341779283</v>
      </c>
      <c r="P2265" s="2">
        <f t="shared" si="418"/>
        <v>3.2075955688118722</v>
      </c>
      <c r="Q2265" s="2">
        <f t="shared" si="419"/>
        <v>3.783343242305836E-4</v>
      </c>
    </row>
    <row r="2266" spans="2:17" x14ac:dyDescent="0.25">
      <c r="B2266">
        <v>22.400000000000698</v>
      </c>
      <c r="C2266">
        <f t="shared" ref="C2266:C2329" si="420">2/SINH(LN(2+SQRT(1+2^2))*$O$5)</f>
        <v>0.85605831878158845</v>
      </c>
      <c r="D2266" s="2">
        <f t="shared" ref="D2266:D2329" si="421">(B2266-$L$5)/($M$5)/C2266</f>
        <v>33.017412809861632</v>
      </c>
      <c r="E2266" s="2">
        <f t="shared" ref="E2266:E2329" si="422">LN(D2266 + SQRT(1 + D2266^2))</f>
        <v>4.1904115112560394</v>
      </c>
      <c r="F2266" s="2">
        <f t="shared" ref="F2266:F2329" si="423">SINH( -$N$5 + E2266 * (1/$O$5))</f>
        <v>17.381500150627559</v>
      </c>
      <c r="G2266" s="2">
        <f t="shared" ref="G2266:G2329" si="424">SQRT(F2266^2 + 1)</f>
        <v>17.410242602740084</v>
      </c>
      <c r="H2266" s="2">
        <f t="shared" ref="H2266:H2329" si="425">(G2266)/($O$5*$M$5*C2266*(SQRT(2*PI()*(1+D2266^2)))) * EXP(- (1/2) * F2266^2)</f>
        <v>9.7361024572972466E-67</v>
      </c>
      <c r="K2266">
        <v>22.400000000000698</v>
      </c>
      <c r="L2266" s="2">
        <f t="shared" ref="L2266:L2329" si="426">2/SINH(LN(2+SQRT(1+2^2))*$S$5)</f>
        <v>0.22859299374694209</v>
      </c>
      <c r="M2266" s="2">
        <f t="shared" ref="M2266:M2329" si="427">(K2266-$P$5)/($Q$5)/L2266</f>
        <v>58.117616075182504</v>
      </c>
      <c r="N2266" s="2">
        <f t="shared" ref="N2266:N2329" si="428">LN(M2266 + SQRT(1 + M2266^2))</f>
        <v>4.7556900087138798</v>
      </c>
      <c r="O2266" s="2">
        <f t="shared" ref="O2266:O2329" si="429">SINH( -$R$5 + N2266 * (1/$S$5))</f>
        <v>3.0487178991991697</v>
      </c>
      <c r="P2266" s="2">
        <f t="shared" ref="P2266:P2329" si="430">SQRT(O2266^2 + 1)</f>
        <v>3.2085325039490247</v>
      </c>
      <c r="Q2266" s="2">
        <f t="shared" ref="Q2266:Q2329" si="431">(P2266)/($S$5*$Q$5*L2266*(SQRT(2*PI()*(1+M2266^2)))) * EXP(- (1/2) * O2266^2)</f>
        <v>3.7707895055027124E-4</v>
      </c>
    </row>
    <row r="2267" spans="2:17" x14ac:dyDescent="0.25">
      <c r="B2267">
        <v>22.4100000000007</v>
      </c>
      <c r="C2267">
        <f t="shared" si="420"/>
        <v>0.85605831878158845</v>
      </c>
      <c r="D2267" s="2">
        <f t="shared" si="421"/>
        <v>33.037823782827559</v>
      </c>
      <c r="E2267" s="2">
        <f t="shared" si="422"/>
        <v>4.1910292253187276</v>
      </c>
      <c r="F2267" s="2">
        <f t="shared" si="423"/>
        <v>17.391300413483258</v>
      </c>
      <c r="G2267" s="2">
        <f t="shared" si="424"/>
        <v>17.420026695502592</v>
      </c>
      <c r="H2267" s="2">
        <f t="shared" si="425"/>
        <v>8.2103370048197706E-67</v>
      </c>
      <c r="K2267">
        <v>22.4100000000007</v>
      </c>
      <c r="L2267" s="2">
        <f t="shared" si="426"/>
        <v>0.22859299374694209</v>
      </c>
      <c r="M2267" s="2">
        <f t="shared" si="427"/>
        <v>58.153066649787633</v>
      </c>
      <c r="N2267" s="2">
        <f t="shared" si="428"/>
        <v>4.7562997124058164</v>
      </c>
      <c r="O2267" s="2">
        <f t="shared" si="429"/>
        <v>3.0497036508715749</v>
      </c>
      <c r="P2267" s="2">
        <f t="shared" si="430"/>
        <v>3.2094691707725458</v>
      </c>
      <c r="Q2267" s="2">
        <f t="shared" si="431"/>
        <v>3.7582781236789715E-4</v>
      </c>
    </row>
    <row r="2268" spans="2:17" x14ac:dyDescent="0.25">
      <c r="B2268">
        <v>22.420000000000709</v>
      </c>
      <c r="C2268">
        <f t="shared" si="420"/>
        <v>0.85605831878158845</v>
      </c>
      <c r="D2268" s="2">
        <f t="shared" si="421"/>
        <v>33.058234755793507</v>
      </c>
      <c r="E2268" s="2">
        <f t="shared" si="422"/>
        <v>4.1916465582207527</v>
      </c>
      <c r="F2268" s="2">
        <f t="shared" si="423"/>
        <v>17.401100131478284</v>
      </c>
      <c r="G2268" s="2">
        <f t="shared" si="424"/>
        <v>17.429810262470831</v>
      </c>
      <c r="H2268" s="2">
        <f t="shared" si="425"/>
        <v>6.9230784489818818E-67</v>
      </c>
      <c r="K2268">
        <v>22.420000000000709</v>
      </c>
      <c r="L2268" s="2">
        <f t="shared" si="426"/>
        <v>0.22859299374694209</v>
      </c>
      <c r="M2268" s="2">
        <f t="shared" si="427"/>
        <v>58.188517224392783</v>
      </c>
      <c r="N2268" s="2">
        <f t="shared" si="428"/>
        <v>4.7569090446405449</v>
      </c>
      <c r="O2268" s="2">
        <f t="shared" si="429"/>
        <v>3.0506890894945067</v>
      </c>
      <c r="P2268" s="2">
        <f t="shared" si="430"/>
        <v>3.2104055695131142</v>
      </c>
      <c r="Q2268" s="2">
        <f t="shared" si="431"/>
        <v>3.745808950735287E-4</v>
      </c>
    </row>
    <row r="2269" spans="2:17" x14ac:dyDescent="0.25">
      <c r="B2269">
        <v>22.43000000000071</v>
      </c>
      <c r="C2269">
        <f t="shared" si="420"/>
        <v>0.85605831878158845</v>
      </c>
      <c r="D2269" s="2">
        <f t="shared" si="421"/>
        <v>33.078645728759433</v>
      </c>
      <c r="E2269" s="2">
        <f t="shared" si="422"/>
        <v>4.1922635104320012</v>
      </c>
      <c r="F2269" s="2">
        <f t="shared" si="423"/>
        <v>17.410899304985804</v>
      </c>
      <c r="G2269" s="2">
        <f t="shared" si="424"/>
        <v>17.439593303983759</v>
      </c>
      <c r="H2269" s="2">
        <f t="shared" si="425"/>
        <v>5.8371378139684864E-67</v>
      </c>
      <c r="K2269">
        <v>22.43000000000071</v>
      </c>
      <c r="L2269" s="2">
        <f t="shared" si="426"/>
        <v>0.22859299374694209</v>
      </c>
      <c r="M2269" s="2">
        <f t="shared" si="427"/>
        <v>58.223967798997911</v>
      </c>
      <c r="N2269" s="2">
        <f t="shared" si="428"/>
        <v>4.7575180058703372</v>
      </c>
      <c r="O2269" s="2">
        <f t="shared" si="429"/>
        <v>3.0516742153668575</v>
      </c>
      <c r="P2269" s="2">
        <f t="shared" si="430"/>
        <v>3.2113417004010842</v>
      </c>
      <c r="Q2269" s="2">
        <f t="shared" si="431"/>
        <v>3.7333818410914169E-4</v>
      </c>
    </row>
    <row r="2270" spans="2:17" x14ac:dyDescent="0.25">
      <c r="B2270">
        <v>22.440000000000708</v>
      </c>
      <c r="C2270">
        <f t="shared" si="420"/>
        <v>0.85605831878158845</v>
      </c>
      <c r="D2270" s="2">
        <f t="shared" si="421"/>
        <v>33.099056701725353</v>
      </c>
      <c r="E2270" s="2">
        <f t="shared" si="422"/>
        <v>4.1928800824214898</v>
      </c>
      <c r="F2270" s="2">
        <f t="shared" si="423"/>
        <v>17.42069793437847</v>
      </c>
      <c r="G2270" s="2">
        <f t="shared" si="424"/>
        <v>17.449375820379888</v>
      </c>
      <c r="H2270" s="2">
        <f t="shared" si="425"/>
        <v>4.9211099734169425E-67</v>
      </c>
      <c r="K2270">
        <v>22.440000000000708</v>
      </c>
      <c r="L2270" s="2">
        <f t="shared" si="426"/>
        <v>0.22859299374694209</v>
      </c>
      <c r="M2270" s="2">
        <f t="shared" si="427"/>
        <v>58.259418373603026</v>
      </c>
      <c r="N2270" s="2">
        <f t="shared" si="428"/>
        <v>4.7581265965466404</v>
      </c>
      <c r="O2270" s="2">
        <f t="shared" si="429"/>
        <v>3.0526590287870405</v>
      </c>
      <c r="P2270" s="2">
        <f t="shared" si="430"/>
        <v>3.2122775636664769</v>
      </c>
      <c r="Q2270" s="2">
        <f t="shared" si="431"/>
        <v>3.7209966496843771E-4</v>
      </c>
    </row>
    <row r="2271" spans="2:17" x14ac:dyDescent="0.25">
      <c r="B2271">
        <v>22.45000000000071</v>
      </c>
      <c r="C2271">
        <f t="shared" si="420"/>
        <v>0.85605831878158845</v>
      </c>
      <c r="D2271" s="2">
        <f t="shared" si="421"/>
        <v>33.119467674691279</v>
      </c>
      <c r="E2271" s="2">
        <f t="shared" si="422"/>
        <v>4.1934962746573712</v>
      </c>
      <c r="F2271" s="2">
        <f t="shared" si="423"/>
        <v>17.43049602002846</v>
      </c>
      <c r="G2271" s="2">
        <f t="shared" si="424"/>
        <v>17.459157811997347</v>
      </c>
      <c r="H2271" s="2">
        <f t="shared" si="425"/>
        <v>4.1484764315843054E-67</v>
      </c>
      <c r="K2271">
        <v>22.45000000000071</v>
      </c>
      <c r="L2271" s="2">
        <f t="shared" si="426"/>
        <v>0.22859299374694209</v>
      </c>
      <c r="M2271" s="2">
        <f t="shared" si="427"/>
        <v>58.294868948208148</v>
      </c>
      <c r="N2271" s="2">
        <f t="shared" si="428"/>
        <v>4.7587348171200787</v>
      </c>
      <c r="O2271" s="2">
        <f t="shared" si="429"/>
        <v>3.0536435300530016</v>
      </c>
      <c r="P2271" s="2">
        <f t="shared" si="430"/>
        <v>3.2132131595389928</v>
      </c>
      <c r="Q2271" s="2">
        <f t="shared" si="431"/>
        <v>3.7086532319664236E-4</v>
      </c>
    </row>
    <row r="2272" spans="2:17" x14ac:dyDescent="0.25">
      <c r="B2272">
        <v>22.460000000000711</v>
      </c>
      <c r="C2272">
        <f t="shared" si="420"/>
        <v>0.85605831878158845</v>
      </c>
      <c r="D2272" s="2">
        <f t="shared" si="421"/>
        <v>33.139878647657206</v>
      </c>
      <c r="E2272" s="2">
        <f t="shared" si="422"/>
        <v>4.1941120876069329</v>
      </c>
      <c r="F2272" s="2">
        <f t="shared" si="423"/>
        <v>17.44029356230746</v>
      </c>
      <c r="G2272" s="2">
        <f t="shared" si="424"/>
        <v>17.468939279173853</v>
      </c>
      <c r="H2272" s="2">
        <f t="shared" si="425"/>
        <v>3.4968469230174167E-67</v>
      </c>
      <c r="K2272">
        <v>22.460000000000711</v>
      </c>
      <c r="L2272" s="2">
        <f t="shared" si="426"/>
        <v>0.22859299374694209</v>
      </c>
      <c r="M2272" s="2">
        <f t="shared" si="427"/>
        <v>58.330319522813276</v>
      </c>
      <c r="N2272" s="2">
        <f t="shared" si="428"/>
        <v>4.7593426680404551</v>
      </c>
      <c r="O2272" s="2">
        <f t="shared" si="429"/>
        <v>3.0546277194622111</v>
      </c>
      <c r="P2272" s="2">
        <f t="shared" si="430"/>
        <v>3.2141484882480009</v>
      </c>
      <c r="Q2272" s="2">
        <f t="shared" si="431"/>
        <v>3.6963514439032451E-4</v>
      </c>
    </row>
    <row r="2273" spans="2:17" x14ac:dyDescent="0.25">
      <c r="B2273">
        <v>22.470000000000709</v>
      </c>
      <c r="C2273">
        <f t="shared" si="420"/>
        <v>0.85605831878158845</v>
      </c>
      <c r="D2273" s="2">
        <f t="shared" si="421"/>
        <v>33.160289620623132</v>
      </c>
      <c r="E2273" s="2">
        <f t="shared" si="422"/>
        <v>4.1947275217366018</v>
      </c>
      <c r="F2273" s="2">
        <f t="shared" si="423"/>
        <v>17.450090561586656</v>
      </c>
      <c r="G2273" s="2">
        <f t="shared" si="424"/>
        <v>17.4787202222467</v>
      </c>
      <c r="H2273" s="2">
        <f t="shared" si="425"/>
        <v>2.9473184090873011E-67</v>
      </c>
      <c r="K2273">
        <v>22.470000000000709</v>
      </c>
      <c r="L2273" s="2">
        <f t="shared" si="426"/>
        <v>0.22859299374694209</v>
      </c>
      <c r="M2273" s="2">
        <f t="shared" si="427"/>
        <v>58.365770097418391</v>
      </c>
      <c r="N2273" s="2">
        <f t="shared" si="428"/>
        <v>4.7599501497567509</v>
      </c>
      <c r="O2273" s="2">
        <f t="shared" si="429"/>
        <v>3.0556115973116622</v>
      </c>
      <c r="P2273" s="2">
        <f t="shared" si="430"/>
        <v>3.2150835500225385</v>
      </c>
      <c r="Q2273" s="2">
        <f t="shared" si="431"/>
        <v>3.6840911419720935E-4</v>
      </c>
    </row>
    <row r="2274" spans="2:17" x14ac:dyDescent="0.25">
      <c r="B2274">
        <v>22.480000000000711</v>
      </c>
      <c r="C2274">
        <f t="shared" si="420"/>
        <v>0.85605831878158845</v>
      </c>
      <c r="D2274" s="2">
        <f t="shared" si="421"/>
        <v>33.180700593589059</v>
      </c>
      <c r="E2274" s="2">
        <f t="shared" si="422"/>
        <v>4.1953425775119451</v>
      </c>
      <c r="F2274" s="2">
        <f t="shared" si="423"/>
        <v>17.459887018236746</v>
      </c>
      <c r="G2274" s="2">
        <f t="shared" si="424"/>
        <v>17.488500641552783</v>
      </c>
      <c r="H2274" s="2">
        <f t="shared" si="425"/>
        <v>2.4839333466299013E-67</v>
      </c>
      <c r="K2274">
        <v>22.480000000000711</v>
      </c>
      <c r="L2274" s="2">
        <f t="shared" si="426"/>
        <v>0.22859299374694209</v>
      </c>
      <c r="M2274" s="2">
        <f t="shared" si="427"/>
        <v>58.40122067202352</v>
      </c>
      <c r="N2274" s="2">
        <f t="shared" si="428"/>
        <v>4.7605572627171329</v>
      </c>
      <c r="O2274" s="2">
        <f t="shared" si="429"/>
        <v>3.0565951638978848</v>
      </c>
      <c r="P2274" s="2">
        <f t="shared" si="430"/>
        <v>3.2160183450913236</v>
      </c>
      <c r="Q2274" s="2">
        <f t="shared" si="431"/>
        <v>3.6718721831597537E-4</v>
      </c>
    </row>
    <row r="2275" spans="2:17" x14ac:dyDescent="0.25">
      <c r="B2275">
        <v>22.49000000000072</v>
      </c>
      <c r="C2275">
        <f t="shared" si="420"/>
        <v>0.85605831878158845</v>
      </c>
      <c r="D2275" s="2">
        <f t="shared" si="421"/>
        <v>33.201111566555007</v>
      </c>
      <c r="E2275" s="2">
        <f t="shared" si="422"/>
        <v>4.1959572553976727</v>
      </c>
      <c r="F2275" s="2">
        <f t="shared" si="423"/>
        <v>17.469682932627961</v>
      </c>
      <c r="G2275" s="2">
        <f t="shared" si="424"/>
        <v>17.498280537428606</v>
      </c>
      <c r="H2275" s="2">
        <f t="shared" si="425"/>
        <v>2.0932218947735538E-67</v>
      </c>
      <c r="K2275">
        <v>22.49000000000072</v>
      </c>
      <c r="L2275" s="2">
        <f t="shared" si="426"/>
        <v>0.22859299374694209</v>
      </c>
      <c r="M2275" s="2">
        <f t="shared" si="427"/>
        <v>58.43667124662867</v>
      </c>
      <c r="N2275" s="2">
        <f t="shared" si="428"/>
        <v>4.7611640073689516</v>
      </c>
      <c r="O2275" s="2">
        <f t="shared" si="429"/>
        <v>3.057578419516938</v>
      </c>
      <c r="P2275" s="2">
        <f t="shared" si="430"/>
        <v>3.2169528736827488</v>
      </c>
      <c r="Q2275" s="2">
        <f t="shared" si="431"/>
        <v>3.6596944249607543E-4</v>
      </c>
    </row>
    <row r="2276" spans="2:17" x14ac:dyDescent="0.25">
      <c r="B2276">
        <v>22.500000000000721</v>
      </c>
      <c r="C2276">
        <f t="shared" si="420"/>
        <v>0.85605831878158845</v>
      </c>
      <c r="D2276" s="2">
        <f t="shared" si="421"/>
        <v>33.221522539520933</v>
      </c>
      <c r="E2276" s="2">
        <f t="shared" si="422"/>
        <v>4.1965715558576386</v>
      </c>
      <c r="F2276" s="2">
        <f t="shared" si="423"/>
        <v>17.479478305130023</v>
      </c>
      <c r="G2276" s="2">
        <f t="shared" si="424"/>
        <v>17.508059910210243</v>
      </c>
      <c r="H2276" s="2">
        <f t="shared" si="425"/>
        <v>1.7638150882889427E-67</v>
      </c>
      <c r="K2276">
        <v>22.500000000000721</v>
      </c>
      <c r="L2276" s="2">
        <f t="shared" si="426"/>
        <v>0.22859299374694209</v>
      </c>
      <c r="M2276" s="2">
        <f t="shared" si="427"/>
        <v>58.472121821233799</v>
      </c>
      <c r="N2276" s="2">
        <f t="shared" si="428"/>
        <v>4.7617703841587424</v>
      </c>
      <c r="O2276" s="2">
        <f t="shared" si="429"/>
        <v>3.0585613644644112</v>
      </c>
      <c r="P2276" s="2">
        <f t="shared" si="430"/>
        <v>3.2178871360248795</v>
      </c>
      <c r="Q2276" s="2">
        <f t="shared" si="431"/>
        <v>3.6475577253755045E-4</v>
      </c>
    </row>
    <row r="2277" spans="2:17" x14ac:dyDescent="0.25">
      <c r="B2277">
        <v>22.510000000000719</v>
      </c>
      <c r="C2277">
        <f t="shared" si="420"/>
        <v>0.85605831878158845</v>
      </c>
      <c r="D2277" s="2">
        <f t="shared" si="421"/>
        <v>33.241933512486852</v>
      </c>
      <c r="E2277" s="2">
        <f t="shared" si="422"/>
        <v>4.1971854793548449</v>
      </c>
      <c r="F2277" s="2">
        <f t="shared" si="423"/>
        <v>17.489273136112175</v>
      </c>
      <c r="G2277" s="2">
        <f t="shared" si="424"/>
        <v>17.517838760233381</v>
      </c>
      <c r="H2277" s="2">
        <f t="shared" si="425"/>
        <v>1.4861180051024588E-67</v>
      </c>
      <c r="K2277">
        <v>22.510000000000719</v>
      </c>
      <c r="L2277" s="2">
        <f t="shared" si="426"/>
        <v>0.22859299374694209</v>
      </c>
      <c r="M2277" s="2">
        <f t="shared" si="427"/>
        <v>58.507572395838913</v>
      </c>
      <c r="N2277" s="2">
        <f t="shared" si="428"/>
        <v>4.7623763935322314</v>
      </c>
      <c r="O2277" s="2">
        <f t="shared" si="429"/>
        <v>3.0595439990354234</v>
      </c>
      <c r="P2277" s="2">
        <f t="shared" si="430"/>
        <v>3.2188211323454543</v>
      </c>
      <c r="Q2277" s="2">
        <f t="shared" si="431"/>
        <v>3.6354619429084157E-4</v>
      </c>
    </row>
    <row r="2278" spans="2:17" x14ac:dyDescent="0.25">
      <c r="B2278">
        <v>22.520000000000721</v>
      </c>
      <c r="C2278">
        <f t="shared" si="420"/>
        <v>0.85605831878158845</v>
      </c>
      <c r="D2278" s="2">
        <f t="shared" si="421"/>
        <v>33.262344485452779</v>
      </c>
      <c r="E2278" s="2">
        <f t="shared" si="422"/>
        <v>4.19779902635144</v>
      </c>
      <c r="F2278" s="2">
        <f t="shared" si="423"/>
        <v>17.499067425943142</v>
      </c>
      <c r="G2278" s="2">
        <f t="shared" si="424"/>
        <v>17.527617087833256</v>
      </c>
      <c r="H2278" s="2">
        <f t="shared" si="425"/>
        <v>1.2520336476130283E-67</v>
      </c>
      <c r="K2278">
        <v>22.520000000000721</v>
      </c>
      <c r="L2278" s="2">
        <f t="shared" si="426"/>
        <v>0.22859299374694209</v>
      </c>
      <c r="M2278" s="2">
        <f t="shared" si="427"/>
        <v>58.543022970444035</v>
      </c>
      <c r="N2278" s="2">
        <f t="shared" si="428"/>
        <v>4.7629820359343338</v>
      </c>
      <c r="O2278" s="2">
        <f t="shared" si="429"/>
        <v>3.0605263235246318</v>
      </c>
      <c r="P2278" s="2">
        <f t="shared" si="430"/>
        <v>3.2197548628718926</v>
      </c>
      <c r="Q2278" s="2">
        <f t="shared" si="431"/>
        <v>3.6234069365659912E-4</v>
      </c>
    </row>
    <row r="2279" spans="2:17" x14ac:dyDescent="0.25">
      <c r="B2279">
        <v>22.530000000000719</v>
      </c>
      <c r="C2279">
        <f t="shared" si="420"/>
        <v>0.85605831878158845</v>
      </c>
      <c r="D2279" s="2">
        <f t="shared" si="421"/>
        <v>33.282755458418706</v>
      </c>
      <c r="E2279" s="2">
        <f t="shared" si="422"/>
        <v>4.1984121973087278</v>
      </c>
      <c r="F2279" s="2">
        <f t="shared" si="423"/>
        <v>17.508861174991246</v>
      </c>
      <c r="G2279" s="2">
        <f t="shared" si="424"/>
        <v>17.537394893344786</v>
      </c>
      <c r="H2279" s="2">
        <f t="shared" si="425"/>
        <v>1.0547296892086676E-67</v>
      </c>
      <c r="K2279">
        <v>22.530000000000719</v>
      </c>
      <c r="L2279" s="2">
        <f t="shared" si="426"/>
        <v>0.22859299374694209</v>
      </c>
      <c r="M2279" s="2">
        <f t="shared" si="427"/>
        <v>58.578473545049157</v>
      </c>
      <c r="N2279" s="2">
        <f t="shared" si="428"/>
        <v>4.7635873118091592</v>
      </c>
      <c r="O2279" s="2">
        <f t="shared" si="429"/>
        <v>3.0615083382262291</v>
      </c>
      <c r="P2279" s="2">
        <f t="shared" si="430"/>
        <v>3.2206883278312928</v>
      </c>
      <c r="Q2279" s="2">
        <f t="shared" si="431"/>
        <v>3.6113925658549885E-4</v>
      </c>
    </row>
    <row r="2280" spans="2:17" x14ac:dyDescent="0.25">
      <c r="B2280">
        <v>22.54000000000072</v>
      </c>
      <c r="C2280">
        <f t="shared" si="420"/>
        <v>0.85605831878158845</v>
      </c>
      <c r="D2280" s="2">
        <f t="shared" si="421"/>
        <v>33.303166431384632</v>
      </c>
      <c r="E2280" s="2">
        <f t="shared" si="422"/>
        <v>4.1990249926871606</v>
      </c>
      <c r="F2280" s="2">
        <f t="shared" si="423"/>
        <v>17.518654383624241</v>
      </c>
      <c r="G2280" s="2">
        <f t="shared" si="424"/>
        <v>17.547172177102407</v>
      </c>
      <c r="H2280" s="2">
        <f t="shared" si="425"/>
        <v>8.8844144886250962E-68</v>
      </c>
      <c r="K2280">
        <v>22.54000000000072</v>
      </c>
      <c r="L2280" s="2">
        <f t="shared" si="426"/>
        <v>0.22859299374694209</v>
      </c>
      <c r="M2280" s="2">
        <f t="shared" si="427"/>
        <v>58.613924119654278</v>
      </c>
      <c r="N2280" s="2">
        <f t="shared" si="428"/>
        <v>4.7641922216000081</v>
      </c>
      <c r="O2280" s="2">
        <f t="shared" si="429"/>
        <v>3.0624900434339368</v>
      </c>
      <c r="P2280" s="2">
        <f t="shared" si="430"/>
        <v>3.2216215274504232</v>
      </c>
      <c r="Q2280" s="2">
        <f t="shared" si="431"/>
        <v>3.5994186907806723E-4</v>
      </c>
    </row>
    <row r="2281" spans="2:17" x14ac:dyDescent="0.25">
      <c r="B2281">
        <v>22.550000000000729</v>
      </c>
      <c r="C2281">
        <f t="shared" si="420"/>
        <v>0.85605831878158845</v>
      </c>
      <c r="D2281" s="2">
        <f t="shared" si="421"/>
        <v>33.323577404350573</v>
      </c>
      <c r="E2281" s="2">
        <f t="shared" si="422"/>
        <v>4.1996374129463492</v>
      </c>
      <c r="F2281" s="2">
        <f t="shared" si="423"/>
        <v>17.528447052209451</v>
      </c>
      <c r="G2281" s="2">
        <f t="shared" si="424"/>
        <v>17.556948939440197</v>
      </c>
      <c r="H2281" s="2">
        <f t="shared" si="425"/>
        <v>7.4830548163471164E-68</v>
      </c>
      <c r="K2281">
        <v>22.550000000000729</v>
      </c>
      <c r="L2281" s="2">
        <f t="shared" si="426"/>
        <v>0.22859299374694209</v>
      </c>
      <c r="M2281" s="2">
        <f t="shared" si="427"/>
        <v>58.649374694259429</v>
      </c>
      <c r="N2281" s="2">
        <f t="shared" si="428"/>
        <v>4.7647967657493826</v>
      </c>
      <c r="O2281" s="2">
        <f t="shared" si="429"/>
        <v>3.0634714394410225</v>
      </c>
      <c r="P2281" s="2">
        <f t="shared" si="430"/>
        <v>3.22255446195574</v>
      </c>
      <c r="Q2281" s="2">
        <f t="shared" si="431"/>
        <v>3.5874851718447926E-4</v>
      </c>
    </row>
    <row r="2282" spans="2:17" x14ac:dyDescent="0.25">
      <c r="B2282">
        <v>22.560000000000731</v>
      </c>
      <c r="C2282">
        <f t="shared" si="420"/>
        <v>0.85605831878158845</v>
      </c>
      <c r="D2282" s="2">
        <f t="shared" si="421"/>
        <v>33.343988377316499</v>
      </c>
      <c r="E2282" s="2">
        <f t="shared" si="422"/>
        <v>4.20024945854506</v>
      </c>
      <c r="F2282" s="2">
        <f t="shared" si="423"/>
        <v>17.538239181113703</v>
      </c>
      <c r="G2282" s="2">
        <f t="shared" si="424"/>
        <v>17.566725180691815</v>
      </c>
      <c r="H2282" s="2">
        <f t="shared" si="425"/>
        <v>6.3021904003394726E-68</v>
      </c>
      <c r="K2282">
        <v>22.560000000000731</v>
      </c>
      <c r="L2282" s="2">
        <f t="shared" si="426"/>
        <v>0.22859299374694209</v>
      </c>
      <c r="M2282" s="2">
        <f t="shared" si="427"/>
        <v>58.684825268864557</v>
      </c>
      <c r="N2282" s="2">
        <f t="shared" si="428"/>
        <v>4.7654009446989773</v>
      </c>
      <c r="O2282" s="2">
        <f t="shared" si="429"/>
        <v>3.0644525265402836</v>
      </c>
      <c r="P2282" s="2">
        <f t="shared" si="430"/>
        <v>3.2234871315733722</v>
      </c>
      <c r="Q2282" s="2">
        <f t="shared" si="431"/>
        <v>3.5755918700439447E-4</v>
      </c>
    </row>
    <row r="2283" spans="2:17" x14ac:dyDescent="0.25">
      <c r="B2283">
        <v>22.570000000000729</v>
      </c>
      <c r="C2283">
        <f t="shared" si="420"/>
        <v>0.85605831878158845</v>
      </c>
      <c r="D2283" s="2">
        <f t="shared" si="421"/>
        <v>33.364399350282426</v>
      </c>
      <c r="E2283" s="2">
        <f t="shared" si="422"/>
        <v>4.2008611299412184</v>
      </c>
      <c r="F2283" s="2">
        <f t="shared" si="423"/>
        <v>17.548030770703313</v>
      </c>
      <c r="G2283" s="2">
        <f t="shared" si="424"/>
        <v>17.576500901190496</v>
      </c>
      <c r="H2283" s="2">
        <f t="shared" si="425"/>
        <v>5.3072139466553556E-68</v>
      </c>
      <c r="K2283">
        <v>22.570000000000729</v>
      </c>
      <c r="L2283" s="2">
        <f t="shared" si="426"/>
        <v>0.22859299374694209</v>
      </c>
      <c r="M2283" s="2">
        <f t="shared" si="427"/>
        <v>58.720275843469672</v>
      </c>
      <c r="N2283" s="2">
        <f t="shared" si="428"/>
        <v>4.7660047588896903</v>
      </c>
      <c r="O2283" s="2">
        <f t="shared" si="429"/>
        <v>3.0654333050240572</v>
      </c>
      <c r="P2283" s="2">
        <f t="shared" si="430"/>
        <v>3.2244195365291275</v>
      </c>
      <c r="Q2283" s="2">
        <f t="shared" si="431"/>
        <v>3.5637386468676338E-4</v>
      </c>
    </row>
    <row r="2284" spans="2:17" x14ac:dyDescent="0.25">
      <c r="B2284">
        <v>22.58000000000073</v>
      </c>
      <c r="C2284">
        <f t="shared" si="420"/>
        <v>0.85605831878158845</v>
      </c>
      <c r="D2284" s="2">
        <f t="shared" si="421"/>
        <v>33.384810323248352</v>
      </c>
      <c r="E2284" s="2">
        <f t="shared" si="422"/>
        <v>4.2014724275919129</v>
      </c>
      <c r="F2284" s="2">
        <f t="shared" si="423"/>
        <v>17.557821821344188</v>
      </c>
      <c r="G2284" s="2">
        <f t="shared" si="424"/>
        <v>17.586276101269142</v>
      </c>
      <c r="H2284" s="2">
        <f t="shared" si="425"/>
        <v>4.4689362300591354E-68</v>
      </c>
      <c r="K2284">
        <v>22.58000000000073</v>
      </c>
      <c r="L2284" s="2">
        <f t="shared" si="426"/>
        <v>0.22859299374694209</v>
      </c>
      <c r="M2284" s="2">
        <f t="shared" si="427"/>
        <v>58.755726418074801</v>
      </c>
      <c r="N2284" s="2">
        <f t="shared" si="428"/>
        <v>4.7666082087616219</v>
      </c>
      <c r="O2284" s="2">
        <f t="shared" si="429"/>
        <v>3.0664137751842251</v>
      </c>
      <c r="P2284" s="2">
        <f t="shared" si="430"/>
        <v>3.2253516770485002</v>
      </c>
      <c r="Q2284" s="2">
        <f t="shared" si="431"/>
        <v>3.551925364296437E-4</v>
      </c>
    </row>
    <row r="2285" spans="2:17" x14ac:dyDescent="0.25">
      <c r="B2285">
        <v>22.590000000000732</v>
      </c>
      <c r="C2285">
        <f t="shared" si="420"/>
        <v>0.85605831878158845</v>
      </c>
      <c r="D2285" s="2">
        <f t="shared" si="421"/>
        <v>33.405221296214286</v>
      </c>
      <c r="E2285" s="2">
        <f t="shared" si="422"/>
        <v>4.2020833519533944</v>
      </c>
      <c r="F2285" s="2">
        <f t="shared" si="423"/>
        <v>17.567612333401691</v>
      </c>
      <c r="G2285" s="2">
        <f t="shared" si="424"/>
        <v>17.596050781260185</v>
      </c>
      <c r="H2285" s="2">
        <f t="shared" si="425"/>
        <v>3.7627399985895545E-68</v>
      </c>
      <c r="K2285">
        <v>22.590000000000732</v>
      </c>
      <c r="L2285" s="2">
        <f t="shared" si="426"/>
        <v>0.22859299374694209</v>
      </c>
      <c r="M2285" s="2">
        <f t="shared" si="427"/>
        <v>58.791176992679922</v>
      </c>
      <c r="N2285" s="2">
        <f t="shared" si="428"/>
        <v>4.7672112947540759</v>
      </c>
      <c r="O2285" s="2">
        <f t="shared" si="429"/>
        <v>3.0673939373122057</v>
      </c>
      <c r="P2285" s="2">
        <f t="shared" si="430"/>
        <v>3.2262835533566601</v>
      </c>
      <c r="Q2285" s="2">
        <f t="shared" si="431"/>
        <v>3.5401518848002738E-4</v>
      </c>
    </row>
    <row r="2286" spans="2:17" x14ac:dyDescent="0.25">
      <c r="B2286">
        <v>22.60000000000073</v>
      </c>
      <c r="C2286">
        <f t="shared" si="420"/>
        <v>0.85605831878158845</v>
      </c>
      <c r="D2286" s="2">
        <f t="shared" si="421"/>
        <v>33.425632269180205</v>
      </c>
      <c r="E2286" s="2">
        <f t="shared" si="422"/>
        <v>4.2026939034810775</v>
      </c>
      <c r="F2286" s="2">
        <f t="shared" si="423"/>
        <v>17.577402307240725</v>
      </c>
      <c r="G2286" s="2">
        <f t="shared" si="424"/>
        <v>17.605824941495683</v>
      </c>
      <c r="H2286" s="2">
        <f t="shared" si="425"/>
        <v>3.1678656678048326E-68</v>
      </c>
      <c r="K2286">
        <v>22.60000000000073</v>
      </c>
      <c r="L2286" s="2">
        <f t="shared" si="426"/>
        <v>0.22859299374694209</v>
      </c>
      <c r="M2286" s="2">
        <f t="shared" si="427"/>
        <v>58.826627567285037</v>
      </c>
      <c r="N2286" s="2">
        <f t="shared" si="428"/>
        <v>4.7678140173055619</v>
      </c>
      <c r="O2286" s="2">
        <f t="shared" si="429"/>
        <v>3.0683737916989604</v>
      </c>
      <c r="P2286" s="2">
        <f t="shared" si="430"/>
        <v>3.2272151656784609</v>
      </c>
      <c r="Q2286" s="2">
        <f t="shared" si="431"/>
        <v>3.5284180713365554E-4</v>
      </c>
    </row>
    <row r="2287" spans="2:17" x14ac:dyDescent="0.25">
      <c r="B2287">
        <v>22.610000000000731</v>
      </c>
      <c r="C2287">
        <f t="shared" si="420"/>
        <v>0.85605831878158845</v>
      </c>
      <c r="D2287" s="2">
        <f t="shared" si="421"/>
        <v>33.446043242146132</v>
      </c>
      <c r="E2287" s="2">
        <f t="shared" si="422"/>
        <v>4.2033040826295478</v>
      </c>
      <c r="F2287" s="2">
        <f t="shared" si="423"/>
        <v>17.587191743225738</v>
      </c>
      <c r="G2287" s="2">
        <f t="shared" si="424"/>
        <v>17.615598582307317</v>
      </c>
      <c r="H2287" s="2">
        <f t="shared" si="425"/>
        <v>2.6668083299281829E-68</v>
      </c>
      <c r="K2287">
        <v>22.610000000000731</v>
      </c>
      <c r="L2287" s="2">
        <f t="shared" si="426"/>
        <v>0.22859299374694209</v>
      </c>
      <c r="M2287" s="2">
        <f t="shared" si="427"/>
        <v>58.862078141890166</v>
      </c>
      <c r="N2287" s="2">
        <f t="shared" si="428"/>
        <v>4.7684163768537982</v>
      </c>
      <c r="O2287" s="2">
        <f t="shared" si="429"/>
        <v>3.0693533386349938</v>
      </c>
      <c r="P2287" s="2">
        <f t="shared" si="430"/>
        <v>3.2281465142384387</v>
      </c>
      <c r="Q2287" s="2">
        <f t="shared" si="431"/>
        <v>3.516723787348385E-4</v>
      </c>
    </row>
    <row r="2288" spans="2:17" x14ac:dyDescent="0.25">
      <c r="B2288">
        <v>22.62000000000074</v>
      </c>
      <c r="C2288">
        <f t="shared" si="420"/>
        <v>0.85605831878158845</v>
      </c>
      <c r="D2288" s="2">
        <f t="shared" si="421"/>
        <v>33.466454215112073</v>
      </c>
      <c r="E2288" s="2">
        <f t="shared" si="422"/>
        <v>4.2039138898525579</v>
      </c>
      <c r="F2288" s="2">
        <f t="shared" si="423"/>
        <v>17.596980641720695</v>
      </c>
      <c r="G2288" s="2">
        <f t="shared" si="424"/>
        <v>17.625371704026353</v>
      </c>
      <c r="H2288" s="2">
        <f t="shared" si="425"/>
        <v>2.2448087757341322E-68</v>
      </c>
      <c r="K2288">
        <v>22.62000000000074</v>
      </c>
      <c r="L2288" s="2">
        <f t="shared" si="426"/>
        <v>0.22859299374694209</v>
      </c>
      <c r="M2288" s="2">
        <f t="shared" si="427"/>
        <v>58.897528716495316</v>
      </c>
      <c r="N2288" s="2">
        <f t="shared" si="428"/>
        <v>4.7690183738357117</v>
      </c>
      <c r="O2288" s="2">
        <f t="shared" si="429"/>
        <v>3.0703325784103521</v>
      </c>
      <c r="P2288" s="2">
        <f t="shared" si="430"/>
        <v>3.2290775992608109</v>
      </c>
      <c r="Q2288" s="2">
        <f t="shared" si="431"/>
        <v>3.5050688967628023E-4</v>
      </c>
    </row>
    <row r="2289" spans="2:17" x14ac:dyDescent="0.25">
      <c r="B2289">
        <v>22.630000000000742</v>
      </c>
      <c r="C2289">
        <f t="shared" si="420"/>
        <v>0.85605831878158845</v>
      </c>
      <c r="D2289" s="2">
        <f t="shared" si="421"/>
        <v>33.486865188078006</v>
      </c>
      <c r="E2289" s="2">
        <f t="shared" si="422"/>
        <v>4.2045233256030317</v>
      </c>
      <c r="F2289" s="2">
        <f t="shared" si="423"/>
        <v>17.606769003089045</v>
      </c>
      <c r="G2289" s="2">
        <f t="shared" si="424"/>
        <v>17.63514430698363</v>
      </c>
      <c r="H2289" s="2">
        <f t="shared" si="425"/>
        <v>1.889423909357719E-68</v>
      </c>
      <c r="K2289">
        <v>22.630000000000742</v>
      </c>
      <c r="L2289" s="2">
        <f t="shared" si="426"/>
        <v>0.22859299374694209</v>
      </c>
      <c r="M2289" s="2">
        <f t="shared" si="427"/>
        <v>58.932979291100445</v>
      </c>
      <c r="N2289" s="2">
        <f t="shared" si="428"/>
        <v>4.7696200086874425</v>
      </c>
      <c r="O2289" s="2">
        <f t="shared" si="429"/>
        <v>3.0713115113146294</v>
      </c>
      <c r="P2289" s="2">
        <f t="shared" si="430"/>
        <v>3.2300084209694799</v>
      </c>
      <c r="Q2289" s="2">
        <f t="shared" si="431"/>
        <v>3.4934532639889542E-4</v>
      </c>
    </row>
    <row r="2290" spans="2:17" x14ac:dyDescent="0.25">
      <c r="B2290">
        <v>22.64000000000074</v>
      </c>
      <c r="C2290">
        <f t="shared" si="420"/>
        <v>0.85605831878158845</v>
      </c>
      <c r="D2290" s="2">
        <f t="shared" si="421"/>
        <v>33.507276161043926</v>
      </c>
      <c r="E2290" s="2">
        <f t="shared" si="422"/>
        <v>4.2051323903330688</v>
      </c>
      <c r="F2290" s="2">
        <f t="shared" si="423"/>
        <v>17.616556827693824</v>
      </c>
      <c r="G2290" s="2">
        <f t="shared" si="424"/>
        <v>17.64491639150965</v>
      </c>
      <c r="H2290" s="2">
        <f t="shared" si="425"/>
        <v>1.5901642038019744E-68</v>
      </c>
      <c r="K2290">
        <v>22.64000000000074</v>
      </c>
      <c r="L2290" s="2">
        <f t="shared" si="426"/>
        <v>0.22859299374694209</v>
      </c>
      <c r="M2290" s="2">
        <f t="shared" si="427"/>
        <v>58.968429865705559</v>
      </c>
      <c r="N2290" s="2">
        <f t="shared" si="428"/>
        <v>4.7702212818443419</v>
      </c>
      <c r="O2290" s="2">
        <f t="shared" si="429"/>
        <v>3.0722901376369625</v>
      </c>
      <c r="P2290" s="2">
        <f t="shared" si="430"/>
        <v>3.2309389795880308</v>
      </c>
      <c r="Q2290" s="2">
        <f t="shared" si="431"/>
        <v>3.4818767539163614E-4</v>
      </c>
    </row>
    <row r="2291" spans="2:17" x14ac:dyDescent="0.25">
      <c r="B2291">
        <v>22.650000000000741</v>
      </c>
      <c r="C2291">
        <f t="shared" si="420"/>
        <v>0.85605831878158845</v>
      </c>
      <c r="D2291" s="2">
        <f t="shared" si="421"/>
        <v>33.527687134009859</v>
      </c>
      <c r="E2291" s="2">
        <f t="shared" si="422"/>
        <v>4.2057410844939422</v>
      </c>
      <c r="F2291" s="2">
        <f t="shared" si="423"/>
        <v>17.626344115897567</v>
      </c>
      <c r="G2291" s="2">
        <f t="shared" si="424"/>
        <v>17.654687957934481</v>
      </c>
      <c r="H2291" s="2">
        <f t="shared" si="425"/>
        <v>1.3381877617402421E-68</v>
      </c>
      <c r="K2291">
        <v>22.650000000000741</v>
      </c>
      <c r="L2291" s="2">
        <f t="shared" si="426"/>
        <v>0.22859299374694209</v>
      </c>
      <c r="M2291" s="2">
        <f t="shared" si="427"/>
        <v>59.003880440310688</v>
      </c>
      <c r="N2291" s="2">
        <f t="shared" si="428"/>
        <v>4.7708221937409805</v>
      </c>
      <c r="O2291" s="2">
        <f t="shared" si="429"/>
        <v>3.0732684576660385</v>
      </c>
      <c r="P2291" s="2">
        <f t="shared" si="430"/>
        <v>3.231869275339736</v>
      </c>
      <c r="Q2291" s="2">
        <f t="shared" si="431"/>
        <v>3.4703392319131046E-4</v>
      </c>
    </row>
    <row r="2292" spans="2:17" x14ac:dyDescent="0.25">
      <c r="B2292">
        <v>22.660000000000739</v>
      </c>
      <c r="C2292">
        <f t="shared" si="420"/>
        <v>0.85605831878158845</v>
      </c>
      <c r="D2292" s="2">
        <f t="shared" si="421"/>
        <v>33.548098106975779</v>
      </c>
      <c r="E2292" s="2">
        <f t="shared" si="422"/>
        <v>4.2063494085361022</v>
      </c>
      <c r="F2292" s="2">
        <f t="shared" si="423"/>
        <v>17.636130868062303</v>
      </c>
      <c r="G2292" s="2">
        <f t="shared" si="424"/>
        <v>17.664459006587776</v>
      </c>
      <c r="H2292" s="2">
        <f t="shared" si="425"/>
        <v>1.126042166320966E-68</v>
      </c>
      <c r="K2292">
        <v>22.660000000000739</v>
      </c>
      <c r="L2292" s="2">
        <f t="shared" si="426"/>
        <v>0.22859299374694209</v>
      </c>
      <c r="M2292" s="2">
        <f t="shared" si="427"/>
        <v>59.039331014915803</v>
      </c>
      <c r="N2292" s="2">
        <f t="shared" si="428"/>
        <v>4.7714227448111419</v>
      </c>
      <c r="O2292" s="2">
        <f t="shared" si="429"/>
        <v>3.0742464716900857</v>
      </c>
      <c r="P2292" s="2">
        <f t="shared" si="430"/>
        <v>3.2327993084475475</v>
      </c>
      <c r="Q2292" s="2">
        <f t="shared" si="431"/>
        <v>3.4588405638241504E-4</v>
      </c>
    </row>
    <row r="2293" spans="2:17" x14ac:dyDescent="0.25">
      <c r="B2293">
        <v>22.670000000000741</v>
      </c>
      <c r="C2293">
        <f t="shared" si="420"/>
        <v>0.85605831878158845</v>
      </c>
      <c r="D2293" s="2">
        <f t="shared" si="421"/>
        <v>33.568509079941705</v>
      </c>
      <c r="E2293" s="2">
        <f t="shared" si="422"/>
        <v>4.2069573629091819</v>
      </c>
      <c r="F2293" s="2">
        <f t="shared" si="423"/>
        <v>17.645917084549669</v>
      </c>
      <c r="G2293" s="2">
        <f t="shared" si="424"/>
        <v>17.674229537798865</v>
      </c>
      <c r="H2293" s="2">
        <f t="shared" si="425"/>
        <v>9.4744667596451704E-69</v>
      </c>
      <c r="K2293">
        <v>22.670000000000741</v>
      </c>
      <c r="L2293" s="2">
        <f t="shared" si="426"/>
        <v>0.22859299374694209</v>
      </c>
      <c r="M2293" s="2">
        <f t="shared" si="427"/>
        <v>59.074781589520924</v>
      </c>
      <c r="N2293" s="2">
        <f t="shared" si="428"/>
        <v>4.7720229354878336</v>
      </c>
      <c r="O2293" s="2">
        <f t="shared" si="429"/>
        <v>3.0752241799968911</v>
      </c>
      <c r="P2293" s="2">
        <f t="shared" si="430"/>
        <v>3.233729079134112</v>
      </c>
      <c r="Q2293" s="2">
        <f t="shared" si="431"/>
        <v>3.447380615969434E-4</v>
      </c>
    </row>
    <row r="2294" spans="2:17" x14ac:dyDescent="0.25">
      <c r="B2294">
        <v>22.680000000000749</v>
      </c>
      <c r="C2294">
        <f t="shared" si="420"/>
        <v>0.85605831878158845</v>
      </c>
      <c r="D2294" s="2">
        <f t="shared" si="421"/>
        <v>33.588920052907646</v>
      </c>
      <c r="E2294" s="2">
        <f t="shared" si="422"/>
        <v>4.207564948061993</v>
      </c>
      <c r="F2294" s="2">
        <f t="shared" si="423"/>
        <v>17.655702765720779</v>
      </c>
      <c r="G2294" s="2">
        <f t="shared" si="424"/>
        <v>17.683999551896633</v>
      </c>
      <c r="H2294" s="2">
        <f t="shared" si="425"/>
        <v>7.9710847428042135E-69</v>
      </c>
      <c r="K2294">
        <v>22.680000000000749</v>
      </c>
      <c r="L2294" s="2">
        <f t="shared" si="426"/>
        <v>0.22859299374694209</v>
      </c>
      <c r="M2294" s="2">
        <f t="shared" si="427"/>
        <v>59.110232164126074</v>
      </c>
      <c r="N2294" s="2">
        <f t="shared" si="428"/>
        <v>4.7726227662032805</v>
      </c>
      <c r="O2294" s="2">
        <f t="shared" si="429"/>
        <v>3.0762015828737841</v>
      </c>
      <c r="P2294" s="2">
        <f t="shared" si="430"/>
        <v>3.2346585876217562</v>
      </c>
      <c r="Q2294" s="2">
        <f t="shared" si="431"/>
        <v>3.4359592551422866E-4</v>
      </c>
    </row>
    <row r="2295" spans="2:17" x14ac:dyDescent="0.25">
      <c r="B2295">
        <v>22.690000000000751</v>
      </c>
      <c r="C2295">
        <f t="shared" si="420"/>
        <v>0.85605831878158845</v>
      </c>
      <c r="D2295" s="2">
        <f t="shared" si="421"/>
        <v>33.60933102587358</v>
      </c>
      <c r="E2295" s="2">
        <f t="shared" si="422"/>
        <v>4.2081721644425301</v>
      </c>
      <c r="F2295" s="2">
        <f t="shared" si="423"/>
        <v>17.665487911936268</v>
      </c>
      <c r="G2295" s="2">
        <f t="shared" si="424"/>
        <v>17.693769049209568</v>
      </c>
      <c r="H2295" s="2">
        <f t="shared" si="425"/>
        <v>6.7056766400066779E-69</v>
      </c>
      <c r="K2295">
        <v>22.690000000000751</v>
      </c>
      <c r="L2295" s="2">
        <f t="shared" si="426"/>
        <v>0.22859299374694209</v>
      </c>
      <c r="M2295" s="2">
        <f t="shared" si="427"/>
        <v>59.145682738731203</v>
      </c>
      <c r="N2295" s="2">
        <f t="shared" si="428"/>
        <v>4.7732222373889321</v>
      </c>
      <c r="O2295" s="2">
        <f t="shared" si="429"/>
        <v>3.0771786806076444</v>
      </c>
      <c r="P2295" s="2">
        <f t="shared" si="430"/>
        <v>3.235587834132494</v>
      </c>
      <c r="Q2295" s="2">
        <f t="shared" si="431"/>
        <v>3.4245763486076211E-4</v>
      </c>
    </row>
    <row r="2296" spans="2:17" x14ac:dyDescent="0.25">
      <c r="B2296">
        <v>22.700000000000749</v>
      </c>
      <c r="C2296">
        <f t="shared" si="420"/>
        <v>0.85605831878158845</v>
      </c>
      <c r="D2296" s="2">
        <f t="shared" si="421"/>
        <v>33.629741998839499</v>
      </c>
      <c r="E2296" s="2">
        <f t="shared" si="422"/>
        <v>4.2087790124979749</v>
      </c>
      <c r="F2296" s="2">
        <f t="shared" si="423"/>
        <v>17.675272523556309</v>
      </c>
      <c r="G2296" s="2">
        <f t="shared" si="424"/>
        <v>17.703538030065758</v>
      </c>
      <c r="H2296" s="2">
        <f t="shared" si="425"/>
        <v>5.6406651999667764E-69</v>
      </c>
      <c r="K2296">
        <v>22.700000000000749</v>
      </c>
      <c r="L2296" s="2">
        <f t="shared" si="426"/>
        <v>0.22859299374694209</v>
      </c>
      <c r="M2296" s="2">
        <f t="shared" si="427"/>
        <v>59.181133313336318</v>
      </c>
      <c r="N2296" s="2">
        <f t="shared" si="428"/>
        <v>4.7738213494754618</v>
      </c>
      <c r="O2296" s="2">
        <f t="shared" si="429"/>
        <v>3.0781554734849079</v>
      </c>
      <c r="P2296" s="2">
        <f t="shared" si="430"/>
        <v>3.2365168188880307</v>
      </c>
      <c r="Q2296" s="2">
        <f t="shared" si="431"/>
        <v>3.4132317641001527E-4</v>
      </c>
    </row>
    <row r="2297" spans="2:17" x14ac:dyDescent="0.25">
      <c r="B2297">
        <v>22.71000000000075</v>
      </c>
      <c r="C2297">
        <f t="shared" si="420"/>
        <v>0.85605831878158845</v>
      </c>
      <c r="D2297" s="2">
        <f t="shared" si="421"/>
        <v>33.650152971805433</v>
      </c>
      <c r="E2297" s="2">
        <f t="shared" si="422"/>
        <v>4.2093854926746976</v>
      </c>
      <c r="F2297" s="2">
        <f t="shared" si="423"/>
        <v>17.685056600940648</v>
      </c>
      <c r="G2297" s="2">
        <f t="shared" si="424"/>
        <v>17.713306494792956</v>
      </c>
      <c r="H2297" s="2">
        <f t="shared" si="425"/>
        <v>4.7443921442124594E-69</v>
      </c>
      <c r="K2297">
        <v>22.71000000000075</v>
      </c>
      <c r="L2297" s="2">
        <f t="shared" si="426"/>
        <v>0.22859299374694209</v>
      </c>
      <c r="M2297" s="2">
        <f t="shared" si="427"/>
        <v>59.216583887941447</v>
      </c>
      <c r="N2297" s="2">
        <f t="shared" si="428"/>
        <v>4.7744201028927717</v>
      </c>
      <c r="O2297" s="2">
        <f t="shared" si="429"/>
        <v>3.0791319617915609</v>
      </c>
      <c r="P2297" s="2">
        <f t="shared" si="430"/>
        <v>3.2374455421097581</v>
      </c>
      <c r="Q2297" s="2">
        <f t="shared" si="431"/>
        <v>3.4019253698227349E-4</v>
      </c>
    </row>
    <row r="2298" spans="2:17" x14ac:dyDescent="0.25">
      <c r="B2298">
        <v>22.720000000000748</v>
      </c>
      <c r="C2298">
        <f t="shared" si="420"/>
        <v>0.85605831878158845</v>
      </c>
      <c r="D2298" s="2">
        <f t="shared" si="421"/>
        <v>33.670563944771352</v>
      </c>
      <c r="E2298" s="2">
        <f t="shared" si="422"/>
        <v>4.2099916054182556</v>
      </c>
      <c r="F2298" s="2">
        <f t="shared" si="423"/>
        <v>17.694840144448527</v>
      </c>
      <c r="G2298" s="2">
        <f t="shared" si="424"/>
        <v>17.723074443718481</v>
      </c>
      <c r="H2298" s="2">
        <f t="shared" si="425"/>
        <v>3.9901881665778692E-69</v>
      </c>
      <c r="K2298">
        <v>22.720000000000748</v>
      </c>
      <c r="L2298" s="2">
        <f t="shared" si="426"/>
        <v>0.22859299374694209</v>
      </c>
      <c r="M2298" s="2">
        <f t="shared" si="427"/>
        <v>59.252034462546561</v>
      </c>
      <c r="N2298" s="2">
        <f t="shared" si="428"/>
        <v>4.7750184980699908</v>
      </c>
      <c r="O2298" s="2">
        <f t="shared" si="429"/>
        <v>3.0801081458131421</v>
      </c>
      <c r="P2298" s="2">
        <f t="shared" si="430"/>
        <v>3.2383740040187563</v>
      </c>
      <c r="Q2298" s="2">
        <f t="shared" si="431"/>
        <v>3.3906570344446196E-4</v>
      </c>
    </row>
    <row r="2299" spans="2:17" x14ac:dyDescent="0.25">
      <c r="B2299">
        <v>22.73000000000075</v>
      </c>
      <c r="C2299">
        <f t="shared" si="420"/>
        <v>0.85605831878158845</v>
      </c>
      <c r="D2299" s="2">
        <f t="shared" si="421"/>
        <v>33.690974917737279</v>
      </c>
      <c r="E2299" s="2">
        <f t="shared" si="422"/>
        <v>4.2105973511733978</v>
      </c>
      <c r="F2299" s="2">
        <f t="shared" si="423"/>
        <v>17.70462315443871</v>
      </c>
      <c r="G2299" s="2">
        <f t="shared" si="424"/>
        <v>17.732841877169246</v>
      </c>
      <c r="H2299" s="2">
        <f t="shared" si="425"/>
        <v>3.3555886882530871E-69</v>
      </c>
      <c r="K2299">
        <v>22.73000000000075</v>
      </c>
      <c r="L2299" s="2">
        <f t="shared" si="426"/>
        <v>0.22859299374694209</v>
      </c>
      <c r="M2299" s="2">
        <f t="shared" si="427"/>
        <v>59.28748503715169</v>
      </c>
      <c r="N2299" s="2">
        <f t="shared" si="428"/>
        <v>4.7756165354354794</v>
      </c>
      <c r="O2299" s="2">
        <f t="shared" si="429"/>
        <v>3.0810840258347478</v>
      </c>
      <c r="P2299" s="2">
        <f t="shared" si="430"/>
        <v>3.2393022048357971</v>
      </c>
      <c r="Q2299" s="2">
        <f t="shared" si="431"/>
        <v>3.3794266270997157E-4</v>
      </c>
    </row>
    <row r="2300" spans="2:17" x14ac:dyDescent="0.25">
      <c r="B2300">
        <v>22.740000000000759</v>
      </c>
      <c r="C2300">
        <f t="shared" si="420"/>
        <v>0.85605831878158845</v>
      </c>
      <c r="D2300" s="2">
        <f t="shared" si="421"/>
        <v>33.71138589070322</v>
      </c>
      <c r="E2300" s="2">
        <f t="shared" si="422"/>
        <v>4.2112027303840689</v>
      </c>
      <c r="F2300" s="2">
        <f t="shared" si="423"/>
        <v>17.714405631269553</v>
      </c>
      <c r="G2300" s="2">
        <f t="shared" si="424"/>
        <v>17.742608795471835</v>
      </c>
      <c r="H2300" s="2">
        <f t="shared" si="425"/>
        <v>2.821672582740674E-69</v>
      </c>
      <c r="K2300">
        <v>22.740000000000759</v>
      </c>
      <c r="L2300" s="2">
        <f t="shared" si="426"/>
        <v>0.22859299374694209</v>
      </c>
      <c r="M2300" s="2">
        <f t="shared" si="427"/>
        <v>59.322935611756847</v>
      </c>
      <c r="N2300" s="2">
        <f t="shared" si="428"/>
        <v>4.7762142154168288</v>
      </c>
      <c r="O2300" s="2">
        <f t="shared" si="429"/>
        <v>3.0820596021410265</v>
      </c>
      <c r="P2300" s="2">
        <f t="shared" si="430"/>
        <v>3.2402301447813397</v>
      </c>
      <c r="Q2300" s="2">
        <f t="shared" si="431"/>
        <v>3.3682340173849375E-4</v>
      </c>
    </row>
    <row r="2301" spans="2:17" x14ac:dyDescent="0.25">
      <c r="B2301">
        <v>22.75000000000076</v>
      </c>
      <c r="C2301">
        <f t="shared" si="420"/>
        <v>0.85605831878158845</v>
      </c>
      <c r="D2301" s="2">
        <f t="shared" si="421"/>
        <v>33.731796863669153</v>
      </c>
      <c r="E2301" s="2">
        <f t="shared" si="422"/>
        <v>4.2118077434934058</v>
      </c>
      <c r="F2301" s="2">
        <f t="shared" si="423"/>
        <v>17.724187575298878</v>
      </c>
      <c r="G2301" s="2">
        <f t="shared" si="424"/>
        <v>17.752375198952368</v>
      </c>
      <c r="H2301" s="2">
        <f t="shared" si="425"/>
        <v>2.3725046379599333E-69</v>
      </c>
      <c r="K2301">
        <v>22.75000000000076</v>
      </c>
      <c r="L2301" s="2">
        <f t="shared" si="426"/>
        <v>0.22859299374694209</v>
      </c>
      <c r="M2301" s="2">
        <f t="shared" si="427"/>
        <v>59.358386186361962</v>
      </c>
      <c r="N2301" s="2">
        <f t="shared" si="428"/>
        <v>4.7768115384408656</v>
      </c>
      <c r="O2301" s="2">
        <f t="shared" si="429"/>
        <v>3.0830348750161862</v>
      </c>
      <c r="P2301" s="2">
        <f t="shared" si="430"/>
        <v>3.241157824075537</v>
      </c>
      <c r="Q2301" s="2">
        <f t="shared" si="431"/>
        <v>3.3570790753584441E-4</v>
      </c>
    </row>
    <row r="2302" spans="2:17" x14ac:dyDescent="0.25">
      <c r="B2302">
        <v>22.760000000000758</v>
      </c>
      <c r="C2302">
        <f t="shared" si="420"/>
        <v>0.85605831878158845</v>
      </c>
      <c r="D2302" s="2">
        <f t="shared" si="421"/>
        <v>33.752207836635073</v>
      </c>
      <c r="E2302" s="2">
        <f t="shared" si="422"/>
        <v>4.2124123909437436</v>
      </c>
      <c r="F2302" s="2">
        <f t="shared" si="423"/>
        <v>17.733968986884072</v>
      </c>
      <c r="G2302" s="2">
        <f t="shared" si="424"/>
        <v>17.762141087936612</v>
      </c>
      <c r="H2302" s="2">
        <f t="shared" si="425"/>
        <v>1.9946655230387907E-69</v>
      </c>
      <c r="K2302">
        <v>22.760000000000758</v>
      </c>
      <c r="L2302" s="2">
        <f t="shared" si="426"/>
        <v>0.22859299374694209</v>
      </c>
      <c r="M2302" s="2">
        <f t="shared" si="427"/>
        <v>59.393836760967076</v>
      </c>
      <c r="N2302" s="2">
        <f t="shared" si="428"/>
        <v>4.7774085049336525</v>
      </c>
      <c r="O2302" s="2">
        <f t="shared" si="429"/>
        <v>3.0840098447439908</v>
      </c>
      <c r="P2302" s="2">
        <f t="shared" si="430"/>
        <v>3.2420852429382321</v>
      </c>
      <c r="Q2302" s="2">
        <f t="shared" si="431"/>
        <v>3.3459616715379758E-4</v>
      </c>
    </row>
    <row r="2303" spans="2:17" x14ac:dyDescent="0.25">
      <c r="B2303">
        <v>22.77000000000076</v>
      </c>
      <c r="C2303">
        <f t="shared" si="420"/>
        <v>0.85605831878158845</v>
      </c>
      <c r="D2303" s="2">
        <f t="shared" si="421"/>
        <v>33.772618809600999</v>
      </c>
      <c r="E2303" s="2">
        <f t="shared" si="422"/>
        <v>4.2130166731766181</v>
      </c>
      <c r="F2303" s="2">
        <f t="shared" si="423"/>
        <v>17.743749866382093</v>
      </c>
      <c r="G2303" s="2">
        <f t="shared" si="424"/>
        <v>17.771906462749982</v>
      </c>
      <c r="H2303" s="2">
        <f t="shared" si="425"/>
        <v>1.6768555608709749E-69</v>
      </c>
      <c r="K2303">
        <v>22.77000000000076</v>
      </c>
      <c r="L2303" s="2">
        <f t="shared" si="426"/>
        <v>0.22859299374694209</v>
      </c>
      <c r="M2303" s="2">
        <f t="shared" si="427"/>
        <v>59.429287335572205</v>
      </c>
      <c r="N2303" s="2">
        <f t="shared" si="428"/>
        <v>4.7780051153204885</v>
      </c>
      <c r="O2303" s="2">
        <f t="shared" si="429"/>
        <v>3.0849845116077628</v>
      </c>
      <c r="P2303" s="2">
        <f t="shared" si="430"/>
        <v>3.2430124015889588</v>
      </c>
      <c r="Q2303" s="2">
        <f t="shared" si="431"/>
        <v>3.3348816768991653E-4</v>
      </c>
    </row>
    <row r="2304" spans="2:17" x14ac:dyDescent="0.25">
      <c r="B2304">
        <v>22.780000000000761</v>
      </c>
      <c r="C2304">
        <f t="shared" si="420"/>
        <v>0.85605831878158845</v>
      </c>
      <c r="D2304" s="2">
        <f t="shared" si="421"/>
        <v>33.793029782566926</v>
      </c>
      <c r="E2304" s="2">
        <f t="shared" si="422"/>
        <v>4.2136205906327646</v>
      </c>
      <c r="F2304" s="2">
        <f t="shared" si="423"/>
        <v>17.753530214149393</v>
      </c>
      <c r="G2304" s="2">
        <f t="shared" si="424"/>
        <v>17.781671323717447</v>
      </c>
      <c r="H2304" s="2">
        <f t="shared" si="425"/>
        <v>1.4095607465897563E-69</v>
      </c>
      <c r="K2304">
        <v>22.780000000000761</v>
      </c>
      <c r="L2304" s="2">
        <f t="shared" si="426"/>
        <v>0.22859299374694209</v>
      </c>
      <c r="M2304" s="2">
        <f t="shared" si="427"/>
        <v>59.464737910177334</v>
      </c>
      <c r="N2304" s="2">
        <f t="shared" si="428"/>
        <v>4.778601370025914</v>
      </c>
      <c r="O2304" s="2">
        <f t="shared" si="429"/>
        <v>3.0859588758903844</v>
      </c>
      <c r="P2304" s="2">
        <f t="shared" si="430"/>
        <v>3.2439393002469457</v>
      </c>
      <c r="Q2304" s="2">
        <f t="shared" si="431"/>
        <v>3.3238389628738427E-4</v>
      </c>
    </row>
    <row r="2305" spans="2:17" x14ac:dyDescent="0.25">
      <c r="B2305">
        <v>22.790000000000759</v>
      </c>
      <c r="C2305">
        <f t="shared" si="420"/>
        <v>0.85605831878158845</v>
      </c>
      <c r="D2305" s="2">
        <f t="shared" si="421"/>
        <v>33.813440755532852</v>
      </c>
      <c r="E2305" s="2">
        <f t="shared" si="422"/>
        <v>4.2142241437521228</v>
      </c>
      <c r="F2305" s="2">
        <f t="shared" si="423"/>
        <v>17.763310030542002</v>
      </c>
      <c r="G2305" s="2">
        <f t="shared" si="424"/>
        <v>17.791435671163644</v>
      </c>
      <c r="H2305" s="2">
        <f t="shared" si="425"/>
        <v>1.1847712580444278E-69</v>
      </c>
      <c r="K2305">
        <v>22.790000000000759</v>
      </c>
      <c r="L2305" s="2">
        <f t="shared" si="426"/>
        <v>0.22859299374694209</v>
      </c>
      <c r="M2305" s="2">
        <f t="shared" si="427"/>
        <v>59.500188484782448</v>
      </c>
      <c r="N2305" s="2">
        <f t="shared" si="428"/>
        <v>4.7791972694737082</v>
      </c>
      <c r="O2305" s="2">
        <f t="shared" si="429"/>
        <v>3.0869329378742973</v>
      </c>
      <c r="P2305" s="2">
        <f t="shared" si="430"/>
        <v>3.2448659391311132</v>
      </c>
      <c r="Q2305" s="2">
        <f t="shared" si="431"/>
        <v>3.3128334013483803E-4</v>
      </c>
    </row>
    <row r="2306" spans="2:17" x14ac:dyDescent="0.25">
      <c r="B2306">
        <v>22.800000000000761</v>
      </c>
      <c r="C2306">
        <f t="shared" si="420"/>
        <v>0.85605831878158845</v>
      </c>
      <c r="D2306" s="2">
        <f t="shared" si="421"/>
        <v>33.833851728498779</v>
      </c>
      <c r="E2306" s="2">
        <f t="shared" si="422"/>
        <v>4.2148273329738348</v>
      </c>
      <c r="F2306" s="2">
        <f t="shared" si="423"/>
        <v>17.773089315915424</v>
      </c>
      <c r="G2306" s="2">
        <f t="shared" si="424"/>
        <v>17.801199505412747</v>
      </c>
      <c r="H2306" s="2">
        <f t="shared" si="425"/>
        <v>9.9574422891833763E-70</v>
      </c>
      <c r="K2306">
        <v>22.800000000000761</v>
      </c>
      <c r="L2306" s="2">
        <f t="shared" si="426"/>
        <v>0.22859299374694209</v>
      </c>
      <c r="M2306" s="2">
        <f t="shared" si="427"/>
        <v>59.535639059387577</v>
      </c>
      <c r="N2306" s="2">
        <f t="shared" si="428"/>
        <v>4.779792814086897</v>
      </c>
      <c r="O2306" s="2">
        <f t="shared" si="429"/>
        <v>3.087906697841508</v>
      </c>
      <c r="P2306" s="2">
        <f t="shared" si="430"/>
        <v>3.2457923184600777</v>
      </c>
      <c r="Q2306" s="2">
        <f t="shared" si="431"/>
        <v>3.3018648646619762E-4</v>
      </c>
    </row>
    <row r="2307" spans="2:17" x14ac:dyDescent="0.25">
      <c r="B2307">
        <v>22.81000000000077</v>
      </c>
      <c r="C2307">
        <f t="shared" si="420"/>
        <v>0.85605831878158845</v>
      </c>
      <c r="D2307" s="2">
        <f t="shared" si="421"/>
        <v>33.854262701464727</v>
      </c>
      <c r="E2307" s="2">
        <f t="shared" si="422"/>
        <v>4.215430158736253</v>
      </c>
      <c r="F2307" s="2">
        <f t="shared" si="423"/>
        <v>17.782868070624801</v>
      </c>
      <c r="G2307" s="2">
        <f t="shared" si="424"/>
        <v>17.810962826788646</v>
      </c>
      <c r="H2307" s="2">
        <f t="shared" si="425"/>
        <v>8.3680384196839309E-70</v>
      </c>
      <c r="K2307">
        <v>22.81000000000077</v>
      </c>
      <c r="L2307" s="2">
        <f t="shared" si="426"/>
        <v>0.22859299374694209</v>
      </c>
      <c r="M2307" s="2">
        <f t="shared" si="427"/>
        <v>59.571089633992734</v>
      </c>
      <c r="N2307" s="2">
        <f t="shared" si="428"/>
        <v>4.7803880042877491</v>
      </c>
      <c r="O2307" s="2">
        <f t="shared" si="429"/>
        <v>3.0888801560735808</v>
      </c>
      <c r="P2307" s="2">
        <f t="shared" si="430"/>
        <v>3.246718438452147</v>
      </c>
      <c r="Q2307" s="2">
        <f t="shared" si="431"/>
        <v>3.2909332256050676E-4</v>
      </c>
    </row>
    <row r="2308" spans="2:17" x14ac:dyDescent="0.25">
      <c r="B2308">
        <v>22.820000000000771</v>
      </c>
      <c r="C2308">
        <f t="shared" si="420"/>
        <v>0.85605831878158845</v>
      </c>
      <c r="D2308" s="2">
        <f t="shared" si="421"/>
        <v>33.874673674430653</v>
      </c>
      <c r="E2308" s="2">
        <f t="shared" si="422"/>
        <v>4.216032621476935</v>
      </c>
      <c r="F2308" s="2">
        <f t="shared" si="423"/>
        <v>17.792646295024728</v>
      </c>
      <c r="G2308" s="2">
        <f t="shared" si="424"/>
        <v>17.820725635614764</v>
      </c>
      <c r="H2308" s="2">
        <f t="shared" si="425"/>
        <v>7.0317288603757968E-70</v>
      </c>
      <c r="K2308">
        <v>22.820000000000771</v>
      </c>
      <c r="L2308" s="2">
        <f t="shared" si="426"/>
        <v>0.22859299374694209</v>
      </c>
      <c r="M2308" s="2">
        <f t="shared" si="427"/>
        <v>59.606540208597849</v>
      </c>
      <c r="N2308" s="2">
        <f t="shared" si="428"/>
        <v>4.7809828404977797</v>
      </c>
      <c r="O2308" s="2">
        <f t="shared" si="429"/>
        <v>3.0898533128516457</v>
      </c>
      <c r="P2308" s="2">
        <f t="shared" si="430"/>
        <v>3.2476442993253265</v>
      </c>
      <c r="Q2308" s="2">
        <f t="shared" si="431"/>
        <v>3.2800383574176133E-4</v>
      </c>
    </row>
    <row r="2309" spans="2:17" x14ac:dyDescent="0.25">
      <c r="B2309">
        <v>22.830000000000769</v>
      </c>
      <c r="C2309">
        <f t="shared" si="420"/>
        <v>0.85605831878158845</v>
      </c>
      <c r="D2309" s="2">
        <f t="shared" si="421"/>
        <v>33.895084647396573</v>
      </c>
      <c r="E2309" s="2">
        <f t="shared" si="422"/>
        <v>4.2166347216326523</v>
      </c>
      <c r="F2309" s="2">
        <f t="shared" si="423"/>
        <v>17.802423989469393</v>
      </c>
      <c r="G2309" s="2">
        <f t="shared" si="424"/>
        <v>17.830487932214176</v>
      </c>
      <c r="H2309" s="2">
        <f t="shared" si="425"/>
        <v>5.9083083712528689E-70</v>
      </c>
      <c r="K2309">
        <v>22.830000000000769</v>
      </c>
      <c r="L2309" s="2">
        <f t="shared" si="426"/>
        <v>0.22859299374694209</v>
      </c>
      <c r="M2309" s="2">
        <f t="shared" si="427"/>
        <v>59.641990783202964</v>
      </c>
      <c r="N2309" s="2">
        <f t="shared" si="428"/>
        <v>4.7815773231377525</v>
      </c>
      <c r="O2309" s="2">
        <f t="shared" si="429"/>
        <v>3.0908261684563954</v>
      </c>
      <c r="P2309" s="2">
        <f t="shared" si="430"/>
        <v>3.2485699012973144</v>
      </c>
      <c r="Q2309" s="2">
        <f t="shared" si="431"/>
        <v>3.2691801337874759E-4</v>
      </c>
    </row>
    <row r="2310" spans="2:17" x14ac:dyDescent="0.25">
      <c r="B2310">
        <v>22.840000000000771</v>
      </c>
      <c r="C2310">
        <f t="shared" si="420"/>
        <v>0.85605831878158845</v>
      </c>
      <c r="D2310" s="2">
        <f t="shared" si="421"/>
        <v>33.915495620362499</v>
      </c>
      <c r="E2310" s="2">
        <f t="shared" si="422"/>
        <v>4.2172364596393859</v>
      </c>
      <c r="F2310" s="2">
        <f t="shared" si="423"/>
        <v>17.812201154312508</v>
      </c>
      <c r="G2310" s="2">
        <f t="shared" si="424"/>
        <v>17.840249716909565</v>
      </c>
      <c r="H2310" s="2">
        <f t="shared" si="425"/>
        <v>4.9639429737007726E-70</v>
      </c>
      <c r="K2310">
        <v>22.840000000000771</v>
      </c>
      <c r="L2310" s="2">
        <f t="shared" si="426"/>
        <v>0.22859299374694209</v>
      </c>
      <c r="M2310" s="2">
        <f t="shared" si="427"/>
        <v>59.677441357808092</v>
      </c>
      <c r="N2310" s="2">
        <f t="shared" si="428"/>
        <v>4.7821714526276837</v>
      </c>
      <c r="O2310" s="2">
        <f t="shared" si="429"/>
        <v>3.091798723168091</v>
      </c>
      <c r="P2310" s="2">
        <f t="shared" si="430"/>
        <v>3.2494952445855092</v>
      </c>
      <c r="Q2310" s="2">
        <f t="shared" si="431"/>
        <v>3.2583584288487367E-4</v>
      </c>
    </row>
    <row r="2311" spans="2:17" x14ac:dyDescent="0.25">
      <c r="B2311">
        <v>22.850000000000769</v>
      </c>
      <c r="C2311">
        <f t="shared" si="420"/>
        <v>0.85605831878158845</v>
      </c>
      <c r="D2311" s="2">
        <f t="shared" si="421"/>
        <v>33.935906593328426</v>
      </c>
      <c r="E2311" s="2">
        <f t="shared" si="422"/>
        <v>4.2178378359323352</v>
      </c>
      <c r="F2311" s="2">
        <f t="shared" si="423"/>
        <v>17.821977789907361</v>
      </c>
      <c r="G2311" s="2">
        <f t="shared" si="424"/>
        <v>17.850010990023264</v>
      </c>
      <c r="H2311" s="2">
        <f t="shared" si="425"/>
        <v>4.1701627850719822E-70</v>
      </c>
      <c r="K2311">
        <v>22.850000000000769</v>
      </c>
      <c r="L2311" s="2">
        <f t="shared" si="426"/>
        <v>0.22859299374694209</v>
      </c>
      <c r="M2311" s="2">
        <f t="shared" si="427"/>
        <v>59.712891932413207</v>
      </c>
      <c r="N2311" s="2">
        <f t="shared" si="428"/>
        <v>4.7827652293868388</v>
      </c>
      <c r="O2311" s="2">
        <f t="shared" si="429"/>
        <v>3.0927709772665546</v>
      </c>
      <c r="P2311" s="2">
        <f t="shared" si="430"/>
        <v>3.2504203294070013</v>
      </c>
      <c r="Q2311" s="2">
        <f t="shared" si="431"/>
        <v>3.2475731171801344E-4</v>
      </c>
    </row>
    <row r="2312" spans="2:17" x14ac:dyDescent="0.25">
      <c r="B2312">
        <v>22.86000000000077</v>
      </c>
      <c r="C2312">
        <f t="shared" si="420"/>
        <v>0.85605831878158845</v>
      </c>
      <c r="D2312" s="2">
        <f t="shared" si="421"/>
        <v>33.956317566294352</v>
      </c>
      <c r="E2312" s="2">
        <f t="shared" si="422"/>
        <v>4.218438850945911</v>
      </c>
      <c r="F2312" s="2">
        <f t="shared" si="423"/>
        <v>17.831753896606727</v>
      </c>
      <c r="G2312" s="2">
        <f t="shared" si="424"/>
        <v>17.859771751877155</v>
      </c>
      <c r="H2312" s="2">
        <f t="shared" si="425"/>
        <v>3.5030136709149401E-70</v>
      </c>
      <c r="K2312">
        <v>22.86000000000077</v>
      </c>
      <c r="L2312" s="2">
        <f t="shared" si="426"/>
        <v>0.22859299374694209</v>
      </c>
      <c r="M2312" s="2">
        <f t="shared" si="427"/>
        <v>59.748342507018336</v>
      </c>
      <c r="N2312" s="2">
        <f t="shared" si="428"/>
        <v>4.7833586538337398</v>
      </c>
      <c r="O2312" s="2">
        <f t="shared" si="429"/>
        <v>3.0937429310311817</v>
      </c>
      <c r="P2312" s="2">
        <f t="shared" si="430"/>
        <v>3.2513451559785844</v>
      </c>
      <c r="Q2312" s="2">
        <f t="shared" si="431"/>
        <v>3.2368240738033346E-4</v>
      </c>
    </row>
    <row r="2313" spans="2:17" x14ac:dyDescent="0.25">
      <c r="B2313">
        <v>22.870000000000779</v>
      </c>
      <c r="C2313">
        <f t="shared" si="420"/>
        <v>0.85605831878158845</v>
      </c>
      <c r="D2313" s="2">
        <f t="shared" si="421"/>
        <v>33.976728539260293</v>
      </c>
      <c r="E2313" s="2">
        <f t="shared" si="422"/>
        <v>4.2190395051137477</v>
      </c>
      <c r="F2313" s="2">
        <f t="shared" si="423"/>
        <v>17.841529474763</v>
      </c>
      <c r="G2313" s="2">
        <f t="shared" si="424"/>
        <v>17.869532002792823</v>
      </c>
      <c r="H2313" s="2">
        <f t="shared" si="425"/>
        <v>2.94234273387608E-70</v>
      </c>
      <c r="K2313">
        <v>22.870000000000779</v>
      </c>
      <c r="L2313" s="2">
        <f t="shared" si="426"/>
        <v>0.22859299374694209</v>
      </c>
      <c r="M2313" s="2">
        <f t="shared" si="427"/>
        <v>59.783793081623493</v>
      </c>
      <c r="N2313" s="2">
        <f t="shared" si="428"/>
        <v>4.7839517263861628</v>
      </c>
      <c r="O2313" s="2">
        <f t="shared" si="429"/>
        <v>3.0947145847409301</v>
      </c>
      <c r="P2313" s="2">
        <f t="shared" si="430"/>
        <v>3.2522697245167453</v>
      </c>
      <c r="Q2313" s="2">
        <f t="shared" si="431"/>
        <v>3.2261111741814069E-4</v>
      </c>
    </row>
    <row r="2314" spans="2:17" x14ac:dyDescent="0.25">
      <c r="B2314">
        <v>22.880000000000781</v>
      </c>
      <c r="C2314">
        <f t="shared" si="420"/>
        <v>0.85605831878158845</v>
      </c>
      <c r="D2314" s="2">
        <f t="shared" si="421"/>
        <v>33.997139512226219</v>
      </c>
      <c r="E2314" s="2">
        <f t="shared" si="422"/>
        <v>4.2196397988686947</v>
      </c>
      <c r="F2314" s="2">
        <f t="shared" si="423"/>
        <v>17.851304524728054</v>
      </c>
      <c r="G2314" s="2">
        <f t="shared" si="424"/>
        <v>17.8792917430914</v>
      </c>
      <c r="H2314" s="2">
        <f t="shared" si="425"/>
        <v>2.4711965777749469E-70</v>
      </c>
      <c r="K2314">
        <v>22.880000000000781</v>
      </c>
      <c r="L2314" s="2">
        <f t="shared" si="426"/>
        <v>0.22859299374694209</v>
      </c>
      <c r="M2314" s="2">
        <f t="shared" si="427"/>
        <v>59.819243656228622</v>
      </c>
      <c r="N2314" s="2">
        <f t="shared" si="428"/>
        <v>4.7845444474611414</v>
      </c>
      <c r="O2314" s="2">
        <f t="shared" si="429"/>
        <v>3.0956859386743294</v>
      </c>
      <c r="P2314" s="2">
        <f t="shared" si="430"/>
        <v>3.2531940352376711</v>
      </c>
      <c r="Q2314" s="2">
        <f t="shared" si="431"/>
        <v>3.2154342942171334E-4</v>
      </c>
    </row>
    <row r="2315" spans="2:17" x14ac:dyDescent="0.25">
      <c r="B2315">
        <v>22.890000000000779</v>
      </c>
      <c r="C2315">
        <f t="shared" si="420"/>
        <v>0.85605831878158845</v>
      </c>
      <c r="D2315" s="2">
        <f t="shared" si="421"/>
        <v>34.017550485192146</v>
      </c>
      <c r="E2315" s="2">
        <f t="shared" si="422"/>
        <v>4.2202397326428258</v>
      </c>
      <c r="F2315" s="2">
        <f t="shared" si="423"/>
        <v>17.861079046853341</v>
      </c>
      <c r="G2315" s="2">
        <f t="shared" si="424"/>
        <v>17.889050973093667</v>
      </c>
      <c r="H2315" s="2">
        <f t="shared" si="425"/>
        <v>2.0753145913185163E-70</v>
      </c>
      <c r="K2315">
        <v>22.890000000000779</v>
      </c>
      <c r="L2315" s="2">
        <f t="shared" si="426"/>
        <v>0.22859299374694209</v>
      </c>
      <c r="M2315" s="2">
        <f t="shared" si="427"/>
        <v>59.854694230833729</v>
      </c>
      <c r="N2315" s="2">
        <f t="shared" si="428"/>
        <v>4.7851368174749673</v>
      </c>
      <c r="O2315" s="2">
        <f t="shared" si="429"/>
        <v>3.0966569931094758</v>
      </c>
      <c r="P2315" s="2">
        <f t="shared" si="430"/>
        <v>3.2541180883572465</v>
      </c>
      <c r="Q2315" s="2">
        <f t="shared" si="431"/>
        <v>3.2047933102514548E-4</v>
      </c>
    </row>
    <row r="2316" spans="2:17" x14ac:dyDescent="0.25">
      <c r="B2316">
        <v>22.90000000000078</v>
      </c>
      <c r="C2316">
        <f t="shared" si="420"/>
        <v>0.85605831878158845</v>
      </c>
      <c r="D2316" s="2">
        <f t="shared" si="421"/>
        <v>34.037961458158073</v>
      </c>
      <c r="E2316" s="2">
        <f t="shared" si="422"/>
        <v>4.2208393068674406</v>
      </c>
      <c r="F2316" s="2">
        <f t="shared" si="423"/>
        <v>17.870853041489895</v>
      </c>
      <c r="G2316" s="2">
        <f t="shared" si="424"/>
        <v>17.898809693120061</v>
      </c>
      <c r="H2316" s="2">
        <f t="shared" si="425"/>
        <v>1.742702284391876E-70</v>
      </c>
      <c r="K2316">
        <v>22.90000000000078</v>
      </c>
      <c r="L2316" s="2">
        <f t="shared" si="426"/>
        <v>0.22859299374694209</v>
      </c>
      <c r="M2316" s="2">
        <f t="shared" si="427"/>
        <v>59.890144805438851</v>
      </c>
      <c r="N2316" s="2">
        <f t="shared" si="428"/>
        <v>4.7857288368431963</v>
      </c>
      <c r="O2316" s="2">
        <f t="shared" si="429"/>
        <v>3.0976277483240415</v>
      </c>
      <c r="P2316" s="2">
        <f t="shared" si="430"/>
        <v>3.2550418840910593</v>
      </c>
      <c r="Q2316" s="2">
        <f t="shared" si="431"/>
        <v>3.1941880990617839E-4</v>
      </c>
    </row>
    <row r="2317" spans="2:17" x14ac:dyDescent="0.25">
      <c r="B2317">
        <v>22.910000000000782</v>
      </c>
      <c r="C2317">
        <f t="shared" si="420"/>
        <v>0.85605831878158845</v>
      </c>
      <c r="D2317" s="2">
        <f t="shared" si="421"/>
        <v>34.058372431123999</v>
      </c>
      <c r="E2317" s="2">
        <f t="shared" si="422"/>
        <v>4.2214385219730604</v>
      </c>
      <c r="F2317" s="2">
        <f t="shared" si="423"/>
        <v>17.880626508988236</v>
      </c>
      <c r="G2317" s="2">
        <f t="shared" si="424"/>
        <v>17.908567903490574</v>
      </c>
      <c r="H2317" s="2">
        <f t="shared" si="425"/>
        <v>1.4632720614519008E-70</v>
      </c>
      <c r="K2317">
        <v>22.910000000000782</v>
      </c>
      <c r="L2317" s="2">
        <f t="shared" si="426"/>
        <v>0.22859299374694209</v>
      </c>
      <c r="M2317" s="2">
        <f t="shared" si="427"/>
        <v>59.92559538004398</v>
      </c>
      <c r="N2317" s="2">
        <f t="shared" si="428"/>
        <v>4.7863205059806448</v>
      </c>
      <c r="O2317" s="2">
        <f t="shared" si="429"/>
        <v>3.0985982045952678</v>
      </c>
      <c r="P2317" s="2">
        <f t="shared" si="430"/>
        <v>3.2559654226543957</v>
      </c>
      <c r="Q2317" s="2">
        <f t="shared" si="431"/>
        <v>3.1836185378604774E-4</v>
      </c>
    </row>
    <row r="2318" spans="2:17" x14ac:dyDescent="0.25">
      <c r="B2318">
        <v>22.92000000000078</v>
      </c>
      <c r="C2318">
        <f t="shared" si="420"/>
        <v>0.85605831878158845</v>
      </c>
      <c r="D2318" s="2">
        <f t="shared" si="421"/>
        <v>34.078783404089918</v>
      </c>
      <c r="E2318" s="2">
        <f t="shared" si="422"/>
        <v>4.2220373783894356</v>
      </c>
      <c r="F2318" s="2">
        <f t="shared" si="423"/>
        <v>17.890399449698457</v>
      </c>
      <c r="G2318" s="2">
        <f t="shared" si="424"/>
        <v>17.918325604524849</v>
      </c>
      <c r="H2318" s="2">
        <f t="shared" si="425"/>
        <v>1.228540799622325E-70</v>
      </c>
      <c r="K2318">
        <v>22.92000000000078</v>
      </c>
      <c r="L2318" s="2">
        <f t="shared" si="426"/>
        <v>0.22859299374694209</v>
      </c>
      <c r="M2318" s="2">
        <f t="shared" si="427"/>
        <v>59.961045954649094</v>
      </c>
      <c r="N2318" s="2">
        <f t="shared" si="428"/>
        <v>4.7869118253013934</v>
      </c>
      <c r="O2318" s="2">
        <f t="shared" si="429"/>
        <v>3.0995683621999661</v>
      </c>
      <c r="P2318" s="2">
        <f t="shared" si="430"/>
        <v>3.2568887042622414</v>
      </c>
      <c r="Q2318" s="2">
        <f t="shared" si="431"/>
        <v>3.1730845042932424E-4</v>
      </c>
    </row>
    <row r="2319" spans="2:17" x14ac:dyDescent="0.25">
      <c r="B2319">
        <v>22.930000000000781</v>
      </c>
      <c r="C2319">
        <f t="shared" si="420"/>
        <v>0.85605831878158845</v>
      </c>
      <c r="D2319" s="2">
        <f t="shared" si="421"/>
        <v>34.099194377055852</v>
      </c>
      <c r="E2319" s="2">
        <f t="shared" si="422"/>
        <v>4.2226358765455485</v>
      </c>
      <c r="F2319" s="2">
        <f t="shared" si="423"/>
        <v>17.900171863970261</v>
      </c>
      <c r="G2319" s="2">
        <f t="shared" si="424"/>
        <v>17.928082796542206</v>
      </c>
      <c r="H2319" s="2">
        <f t="shared" si="425"/>
        <v>1.0313752712407962E-70</v>
      </c>
      <c r="K2319">
        <v>22.930000000000781</v>
      </c>
      <c r="L2319" s="2">
        <f t="shared" si="426"/>
        <v>0.22859299374694209</v>
      </c>
      <c r="M2319" s="2">
        <f t="shared" si="427"/>
        <v>59.996496529254223</v>
      </c>
      <c r="N2319" s="2">
        <f t="shared" si="428"/>
        <v>4.7875027952187894</v>
      </c>
      <c r="O2319" s="2">
        <f t="shared" si="429"/>
        <v>3.1005382214145252</v>
      </c>
      <c r="P2319" s="2">
        <f t="shared" si="430"/>
        <v>3.2578117291292861</v>
      </c>
      <c r="Q2319" s="2">
        <f t="shared" si="431"/>
        <v>3.1625858764374945E-4</v>
      </c>
    </row>
    <row r="2320" spans="2:17" x14ac:dyDescent="0.25">
      <c r="B2320">
        <v>22.94000000000079</v>
      </c>
      <c r="C2320">
        <f t="shared" si="420"/>
        <v>0.85605831878158845</v>
      </c>
      <c r="D2320" s="2">
        <f t="shared" si="421"/>
        <v>34.119605350021793</v>
      </c>
      <c r="E2320" s="2">
        <f t="shared" si="422"/>
        <v>4.2232340168696085</v>
      </c>
      <c r="F2320" s="2">
        <f t="shared" si="423"/>
        <v>17.90994375215281</v>
      </c>
      <c r="G2320" s="2">
        <f t="shared" si="424"/>
        <v>17.937839479861488</v>
      </c>
      <c r="H2320" s="2">
        <f t="shared" si="425"/>
        <v>8.6577786043221877E-71</v>
      </c>
      <c r="K2320">
        <v>22.94000000000079</v>
      </c>
      <c r="L2320" s="2">
        <f t="shared" si="426"/>
        <v>0.22859299374694209</v>
      </c>
      <c r="M2320" s="2">
        <f t="shared" si="427"/>
        <v>60.03194710385938</v>
      </c>
      <c r="N2320" s="2">
        <f t="shared" si="428"/>
        <v>4.7880934161454496</v>
      </c>
      <c r="O2320" s="2">
        <f t="shared" si="429"/>
        <v>3.1015077825149087</v>
      </c>
      <c r="P2320" s="2">
        <f t="shared" si="430"/>
        <v>3.2587344974699222</v>
      </c>
      <c r="Q2320" s="2">
        <f t="shared" si="431"/>
        <v>3.1521225328008028E-4</v>
      </c>
    </row>
    <row r="2321" spans="2:17" x14ac:dyDescent="0.25">
      <c r="B2321">
        <v>22.950000000000792</v>
      </c>
      <c r="C2321">
        <f t="shared" si="420"/>
        <v>0.85605831878158845</v>
      </c>
      <c r="D2321" s="2">
        <f t="shared" si="421"/>
        <v>34.140016322987719</v>
      </c>
      <c r="E2321" s="2">
        <f t="shared" si="422"/>
        <v>4.2238317997890613</v>
      </c>
      <c r="F2321" s="2">
        <f t="shared" si="423"/>
        <v>17.91971511459489</v>
      </c>
      <c r="G2321" s="2">
        <f t="shared" si="424"/>
        <v>17.947595654801244</v>
      </c>
      <c r="H2321" s="2">
        <f t="shared" si="425"/>
        <v>7.2670621183421412E-71</v>
      </c>
      <c r="K2321">
        <v>22.950000000000792</v>
      </c>
      <c r="L2321" s="2">
        <f t="shared" si="426"/>
        <v>0.22859299374694209</v>
      </c>
      <c r="M2321" s="2">
        <f t="shared" si="427"/>
        <v>60.067397678464502</v>
      </c>
      <c r="N2321" s="2">
        <f t="shared" si="428"/>
        <v>4.788683688493256</v>
      </c>
      <c r="O2321" s="2">
        <f t="shared" si="429"/>
        <v>3.1024770457766486</v>
      </c>
      <c r="P2321" s="2">
        <f t="shared" si="430"/>
        <v>3.2596570094982389</v>
      </c>
      <c r="Q2321" s="2">
        <f t="shared" si="431"/>
        <v>3.1416943523193816E-4</v>
      </c>
    </row>
    <row r="2322" spans="2:17" x14ac:dyDescent="0.25">
      <c r="B2322">
        <v>22.96000000000079</v>
      </c>
      <c r="C2322">
        <f t="shared" si="420"/>
        <v>0.85605831878158845</v>
      </c>
      <c r="D2322" s="2">
        <f t="shared" si="421"/>
        <v>34.160427295953646</v>
      </c>
      <c r="E2322" s="2">
        <f t="shared" si="422"/>
        <v>4.2244292257305851</v>
      </c>
      <c r="F2322" s="2">
        <f t="shared" si="423"/>
        <v>17.9294859516448</v>
      </c>
      <c r="G2322" s="2">
        <f t="shared" si="424"/>
        <v>17.957351321679603</v>
      </c>
      <c r="H2322" s="2">
        <f t="shared" si="425"/>
        <v>6.0992145156257806E-71</v>
      </c>
      <c r="K2322">
        <v>22.96000000000079</v>
      </c>
      <c r="L2322" s="2">
        <f t="shared" si="426"/>
        <v>0.22859299374694209</v>
      </c>
      <c r="M2322" s="2">
        <f t="shared" si="427"/>
        <v>60.102848253069617</v>
      </c>
      <c r="N2322" s="2">
        <f t="shared" si="428"/>
        <v>4.7892736126733668</v>
      </c>
      <c r="O2322" s="2">
        <f t="shared" si="429"/>
        <v>3.1034460114748623</v>
      </c>
      <c r="P2322" s="2">
        <f t="shared" si="430"/>
        <v>3.2605792654280359</v>
      </c>
      <c r="Q2322" s="2">
        <f t="shared" si="431"/>
        <v>3.1313012143563906E-4</v>
      </c>
    </row>
    <row r="2323" spans="2:17" x14ac:dyDescent="0.25">
      <c r="B2323">
        <v>22.970000000000791</v>
      </c>
      <c r="C2323">
        <f t="shared" si="420"/>
        <v>0.85605831878158845</v>
      </c>
      <c r="D2323" s="2">
        <f t="shared" si="421"/>
        <v>34.180838268919572</v>
      </c>
      <c r="E2323" s="2">
        <f t="shared" si="422"/>
        <v>4.2250262951200961</v>
      </c>
      <c r="F2323" s="2">
        <f t="shared" si="423"/>
        <v>17.939256263650403</v>
      </c>
      <c r="G2323" s="2">
        <f t="shared" si="424"/>
        <v>17.967106480814326</v>
      </c>
      <c r="H2323" s="2">
        <f t="shared" si="425"/>
        <v>5.1186046502227774E-71</v>
      </c>
      <c r="K2323">
        <v>22.970000000000791</v>
      </c>
      <c r="L2323" s="2">
        <f t="shared" si="426"/>
        <v>0.22859299374694209</v>
      </c>
      <c r="M2323" s="2">
        <f t="shared" si="427"/>
        <v>60.138298827674738</v>
      </c>
      <c r="N2323" s="2">
        <f t="shared" si="428"/>
        <v>4.7898631890962102</v>
      </c>
      <c r="O2323" s="2">
        <f t="shared" si="429"/>
        <v>3.104414679884238</v>
      </c>
      <c r="P2323" s="2">
        <f t="shared" si="430"/>
        <v>3.2615012654728122</v>
      </c>
      <c r="Q2323" s="2">
        <f t="shared" si="431"/>
        <v>3.1209429987004867E-4</v>
      </c>
    </row>
    <row r="2324" spans="2:17" x14ac:dyDescent="0.25">
      <c r="B2324">
        <v>22.980000000000789</v>
      </c>
      <c r="C2324">
        <f t="shared" si="420"/>
        <v>0.85605831878158845</v>
      </c>
      <c r="D2324" s="2">
        <f t="shared" si="421"/>
        <v>34.201249241885492</v>
      </c>
      <c r="E2324" s="2">
        <f t="shared" si="422"/>
        <v>4.2256230083827493</v>
      </c>
      <c r="F2324" s="2">
        <f t="shared" si="423"/>
        <v>17.949026050959151</v>
      </c>
      <c r="G2324" s="2">
        <f t="shared" si="424"/>
        <v>17.976861132522838</v>
      </c>
      <c r="H2324" s="2">
        <f t="shared" si="425"/>
        <v>4.295284279870171E-71</v>
      </c>
      <c r="K2324">
        <v>22.980000000000789</v>
      </c>
      <c r="L2324" s="2">
        <f t="shared" si="426"/>
        <v>0.22859299374694209</v>
      </c>
      <c r="M2324" s="2">
        <f t="shared" si="427"/>
        <v>60.173749402279853</v>
      </c>
      <c r="N2324" s="2">
        <f t="shared" si="428"/>
        <v>4.7904524181714914</v>
      </c>
      <c r="O2324" s="2">
        <f t="shared" si="429"/>
        <v>3.1053830512790466</v>
      </c>
      <c r="P2324" s="2">
        <f t="shared" si="430"/>
        <v>3.2624230098457745</v>
      </c>
      <c r="Q2324" s="2">
        <f t="shared" si="431"/>
        <v>3.1106195855641876E-4</v>
      </c>
    </row>
    <row r="2325" spans="2:17" x14ac:dyDescent="0.25">
      <c r="B2325">
        <v>22.990000000000791</v>
      </c>
      <c r="C2325">
        <f t="shared" si="420"/>
        <v>0.85605831878158845</v>
      </c>
      <c r="D2325" s="2">
        <f t="shared" si="421"/>
        <v>34.221660214851426</v>
      </c>
      <c r="E2325" s="2">
        <f t="shared" si="422"/>
        <v>4.2262193659429395</v>
      </c>
      <c r="F2325" s="2">
        <f t="shared" si="423"/>
        <v>17.95879531391801</v>
      </c>
      <c r="G2325" s="2">
        <f t="shared" si="424"/>
        <v>17.986615277122137</v>
      </c>
      <c r="H2325" s="2">
        <f t="shared" si="425"/>
        <v>3.6040838724517388E-71</v>
      </c>
      <c r="K2325">
        <v>22.990000000000791</v>
      </c>
      <c r="L2325" s="2">
        <f t="shared" si="426"/>
        <v>0.22859299374694209</v>
      </c>
      <c r="M2325" s="2">
        <f t="shared" si="427"/>
        <v>60.209199976884982</v>
      </c>
      <c r="N2325" s="2">
        <f t="shared" si="428"/>
        <v>4.7910413003081906</v>
      </c>
      <c r="O2325" s="2">
        <f t="shared" si="429"/>
        <v>3.1063511259331342</v>
      </c>
      <c r="P2325" s="2">
        <f t="shared" si="430"/>
        <v>3.2633444987598308</v>
      </c>
      <c r="Q2325" s="2">
        <f t="shared" si="431"/>
        <v>3.1003308555823859E-4</v>
      </c>
    </row>
    <row r="2326" spans="2:17" x14ac:dyDescent="0.25">
      <c r="B2326">
        <v>23.000000000000799</v>
      </c>
      <c r="C2326">
        <f t="shared" si="420"/>
        <v>0.85605831878158845</v>
      </c>
      <c r="D2326" s="2">
        <f t="shared" si="421"/>
        <v>34.242071187817366</v>
      </c>
      <c r="E2326" s="2">
        <f t="shared" si="422"/>
        <v>4.2268153682243037</v>
      </c>
      <c r="F2326" s="2">
        <f t="shared" si="423"/>
        <v>17.968564052873521</v>
      </c>
      <c r="G2326" s="2">
        <f t="shared" si="424"/>
        <v>17.99636891492888</v>
      </c>
      <c r="H2326" s="2">
        <f t="shared" si="425"/>
        <v>3.0238519261470732E-71</v>
      </c>
      <c r="K2326">
        <v>23.000000000000799</v>
      </c>
      <c r="L2326" s="2">
        <f t="shared" si="426"/>
        <v>0.22859299374694209</v>
      </c>
      <c r="M2326" s="2">
        <f t="shared" si="427"/>
        <v>60.244650551490139</v>
      </c>
      <c r="N2326" s="2">
        <f t="shared" si="428"/>
        <v>4.7916298359145673</v>
      </c>
      <c r="O2326" s="2">
        <f t="shared" si="429"/>
        <v>3.1073189041199303</v>
      </c>
      <c r="P2326" s="2">
        <f t="shared" si="430"/>
        <v>3.2642657324275981</v>
      </c>
      <c r="Q2326" s="2">
        <f t="shared" si="431"/>
        <v>3.0900766898107494E-4</v>
      </c>
    </row>
    <row r="2327" spans="2:17" x14ac:dyDescent="0.25">
      <c r="B2327">
        <v>23.010000000000801</v>
      </c>
      <c r="C2327">
        <f t="shared" si="420"/>
        <v>0.85605831878158845</v>
      </c>
      <c r="D2327" s="2">
        <f t="shared" si="421"/>
        <v>34.262482160783293</v>
      </c>
      <c r="E2327" s="2">
        <f t="shared" si="422"/>
        <v>4.2274110156497224</v>
      </c>
      <c r="F2327" s="2">
        <f t="shared" si="423"/>
        <v>17.978332268171783</v>
      </c>
      <c r="G2327" s="2">
        <f t="shared" si="424"/>
        <v>18.006122046259346</v>
      </c>
      <c r="H2327" s="2">
        <f t="shared" si="425"/>
        <v>2.5368150807853532E-71</v>
      </c>
      <c r="K2327">
        <v>23.010000000000801</v>
      </c>
      <c r="L2327" s="2">
        <f t="shared" si="426"/>
        <v>0.22859299374694209</v>
      </c>
      <c r="M2327" s="2">
        <f t="shared" si="427"/>
        <v>60.280101126095268</v>
      </c>
      <c r="N2327" s="2">
        <f t="shared" si="428"/>
        <v>4.7922180253981583</v>
      </c>
      <c r="O2327" s="2">
        <f t="shared" si="429"/>
        <v>3.1082863861124386</v>
      </c>
      <c r="P2327" s="2">
        <f t="shared" si="430"/>
        <v>3.2651867110613941</v>
      </c>
      <c r="Q2327" s="2">
        <f t="shared" si="431"/>
        <v>3.079856969724261E-4</v>
      </c>
    </row>
    <row r="2328" spans="2:17" x14ac:dyDescent="0.25">
      <c r="B2328">
        <v>23.020000000000799</v>
      </c>
      <c r="C2328">
        <f t="shared" si="420"/>
        <v>0.85605831878158845</v>
      </c>
      <c r="D2328" s="2">
        <f t="shared" si="421"/>
        <v>34.282893133749212</v>
      </c>
      <c r="E2328" s="2">
        <f t="shared" si="422"/>
        <v>4.2280063086413229</v>
      </c>
      <c r="F2328" s="2">
        <f t="shared" si="423"/>
        <v>17.988099960158454</v>
      </c>
      <c r="G2328" s="2">
        <f t="shared" si="424"/>
        <v>18.015874671429433</v>
      </c>
      <c r="H2328" s="2">
        <f t="shared" si="425"/>
        <v>2.1280398866072043E-71</v>
      </c>
      <c r="K2328">
        <v>23.020000000000799</v>
      </c>
      <c r="L2328" s="2">
        <f t="shared" si="426"/>
        <v>0.22859299374694209</v>
      </c>
      <c r="M2328" s="2">
        <f t="shared" si="427"/>
        <v>60.315551700700375</v>
      </c>
      <c r="N2328" s="2">
        <f t="shared" si="428"/>
        <v>4.7928058691657842</v>
      </c>
      <c r="O2328" s="2">
        <f t="shared" si="429"/>
        <v>3.1092535721832513</v>
      </c>
      <c r="P2328" s="2">
        <f t="shared" si="430"/>
        <v>3.2661074348732479</v>
      </c>
      <c r="Q2328" s="2">
        <f t="shared" si="431"/>
        <v>3.0696715772155761E-4</v>
      </c>
    </row>
    <row r="2329" spans="2:17" x14ac:dyDescent="0.25">
      <c r="B2329">
        <v>23.0300000000008</v>
      </c>
      <c r="C2329">
        <f t="shared" si="420"/>
        <v>0.85605831878158845</v>
      </c>
      <c r="D2329" s="2">
        <f t="shared" si="421"/>
        <v>34.303304106715146</v>
      </c>
      <c r="E2329" s="2">
        <f t="shared" si="422"/>
        <v>4.2286012476204791</v>
      </c>
      <c r="F2329" s="2">
        <f t="shared" si="423"/>
        <v>17.997867129178758</v>
      </c>
      <c r="G2329" s="2">
        <f t="shared" si="424"/>
        <v>18.025626790754689</v>
      </c>
      <c r="H2329" s="2">
        <f t="shared" si="425"/>
        <v>1.784980120003215E-71</v>
      </c>
      <c r="K2329">
        <v>23.0300000000008</v>
      </c>
      <c r="L2329" s="2">
        <f t="shared" si="426"/>
        <v>0.22859299374694209</v>
      </c>
      <c r="M2329" s="2">
        <f t="shared" si="427"/>
        <v>60.351002275305497</v>
      </c>
      <c r="N2329" s="2">
        <f t="shared" si="428"/>
        <v>4.7933933676235503</v>
      </c>
      <c r="O2329" s="2">
        <f t="shared" si="429"/>
        <v>3.1102204626045435</v>
      </c>
      <c r="P2329" s="2">
        <f t="shared" si="430"/>
        <v>3.2670279040748982</v>
      </c>
      <c r="Q2329" s="2">
        <f t="shared" si="431"/>
        <v>3.0595203945935366E-4</v>
      </c>
    </row>
    <row r="2330" spans="2:17" x14ac:dyDescent="0.25">
      <c r="B2330">
        <v>23.040000000000799</v>
      </c>
      <c r="C2330">
        <f t="shared" ref="C2330:C2393" si="432">2/SINH(LN(2+SQRT(1+2^2))*$O$5)</f>
        <v>0.85605831878158845</v>
      </c>
      <c r="D2330" s="2">
        <f t="shared" ref="D2330:D2393" si="433">(B2330-$L$5)/($M$5)/C2330</f>
        <v>34.323715079681065</v>
      </c>
      <c r="E2330" s="2">
        <f t="shared" ref="E2330:E2393" si="434">LN(D2330 + SQRT(1 + D2330^2))</f>
        <v>4.2291958330078145</v>
      </c>
      <c r="F2330" s="2">
        <f t="shared" ref="F2330:F2393" si="435">SINH( -$N$5 + E2330 * (1/$O$5))</f>
        <v>18.00763377557746</v>
      </c>
      <c r="G2330" s="2">
        <f t="shared" ref="G2330:G2393" si="436">SQRT(F2330^2 + 1)</f>
        <v>18.035378404550269</v>
      </c>
      <c r="H2330" s="2">
        <f t="shared" ref="H2330:H2393" si="437">(G2330)/($O$5*$M$5*C2330*(SQRT(2*PI()*(1+D2330^2)))) * EXP(- (1/2) * F2330^2)</f>
        <v>1.4970960826215611E-71</v>
      </c>
      <c r="K2330">
        <v>23.040000000000799</v>
      </c>
      <c r="L2330" s="2">
        <f t="shared" ref="L2330:L2393" si="438">2/SINH(LN(2+SQRT(1+2^2))*$S$5)</f>
        <v>0.22859299374694209</v>
      </c>
      <c r="M2330" s="2">
        <f t="shared" ref="M2330:M2393" si="439">(K2330-$P$5)/($Q$5)/L2330</f>
        <v>60.386452849910619</v>
      </c>
      <c r="N2330" s="2">
        <f t="shared" ref="N2330:N2393" si="440">LN(M2330 + SQRT(1 + M2330^2))</f>
        <v>4.7939805211768434</v>
      </c>
      <c r="O2330" s="2">
        <f t="shared" ref="O2330:O2393" si="441">SINH( -$R$5 + N2330 * (1/$S$5))</f>
        <v>3.1111870576480682</v>
      </c>
      <c r="P2330" s="2">
        <f t="shared" ref="P2330:P2393" si="442">SQRT(O2330^2 + 1)</f>
        <v>3.2679481188777837</v>
      </c>
      <c r="Q2330" s="2">
        <f t="shared" ref="Q2330:Q2393" si="443">(P2330)/($S$5*$Q$5*L2330*(SQRT(2*PI()*(1+M2330^2)))) * EXP(- (1/2) * O2330^2)</f>
        <v>3.0494033045817273E-4</v>
      </c>
    </row>
    <row r="2331" spans="2:17" x14ac:dyDescent="0.25">
      <c r="B2331">
        <v>23.0500000000008</v>
      </c>
      <c r="C2331">
        <f t="shared" si="432"/>
        <v>0.85605831878158845</v>
      </c>
      <c r="D2331" s="2">
        <f t="shared" si="433"/>
        <v>34.344126052646999</v>
      </c>
      <c r="E2331" s="2">
        <f t="shared" si="434"/>
        <v>4.2297900652232041</v>
      </c>
      <c r="F2331" s="2">
        <f t="shared" si="435"/>
        <v>18.017399899698916</v>
      </c>
      <c r="G2331" s="2">
        <f t="shared" si="436"/>
        <v>18.045129513130973</v>
      </c>
      <c r="H2331" s="2">
        <f t="shared" si="437"/>
        <v>1.2555344654438671E-71</v>
      </c>
      <c r="K2331">
        <v>23.0500000000008</v>
      </c>
      <c r="L2331" s="2">
        <f t="shared" si="438"/>
        <v>0.22859299374694209</v>
      </c>
      <c r="M2331" s="2">
        <f t="shared" si="439"/>
        <v>60.42190342451574</v>
      </c>
      <c r="N2331" s="2">
        <f t="shared" si="440"/>
        <v>4.7945673302303398</v>
      </c>
      <c r="O2331" s="2">
        <f t="shared" si="441"/>
        <v>3.1121533575851688</v>
      </c>
      <c r="P2331" s="2">
        <f t="shared" si="442"/>
        <v>3.2688680794930591</v>
      </c>
      <c r="Q2331" s="2">
        <f t="shared" si="443"/>
        <v>3.0393201903168343E-4</v>
      </c>
    </row>
    <row r="2332" spans="2:17" x14ac:dyDescent="0.25">
      <c r="B2332">
        <v>23.060000000000809</v>
      </c>
      <c r="C2332">
        <f t="shared" si="432"/>
        <v>0.85605831878158845</v>
      </c>
      <c r="D2332" s="2">
        <f t="shared" si="433"/>
        <v>34.36453702561294</v>
      </c>
      <c r="E2332" s="2">
        <f t="shared" si="434"/>
        <v>4.2303839446857765</v>
      </c>
      <c r="F2332" s="2">
        <f t="shared" si="435"/>
        <v>18.027165501887037</v>
      </c>
      <c r="G2332" s="2">
        <f t="shared" si="436"/>
        <v>18.054880116811248</v>
      </c>
      <c r="H2332" s="2">
        <f t="shared" si="437"/>
        <v>1.0528591662153985E-71</v>
      </c>
      <c r="K2332">
        <v>23.060000000000809</v>
      </c>
      <c r="L2332" s="2">
        <f t="shared" si="438"/>
        <v>0.22859299374694209</v>
      </c>
      <c r="M2332" s="2">
        <f t="shared" si="439"/>
        <v>60.457353999120897</v>
      </c>
      <c r="N2332" s="2">
        <f t="shared" si="440"/>
        <v>4.7951537951880026</v>
      </c>
      <c r="O2332" s="2">
        <f t="shared" si="441"/>
        <v>3.1131193626867679</v>
      </c>
      <c r="P2332" s="2">
        <f t="shared" si="442"/>
        <v>3.2697877861315816</v>
      </c>
      <c r="Q2332" s="2">
        <f t="shared" si="443"/>
        <v>3.0292709353472541E-4</v>
      </c>
    </row>
    <row r="2333" spans="2:17" x14ac:dyDescent="0.25">
      <c r="B2333">
        <v>23.07000000000081</v>
      </c>
      <c r="C2333">
        <f t="shared" si="432"/>
        <v>0.85605831878158845</v>
      </c>
      <c r="D2333" s="2">
        <f t="shared" si="433"/>
        <v>34.384947998578866</v>
      </c>
      <c r="E2333" s="2">
        <f t="shared" si="434"/>
        <v>4.2309774718139117</v>
      </c>
      <c r="F2333" s="2">
        <f t="shared" si="435"/>
        <v>18.036930582485262</v>
      </c>
      <c r="G2333" s="2">
        <f t="shared" si="436"/>
        <v>18.064630215905115</v>
      </c>
      <c r="H2333" s="2">
        <f t="shared" si="437"/>
        <v>8.8282497020065783E-72</v>
      </c>
      <c r="K2333">
        <v>23.07000000000081</v>
      </c>
      <c r="L2333" s="2">
        <f t="shared" si="438"/>
        <v>0.22859299374694209</v>
      </c>
      <c r="M2333" s="2">
        <f t="shared" si="439"/>
        <v>60.492804573726026</v>
      </c>
      <c r="N2333" s="2">
        <f t="shared" si="440"/>
        <v>4.7957399164530852</v>
      </c>
      <c r="O2333" s="2">
        <f t="shared" si="441"/>
        <v>3.1140850732233791</v>
      </c>
      <c r="P2333" s="2">
        <f t="shared" si="442"/>
        <v>3.2707072390039222</v>
      </c>
      <c r="Q2333" s="2">
        <f t="shared" si="443"/>
        <v>3.0192554236314927E-4</v>
      </c>
    </row>
    <row r="2334" spans="2:17" x14ac:dyDescent="0.25">
      <c r="B2334">
        <v>23.080000000000808</v>
      </c>
      <c r="C2334">
        <f t="shared" si="432"/>
        <v>0.85605831878158845</v>
      </c>
      <c r="D2334" s="2">
        <f t="shared" si="433"/>
        <v>34.405358971544786</v>
      </c>
      <c r="E2334" s="2">
        <f t="shared" si="434"/>
        <v>4.2315706470252499</v>
      </c>
      <c r="F2334" s="2">
        <f t="shared" si="435"/>
        <v>18.04669514183664</v>
      </c>
      <c r="G2334" s="2">
        <f t="shared" si="436"/>
        <v>18.074379810726292</v>
      </c>
      <c r="H2334" s="2">
        <f t="shared" si="437"/>
        <v>7.4018728555245886E-72</v>
      </c>
      <c r="K2334">
        <v>23.080000000000808</v>
      </c>
      <c r="L2334" s="2">
        <f t="shared" si="438"/>
        <v>0.22859299374694209</v>
      </c>
      <c r="M2334" s="2">
        <f t="shared" si="439"/>
        <v>60.528255148331134</v>
      </c>
      <c r="N2334" s="2">
        <f t="shared" si="440"/>
        <v>4.7963256944281314</v>
      </c>
      <c r="O2334" s="2">
        <f t="shared" si="441"/>
        <v>3.1150504894650983</v>
      </c>
      <c r="P2334" s="2">
        <f t="shared" si="442"/>
        <v>3.2716264383203577</v>
      </c>
      <c r="Q2334" s="2">
        <f t="shared" si="443"/>
        <v>3.009273539536749E-4</v>
      </c>
    </row>
    <row r="2335" spans="2:17" x14ac:dyDescent="0.25">
      <c r="B2335">
        <v>23.09000000000081</v>
      </c>
      <c r="C2335">
        <f t="shared" si="432"/>
        <v>0.85605831878158845</v>
      </c>
      <c r="D2335" s="2">
        <f t="shared" si="433"/>
        <v>34.425769944510719</v>
      </c>
      <c r="E2335" s="2">
        <f t="shared" si="434"/>
        <v>4.2321634707366877</v>
      </c>
      <c r="F2335" s="2">
        <f t="shared" si="435"/>
        <v>18.056459180283767</v>
      </c>
      <c r="G2335" s="2">
        <f t="shared" si="436"/>
        <v>18.084128901588098</v>
      </c>
      <c r="H2335" s="2">
        <f t="shared" si="437"/>
        <v>6.2054220347127707E-72</v>
      </c>
      <c r="K2335">
        <v>23.09000000000081</v>
      </c>
      <c r="L2335" s="2">
        <f t="shared" si="438"/>
        <v>0.22859299374694209</v>
      </c>
      <c r="M2335" s="2">
        <f t="shared" si="439"/>
        <v>60.56370572293627</v>
      </c>
      <c r="N2335" s="2">
        <f t="shared" si="440"/>
        <v>4.7969111295149816</v>
      </c>
      <c r="O2335" s="2">
        <f t="shared" si="441"/>
        <v>3.1160156116816156</v>
      </c>
      <c r="P2335" s="2">
        <f t="shared" si="442"/>
        <v>3.2725453842908814</v>
      </c>
      <c r="Q2335" s="2">
        <f t="shared" si="443"/>
        <v>2.999325167837319E-4</v>
      </c>
    </row>
    <row r="2336" spans="2:17" x14ac:dyDescent="0.25">
      <c r="B2336">
        <v>23.100000000000811</v>
      </c>
      <c r="C2336">
        <f t="shared" si="432"/>
        <v>0.85605831878158845</v>
      </c>
      <c r="D2336" s="2">
        <f t="shared" si="433"/>
        <v>34.446180917476646</v>
      </c>
      <c r="E2336" s="2">
        <f t="shared" si="434"/>
        <v>4.2327559433643822</v>
      </c>
      <c r="F2336" s="2">
        <f t="shared" si="435"/>
        <v>18.066222698168808</v>
      </c>
      <c r="G2336" s="2">
        <f t="shared" si="436"/>
        <v>18.093877488803496</v>
      </c>
      <c r="H2336" s="2">
        <f t="shared" si="437"/>
        <v>5.2019206167274244E-72</v>
      </c>
      <c r="K2336">
        <v>23.100000000000811</v>
      </c>
      <c r="L2336" s="2">
        <f t="shared" si="438"/>
        <v>0.22859299374694209</v>
      </c>
      <c r="M2336" s="2">
        <f t="shared" si="439"/>
        <v>60.599156297541384</v>
      </c>
      <c r="N2336" s="2">
        <f t="shared" si="440"/>
        <v>4.7974962221147672</v>
      </c>
      <c r="O2336" s="2">
        <f t="shared" si="441"/>
        <v>3.1169804401422048</v>
      </c>
      <c r="P2336" s="2">
        <f t="shared" si="442"/>
        <v>3.2734640771251931</v>
      </c>
      <c r="Q2336" s="2">
        <f t="shared" si="443"/>
        <v>2.9894101937132279E-4</v>
      </c>
    </row>
    <row r="2337" spans="2:17" x14ac:dyDescent="0.25">
      <c r="B2337">
        <v>23.110000000000809</v>
      </c>
      <c r="C2337">
        <f t="shared" si="432"/>
        <v>0.85605831878158845</v>
      </c>
      <c r="D2337" s="2">
        <f t="shared" si="433"/>
        <v>34.466591890442572</v>
      </c>
      <c r="E2337" s="2">
        <f t="shared" si="434"/>
        <v>4.2333480653237512</v>
      </c>
      <c r="F2337" s="2">
        <f t="shared" si="435"/>
        <v>18.075985695833491</v>
      </c>
      <c r="G2337" s="2">
        <f t="shared" si="436"/>
        <v>18.103625572685075</v>
      </c>
      <c r="H2337" s="2">
        <f t="shared" si="437"/>
        <v>4.3603245439559876E-72</v>
      </c>
      <c r="K2337">
        <v>23.110000000000809</v>
      </c>
      <c r="L2337" s="2">
        <f t="shared" si="438"/>
        <v>0.22859299374694209</v>
      </c>
      <c r="M2337" s="2">
        <f t="shared" si="439"/>
        <v>60.634606872146506</v>
      </c>
      <c r="N2337" s="2">
        <f t="shared" si="440"/>
        <v>4.7980809726279192</v>
      </c>
      <c r="O2337" s="2">
        <f t="shared" si="441"/>
        <v>3.1179449751157327</v>
      </c>
      <c r="P2337" s="2">
        <f t="shared" si="442"/>
        <v>3.274382517032707</v>
      </c>
      <c r="Q2337" s="2">
        <f t="shared" si="443"/>
        <v>2.9795285027486564E-4</v>
      </c>
    </row>
    <row r="2338" spans="2:17" x14ac:dyDescent="0.25">
      <c r="B2338">
        <v>23.120000000000811</v>
      </c>
      <c r="C2338">
        <f t="shared" si="432"/>
        <v>0.85605831878158845</v>
      </c>
      <c r="D2338" s="2">
        <f t="shared" si="433"/>
        <v>34.487002863408499</v>
      </c>
      <c r="E2338" s="2">
        <f t="shared" si="434"/>
        <v>4.2339398370294772</v>
      </c>
      <c r="F2338" s="2">
        <f t="shared" si="435"/>
        <v>18.085748173619105</v>
      </c>
      <c r="G2338" s="2">
        <f t="shared" si="436"/>
        <v>18.113373153545059</v>
      </c>
      <c r="H2338" s="2">
        <f t="shared" si="437"/>
        <v>3.6545727590125221E-72</v>
      </c>
      <c r="K2338">
        <v>23.120000000000811</v>
      </c>
      <c r="L2338" s="2">
        <f t="shared" si="438"/>
        <v>0.22859299374694209</v>
      </c>
      <c r="M2338" s="2">
        <f t="shared" si="439"/>
        <v>60.670057446751628</v>
      </c>
      <c r="N2338" s="2">
        <f t="shared" si="440"/>
        <v>4.7986653814541667</v>
      </c>
      <c r="O2338" s="2">
        <f t="shared" si="441"/>
        <v>3.1189092168706547</v>
      </c>
      <c r="P2338" s="2">
        <f t="shared" si="442"/>
        <v>3.2753007042225484</v>
      </c>
      <c r="Q2338" s="2">
        <f t="shared" si="443"/>
        <v>2.9696799809305187E-4</v>
      </c>
    </row>
    <row r="2339" spans="2:17" x14ac:dyDescent="0.25">
      <c r="B2339">
        <v>23.13000000000082</v>
      </c>
      <c r="C2339">
        <f t="shared" si="432"/>
        <v>0.85605831878158845</v>
      </c>
      <c r="D2339" s="2">
        <f t="shared" si="433"/>
        <v>34.50741383637444</v>
      </c>
      <c r="E2339" s="2">
        <f t="shared" si="434"/>
        <v>4.2345312588955073</v>
      </c>
      <c r="F2339" s="2">
        <f t="shared" si="435"/>
        <v>18.095510131866529</v>
      </c>
      <c r="G2339" s="2">
        <f t="shared" si="436"/>
        <v>18.123120231695321</v>
      </c>
      <c r="H2339" s="2">
        <f t="shared" si="437"/>
        <v>3.0627892624684876E-72</v>
      </c>
      <c r="K2339">
        <v>23.13000000000082</v>
      </c>
      <c r="L2339" s="2">
        <f t="shared" si="438"/>
        <v>0.22859299374694209</v>
      </c>
      <c r="M2339" s="2">
        <f t="shared" si="439"/>
        <v>60.705508021356785</v>
      </c>
      <c r="N2339" s="2">
        <f t="shared" si="440"/>
        <v>4.7992494489925361</v>
      </c>
      <c r="O2339" s="2">
        <f t="shared" si="441"/>
        <v>3.119873165675016</v>
      </c>
      <c r="P2339" s="2">
        <f t="shared" si="442"/>
        <v>3.2762186389035524</v>
      </c>
      <c r="Q2339" s="2">
        <f t="shared" si="443"/>
        <v>2.9598645146469916E-4</v>
      </c>
    </row>
    <row r="2340" spans="2:17" x14ac:dyDescent="0.25">
      <c r="B2340">
        <v>23.140000000000821</v>
      </c>
      <c r="C2340">
        <f t="shared" si="432"/>
        <v>0.85605831878158845</v>
      </c>
      <c r="D2340" s="2">
        <f t="shared" si="433"/>
        <v>34.527824809340373</v>
      </c>
      <c r="E2340" s="2">
        <f t="shared" si="434"/>
        <v>4.235122331335055</v>
      </c>
      <c r="F2340" s="2">
        <f t="shared" si="435"/>
        <v>18.105271570916184</v>
      </c>
      <c r="G2340" s="2">
        <f t="shared" si="436"/>
        <v>18.13286680744735</v>
      </c>
      <c r="H2340" s="2">
        <f t="shared" si="437"/>
        <v>2.5666126413978401E-72</v>
      </c>
      <c r="K2340">
        <v>23.140000000000821</v>
      </c>
      <c r="L2340" s="2">
        <f t="shared" si="438"/>
        <v>0.22859299374694209</v>
      </c>
      <c r="M2340" s="2">
        <f t="shared" si="439"/>
        <v>60.740958595961914</v>
      </c>
      <c r="N2340" s="2">
        <f t="shared" si="440"/>
        <v>4.799833175641357</v>
      </c>
      <c r="O2340" s="2">
        <f t="shared" si="441"/>
        <v>3.1208368217964577</v>
      </c>
      <c r="P2340" s="2">
        <f t="shared" si="442"/>
        <v>3.2771363212842726</v>
      </c>
      <c r="Q2340" s="2">
        <f t="shared" si="443"/>
        <v>2.950081990686005E-4</v>
      </c>
    </row>
    <row r="2341" spans="2:17" x14ac:dyDescent="0.25">
      <c r="B2341">
        <v>23.150000000000819</v>
      </c>
      <c r="C2341">
        <f t="shared" si="432"/>
        <v>0.85605831878158845</v>
      </c>
      <c r="D2341" s="2">
        <f t="shared" si="433"/>
        <v>34.548235782306293</v>
      </c>
      <c r="E2341" s="2">
        <f t="shared" si="434"/>
        <v>4.2357130547606028</v>
      </c>
      <c r="F2341" s="2">
        <f t="shared" si="435"/>
        <v>18.115032491108085</v>
      </c>
      <c r="G2341" s="2">
        <f t="shared" si="436"/>
        <v>18.142612881112289</v>
      </c>
      <c r="H2341" s="2">
        <f t="shared" si="437"/>
        <v>2.1506327545541677E-72</v>
      </c>
      <c r="K2341">
        <v>23.150000000000819</v>
      </c>
      <c r="L2341" s="2">
        <f t="shared" si="438"/>
        <v>0.22859299374694209</v>
      </c>
      <c r="M2341" s="2">
        <f t="shared" si="439"/>
        <v>60.776409170567028</v>
      </c>
      <c r="N2341" s="2">
        <f t="shared" si="440"/>
        <v>4.8004165617982633</v>
      </c>
      <c r="O2341" s="2">
        <f t="shared" si="441"/>
        <v>3.1218001855022135</v>
      </c>
      <c r="P2341" s="2">
        <f t="shared" si="442"/>
        <v>3.2780537515729748</v>
      </c>
      <c r="Q2341" s="2">
        <f t="shared" si="443"/>
        <v>2.9403322962338164E-4</v>
      </c>
    </row>
    <row r="2342" spans="2:17" x14ac:dyDescent="0.25">
      <c r="B2342">
        <v>23.160000000000821</v>
      </c>
      <c r="C2342">
        <f t="shared" si="432"/>
        <v>0.85605831878158845</v>
      </c>
      <c r="D2342" s="2">
        <f t="shared" si="433"/>
        <v>34.568646755272219</v>
      </c>
      <c r="E2342" s="2">
        <f t="shared" si="434"/>
        <v>4.2363034295839048</v>
      </c>
      <c r="F2342" s="2">
        <f t="shared" si="435"/>
        <v>18.124792892781802</v>
      </c>
      <c r="G2342" s="2">
        <f t="shared" si="436"/>
        <v>18.152358453000911</v>
      </c>
      <c r="H2342" s="2">
        <f t="shared" si="437"/>
        <v>1.8019174894560746E-72</v>
      </c>
      <c r="K2342">
        <v>23.160000000000821</v>
      </c>
      <c r="L2342" s="2">
        <f t="shared" si="438"/>
        <v>0.22859299374694209</v>
      </c>
      <c r="M2342" s="2">
        <f t="shared" si="439"/>
        <v>60.811859745172157</v>
      </c>
      <c r="N2342" s="2">
        <f t="shared" si="440"/>
        <v>4.8009996078601915</v>
      </c>
      <c r="O2342" s="2">
        <f t="shared" si="441"/>
        <v>3.1227632570591068</v>
      </c>
      <c r="P2342" s="2">
        <f t="shared" si="442"/>
        <v>3.2789709299776355</v>
      </c>
      <c r="Q2342" s="2">
        <f t="shared" si="443"/>
        <v>2.9306153188735881E-4</v>
      </c>
    </row>
    <row r="2343" spans="2:17" x14ac:dyDescent="0.25">
      <c r="B2343">
        <v>23.170000000000819</v>
      </c>
      <c r="C2343">
        <f t="shared" si="432"/>
        <v>0.85605831878158845</v>
      </c>
      <c r="D2343" s="2">
        <f t="shared" si="433"/>
        <v>34.589057728238146</v>
      </c>
      <c r="E2343" s="2">
        <f t="shared" si="434"/>
        <v>4.2368934562159843</v>
      </c>
      <c r="F2343" s="2">
        <f t="shared" si="435"/>
        <v>18.134552776276472</v>
      </c>
      <c r="G2343" s="2">
        <f t="shared" si="436"/>
        <v>18.162103523423621</v>
      </c>
      <c r="H2343" s="2">
        <f t="shared" si="437"/>
        <v>1.509615223941256E-72</v>
      </c>
      <c r="K2343">
        <v>23.170000000000819</v>
      </c>
      <c r="L2343" s="2">
        <f t="shared" si="438"/>
        <v>0.22859299374694209</v>
      </c>
      <c r="M2343" s="2">
        <f t="shared" si="439"/>
        <v>60.847310319777264</v>
      </c>
      <c r="N2343" s="2">
        <f t="shared" si="440"/>
        <v>4.8015823142233858</v>
      </c>
      <c r="O2343" s="2">
        <f t="shared" si="441"/>
        <v>3.123726036733562</v>
      </c>
      <c r="P2343" s="2">
        <f t="shared" si="442"/>
        <v>3.2798878567059524</v>
      </c>
      <c r="Q2343" s="2">
        <f t="shared" si="443"/>
        <v>2.9209309465838622E-4</v>
      </c>
    </row>
    <row r="2344" spans="2:17" x14ac:dyDescent="0.25">
      <c r="B2344">
        <v>23.18000000000082</v>
      </c>
      <c r="C2344">
        <f t="shared" si="432"/>
        <v>0.85605831878158845</v>
      </c>
      <c r="D2344" s="2">
        <f t="shared" si="433"/>
        <v>34.609468701204072</v>
      </c>
      <c r="E2344" s="2">
        <f t="shared" si="434"/>
        <v>4.2374831350671425</v>
      </c>
      <c r="F2344" s="2">
        <f t="shared" si="435"/>
        <v>18.144312141930836</v>
      </c>
      <c r="G2344" s="2">
        <f t="shared" si="436"/>
        <v>18.171848092690485</v>
      </c>
      <c r="H2344" s="2">
        <f t="shared" si="437"/>
        <v>1.2646209109417481E-72</v>
      </c>
      <c r="K2344">
        <v>23.18000000000082</v>
      </c>
      <c r="L2344" s="2">
        <f t="shared" si="438"/>
        <v>0.22859299374694209</v>
      </c>
      <c r="M2344" s="2">
        <f t="shared" si="439"/>
        <v>60.882760894382386</v>
      </c>
      <c r="N2344" s="2">
        <f t="shared" si="440"/>
        <v>4.8021646812833971</v>
      </c>
      <c r="O2344" s="2">
        <f t="shared" si="441"/>
        <v>3.1246885247915936</v>
      </c>
      <c r="P2344" s="2">
        <f t="shared" si="442"/>
        <v>3.2808045319653329</v>
      </c>
      <c r="Q2344" s="2">
        <f t="shared" si="443"/>
        <v>2.9112790677372015E-4</v>
      </c>
    </row>
    <row r="2345" spans="2:17" x14ac:dyDescent="0.25">
      <c r="B2345">
        <v>23.190000000000829</v>
      </c>
      <c r="C2345">
        <f t="shared" si="432"/>
        <v>0.85605831878158845</v>
      </c>
      <c r="D2345" s="2">
        <f t="shared" si="433"/>
        <v>34.629879674170013</v>
      </c>
      <c r="E2345" s="2">
        <f t="shared" si="434"/>
        <v>4.238072466546952</v>
      </c>
      <c r="F2345" s="2">
        <f t="shared" si="435"/>
        <v>18.154070990083181</v>
      </c>
      <c r="G2345" s="2">
        <f t="shared" si="436"/>
        <v>18.181592161111187</v>
      </c>
      <c r="H2345" s="2">
        <f t="shared" si="437"/>
        <v>1.0592956285255652E-72</v>
      </c>
      <c r="K2345">
        <v>23.190000000000829</v>
      </c>
      <c r="L2345" s="2">
        <f t="shared" si="438"/>
        <v>0.22859299374694209</v>
      </c>
      <c r="M2345" s="2">
        <f t="shared" si="439"/>
        <v>60.918211468987543</v>
      </c>
      <c r="N2345" s="2">
        <f t="shared" si="440"/>
        <v>4.8027467094350893</v>
      </c>
      <c r="O2345" s="2">
        <f t="shared" si="441"/>
        <v>3.1256507214988187</v>
      </c>
      <c r="P2345" s="2">
        <f t="shared" si="442"/>
        <v>3.2817209559629053</v>
      </c>
      <c r="Q2345" s="2">
        <f t="shared" si="443"/>
        <v>2.9016595710986754E-4</v>
      </c>
    </row>
    <row r="2346" spans="2:17" x14ac:dyDescent="0.25">
      <c r="B2346">
        <v>23.200000000000831</v>
      </c>
      <c r="C2346">
        <f t="shared" si="432"/>
        <v>0.85605831878158845</v>
      </c>
      <c r="D2346" s="2">
        <f t="shared" si="433"/>
        <v>34.65029064713594</v>
      </c>
      <c r="E2346" s="2">
        <f t="shared" si="434"/>
        <v>4.2386614510642646</v>
      </c>
      <c r="F2346" s="2">
        <f t="shared" si="435"/>
        <v>18.163829321071358</v>
      </c>
      <c r="G2346" s="2">
        <f t="shared" si="436"/>
        <v>18.191335728995043</v>
      </c>
      <c r="H2346" s="2">
        <f t="shared" si="437"/>
        <v>8.8723105510555853E-73</v>
      </c>
      <c r="K2346">
        <v>23.200000000000831</v>
      </c>
      <c r="L2346" s="2">
        <f t="shared" si="438"/>
        <v>0.22859299374694209</v>
      </c>
      <c r="M2346" s="2">
        <f t="shared" si="439"/>
        <v>60.953662043592672</v>
      </c>
      <c r="N2346" s="2">
        <f t="shared" si="440"/>
        <v>4.8033283990726332</v>
      </c>
      <c r="O2346" s="2">
        <f t="shared" si="441"/>
        <v>3.1266126271204473</v>
      </c>
      <c r="P2346" s="2">
        <f t="shared" si="442"/>
        <v>3.2826371289055123</v>
      </c>
      <c r="Q2346" s="2">
        <f t="shared" si="443"/>
        <v>2.8920723458244959E-4</v>
      </c>
    </row>
    <row r="2347" spans="2:17" x14ac:dyDescent="0.25">
      <c r="B2347">
        <v>23.210000000000829</v>
      </c>
      <c r="C2347">
        <f t="shared" si="432"/>
        <v>0.85605831878158845</v>
      </c>
      <c r="D2347" s="2">
        <f t="shared" si="433"/>
        <v>34.670701620101866</v>
      </c>
      <c r="E2347" s="2">
        <f t="shared" si="434"/>
        <v>4.2392500890272116</v>
      </c>
      <c r="F2347" s="2">
        <f t="shared" si="435"/>
        <v>18.173587135232825</v>
      </c>
      <c r="G2347" s="2">
        <f t="shared" si="436"/>
        <v>18.201078796651039</v>
      </c>
      <c r="H2347" s="2">
        <f t="shared" si="437"/>
        <v>7.4305169053921797E-73</v>
      </c>
      <c r="K2347">
        <v>23.210000000000829</v>
      </c>
      <c r="L2347" s="2">
        <f t="shared" si="438"/>
        <v>0.22859299374694209</v>
      </c>
      <c r="M2347" s="2">
        <f t="shared" si="439"/>
        <v>60.989112618197787</v>
      </c>
      <c r="N2347" s="2">
        <f t="shared" si="440"/>
        <v>4.8039097505895132</v>
      </c>
      <c r="O2347" s="2">
        <f t="shared" si="441"/>
        <v>3.1275742419212866</v>
      </c>
      <c r="P2347" s="2">
        <f t="shared" si="442"/>
        <v>3.2835530509997111</v>
      </c>
      <c r="Q2347" s="2">
        <f t="shared" si="443"/>
        <v>2.8825172814605837E-4</v>
      </c>
    </row>
    <row r="2348" spans="2:17" x14ac:dyDescent="0.25">
      <c r="B2348">
        <v>23.22000000000083</v>
      </c>
      <c r="C2348">
        <f t="shared" si="432"/>
        <v>0.85605831878158845</v>
      </c>
      <c r="D2348" s="2">
        <f t="shared" si="433"/>
        <v>34.691112593067793</v>
      </c>
      <c r="E2348" s="2">
        <f t="shared" si="434"/>
        <v>4.239838380843203</v>
      </c>
      <c r="F2348" s="2">
        <f t="shared" si="435"/>
        <v>18.18334443290459</v>
      </c>
      <c r="G2348" s="2">
        <f t="shared" si="436"/>
        <v>18.21082136438778</v>
      </c>
      <c r="H2348" s="2">
        <f t="shared" si="437"/>
        <v>6.2224878835060631E-73</v>
      </c>
      <c r="K2348">
        <v>23.22000000000083</v>
      </c>
      <c r="L2348" s="2">
        <f t="shared" si="438"/>
        <v>0.22859299374694209</v>
      </c>
      <c r="M2348" s="2">
        <f t="shared" si="439"/>
        <v>61.024563192802916</v>
      </c>
      <c r="N2348" s="2">
        <f t="shared" si="440"/>
        <v>4.8044907643785324</v>
      </c>
      <c r="O2348" s="2">
        <f t="shared" si="441"/>
        <v>3.1285355661657479</v>
      </c>
      <c r="P2348" s="2">
        <f t="shared" si="442"/>
        <v>3.2844687224517815</v>
      </c>
      <c r="Q2348" s="2">
        <f t="shared" si="443"/>
        <v>2.872994267941079E-4</v>
      </c>
    </row>
    <row r="2349" spans="2:17" x14ac:dyDescent="0.25">
      <c r="B2349">
        <v>23.230000000000832</v>
      </c>
      <c r="C2349">
        <f t="shared" si="432"/>
        <v>0.85605831878158845</v>
      </c>
      <c r="D2349" s="2">
        <f t="shared" si="433"/>
        <v>34.711523566033719</v>
      </c>
      <c r="E2349" s="2">
        <f t="shared" si="434"/>
        <v>4.2404263269189331</v>
      </c>
      <c r="F2349" s="2">
        <f t="shared" si="435"/>
        <v>18.193101214423244</v>
      </c>
      <c r="G2349" s="2">
        <f t="shared" si="436"/>
        <v>18.220563432513512</v>
      </c>
      <c r="H2349" s="2">
        <f t="shared" si="437"/>
        <v>5.2104092679978538E-73</v>
      </c>
      <c r="K2349">
        <v>23.230000000000832</v>
      </c>
      <c r="L2349" s="2">
        <f t="shared" si="438"/>
        <v>0.22859299374694209</v>
      </c>
      <c r="M2349" s="2">
        <f t="shared" si="439"/>
        <v>61.060013767408044</v>
      </c>
      <c r="N2349" s="2">
        <f t="shared" si="440"/>
        <v>4.8050714408318038</v>
      </c>
      <c r="O2349" s="2">
        <f t="shared" si="441"/>
        <v>3.129496600117839</v>
      </c>
      <c r="P2349" s="2">
        <f t="shared" si="442"/>
        <v>3.2853841434677182</v>
      </c>
      <c r="Q2349" s="2">
        <f t="shared" si="443"/>
        <v>2.8635031955870176E-4</v>
      </c>
    </row>
    <row r="2350" spans="2:17" x14ac:dyDescent="0.25">
      <c r="B2350">
        <v>23.24000000000083</v>
      </c>
      <c r="C2350">
        <f t="shared" si="432"/>
        <v>0.85605831878158845</v>
      </c>
      <c r="D2350" s="2">
        <f t="shared" si="433"/>
        <v>34.731934538999639</v>
      </c>
      <c r="E2350" s="2">
        <f t="shared" si="434"/>
        <v>4.2410139276603784</v>
      </c>
      <c r="F2350" s="2">
        <f t="shared" si="435"/>
        <v>18.202857480124973</v>
      </c>
      <c r="G2350" s="2">
        <f t="shared" si="436"/>
        <v>18.230305001336145</v>
      </c>
      <c r="H2350" s="2">
        <f t="shared" si="437"/>
        <v>4.3625695589275653E-73</v>
      </c>
      <c r="K2350">
        <v>23.24000000000083</v>
      </c>
      <c r="L2350" s="2">
        <f t="shared" si="438"/>
        <v>0.22859299374694209</v>
      </c>
      <c r="M2350" s="2">
        <f t="shared" si="439"/>
        <v>61.095464342013152</v>
      </c>
      <c r="N2350" s="2">
        <f t="shared" si="440"/>
        <v>4.8056517803407619</v>
      </c>
      <c r="O2350" s="2">
        <f t="shared" si="441"/>
        <v>3.1304573440411678</v>
      </c>
      <c r="P2350" s="2">
        <f t="shared" si="442"/>
        <v>3.2862993142532351</v>
      </c>
      <c r="Q2350" s="2">
        <f t="shared" si="443"/>
        <v>2.8540439551048803E-4</v>
      </c>
    </row>
    <row r="2351" spans="2:17" x14ac:dyDescent="0.25">
      <c r="B2351">
        <v>23.250000000000831</v>
      </c>
      <c r="C2351">
        <f t="shared" si="432"/>
        <v>0.85605831878158845</v>
      </c>
      <c r="D2351" s="2">
        <f t="shared" si="433"/>
        <v>34.752345511965572</v>
      </c>
      <c r="E2351" s="2">
        <f t="shared" si="434"/>
        <v>4.2416011834728033</v>
      </c>
      <c r="F2351" s="2">
        <f t="shared" si="435"/>
        <v>18.212613230345518</v>
      </c>
      <c r="G2351" s="2">
        <f t="shared" si="436"/>
        <v>18.240046071163214</v>
      </c>
      <c r="H2351" s="2">
        <f t="shared" si="437"/>
        <v>3.6523773795316691E-73</v>
      </c>
      <c r="K2351">
        <v>23.250000000000831</v>
      </c>
      <c r="L2351" s="2">
        <f t="shared" si="438"/>
        <v>0.22859299374694209</v>
      </c>
      <c r="M2351" s="2">
        <f t="shared" si="439"/>
        <v>61.130914916618273</v>
      </c>
      <c r="N2351" s="2">
        <f t="shared" si="440"/>
        <v>4.8062317832961599</v>
      </c>
      <c r="O2351" s="2">
        <f t="shared" si="441"/>
        <v>3.1314177981989486</v>
      </c>
      <c r="P2351" s="2">
        <f t="shared" si="442"/>
        <v>3.2872142350137681</v>
      </c>
      <c r="Q2351" s="2">
        <f t="shared" si="443"/>
        <v>2.8446164375851537E-4</v>
      </c>
    </row>
    <row r="2352" spans="2:17" x14ac:dyDescent="0.25">
      <c r="B2352">
        <v>23.26000000000084</v>
      </c>
      <c r="C2352">
        <f t="shared" si="432"/>
        <v>0.85605831878158845</v>
      </c>
      <c r="D2352" s="2">
        <f t="shared" si="433"/>
        <v>34.772756484931513</v>
      </c>
      <c r="E2352" s="2">
        <f t="shared" si="434"/>
        <v>4.2421880947607571</v>
      </c>
      <c r="F2352" s="2">
        <f t="shared" si="435"/>
        <v>18.22236846542021</v>
      </c>
      <c r="G2352" s="2">
        <f t="shared" si="436"/>
        <v>18.249786642301903</v>
      </c>
      <c r="H2352" s="2">
        <f t="shared" si="437"/>
        <v>3.057536715313998E-73</v>
      </c>
      <c r="K2352">
        <v>23.26000000000084</v>
      </c>
      <c r="L2352" s="2">
        <f t="shared" si="438"/>
        <v>0.22859299374694209</v>
      </c>
      <c r="M2352" s="2">
        <f t="shared" si="439"/>
        <v>61.166365491223431</v>
      </c>
      <c r="N2352" s="2">
        <f t="shared" si="440"/>
        <v>4.8068114500880714</v>
      </c>
      <c r="O2352" s="2">
        <f t="shared" si="441"/>
        <v>3.1323779628539938</v>
      </c>
      <c r="P2352" s="2">
        <f t="shared" si="442"/>
        <v>3.2881289059544696</v>
      </c>
      <c r="Q2352" s="2">
        <f t="shared" si="443"/>
        <v>2.8352205345010066E-4</v>
      </c>
    </row>
    <row r="2353" spans="2:17" x14ac:dyDescent="0.25">
      <c r="B2353">
        <v>23.270000000000842</v>
      </c>
      <c r="C2353">
        <f t="shared" si="432"/>
        <v>0.85605831878158845</v>
      </c>
      <c r="D2353" s="2">
        <f t="shared" si="433"/>
        <v>34.793167457897439</v>
      </c>
      <c r="E2353" s="2">
        <f t="shared" si="434"/>
        <v>4.2427746619280784</v>
      </c>
      <c r="F2353" s="2">
        <f t="shared" si="435"/>
        <v>18.232123185683935</v>
      </c>
      <c r="G2353" s="2">
        <f t="shared" si="436"/>
        <v>18.25952671505901</v>
      </c>
      <c r="H2353" s="2">
        <f t="shared" si="437"/>
        <v>2.5593546942551081E-73</v>
      </c>
      <c r="K2353">
        <v>23.270000000000842</v>
      </c>
      <c r="L2353" s="2">
        <f t="shared" si="438"/>
        <v>0.22859299374694209</v>
      </c>
      <c r="M2353" s="2">
        <f t="shared" si="439"/>
        <v>61.201816065828559</v>
      </c>
      <c r="N2353" s="2">
        <f t="shared" si="440"/>
        <v>4.8073907811058909</v>
      </c>
      <c r="O2353" s="2">
        <f t="shared" si="441"/>
        <v>3.1333378382687189</v>
      </c>
      <c r="P2353" s="2">
        <f t="shared" si="442"/>
        <v>3.2890433272802122</v>
      </c>
      <c r="Q2353" s="2">
        <f t="shared" si="443"/>
        <v>2.8258561377068626E-4</v>
      </c>
    </row>
    <row r="2354" spans="2:17" x14ac:dyDescent="0.25">
      <c r="B2354">
        <v>23.28000000000084</v>
      </c>
      <c r="C2354">
        <f t="shared" si="432"/>
        <v>0.85605831878158845</v>
      </c>
      <c r="D2354" s="2">
        <f t="shared" si="433"/>
        <v>34.813578430863366</v>
      </c>
      <c r="E2354" s="2">
        <f t="shared" si="434"/>
        <v>4.2433608853778981</v>
      </c>
      <c r="F2354" s="2">
        <f t="shared" si="435"/>
        <v>18.241877391471203</v>
      </c>
      <c r="G2354" s="2">
        <f t="shared" si="436"/>
        <v>18.269266289741037</v>
      </c>
      <c r="H2354" s="2">
        <f t="shared" si="437"/>
        <v>2.1421606591158949E-73</v>
      </c>
      <c r="K2354">
        <v>23.28000000000084</v>
      </c>
      <c r="L2354" s="2">
        <f t="shared" si="438"/>
        <v>0.22859299374694209</v>
      </c>
      <c r="M2354" s="2">
        <f t="shared" si="439"/>
        <v>61.237266640433674</v>
      </c>
      <c r="N2354" s="2">
        <f t="shared" si="440"/>
        <v>4.8079697767383394</v>
      </c>
      <c r="O2354" s="2">
        <f t="shared" si="441"/>
        <v>3.1342974247051485</v>
      </c>
      <c r="P2354" s="2">
        <f t="shared" si="442"/>
        <v>3.289957499195594</v>
      </c>
      <c r="Q2354" s="2">
        <f t="shared" si="443"/>
        <v>2.8165231394369718E-4</v>
      </c>
    </row>
    <row r="2355" spans="2:17" x14ac:dyDescent="0.25">
      <c r="B2355">
        <v>23.290000000000841</v>
      </c>
      <c r="C2355">
        <f t="shared" si="432"/>
        <v>0.85605831878158845</v>
      </c>
      <c r="D2355" s="2">
        <f t="shared" si="433"/>
        <v>34.833989403829293</v>
      </c>
      <c r="E2355" s="2">
        <f t="shared" si="434"/>
        <v>4.2439467655126384</v>
      </c>
      <c r="F2355" s="2">
        <f t="shared" si="435"/>
        <v>18.251631083116067</v>
      </c>
      <c r="G2355" s="2">
        <f t="shared" si="436"/>
        <v>18.279005366654079</v>
      </c>
      <c r="H2355" s="2">
        <f t="shared" si="437"/>
        <v>1.7928186813068006E-73</v>
      </c>
      <c r="K2355">
        <v>23.290000000000841</v>
      </c>
      <c r="L2355" s="2">
        <f t="shared" si="438"/>
        <v>0.22859299374694209</v>
      </c>
      <c r="M2355" s="2">
        <f t="shared" si="439"/>
        <v>61.272717215038803</v>
      </c>
      <c r="N2355" s="2">
        <f t="shared" si="440"/>
        <v>4.808548437373461</v>
      </c>
      <c r="O2355" s="2">
        <f t="shared" si="441"/>
        <v>3.1352567224249053</v>
      </c>
      <c r="P2355" s="2">
        <f t="shared" si="442"/>
        <v>3.2908714219049275</v>
      </c>
      <c r="Q2355" s="2">
        <f t="shared" si="443"/>
        <v>2.8072214323041181E-4</v>
      </c>
    </row>
    <row r="2356" spans="2:17" x14ac:dyDescent="0.25">
      <c r="B2356">
        <v>23.300000000000839</v>
      </c>
      <c r="C2356">
        <f t="shared" si="432"/>
        <v>0.85605831878158845</v>
      </c>
      <c r="D2356" s="2">
        <f t="shared" si="433"/>
        <v>34.854400376795212</v>
      </c>
      <c r="E2356" s="2">
        <f t="shared" si="434"/>
        <v>4.244532302734016</v>
      </c>
      <c r="F2356" s="2">
        <f t="shared" si="435"/>
        <v>18.261384260952198</v>
      </c>
      <c r="G2356" s="2">
        <f t="shared" si="436"/>
        <v>18.288743946103917</v>
      </c>
      <c r="H2356" s="2">
        <f t="shared" si="437"/>
        <v>1.5003185220082369E-73</v>
      </c>
      <c r="K2356">
        <v>23.300000000000839</v>
      </c>
      <c r="L2356" s="2">
        <f t="shared" si="438"/>
        <v>0.22859299374694209</v>
      </c>
      <c r="M2356" s="2">
        <f t="shared" si="439"/>
        <v>61.30816778964391</v>
      </c>
      <c r="N2356" s="2">
        <f t="shared" si="440"/>
        <v>4.8091267633986279</v>
      </c>
      <c r="O2356" s="2">
        <f t="shared" si="441"/>
        <v>3.1362157316892216</v>
      </c>
      <c r="P2356" s="2">
        <f t="shared" si="442"/>
        <v>3.2917850956122514</v>
      </c>
      <c r="Q2356" s="2">
        <f t="shared" si="443"/>
        <v>2.7979509092981614E-4</v>
      </c>
    </row>
    <row r="2357" spans="2:17" x14ac:dyDescent="0.25">
      <c r="B2357">
        <v>23.310000000000841</v>
      </c>
      <c r="C2357">
        <f t="shared" si="432"/>
        <v>0.85605831878158845</v>
      </c>
      <c r="D2357" s="2">
        <f t="shared" si="433"/>
        <v>34.874811349761139</v>
      </c>
      <c r="E2357" s="2">
        <f t="shared" si="434"/>
        <v>4.2451174974430428</v>
      </c>
      <c r="F2357" s="2">
        <f t="shared" si="435"/>
        <v>18.271136925312828</v>
      </c>
      <c r="G2357" s="2">
        <f t="shared" si="436"/>
        <v>18.298482028395959</v>
      </c>
      <c r="H2357" s="2">
        <f t="shared" si="437"/>
        <v>1.2554324465883758E-73</v>
      </c>
      <c r="K2357">
        <v>23.310000000000841</v>
      </c>
      <c r="L2357" s="2">
        <f t="shared" si="438"/>
        <v>0.22859299374694209</v>
      </c>
      <c r="M2357" s="2">
        <f t="shared" si="439"/>
        <v>61.343618364249039</v>
      </c>
      <c r="N2357" s="2">
        <f t="shared" si="440"/>
        <v>4.8097047552005421</v>
      </c>
      <c r="O2357" s="2">
        <f t="shared" si="441"/>
        <v>3.1371744527589405</v>
      </c>
      <c r="P2357" s="2">
        <f t="shared" si="442"/>
        <v>3.2926985205213306</v>
      </c>
      <c r="Q2357" s="2">
        <f t="shared" si="443"/>
        <v>2.7887114637846624E-4</v>
      </c>
    </row>
    <row r="2358" spans="2:17" x14ac:dyDescent="0.25">
      <c r="B2358">
        <v>23.320000000000849</v>
      </c>
      <c r="C2358">
        <f t="shared" si="432"/>
        <v>0.85605831878158845</v>
      </c>
      <c r="D2358" s="2">
        <f t="shared" si="433"/>
        <v>34.895222322727086</v>
      </c>
      <c r="E2358" s="2">
        <f t="shared" si="434"/>
        <v>4.2457023500400268</v>
      </c>
      <c r="F2358" s="2">
        <f t="shared" si="435"/>
        <v>18.280889076530741</v>
      </c>
      <c r="G2358" s="2">
        <f t="shared" si="436"/>
        <v>18.308219613835231</v>
      </c>
      <c r="H2358" s="2">
        <f t="shared" si="437"/>
        <v>1.0504273153477253E-73</v>
      </c>
      <c r="K2358">
        <v>23.320000000000849</v>
      </c>
      <c r="L2358" s="2">
        <f t="shared" si="438"/>
        <v>0.22859299374694209</v>
      </c>
      <c r="M2358" s="2">
        <f t="shared" si="439"/>
        <v>61.379068938854196</v>
      </c>
      <c r="N2358" s="2">
        <f t="shared" si="440"/>
        <v>4.8102824131652335</v>
      </c>
      <c r="O2358" s="2">
        <f t="shared" si="441"/>
        <v>3.1381328858945055</v>
      </c>
      <c r="P2358" s="2">
        <f t="shared" si="442"/>
        <v>3.293611696835645</v>
      </c>
      <c r="Q2358" s="2">
        <f t="shared" si="443"/>
        <v>2.7795029895036057E-4</v>
      </c>
    </row>
    <row r="2359" spans="2:17" x14ac:dyDescent="0.25">
      <c r="B2359">
        <v>23.330000000000851</v>
      </c>
      <c r="C2359">
        <f t="shared" si="432"/>
        <v>0.85605831878158845</v>
      </c>
      <c r="D2359" s="2">
        <f t="shared" si="433"/>
        <v>34.915633295693013</v>
      </c>
      <c r="E2359" s="2">
        <f t="shared" si="434"/>
        <v>4.2462868609245774</v>
      </c>
      <c r="F2359" s="2">
        <f t="shared" si="435"/>
        <v>18.29064071493838</v>
      </c>
      <c r="G2359" s="2">
        <f t="shared" si="436"/>
        <v>18.31795670272647</v>
      </c>
      <c r="H2359" s="2">
        <f t="shared" si="437"/>
        <v>8.7882306837962586E-74</v>
      </c>
      <c r="K2359">
        <v>23.330000000000851</v>
      </c>
      <c r="L2359" s="2">
        <f t="shared" si="438"/>
        <v>0.22859299374694209</v>
      </c>
      <c r="M2359" s="2">
        <f t="shared" si="439"/>
        <v>61.414519513459318</v>
      </c>
      <c r="N2359" s="2">
        <f t="shared" si="440"/>
        <v>4.8108597376780651</v>
      </c>
      <c r="O2359" s="2">
        <f t="shared" si="441"/>
        <v>3.1390910313559712</v>
      </c>
      <c r="P2359" s="2">
        <f t="shared" si="442"/>
        <v>3.2945246247584028</v>
      </c>
      <c r="Q2359" s="2">
        <f t="shared" si="443"/>
        <v>2.7703253805679608E-4</v>
      </c>
    </row>
    <row r="2360" spans="2:17" x14ac:dyDescent="0.25">
      <c r="B2360">
        <v>23.340000000000849</v>
      </c>
      <c r="C2360">
        <f t="shared" si="432"/>
        <v>0.85605831878158845</v>
      </c>
      <c r="D2360" s="2">
        <f t="shared" si="433"/>
        <v>34.936044268658932</v>
      </c>
      <c r="E2360" s="2">
        <f t="shared" si="434"/>
        <v>4.2468710304956021</v>
      </c>
      <c r="F2360" s="2">
        <f t="shared" si="435"/>
        <v>18.300391840867697</v>
      </c>
      <c r="G2360" s="2">
        <f t="shared" si="436"/>
        <v>18.327693295373997</v>
      </c>
      <c r="H2360" s="2">
        <f t="shared" si="437"/>
        <v>7.3519014619517118E-74</v>
      </c>
      <c r="K2360">
        <v>23.340000000000849</v>
      </c>
      <c r="L2360" s="2">
        <f t="shared" si="438"/>
        <v>0.22859299374694209</v>
      </c>
      <c r="M2360" s="2">
        <f t="shared" si="439"/>
        <v>61.449970088064433</v>
      </c>
      <c r="N2360" s="2">
        <f t="shared" si="440"/>
        <v>4.8114367291237308</v>
      </c>
      <c r="O2360" s="2">
        <f t="shared" si="441"/>
        <v>3.1400488894029985</v>
      </c>
      <c r="P2360" s="2">
        <f t="shared" si="442"/>
        <v>3.2954373044925318</v>
      </c>
      <c r="Q2360" s="2">
        <f t="shared" si="443"/>
        <v>2.7611785314623664E-4</v>
      </c>
    </row>
    <row r="2361" spans="2:17" x14ac:dyDescent="0.25">
      <c r="B2361">
        <v>23.350000000000851</v>
      </c>
      <c r="C2361">
        <f t="shared" si="432"/>
        <v>0.85605831878158845</v>
      </c>
      <c r="D2361" s="2">
        <f t="shared" si="433"/>
        <v>34.956455241624866</v>
      </c>
      <c r="E2361" s="2">
        <f t="shared" si="434"/>
        <v>4.2474548591513122</v>
      </c>
      <c r="F2361" s="2">
        <f t="shared" si="435"/>
        <v>18.310142454650276</v>
      </c>
      <c r="G2361" s="2">
        <f t="shared" si="436"/>
        <v>18.337429392081827</v>
      </c>
      <c r="H2361" s="2">
        <f t="shared" si="437"/>
        <v>6.1497958389785735E-74</v>
      </c>
      <c r="K2361">
        <v>23.350000000000851</v>
      </c>
      <c r="L2361" s="2">
        <f t="shared" si="438"/>
        <v>0.22859299374694209</v>
      </c>
      <c r="M2361" s="2">
        <f t="shared" si="439"/>
        <v>61.485420662669561</v>
      </c>
      <c r="N2361" s="2">
        <f t="shared" si="440"/>
        <v>4.8120133878862639</v>
      </c>
      <c r="O2361" s="2">
        <f t="shared" si="441"/>
        <v>3.1410064602948675</v>
      </c>
      <c r="P2361" s="2">
        <f t="shared" si="442"/>
        <v>3.2963497362406939</v>
      </c>
      <c r="Q2361" s="2">
        <f t="shared" si="443"/>
        <v>2.7520623370416866E-4</v>
      </c>
    </row>
    <row r="2362" spans="2:17" x14ac:dyDescent="0.25">
      <c r="B2362">
        <v>23.360000000000849</v>
      </c>
      <c r="C2362">
        <f t="shared" si="432"/>
        <v>0.85605831878158845</v>
      </c>
      <c r="D2362" s="2">
        <f t="shared" si="433"/>
        <v>34.976866214590785</v>
      </c>
      <c r="E2362" s="2">
        <f t="shared" si="434"/>
        <v>4.2480383472892225</v>
      </c>
      <c r="F2362" s="2">
        <f t="shared" si="435"/>
        <v>18.319892556617276</v>
      </c>
      <c r="G2362" s="2">
        <f t="shared" si="436"/>
        <v>18.347164993153605</v>
      </c>
      <c r="H2362" s="2">
        <f t="shared" si="437"/>
        <v>5.1438052149265707E-74</v>
      </c>
      <c r="K2362">
        <v>23.360000000000849</v>
      </c>
      <c r="L2362" s="2">
        <f t="shared" si="438"/>
        <v>0.22859299374694209</v>
      </c>
      <c r="M2362" s="2">
        <f t="shared" si="439"/>
        <v>61.520871237274669</v>
      </c>
      <c r="N2362" s="2">
        <f t="shared" si="440"/>
        <v>4.8125897143490288</v>
      </c>
      <c r="O2362" s="2">
        <f t="shared" si="441"/>
        <v>3.1419637442904595</v>
      </c>
      <c r="P2362" s="2">
        <f t="shared" si="442"/>
        <v>3.2972619202052669</v>
      </c>
      <c r="Q2362" s="2">
        <f t="shared" si="443"/>
        <v>2.7429766925298138E-4</v>
      </c>
    </row>
    <row r="2363" spans="2:17" x14ac:dyDescent="0.25">
      <c r="B2363">
        <v>23.37000000000085</v>
      </c>
      <c r="C2363">
        <f t="shared" si="432"/>
        <v>0.85605831878158845</v>
      </c>
      <c r="D2363" s="2">
        <f t="shared" si="433"/>
        <v>34.997277187556712</v>
      </c>
      <c r="E2363" s="2">
        <f t="shared" si="434"/>
        <v>4.2486214953061525</v>
      </c>
      <c r="F2363" s="2">
        <f t="shared" si="435"/>
        <v>18.329642147099442</v>
      </c>
      <c r="G2363" s="2">
        <f t="shared" si="436"/>
        <v>18.356900098892631</v>
      </c>
      <c r="H2363" s="2">
        <f t="shared" si="437"/>
        <v>4.3020071684811293E-74</v>
      </c>
      <c r="K2363">
        <v>23.37000000000085</v>
      </c>
      <c r="L2363" s="2">
        <f t="shared" si="438"/>
        <v>0.22859299374694209</v>
      </c>
      <c r="M2363" s="2">
        <f t="shared" si="439"/>
        <v>61.556321811879798</v>
      </c>
      <c r="N2363" s="2">
        <f t="shared" si="440"/>
        <v>4.8131657088947311</v>
      </c>
      <c r="O2363" s="2">
        <f t="shared" si="441"/>
        <v>3.1429207416482683</v>
      </c>
      <c r="P2363" s="2">
        <f t="shared" si="442"/>
        <v>3.2981738565883547</v>
      </c>
      <c r="Q2363" s="2">
        <f t="shared" si="443"/>
        <v>2.7339214935182454E-4</v>
      </c>
    </row>
    <row r="2364" spans="2:17" x14ac:dyDescent="0.25">
      <c r="B2364">
        <v>23.380000000000859</v>
      </c>
      <c r="C2364">
        <f t="shared" si="432"/>
        <v>0.85605831878158845</v>
      </c>
      <c r="D2364" s="2">
        <f t="shared" si="433"/>
        <v>35.01768816052266</v>
      </c>
      <c r="E2364" s="2">
        <f t="shared" si="434"/>
        <v>4.2492043035982316</v>
      </c>
      <c r="F2364" s="2">
        <f t="shared" si="435"/>
        <v>18.339391226427136</v>
      </c>
      <c r="G2364" s="2">
        <f t="shared" si="436"/>
        <v>18.366634709601882</v>
      </c>
      <c r="H2364" s="2">
        <f t="shared" si="437"/>
        <v>3.5976635663526844E-74</v>
      </c>
      <c r="K2364">
        <v>23.380000000000859</v>
      </c>
      <c r="L2364" s="2">
        <f t="shared" si="438"/>
        <v>0.22859299374694209</v>
      </c>
      <c r="M2364" s="2">
        <f t="shared" si="439"/>
        <v>61.591772386484955</v>
      </c>
      <c r="N2364" s="2">
        <f t="shared" si="440"/>
        <v>4.8137413719054152</v>
      </c>
      <c r="O2364" s="2">
        <f t="shared" si="441"/>
        <v>3.1438774526264086</v>
      </c>
      <c r="P2364" s="2">
        <f t="shared" si="442"/>
        <v>3.2990855455917956</v>
      </c>
      <c r="Q2364" s="2">
        <f t="shared" si="443"/>
        <v>2.7248966359646868E-4</v>
      </c>
    </row>
    <row r="2365" spans="2:17" x14ac:dyDescent="0.25">
      <c r="B2365">
        <v>23.39000000000086</v>
      </c>
      <c r="C2365">
        <f t="shared" si="432"/>
        <v>0.85605831878158845</v>
      </c>
      <c r="D2365" s="2">
        <f t="shared" si="433"/>
        <v>35.038099133488586</v>
      </c>
      <c r="E2365" s="2">
        <f t="shared" si="434"/>
        <v>4.2497867725608911</v>
      </c>
      <c r="F2365" s="2">
        <f t="shared" si="435"/>
        <v>18.34913979493021</v>
      </c>
      <c r="G2365" s="2">
        <f t="shared" si="436"/>
        <v>18.376368825583892</v>
      </c>
      <c r="H2365" s="2">
        <f t="shared" si="437"/>
        <v>3.008380558061681E-74</v>
      </c>
      <c r="K2365">
        <v>23.39000000000086</v>
      </c>
      <c r="L2365" s="2">
        <f t="shared" si="438"/>
        <v>0.22859299374694209</v>
      </c>
      <c r="M2365" s="2">
        <f t="shared" si="439"/>
        <v>61.627222961090084</v>
      </c>
      <c r="N2365" s="2">
        <f t="shared" si="440"/>
        <v>4.814316703762465</v>
      </c>
      <c r="O2365" s="2">
        <f t="shared" si="441"/>
        <v>3.1448338774825975</v>
      </c>
      <c r="P2365" s="2">
        <f t="shared" si="442"/>
        <v>3.2999969874171446</v>
      </c>
      <c r="Q2365" s="2">
        <f t="shared" si="443"/>
        <v>2.715902016191877E-4</v>
      </c>
    </row>
    <row r="2366" spans="2:17" x14ac:dyDescent="0.25">
      <c r="B2366">
        <v>23.400000000000858</v>
      </c>
      <c r="C2366">
        <f t="shared" si="432"/>
        <v>0.85605831878158845</v>
      </c>
      <c r="D2366" s="2">
        <f t="shared" si="433"/>
        <v>35.058510106454506</v>
      </c>
      <c r="E2366" s="2">
        <f t="shared" si="434"/>
        <v>4.2503689025888809</v>
      </c>
      <c r="F2366" s="2">
        <f t="shared" si="435"/>
        <v>18.358887852938242</v>
      </c>
      <c r="G2366" s="2">
        <f t="shared" si="436"/>
        <v>18.386102447140974</v>
      </c>
      <c r="H2366" s="2">
        <f t="shared" si="437"/>
        <v>2.5154043599964349E-74</v>
      </c>
      <c r="K2366">
        <v>23.400000000000858</v>
      </c>
      <c r="L2366" s="2">
        <f t="shared" si="438"/>
        <v>0.22859299374694209</v>
      </c>
      <c r="M2366" s="2">
        <f t="shared" si="439"/>
        <v>61.662673535695198</v>
      </c>
      <c r="N2366" s="2">
        <f t="shared" si="440"/>
        <v>4.814891704846608</v>
      </c>
      <c r="O2366" s="2">
        <f t="shared" si="441"/>
        <v>3.1457900164741739</v>
      </c>
      <c r="P2366" s="2">
        <f t="shared" si="442"/>
        <v>3.3009081822656903</v>
      </c>
      <c r="Q2366" s="2">
        <f t="shared" si="443"/>
        <v>2.7069375308861135E-4</v>
      </c>
    </row>
    <row r="2367" spans="2:17" x14ac:dyDescent="0.25">
      <c r="B2367">
        <v>23.41000000000086</v>
      </c>
      <c r="C2367">
        <f t="shared" si="432"/>
        <v>0.85605831878158845</v>
      </c>
      <c r="D2367" s="2">
        <f t="shared" si="433"/>
        <v>35.078921079420432</v>
      </c>
      <c r="E2367" s="2">
        <f t="shared" si="434"/>
        <v>4.2509506940762565</v>
      </c>
      <c r="F2367" s="2">
        <f t="shared" si="435"/>
        <v>18.368635400780292</v>
      </c>
      <c r="G2367" s="2">
        <f t="shared" si="436"/>
        <v>18.395835574574996</v>
      </c>
      <c r="H2367" s="2">
        <f t="shared" si="437"/>
        <v>2.1030309294739057E-74</v>
      </c>
      <c r="K2367">
        <v>23.41000000000086</v>
      </c>
      <c r="L2367" s="2">
        <f t="shared" si="438"/>
        <v>0.22859299374694209</v>
      </c>
      <c r="M2367" s="2">
        <f t="shared" si="439"/>
        <v>61.69812411030032</v>
      </c>
      <c r="N2367" s="2">
        <f t="shared" si="440"/>
        <v>4.8154663755379152</v>
      </c>
      <c r="O2367" s="2">
        <f t="shared" si="441"/>
        <v>3.1467458698580866</v>
      </c>
      <c r="P2367" s="2">
        <f t="shared" si="442"/>
        <v>3.3018191303384454</v>
      </c>
      <c r="Q2367" s="2">
        <f t="shared" si="443"/>
        <v>2.6980030770960248E-4</v>
      </c>
    </row>
    <row r="2368" spans="2:17" x14ac:dyDescent="0.25">
      <c r="B2368">
        <v>23.420000000000861</v>
      </c>
      <c r="C2368">
        <f t="shared" si="432"/>
        <v>0.85605831878158845</v>
      </c>
      <c r="D2368" s="2">
        <f t="shared" si="433"/>
        <v>35.099332052386366</v>
      </c>
      <c r="E2368" s="2">
        <f t="shared" si="434"/>
        <v>4.2515321474163903</v>
      </c>
      <c r="F2368" s="2">
        <f t="shared" si="435"/>
        <v>18.378382438785085</v>
      </c>
      <c r="G2368" s="2">
        <f t="shared" si="436"/>
        <v>18.405568208187542</v>
      </c>
      <c r="H2368" s="2">
        <f t="shared" si="437"/>
        <v>1.7581111528739449E-74</v>
      </c>
      <c r="K2368">
        <v>23.420000000000861</v>
      </c>
      <c r="L2368" s="2">
        <f t="shared" si="438"/>
        <v>0.22859299374694209</v>
      </c>
      <c r="M2368" s="2">
        <f t="shared" si="439"/>
        <v>61.733574684905449</v>
      </c>
      <c r="N2368" s="2">
        <f t="shared" si="440"/>
        <v>4.8160407162158023</v>
      </c>
      <c r="O2368" s="2">
        <f t="shared" si="441"/>
        <v>3.147701437890901</v>
      </c>
      <c r="P2368" s="2">
        <f t="shared" si="442"/>
        <v>3.30272983183615</v>
      </c>
      <c r="Q2368" s="2">
        <f t="shared" si="443"/>
        <v>2.6890985522312269E-4</v>
      </c>
    </row>
    <row r="2369" spans="2:17" x14ac:dyDescent="0.25">
      <c r="B2369">
        <v>23.430000000000859</v>
      </c>
      <c r="C2369">
        <f t="shared" si="432"/>
        <v>0.85605831878158845</v>
      </c>
      <c r="D2369" s="2">
        <f t="shared" si="433"/>
        <v>35.119743025352285</v>
      </c>
      <c r="E2369" s="2">
        <f t="shared" si="434"/>
        <v>4.2521132630019682</v>
      </c>
      <c r="F2369" s="2">
        <f t="shared" si="435"/>
        <v>18.388128967280881</v>
      </c>
      <c r="G2369" s="2">
        <f t="shared" si="436"/>
        <v>18.415300348279803</v>
      </c>
      <c r="H2369" s="2">
        <f t="shared" si="437"/>
        <v>1.4696361299187275E-74</v>
      </c>
      <c r="K2369">
        <v>23.430000000000859</v>
      </c>
      <c r="L2369" s="2">
        <f t="shared" si="438"/>
        <v>0.22859299374694209</v>
      </c>
      <c r="M2369" s="2">
        <f t="shared" si="439"/>
        <v>61.769025259510556</v>
      </c>
      <c r="N2369" s="2">
        <f t="shared" si="440"/>
        <v>4.8166147272590338</v>
      </c>
      <c r="O2369" s="2">
        <f t="shared" si="441"/>
        <v>3.1486567208288045</v>
      </c>
      <c r="P2369" s="2">
        <f t="shared" si="442"/>
        <v>3.3036402869592809</v>
      </c>
      <c r="Q2369" s="2">
        <f t="shared" si="443"/>
        <v>2.6802238540609579E-4</v>
      </c>
    </row>
    <row r="2370" spans="2:17" x14ac:dyDescent="0.25">
      <c r="B2370">
        <v>23.440000000000861</v>
      </c>
      <c r="C2370">
        <f t="shared" si="432"/>
        <v>0.85605831878158845</v>
      </c>
      <c r="D2370" s="2">
        <f t="shared" si="433"/>
        <v>35.140153998318219</v>
      </c>
      <c r="E2370" s="2">
        <f t="shared" si="434"/>
        <v>4.2526940412249941</v>
      </c>
      <c r="F2370" s="2">
        <f t="shared" si="435"/>
        <v>18.397874986595578</v>
      </c>
      <c r="G2370" s="2">
        <f t="shared" si="436"/>
        <v>18.425031995152661</v>
      </c>
      <c r="H2370" s="2">
        <f t="shared" si="437"/>
        <v>1.2283896190182473E-74</v>
      </c>
      <c r="K2370">
        <v>23.440000000000861</v>
      </c>
      <c r="L2370" s="2">
        <f t="shared" si="438"/>
        <v>0.22859299374694209</v>
      </c>
      <c r="M2370" s="2">
        <f t="shared" si="439"/>
        <v>61.804475834115685</v>
      </c>
      <c r="N2370" s="2">
        <f t="shared" si="440"/>
        <v>4.8171884090457207</v>
      </c>
      <c r="O2370" s="2">
        <f t="shared" si="441"/>
        <v>3.1496117189275945</v>
      </c>
      <c r="P2370" s="2">
        <f t="shared" si="442"/>
        <v>3.3045504959080345</v>
      </c>
      <c r="Q2370" s="2">
        <f t="shared" si="443"/>
        <v>2.6713788807128819E-4</v>
      </c>
    </row>
    <row r="2371" spans="2:17" x14ac:dyDescent="0.25">
      <c r="B2371">
        <v>23.45000000000087</v>
      </c>
      <c r="C2371">
        <f t="shared" si="432"/>
        <v>0.85605831878158845</v>
      </c>
      <c r="D2371" s="2">
        <f t="shared" si="433"/>
        <v>35.16056497128416</v>
      </c>
      <c r="E2371" s="2">
        <f t="shared" si="434"/>
        <v>4.2532744824767885</v>
      </c>
      <c r="F2371" s="2">
        <f t="shared" si="435"/>
        <v>18.407620497056648</v>
      </c>
      <c r="G2371" s="2">
        <f t="shared" si="436"/>
        <v>18.434763149106637</v>
      </c>
      <c r="H2371" s="2">
        <f t="shared" si="437"/>
        <v>1.0266567926586186E-74</v>
      </c>
      <c r="K2371">
        <v>23.45000000000087</v>
      </c>
      <c r="L2371" s="2">
        <f t="shared" si="438"/>
        <v>0.22859299374694209</v>
      </c>
      <c r="M2371" s="2">
        <f t="shared" si="439"/>
        <v>61.839926408720842</v>
      </c>
      <c r="N2371" s="2">
        <f t="shared" si="440"/>
        <v>4.8177617619533253</v>
      </c>
      <c r="O2371" s="2">
        <f t="shared" si="441"/>
        <v>3.1505664324426905</v>
      </c>
      <c r="P2371" s="2">
        <f t="shared" si="442"/>
        <v>3.305460458882342</v>
      </c>
      <c r="Q2371" s="2">
        <f t="shared" si="443"/>
        <v>2.6625635306717037E-4</v>
      </c>
    </row>
    <row r="2372" spans="2:17" x14ac:dyDescent="0.25">
      <c r="B2372">
        <v>23.460000000000871</v>
      </c>
      <c r="C2372">
        <f t="shared" si="432"/>
        <v>0.85605831878158845</v>
      </c>
      <c r="D2372" s="2">
        <f t="shared" si="433"/>
        <v>35.180975944250086</v>
      </c>
      <c r="E2372" s="2">
        <f t="shared" si="434"/>
        <v>4.253854587147992</v>
      </c>
      <c r="F2372" s="2">
        <f t="shared" si="435"/>
        <v>18.417365498991128</v>
      </c>
      <c r="G2372" s="2">
        <f t="shared" si="436"/>
        <v>18.444493810441877</v>
      </c>
      <c r="H2372" s="2">
        <f t="shared" si="437"/>
        <v>8.5798020083702054E-75</v>
      </c>
      <c r="K2372">
        <v>23.460000000000871</v>
      </c>
      <c r="L2372" s="2">
        <f t="shared" si="438"/>
        <v>0.22859299374694209</v>
      </c>
      <c r="M2372" s="2">
        <f t="shared" si="439"/>
        <v>61.875376983325971</v>
      </c>
      <c r="N2372" s="2">
        <f t="shared" si="440"/>
        <v>4.8183347863586592</v>
      </c>
      <c r="O2372" s="2">
        <f t="shared" si="441"/>
        <v>3.151520861629129</v>
      </c>
      <c r="P2372" s="2">
        <f t="shared" si="442"/>
        <v>3.3063701760818627</v>
      </c>
      <c r="Q2372" s="2">
        <f t="shared" si="443"/>
        <v>2.65377770277791E-4</v>
      </c>
    </row>
    <row r="2373" spans="2:17" x14ac:dyDescent="0.25">
      <c r="B2373">
        <v>23.470000000000869</v>
      </c>
      <c r="C2373">
        <f t="shared" si="432"/>
        <v>0.85605831878158845</v>
      </c>
      <c r="D2373" s="2">
        <f t="shared" si="433"/>
        <v>35.201386917216006</v>
      </c>
      <c r="E2373" s="2">
        <f t="shared" si="434"/>
        <v>4.2544343556285673</v>
      </c>
      <c r="F2373" s="2">
        <f t="shared" si="435"/>
        <v>18.427109992725697</v>
      </c>
      <c r="G2373" s="2">
        <f t="shared" si="436"/>
        <v>18.454223979458231</v>
      </c>
      <c r="H2373" s="2">
        <f t="shared" si="437"/>
        <v>7.1695530835227351E-75</v>
      </c>
      <c r="K2373">
        <v>23.470000000000869</v>
      </c>
      <c r="L2373" s="2">
        <f t="shared" si="438"/>
        <v>0.22859299374694209</v>
      </c>
      <c r="M2373" s="2">
        <f t="shared" si="439"/>
        <v>61.910827557931086</v>
      </c>
      <c r="N2373" s="2">
        <f t="shared" si="440"/>
        <v>4.818907482637889</v>
      </c>
      <c r="O2373" s="2">
        <f t="shared" si="441"/>
        <v>3.1524750067415672</v>
      </c>
      <c r="P2373" s="2">
        <f t="shared" si="442"/>
        <v>3.3072796477059883</v>
      </c>
      <c r="Q2373" s="2">
        <f t="shared" si="443"/>
        <v>2.6450212962264618E-4</v>
      </c>
    </row>
    <row r="2374" spans="2:17" x14ac:dyDescent="0.25">
      <c r="B2374">
        <v>23.480000000000871</v>
      </c>
      <c r="C2374">
        <f t="shared" si="432"/>
        <v>0.85605831878158845</v>
      </c>
      <c r="D2374" s="2">
        <f t="shared" si="433"/>
        <v>35.221797890181939</v>
      </c>
      <c r="E2374" s="2">
        <f t="shared" si="434"/>
        <v>4.2550137883078003</v>
      </c>
      <c r="F2374" s="2">
        <f t="shared" si="435"/>
        <v>18.436853978586612</v>
      </c>
      <c r="G2374" s="2">
        <f t="shared" si="436"/>
        <v>18.463953656455189</v>
      </c>
      <c r="H2374" s="2">
        <f t="shared" si="437"/>
        <v>5.9905920341851745E-75</v>
      </c>
      <c r="K2374">
        <v>23.480000000000871</v>
      </c>
      <c r="L2374" s="2">
        <f t="shared" si="438"/>
        <v>0.22859299374694209</v>
      </c>
      <c r="M2374" s="2">
        <f t="shared" si="439"/>
        <v>61.946278132536207</v>
      </c>
      <c r="N2374" s="2">
        <f t="shared" si="440"/>
        <v>4.8194798511665349</v>
      </c>
      <c r="O2374" s="2">
        <f t="shared" si="441"/>
        <v>3.1534288680342817</v>
      </c>
      <c r="P2374" s="2">
        <f t="shared" si="442"/>
        <v>3.3081888739538394</v>
      </c>
      <c r="Q2374" s="2">
        <f t="shared" si="443"/>
        <v>2.6362942105655272E-4</v>
      </c>
    </row>
    <row r="2375" spans="2:17" x14ac:dyDescent="0.25">
      <c r="B2375">
        <v>23.490000000000869</v>
      </c>
      <c r="C2375">
        <f t="shared" si="432"/>
        <v>0.85605831878158845</v>
      </c>
      <c r="D2375" s="2">
        <f t="shared" si="433"/>
        <v>35.242208863147859</v>
      </c>
      <c r="E2375" s="2">
        <f t="shared" si="434"/>
        <v>4.2555928855742993</v>
      </c>
      <c r="F2375" s="2">
        <f t="shared" si="435"/>
        <v>18.44659745689971</v>
      </c>
      <c r="G2375" s="2">
        <f t="shared" si="436"/>
        <v>18.473682841731879</v>
      </c>
      <c r="H2375" s="2">
        <f t="shared" si="437"/>
        <v>5.0050710848248874E-75</v>
      </c>
      <c r="K2375">
        <v>23.490000000000869</v>
      </c>
      <c r="L2375" s="2">
        <f t="shared" si="438"/>
        <v>0.22859299374694209</v>
      </c>
      <c r="M2375" s="2">
        <f t="shared" si="439"/>
        <v>61.981728707141315</v>
      </c>
      <c r="N2375" s="2">
        <f t="shared" si="440"/>
        <v>4.820051892319472</v>
      </c>
      <c r="O2375" s="2">
        <f t="shared" si="441"/>
        <v>3.1543824457611707</v>
      </c>
      <c r="P2375" s="2">
        <f t="shared" si="442"/>
        <v>3.30909785502427</v>
      </c>
      <c r="Q2375" s="2">
        <f t="shared" si="443"/>
        <v>2.6275963456951791E-4</v>
      </c>
    </row>
    <row r="2376" spans="2:17" x14ac:dyDescent="0.25">
      <c r="B2376">
        <v>23.50000000000087</v>
      </c>
      <c r="C2376">
        <f t="shared" si="432"/>
        <v>0.85605831878158845</v>
      </c>
      <c r="D2376" s="2">
        <f t="shared" si="433"/>
        <v>35.262619836113792</v>
      </c>
      <c r="E2376" s="2">
        <f t="shared" si="434"/>
        <v>4.2561716478160028</v>
      </c>
      <c r="F2376" s="2">
        <f t="shared" si="435"/>
        <v>18.456340427990469</v>
      </c>
      <c r="G2376" s="2">
        <f t="shared" si="436"/>
        <v>18.48341153558713</v>
      </c>
      <c r="H2376" s="2">
        <f t="shared" si="437"/>
        <v>4.1813219114164845E-75</v>
      </c>
      <c r="K2376">
        <v>23.50000000000087</v>
      </c>
      <c r="L2376" s="2">
        <f t="shared" si="438"/>
        <v>0.22859299374694209</v>
      </c>
      <c r="M2376" s="2">
        <f t="shared" si="439"/>
        <v>62.017179281746444</v>
      </c>
      <c r="N2376" s="2">
        <f t="shared" si="440"/>
        <v>4.8206236064709342</v>
      </c>
      <c r="O2376" s="2">
        <f t="shared" si="441"/>
        <v>3.1553357401757576</v>
      </c>
      <c r="P2376" s="2">
        <f t="shared" si="442"/>
        <v>3.3100065911158691</v>
      </c>
      <c r="Q2376" s="2">
        <f t="shared" si="443"/>
        <v>2.6189276018661099E-4</v>
      </c>
    </row>
    <row r="2377" spans="2:17" x14ac:dyDescent="0.25">
      <c r="B2377">
        <v>23.510000000000879</v>
      </c>
      <c r="C2377">
        <f t="shared" si="432"/>
        <v>0.85605831878158845</v>
      </c>
      <c r="D2377" s="2">
        <f t="shared" si="433"/>
        <v>35.283030809079733</v>
      </c>
      <c r="E2377" s="2">
        <f t="shared" si="434"/>
        <v>4.2567500754201726</v>
      </c>
      <c r="F2377" s="2">
        <f t="shared" si="435"/>
        <v>18.466082892183916</v>
      </c>
      <c r="G2377" s="2">
        <f t="shared" si="436"/>
        <v>18.493139738319382</v>
      </c>
      <c r="H2377" s="2">
        <f t="shared" si="437"/>
        <v>3.4928490039740921E-75</v>
      </c>
      <c r="K2377">
        <v>23.510000000000879</v>
      </c>
      <c r="L2377" s="2">
        <f t="shared" si="438"/>
        <v>0.22859299374694209</v>
      </c>
      <c r="M2377" s="2">
        <f t="shared" si="439"/>
        <v>62.052629856351601</v>
      </c>
      <c r="N2377" s="2">
        <f t="shared" si="440"/>
        <v>4.8211949939945145</v>
      </c>
      <c r="O2377" s="2">
        <f t="shared" si="441"/>
        <v>3.1562887515311848</v>
      </c>
      <c r="P2377" s="2">
        <f t="shared" si="442"/>
        <v>3.3109150824269542</v>
      </c>
      <c r="Q2377" s="2">
        <f t="shared" si="443"/>
        <v>2.6102878796784105E-4</v>
      </c>
    </row>
    <row r="2378" spans="2:17" x14ac:dyDescent="0.25">
      <c r="B2378">
        <v>23.520000000000881</v>
      </c>
      <c r="C2378">
        <f t="shared" si="432"/>
        <v>0.85605831878158845</v>
      </c>
      <c r="D2378" s="2">
        <f t="shared" si="433"/>
        <v>35.30344178204566</v>
      </c>
      <c r="E2378" s="2">
        <f t="shared" si="434"/>
        <v>4.2573281687734017</v>
      </c>
      <c r="F2378" s="2">
        <f t="shared" si="435"/>
        <v>18.475824849804692</v>
      </c>
      <c r="G2378" s="2">
        <f t="shared" si="436"/>
        <v>18.502867450226749</v>
      </c>
      <c r="H2378" s="2">
        <f t="shared" si="437"/>
        <v>2.9174866358185224E-75</v>
      </c>
      <c r="K2378">
        <v>23.520000000000881</v>
      </c>
      <c r="L2378" s="2">
        <f t="shared" si="438"/>
        <v>0.22859299374694209</v>
      </c>
      <c r="M2378" s="2">
        <f t="shared" si="439"/>
        <v>62.08808043095673</v>
      </c>
      <c r="N2378" s="2">
        <f t="shared" si="440"/>
        <v>4.821766055263164</v>
      </c>
      <c r="O2378" s="2">
        <f t="shared" si="441"/>
        <v>3.1572414800802195</v>
      </c>
      <c r="P2378" s="2">
        <f t="shared" si="442"/>
        <v>3.3118233291555779</v>
      </c>
      <c r="Q2378" s="2">
        <f t="shared" si="443"/>
        <v>2.6016770800802591E-4</v>
      </c>
    </row>
    <row r="2379" spans="2:17" x14ac:dyDescent="0.25">
      <c r="B2379">
        <v>23.530000000000879</v>
      </c>
      <c r="C2379">
        <f t="shared" si="432"/>
        <v>0.85605831878158845</v>
      </c>
      <c r="D2379" s="2">
        <f t="shared" si="433"/>
        <v>35.323852755011579</v>
      </c>
      <c r="E2379" s="2">
        <f t="shared" si="434"/>
        <v>4.2579059282616134</v>
      </c>
      <c r="F2379" s="2">
        <f t="shared" si="435"/>
        <v>18.485566301177045</v>
      </c>
      <c r="G2379" s="2">
        <f t="shared" si="436"/>
        <v>18.512594671607012</v>
      </c>
      <c r="H2379" s="2">
        <f t="shared" si="437"/>
        <v>2.43669291032047E-75</v>
      </c>
      <c r="K2379">
        <v>23.530000000000879</v>
      </c>
      <c r="L2379" s="2">
        <f t="shared" si="438"/>
        <v>0.22859299374694209</v>
      </c>
      <c r="M2379" s="2">
        <f t="shared" si="439"/>
        <v>62.123531005561844</v>
      </c>
      <c r="N2379" s="2">
        <f t="shared" si="440"/>
        <v>4.8223367906491958</v>
      </c>
      <c r="O2379" s="2">
        <f t="shared" si="441"/>
        <v>3.1581939260752518</v>
      </c>
      <c r="P2379" s="2">
        <f t="shared" si="442"/>
        <v>3.3127313314995246</v>
      </c>
      <c r="Q2379" s="2">
        <f t="shared" si="443"/>
        <v>2.5930951043666905E-4</v>
      </c>
    </row>
    <row r="2380" spans="2:17" x14ac:dyDescent="0.25">
      <c r="B2380">
        <v>23.54000000000088</v>
      </c>
      <c r="C2380">
        <f t="shared" si="432"/>
        <v>0.85605831878158845</v>
      </c>
      <c r="D2380" s="2">
        <f t="shared" si="433"/>
        <v>35.344263727977513</v>
      </c>
      <c r="E2380" s="2">
        <f t="shared" si="434"/>
        <v>4.258483354270064</v>
      </c>
      <c r="F2380" s="2">
        <f t="shared" si="435"/>
        <v>18.495307246624833</v>
      </c>
      <c r="G2380" s="2">
        <f t="shared" si="436"/>
        <v>18.522321402757623</v>
      </c>
      <c r="H2380" s="2">
        <f t="shared" si="437"/>
        <v>2.0349586476043588E-75</v>
      </c>
      <c r="K2380">
        <v>23.54000000000088</v>
      </c>
      <c r="L2380" s="2">
        <f t="shared" si="438"/>
        <v>0.22859299374694209</v>
      </c>
      <c r="M2380" s="2">
        <f t="shared" si="439"/>
        <v>62.158981580166973</v>
      </c>
      <c r="N2380" s="2">
        <f t="shared" si="440"/>
        <v>4.8229072005242877</v>
      </c>
      <c r="O2380" s="2">
        <f t="shared" si="441"/>
        <v>3.1591460897682975</v>
      </c>
      <c r="P2380" s="2">
        <f t="shared" si="442"/>
        <v>3.3136390896563137</v>
      </c>
      <c r="Q2380" s="2">
        <f t="shared" si="443"/>
        <v>2.5845418541783145E-4</v>
      </c>
    </row>
    <row r="2381" spans="2:17" x14ac:dyDescent="0.25">
      <c r="B2381">
        <v>23.550000000000878</v>
      </c>
      <c r="C2381">
        <f t="shared" si="432"/>
        <v>0.85605831878158845</v>
      </c>
      <c r="D2381" s="2">
        <f t="shared" si="433"/>
        <v>35.364674700943432</v>
      </c>
      <c r="E2381" s="2">
        <f t="shared" si="434"/>
        <v>4.2590604471833426</v>
      </c>
      <c r="F2381" s="2">
        <f t="shared" si="435"/>
        <v>18.505047686471478</v>
      </c>
      <c r="G2381" s="2">
        <f t="shared" si="436"/>
        <v>18.532047643975648</v>
      </c>
      <c r="H2381" s="2">
        <f t="shared" si="437"/>
        <v>1.6993124728131577E-75</v>
      </c>
      <c r="K2381">
        <v>23.550000000000878</v>
      </c>
      <c r="L2381" s="2">
        <f t="shared" si="438"/>
        <v>0.22859299374694209</v>
      </c>
      <c r="M2381" s="2">
        <f t="shared" si="439"/>
        <v>62.194432154772088</v>
      </c>
      <c r="N2381" s="2">
        <f t="shared" si="440"/>
        <v>4.8234772852594814</v>
      </c>
      <c r="O2381" s="2">
        <f t="shared" si="441"/>
        <v>3.1600979714110022</v>
      </c>
      <c r="P2381" s="2">
        <f t="shared" si="442"/>
        <v>3.3145466038232034</v>
      </c>
      <c r="Q2381" s="2">
        <f t="shared" si="443"/>
        <v>2.5760172315000406E-4</v>
      </c>
    </row>
    <row r="2382" spans="2:17" x14ac:dyDescent="0.25">
      <c r="B2382">
        <v>23.56000000000088</v>
      </c>
      <c r="C2382">
        <f t="shared" si="432"/>
        <v>0.85605831878158845</v>
      </c>
      <c r="D2382" s="2">
        <f t="shared" si="433"/>
        <v>35.385085673909359</v>
      </c>
      <c r="E2382" s="2">
        <f t="shared" si="434"/>
        <v>4.2596372073853752</v>
      </c>
      <c r="F2382" s="2">
        <f t="shared" si="435"/>
        <v>18.514787621040053</v>
      </c>
      <c r="G2382" s="2">
        <f t="shared" si="436"/>
        <v>18.541773395557879</v>
      </c>
      <c r="H2382" s="2">
        <f t="shared" si="437"/>
        <v>1.4189064854882286E-75</v>
      </c>
      <c r="K2382">
        <v>23.56000000000088</v>
      </c>
      <c r="L2382" s="2">
        <f t="shared" si="438"/>
        <v>0.22859299374694209</v>
      </c>
      <c r="M2382" s="2">
        <f t="shared" si="439"/>
        <v>62.229882729377202</v>
      </c>
      <c r="N2382" s="2">
        <f t="shared" si="440"/>
        <v>4.8240470452251847</v>
      </c>
      <c r="O2382" s="2">
        <f t="shared" si="441"/>
        <v>3.1610495712546345</v>
      </c>
      <c r="P2382" s="2">
        <f t="shared" si="442"/>
        <v>3.3154538741971824</v>
      </c>
      <c r="Q2382" s="2">
        <f t="shared" si="443"/>
        <v>2.5675211386598994E-4</v>
      </c>
    </row>
    <row r="2383" spans="2:17" x14ac:dyDescent="0.25">
      <c r="B2383">
        <v>23.570000000000881</v>
      </c>
      <c r="C2383">
        <f t="shared" si="432"/>
        <v>0.85605831878158845</v>
      </c>
      <c r="D2383" s="2">
        <f t="shared" si="433"/>
        <v>35.405496646875285</v>
      </c>
      <c r="E2383" s="2">
        <f t="shared" si="434"/>
        <v>4.2602136352594222</v>
      </c>
      <c r="F2383" s="2">
        <f t="shared" si="435"/>
        <v>18.524527050653191</v>
      </c>
      <c r="G2383" s="2">
        <f t="shared" si="436"/>
        <v>18.551498657800717</v>
      </c>
      <c r="H2383" s="2">
        <f t="shared" si="437"/>
        <v>1.1846694200734138E-75</v>
      </c>
      <c r="K2383">
        <v>23.570000000000881</v>
      </c>
      <c r="L2383" s="2">
        <f t="shared" si="438"/>
        <v>0.22859299374694209</v>
      </c>
      <c r="M2383" s="2">
        <f t="shared" si="439"/>
        <v>62.265333303982338</v>
      </c>
      <c r="N2383" s="2">
        <f t="shared" si="440"/>
        <v>4.824616480791172</v>
      </c>
      <c r="O2383" s="2">
        <f t="shared" si="441"/>
        <v>3.1620008895500895</v>
      </c>
      <c r="P2383" s="2">
        <f t="shared" si="442"/>
        <v>3.3163609009749764</v>
      </c>
      <c r="Q2383" s="2">
        <f t="shared" si="443"/>
        <v>2.5590534783277578E-4</v>
      </c>
    </row>
    <row r="2384" spans="2:17" x14ac:dyDescent="0.25">
      <c r="B2384">
        <v>23.58000000000089</v>
      </c>
      <c r="C2384">
        <f t="shared" si="432"/>
        <v>0.85605831878158845</v>
      </c>
      <c r="D2384" s="2">
        <f t="shared" si="433"/>
        <v>35.425907619841233</v>
      </c>
      <c r="E2384" s="2">
        <f t="shared" si="434"/>
        <v>4.2607897311880851</v>
      </c>
      <c r="F2384" s="2">
        <f t="shared" si="435"/>
        <v>18.534265975633147</v>
      </c>
      <c r="G2384" s="2">
        <f t="shared" si="436"/>
        <v>18.561223431000247</v>
      </c>
      <c r="H2384" s="2">
        <f t="shared" si="437"/>
        <v>9.8901632900272526E-76</v>
      </c>
      <c r="K2384">
        <v>23.58000000000089</v>
      </c>
      <c r="L2384" s="2">
        <f t="shared" si="438"/>
        <v>0.22859299374694209</v>
      </c>
      <c r="M2384" s="2">
        <f t="shared" si="439"/>
        <v>62.300783878587488</v>
      </c>
      <c r="N2384" s="2">
        <f t="shared" si="440"/>
        <v>4.8251855923265889</v>
      </c>
      <c r="O2384" s="2">
        <f t="shared" si="441"/>
        <v>3.1629519265478967</v>
      </c>
      <c r="P2384" s="2">
        <f t="shared" si="442"/>
        <v>3.3172676843530509</v>
      </c>
      <c r="Q2384" s="2">
        <f t="shared" si="443"/>
        <v>2.5506141535140513E-4</v>
      </c>
    </row>
    <row r="2385" spans="2:17" x14ac:dyDescent="0.25">
      <c r="B2385">
        <v>23.590000000000892</v>
      </c>
      <c r="C2385">
        <f t="shared" si="432"/>
        <v>0.85605831878158845</v>
      </c>
      <c r="D2385" s="2">
        <f t="shared" si="433"/>
        <v>35.44631859280716</v>
      </c>
      <c r="E2385" s="2">
        <f t="shared" si="434"/>
        <v>4.2613654955533029</v>
      </c>
      <c r="F2385" s="2">
        <f t="shared" si="435"/>
        <v>18.544004396301773</v>
      </c>
      <c r="G2385" s="2">
        <f t="shared" si="436"/>
        <v>18.570947715452206</v>
      </c>
      <c r="H2385" s="2">
        <f t="shared" si="437"/>
        <v>8.2560559831039904E-76</v>
      </c>
      <c r="K2385">
        <v>23.590000000000892</v>
      </c>
      <c r="L2385" s="2">
        <f t="shared" si="438"/>
        <v>0.22859299374694209</v>
      </c>
      <c r="M2385" s="2">
        <f t="shared" si="439"/>
        <v>62.336234453192617</v>
      </c>
      <c r="N2385" s="2">
        <f t="shared" si="440"/>
        <v>4.825754380199947</v>
      </c>
      <c r="O2385" s="2">
        <f t="shared" si="441"/>
        <v>3.1639026824982026</v>
      </c>
      <c r="P2385" s="2">
        <f t="shared" si="442"/>
        <v>3.3181742245275974</v>
      </c>
      <c r="Q2385" s="2">
        <f t="shared" si="443"/>
        <v>2.5422030675686697E-4</v>
      </c>
    </row>
    <row r="2386" spans="2:17" x14ac:dyDescent="0.25">
      <c r="B2386">
        <v>23.60000000000089</v>
      </c>
      <c r="C2386">
        <f t="shared" si="432"/>
        <v>0.85605831878158845</v>
      </c>
      <c r="D2386" s="2">
        <f t="shared" si="433"/>
        <v>35.466729565773086</v>
      </c>
      <c r="E2386" s="2">
        <f t="shared" si="434"/>
        <v>4.2619409287363572</v>
      </c>
      <c r="F2386" s="2">
        <f t="shared" si="435"/>
        <v>18.553742312980525</v>
      </c>
      <c r="G2386" s="2">
        <f t="shared" si="436"/>
        <v>18.580671511452</v>
      </c>
      <c r="H2386" s="2">
        <f t="shared" si="437"/>
        <v>6.8913559645615998E-76</v>
      </c>
      <c r="K2386">
        <v>23.60000000000089</v>
      </c>
      <c r="L2386" s="2">
        <f t="shared" si="438"/>
        <v>0.22859299374694209</v>
      </c>
      <c r="M2386" s="2">
        <f t="shared" si="439"/>
        <v>62.371685027797731</v>
      </c>
      <c r="N2386" s="2">
        <f t="shared" si="440"/>
        <v>4.8263228447791349</v>
      </c>
      <c r="O2386" s="2">
        <f t="shared" si="441"/>
        <v>3.1648531576507977</v>
      </c>
      <c r="P2386" s="2">
        <f t="shared" si="442"/>
        <v>3.3190805216945587</v>
      </c>
      <c r="Q2386" s="2">
        <f t="shared" si="443"/>
        <v>2.5338201241795454E-4</v>
      </c>
    </row>
    <row r="2387" spans="2:17" x14ac:dyDescent="0.25">
      <c r="B2387">
        <v>23.610000000000891</v>
      </c>
      <c r="C2387">
        <f t="shared" si="432"/>
        <v>0.85605831878158845</v>
      </c>
      <c r="D2387" s="2">
        <f t="shared" si="433"/>
        <v>35.487140538739013</v>
      </c>
      <c r="E2387" s="2">
        <f t="shared" si="434"/>
        <v>4.2625160311178742</v>
      </c>
      <c r="F2387" s="2">
        <f t="shared" si="435"/>
        <v>18.563479725990486</v>
      </c>
      <c r="G2387" s="2">
        <f t="shared" si="436"/>
        <v>18.590394819294715</v>
      </c>
      <c r="H2387" s="2">
        <f t="shared" si="437"/>
        <v>5.7517450657215571E-76</v>
      </c>
      <c r="K2387">
        <v>23.610000000000891</v>
      </c>
      <c r="L2387" s="2">
        <f t="shared" si="438"/>
        <v>0.22859299374694209</v>
      </c>
      <c r="M2387" s="2">
        <f t="shared" si="439"/>
        <v>62.40713560240286</v>
      </c>
      <c r="N2387" s="2">
        <f t="shared" si="440"/>
        <v>4.8268909864314109</v>
      </c>
      <c r="O2387" s="2">
        <f t="shared" si="441"/>
        <v>3.1658033522550939</v>
      </c>
      <c r="P2387" s="2">
        <f t="shared" si="442"/>
        <v>3.3199865760496068</v>
      </c>
      <c r="Q2387" s="2">
        <f t="shared" si="443"/>
        <v>2.525465227371585E-4</v>
      </c>
    </row>
    <row r="2388" spans="2:17" x14ac:dyDescent="0.25">
      <c r="B2388">
        <v>23.620000000000889</v>
      </c>
      <c r="C2388">
        <f t="shared" si="432"/>
        <v>0.85605831878158845</v>
      </c>
      <c r="D2388" s="2">
        <f t="shared" si="433"/>
        <v>35.507551511704932</v>
      </c>
      <c r="E2388" s="2">
        <f t="shared" si="434"/>
        <v>4.2630908030778212</v>
      </c>
      <c r="F2388" s="2">
        <f t="shared" si="435"/>
        <v>18.573216635652319</v>
      </c>
      <c r="G2388" s="2">
        <f t="shared" si="436"/>
        <v>18.600117639275084</v>
      </c>
      <c r="H2388" s="2">
        <f t="shared" si="437"/>
        <v>4.8001793953604691E-76</v>
      </c>
      <c r="K2388">
        <v>23.620000000000889</v>
      </c>
      <c r="L2388" s="2">
        <f t="shared" si="438"/>
        <v>0.22859299374694209</v>
      </c>
      <c r="M2388" s="2">
        <f t="shared" si="439"/>
        <v>62.442586177007975</v>
      </c>
      <c r="N2388" s="2">
        <f t="shared" si="440"/>
        <v>4.8274588055234089</v>
      </c>
      <c r="O2388" s="2">
        <f t="shared" si="441"/>
        <v>3.1667532665601361</v>
      </c>
      <c r="P2388" s="2">
        <f t="shared" si="442"/>
        <v>3.320892387788152</v>
      </c>
      <c r="Q2388" s="2">
        <f t="shared" si="443"/>
        <v>2.5171382815053961E-4</v>
      </c>
    </row>
    <row r="2389" spans="2:17" x14ac:dyDescent="0.25">
      <c r="B2389">
        <v>23.630000000000891</v>
      </c>
      <c r="C2389">
        <f t="shared" si="432"/>
        <v>0.85605831878158845</v>
      </c>
      <c r="D2389" s="2">
        <f t="shared" si="433"/>
        <v>35.527962484670859</v>
      </c>
      <c r="E2389" s="2">
        <f t="shared" si="434"/>
        <v>4.2636652449955141</v>
      </c>
      <c r="F2389" s="2">
        <f t="shared" si="435"/>
        <v>18.582953042286295</v>
      </c>
      <c r="G2389" s="2">
        <f t="shared" si="436"/>
        <v>18.609839971687492</v>
      </c>
      <c r="H2389" s="2">
        <f t="shared" si="437"/>
        <v>4.005698028429654E-76</v>
      </c>
      <c r="K2389">
        <v>23.630000000000891</v>
      </c>
      <c r="L2389" s="2">
        <f t="shared" si="438"/>
        <v>0.22859299374694209</v>
      </c>
      <c r="M2389" s="2">
        <f t="shared" si="439"/>
        <v>62.478036751613097</v>
      </c>
      <c r="N2389" s="2">
        <f t="shared" si="440"/>
        <v>4.8280263024211392</v>
      </c>
      <c r="O2389" s="2">
        <f t="shared" si="441"/>
        <v>3.1677029008146045</v>
      </c>
      <c r="P2389" s="2">
        <f t="shared" si="442"/>
        <v>3.3217979571053475</v>
      </c>
      <c r="Q2389" s="2">
        <f t="shared" si="443"/>
        <v>2.5088391912760397E-4</v>
      </c>
    </row>
    <row r="2390" spans="2:17" x14ac:dyDescent="0.25">
      <c r="B2390">
        <v>23.640000000000899</v>
      </c>
      <c r="C2390">
        <f t="shared" si="432"/>
        <v>0.85605831878158845</v>
      </c>
      <c r="D2390" s="2">
        <f t="shared" si="433"/>
        <v>35.548373457636806</v>
      </c>
      <c r="E2390" s="2">
        <f t="shared" si="434"/>
        <v>4.2642393572496147</v>
      </c>
      <c r="F2390" s="2">
        <f t="shared" si="435"/>
        <v>18.592688946212299</v>
      </c>
      <c r="G2390" s="2">
        <f t="shared" si="436"/>
        <v>18.619561816826007</v>
      </c>
      <c r="H2390" s="2">
        <f t="shared" si="437"/>
        <v>3.3424263560586006E-76</v>
      </c>
      <c r="K2390">
        <v>23.640000000000899</v>
      </c>
      <c r="L2390" s="2">
        <f t="shared" si="438"/>
        <v>0.22859299374694209</v>
      </c>
      <c r="M2390" s="2">
        <f t="shared" si="439"/>
        <v>62.513487326218247</v>
      </c>
      <c r="N2390" s="2">
        <f t="shared" si="440"/>
        <v>4.8285934774899903</v>
      </c>
      <c r="O2390" s="2">
        <f t="shared" si="441"/>
        <v>3.168652255266811</v>
      </c>
      <c r="P2390" s="2">
        <f t="shared" si="442"/>
        <v>3.3227032841960846</v>
      </c>
      <c r="Q2390" s="2">
        <f t="shared" si="443"/>
        <v>2.5005678617118584E-4</v>
      </c>
    </row>
    <row r="2391" spans="2:17" x14ac:dyDescent="0.25">
      <c r="B2391">
        <v>23.650000000000901</v>
      </c>
      <c r="C2391">
        <f t="shared" si="432"/>
        <v>0.85605831878158845</v>
      </c>
      <c r="D2391" s="2">
        <f t="shared" si="433"/>
        <v>35.568784430602733</v>
      </c>
      <c r="E2391" s="2">
        <f t="shared" si="434"/>
        <v>4.2648131402181351</v>
      </c>
      <c r="F2391" s="2">
        <f t="shared" si="435"/>
        <v>18.602424347749839</v>
      </c>
      <c r="G2391" s="2">
        <f t="shared" si="436"/>
        <v>18.629283174984376</v>
      </c>
      <c r="H2391" s="2">
        <f t="shared" si="437"/>
        <v>2.7887423614144939E-76</v>
      </c>
      <c r="K2391">
        <v>23.650000000000901</v>
      </c>
      <c r="L2391" s="2">
        <f t="shared" si="438"/>
        <v>0.22859299374694209</v>
      </c>
      <c r="M2391" s="2">
        <f t="shared" si="439"/>
        <v>62.548937900823375</v>
      </c>
      <c r="N2391" s="2">
        <f t="shared" si="440"/>
        <v>4.8291603310947266</v>
      </c>
      <c r="O2391" s="2">
        <f t="shared" si="441"/>
        <v>3.1696013301646948</v>
      </c>
      <c r="P2391" s="2">
        <f t="shared" si="442"/>
        <v>3.323608369254988</v>
      </c>
      <c r="Q2391" s="2">
        <f t="shared" si="443"/>
        <v>2.4923241981733167E-4</v>
      </c>
    </row>
    <row r="2392" spans="2:17" x14ac:dyDescent="0.25">
      <c r="B2392">
        <v>23.660000000000899</v>
      </c>
      <c r="C2392">
        <f t="shared" si="432"/>
        <v>0.85605831878158845</v>
      </c>
      <c r="D2392" s="2">
        <f t="shared" si="433"/>
        <v>35.589195403568652</v>
      </c>
      <c r="E2392" s="2">
        <f t="shared" si="434"/>
        <v>4.2653865942784366</v>
      </c>
      <c r="F2392" s="2">
        <f t="shared" si="435"/>
        <v>18.612159247217988</v>
      </c>
      <c r="G2392" s="2">
        <f t="shared" si="436"/>
        <v>18.63900404645597</v>
      </c>
      <c r="H2392" s="2">
        <f t="shared" si="437"/>
        <v>2.3265792479157572E-76</v>
      </c>
      <c r="K2392">
        <v>23.660000000000899</v>
      </c>
      <c r="L2392" s="2">
        <f t="shared" si="438"/>
        <v>0.22859299374694209</v>
      </c>
      <c r="M2392" s="2">
        <f t="shared" si="439"/>
        <v>62.58438847542849</v>
      </c>
      <c r="N2392" s="2">
        <f t="shared" si="440"/>
        <v>4.829726863599495</v>
      </c>
      <c r="O2392" s="2">
        <f t="shared" si="441"/>
        <v>3.1705501257558386</v>
      </c>
      <c r="P2392" s="2">
        <f t="shared" si="442"/>
        <v>3.3245132124764316</v>
      </c>
      <c r="Q2392" s="2">
        <f t="shared" si="443"/>
        <v>2.4841081063516773E-4</v>
      </c>
    </row>
    <row r="2393" spans="2:17" x14ac:dyDescent="0.25">
      <c r="B2393">
        <v>23.670000000000901</v>
      </c>
      <c r="C2393">
        <f t="shared" si="432"/>
        <v>0.85605831878158845</v>
      </c>
      <c r="D2393" s="2">
        <f t="shared" si="433"/>
        <v>35.609606376534579</v>
      </c>
      <c r="E2393" s="2">
        <f t="shared" si="434"/>
        <v>4.265959719807233</v>
      </c>
      <c r="F2393" s="2">
        <f t="shared" si="435"/>
        <v>18.621893644935483</v>
      </c>
      <c r="G2393" s="2">
        <f t="shared" si="436"/>
        <v>18.648724431533875</v>
      </c>
      <c r="H2393" s="2">
        <f t="shared" si="437"/>
        <v>1.9408421705262293E-76</v>
      </c>
      <c r="K2393">
        <v>23.670000000000901</v>
      </c>
      <c r="L2393" s="2">
        <f t="shared" si="438"/>
        <v>0.22859299374694209</v>
      </c>
      <c r="M2393" s="2">
        <f t="shared" si="439"/>
        <v>62.619839050033619</v>
      </c>
      <c r="N2393" s="2">
        <f t="shared" si="440"/>
        <v>4.8302930753678259</v>
      </c>
      <c r="O2393" s="2">
        <f t="shared" si="441"/>
        <v>3.1714986422874563</v>
      </c>
      <c r="P2393" s="2">
        <f t="shared" si="442"/>
        <v>3.3254178140545254</v>
      </c>
      <c r="Q2393" s="2">
        <f t="shared" si="443"/>
        <v>2.4759194922679007E-4</v>
      </c>
    </row>
    <row r="2394" spans="2:17" x14ac:dyDescent="0.25">
      <c r="B2394">
        <v>23.680000000000899</v>
      </c>
      <c r="C2394">
        <f t="shared" ref="C2394:C2457" si="444">2/SINH(LN(2+SQRT(1+2^2))*$O$5)</f>
        <v>0.85605831878158845</v>
      </c>
      <c r="D2394" s="2">
        <f t="shared" ref="D2394:D2457" si="445">(B2394-$L$5)/($M$5)/C2394</f>
        <v>35.630017349500505</v>
      </c>
      <c r="E2394" s="2">
        <f t="shared" ref="E2394:E2457" si="446">LN(D2394 + SQRT(1 + D2394^2))</f>
        <v>4.2665325171805923</v>
      </c>
      <c r="F2394" s="2">
        <f t="shared" ref="F2394:F2457" si="447">SINH( -$N$5 + E2394 * (1/$O$5))</f>
        <v>18.631627541220642</v>
      </c>
      <c r="G2394" s="2">
        <f t="shared" ref="G2394:G2457" si="448">SQRT(F2394^2 + 1)</f>
        <v>18.658444330510825</v>
      </c>
      <c r="H2394" s="2">
        <f t="shared" ref="H2394:H2457" si="449">(G2394)/($O$5*$M$5*C2394*(SQRT(2*PI()*(1+D2394^2)))) * EXP(- (1/2) * F2394^2)</f>
        <v>1.6189204430886104E-76</v>
      </c>
      <c r="K2394">
        <v>23.680000000000899</v>
      </c>
      <c r="L2394" s="2">
        <f t="shared" ref="L2394:L2457" si="450">2/SINH(LN(2+SQRT(1+2^2))*$S$5)</f>
        <v>0.22859299374694209</v>
      </c>
      <c r="M2394" s="2">
        <f t="shared" ref="M2394:M2457" si="451">(K2394-$P$5)/($Q$5)/L2394</f>
        <v>62.655289624638733</v>
      </c>
      <c r="N2394" s="2">
        <f t="shared" ref="N2394:N2457" si="452">LN(M2394 + SQRT(1 + M2394^2))</f>
        <v>4.8308589667626283</v>
      </c>
      <c r="O2394" s="2">
        <f t="shared" ref="O2394:O2457" si="453">SINH( -$R$5 + N2394 * (1/$S$5))</f>
        <v>3.1724468800063952</v>
      </c>
      <c r="P2394" s="2">
        <f t="shared" ref="P2394:P2457" si="454">SQRT(O2394^2 + 1)</f>
        <v>3.3263221741831188</v>
      </c>
      <c r="Q2394" s="2">
        <f t="shared" ref="Q2394:Q2457" si="455">(P2394)/($S$5*$Q$5*L2394*(SQRT(2*PI()*(1+M2394^2)))) * EXP(- (1/2) * O2394^2)</f>
        <v>2.4677582622714526E-4</v>
      </c>
    </row>
    <row r="2395" spans="2:17" x14ac:dyDescent="0.25">
      <c r="B2395">
        <v>23.6900000000009</v>
      </c>
      <c r="C2395">
        <f t="shared" si="444"/>
        <v>0.85605831878158845</v>
      </c>
      <c r="D2395" s="2">
        <f t="shared" si="445"/>
        <v>35.650428322466432</v>
      </c>
      <c r="E2395" s="2">
        <f t="shared" si="446"/>
        <v>4.2671049867739352</v>
      </c>
      <c r="F2395" s="2">
        <f t="shared" si="447"/>
        <v>18.641360936391376</v>
      </c>
      <c r="G2395" s="2">
        <f t="shared" si="448"/>
        <v>18.668163743679195</v>
      </c>
      <c r="H2395" s="2">
        <f t="shared" si="449"/>
        <v>1.3502796284893519E-76</v>
      </c>
      <c r="K2395">
        <v>23.6900000000009</v>
      </c>
      <c r="L2395" s="2">
        <f t="shared" si="450"/>
        <v>0.22859299374694209</v>
      </c>
      <c r="M2395" s="2">
        <f t="shared" si="451"/>
        <v>62.690740199243862</v>
      </c>
      <c r="N2395" s="2">
        <f t="shared" si="452"/>
        <v>4.8314245381461998</v>
      </c>
      <c r="O2395" s="2">
        <f t="shared" si="453"/>
        <v>3.173394839159144</v>
      </c>
      <c r="P2395" s="2">
        <f t="shared" si="454"/>
        <v>3.3272262930558076</v>
      </c>
      <c r="Q2395" s="2">
        <f t="shared" si="455"/>
        <v>2.4596243230390514E-4</v>
      </c>
    </row>
    <row r="2396" spans="2:17" x14ac:dyDescent="0.25">
      <c r="B2396">
        <v>23.700000000000909</v>
      </c>
      <c r="C2396">
        <f t="shared" si="444"/>
        <v>0.85605831878158845</v>
      </c>
      <c r="D2396" s="2">
        <f t="shared" si="445"/>
        <v>35.67083929543238</v>
      </c>
      <c r="E2396" s="2">
        <f t="shared" si="446"/>
        <v>4.2676771289620428</v>
      </c>
      <c r="F2396" s="2">
        <f t="shared" si="447"/>
        <v>18.651093830765259</v>
      </c>
      <c r="G2396" s="2">
        <f t="shared" si="448"/>
        <v>18.67788267133108</v>
      </c>
      <c r="H2396" s="2">
        <f t="shared" si="449"/>
        <v>1.1261204593344558E-76</v>
      </c>
      <c r="K2396">
        <v>23.700000000000909</v>
      </c>
      <c r="L2396" s="2">
        <f t="shared" si="450"/>
        <v>0.22859299374694209</v>
      </c>
      <c r="M2396" s="2">
        <f t="shared" si="451"/>
        <v>62.726190773849005</v>
      </c>
      <c r="N2396" s="2">
        <f t="shared" si="452"/>
        <v>4.8319897898802209</v>
      </c>
      <c r="O2396" s="2">
        <f t="shared" si="453"/>
        <v>3.1743425199918254</v>
      </c>
      <c r="P2396" s="2">
        <f t="shared" si="454"/>
        <v>3.3281301708659252</v>
      </c>
      <c r="Q2396" s="2">
        <f t="shared" si="455"/>
        <v>2.4515175815735557E-4</v>
      </c>
    </row>
    <row r="2397" spans="2:17" x14ac:dyDescent="0.25">
      <c r="B2397">
        <v>23.71000000000091</v>
      </c>
      <c r="C2397">
        <f t="shared" si="444"/>
        <v>0.85605831878158845</v>
      </c>
      <c r="D2397" s="2">
        <f t="shared" si="445"/>
        <v>35.691250268398306</v>
      </c>
      <c r="E2397" s="2">
        <f t="shared" si="446"/>
        <v>4.2682489441190494</v>
      </c>
      <c r="F2397" s="2">
        <f t="shared" si="447"/>
        <v>18.660826224659431</v>
      </c>
      <c r="G2397" s="2">
        <f t="shared" si="448"/>
        <v>18.687601113758213</v>
      </c>
      <c r="H2397" s="2">
        <f t="shared" si="449"/>
        <v>9.3909366461153353E-77</v>
      </c>
      <c r="K2397">
        <v>23.71000000000091</v>
      </c>
      <c r="L2397" s="2">
        <f t="shared" si="450"/>
        <v>0.22859299374694209</v>
      </c>
      <c r="M2397" s="2">
        <f t="shared" si="451"/>
        <v>62.761641348454134</v>
      </c>
      <c r="N2397" s="2">
        <f t="shared" si="452"/>
        <v>4.8325547223257619</v>
      </c>
      <c r="O2397" s="2">
        <f t="shared" si="453"/>
        <v>3.1752899227502041</v>
      </c>
      <c r="P2397" s="2">
        <f t="shared" si="454"/>
        <v>3.3290338078065531</v>
      </c>
      <c r="Q2397" s="2">
        <f t="shared" si="455"/>
        <v>2.4434379452027249E-4</v>
      </c>
    </row>
    <row r="2398" spans="2:17" x14ac:dyDescent="0.25">
      <c r="B2398">
        <v>23.720000000000908</v>
      </c>
      <c r="C2398">
        <f t="shared" si="444"/>
        <v>0.85605831878158845</v>
      </c>
      <c r="D2398" s="2">
        <f t="shared" si="445"/>
        <v>35.711661241364226</v>
      </c>
      <c r="E2398" s="2">
        <f t="shared" si="446"/>
        <v>4.2688204326184502</v>
      </c>
      <c r="F2398" s="2">
        <f t="shared" si="447"/>
        <v>18.670558118390645</v>
      </c>
      <c r="G2398" s="2">
        <f t="shared" si="448"/>
        <v>18.697319071251975</v>
      </c>
      <c r="H2398" s="2">
        <f t="shared" si="449"/>
        <v>7.8306155952023991E-77</v>
      </c>
      <c r="K2398">
        <v>23.720000000000908</v>
      </c>
      <c r="L2398" s="2">
        <f t="shared" si="450"/>
        <v>0.22859299374694209</v>
      </c>
      <c r="M2398" s="2">
        <f t="shared" si="451"/>
        <v>62.797091923059249</v>
      </c>
      <c r="N2398" s="2">
        <f t="shared" si="452"/>
        <v>4.8331193358432785</v>
      </c>
      <c r="O2398" s="2">
        <f t="shared" si="453"/>
        <v>3.1762370476796735</v>
      </c>
      <c r="P2398" s="2">
        <f t="shared" si="454"/>
        <v>3.3299372040705042</v>
      </c>
      <c r="Q2398" s="2">
        <f t="shared" si="455"/>
        <v>2.43538532157815E-4</v>
      </c>
    </row>
    <row r="2399" spans="2:17" x14ac:dyDescent="0.25">
      <c r="B2399">
        <v>23.73000000000091</v>
      </c>
      <c r="C2399">
        <f t="shared" si="444"/>
        <v>0.85605831878158845</v>
      </c>
      <c r="D2399" s="2">
        <f t="shared" si="445"/>
        <v>35.732072214330152</v>
      </c>
      <c r="E2399" s="2">
        <f t="shared" si="446"/>
        <v>4.2693915948331025</v>
      </c>
      <c r="F2399" s="2">
        <f t="shared" si="447"/>
        <v>18.680289512275301</v>
      </c>
      <c r="G2399" s="2">
        <f t="shared" si="448"/>
        <v>18.70703654410347</v>
      </c>
      <c r="H2399" s="2">
        <f t="shared" si="449"/>
        <v>6.5289874746738629E-77</v>
      </c>
      <c r="K2399">
        <v>23.73000000000091</v>
      </c>
      <c r="L2399" s="2">
        <f t="shared" si="450"/>
        <v>0.22859299374694209</v>
      </c>
      <c r="M2399" s="2">
        <f t="shared" si="451"/>
        <v>62.832542497664377</v>
      </c>
      <c r="N2399" s="2">
        <f t="shared" si="452"/>
        <v>4.8336836307926205</v>
      </c>
      <c r="O2399" s="2">
        <f t="shared" si="453"/>
        <v>3.1771838950252822</v>
      </c>
      <c r="P2399" s="2">
        <f t="shared" si="454"/>
        <v>3.330840359850352</v>
      </c>
      <c r="Q2399" s="2">
        <f t="shared" si="455"/>
        <v>2.4273596186739015E-4</v>
      </c>
    </row>
    <row r="2400" spans="2:17" x14ac:dyDescent="0.25">
      <c r="B2400">
        <v>23.740000000000911</v>
      </c>
      <c r="C2400">
        <f t="shared" si="444"/>
        <v>0.85605831878158845</v>
      </c>
      <c r="D2400" s="2">
        <f t="shared" si="445"/>
        <v>35.752483187296079</v>
      </c>
      <c r="E2400" s="2">
        <f t="shared" si="446"/>
        <v>4.2699624311352258</v>
      </c>
      <c r="F2400" s="2">
        <f t="shared" si="447"/>
        <v>18.690020406629401</v>
      </c>
      <c r="G2400" s="2">
        <f t="shared" si="448"/>
        <v>18.716753532603441</v>
      </c>
      <c r="H2400" s="2">
        <f t="shared" si="449"/>
        <v>5.4432553216762662E-77</v>
      </c>
      <c r="K2400">
        <v>23.740000000000911</v>
      </c>
      <c r="L2400" s="2">
        <f t="shared" si="450"/>
        <v>0.22859299374694209</v>
      </c>
      <c r="M2400" s="2">
        <f t="shared" si="451"/>
        <v>62.867993072269506</v>
      </c>
      <c r="N2400" s="2">
        <f t="shared" si="452"/>
        <v>4.834247607533027</v>
      </c>
      <c r="O2400" s="2">
        <f t="shared" si="453"/>
        <v>3.1781304650317064</v>
      </c>
      <c r="P2400" s="2">
        <f t="shared" si="454"/>
        <v>3.3317432753384004</v>
      </c>
      <c r="Q2400" s="2">
        <f t="shared" si="455"/>
        <v>2.4193607447855618E-4</v>
      </c>
    </row>
    <row r="2401" spans="2:17" x14ac:dyDescent="0.25">
      <c r="B2401">
        <v>23.750000000000909</v>
      </c>
      <c r="C2401">
        <f t="shared" si="444"/>
        <v>0.85605831878158845</v>
      </c>
      <c r="D2401" s="2">
        <f t="shared" si="445"/>
        <v>35.772894160262005</v>
      </c>
      <c r="E2401" s="2">
        <f t="shared" si="446"/>
        <v>4.2705329418964011</v>
      </c>
      <c r="F2401" s="2">
        <f t="shared" si="447"/>
        <v>18.699750801768538</v>
      </c>
      <c r="G2401" s="2">
        <f t="shared" si="448"/>
        <v>18.726470037042301</v>
      </c>
      <c r="H2401" s="2">
        <f t="shared" si="449"/>
        <v>4.5376868332499234E-77</v>
      </c>
      <c r="K2401">
        <v>23.750000000000909</v>
      </c>
      <c r="L2401" s="2">
        <f t="shared" si="450"/>
        <v>0.22859299374694209</v>
      </c>
      <c r="M2401" s="2">
        <f t="shared" si="451"/>
        <v>62.903443646874621</v>
      </c>
      <c r="N2401" s="2">
        <f t="shared" si="452"/>
        <v>4.8348112664231273</v>
      </c>
      <c r="O2401" s="2">
        <f t="shared" si="453"/>
        <v>3.1790767579432679</v>
      </c>
      <c r="P2401" s="2">
        <f t="shared" si="454"/>
        <v>3.3326459507267012</v>
      </c>
      <c r="Q2401" s="2">
        <f t="shared" si="455"/>
        <v>2.4113886085289494E-4</v>
      </c>
    </row>
    <row r="2402" spans="2:17" x14ac:dyDescent="0.25">
      <c r="B2402">
        <v>23.760000000000911</v>
      </c>
      <c r="C2402">
        <f t="shared" si="444"/>
        <v>0.85605831878158845</v>
      </c>
      <c r="D2402" s="2">
        <f t="shared" si="445"/>
        <v>35.793305133227932</v>
      </c>
      <c r="E2402" s="2">
        <f t="shared" si="446"/>
        <v>4.271103127487577</v>
      </c>
      <c r="F2402" s="2">
        <f t="shared" si="447"/>
        <v>18.709480698007955</v>
      </c>
      <c r="G2402" s="2">
        <f t="shared" si="448"/>
        <v>18.73618605771015</v>
      </c>
      <c r="H2402" s="2">
        <f t="shared" si="449"/>
        <v>3.7824507455453568E-77</v>
      </c>
      <c r="K2402">
        <v>23.760000000000911</v>
      </c>
      <c r="L2402" s="2">
        <f t="shared" si="450"/>
        <v>0.22859299374694209</v>
      </c>
      <c r="M2402" s="2">
        <f t="shared" si="451"/>
        <v>62.938894221479742</v>
      </c>
      <c r="N2402" s="2">
        <f t="shared" si="452"/>
        <v>4.8353746078209499</v>
      </c>
      <c r="O2402" s="2">
        <f t="shared" si="453"/>
        <v>3.1800227740039309</v>
      </c>
      <c r="P2402" s="2">
        <f t="shared" si="454"/>
        <v>3.3335483862070543</v>
      </c>
      <c r="Q2402" s="2">
        <f t="shared" si="455"/>
        <v>2.403443118838981E-4</v>
      </c>
    </row>
    <row r="2403" spans="2:17" x14ac:dyDescent="0.25">
      <c r="B2403">
        <v>23.77000000000092</v>
      </c>
      <c r="C2403">
        <f t="shared" si="444"/>
        <v>0.85605831878158845</v>
      </c>
      <c r="D2403" s="2">
        <f t="shared" si="445"/>
        <v>35.813716106193873</v>
      </c>
      <c r="E2403" s="2">
        <f t="shared" si="446"/>
        <v>4.2716729882790672</v>
      </c>
      <c r="F2403" s="2">
        <f t="shared" si="447"/>
        <v>18.719210095662497</v>
      </c>
      <c r="G2403" s="2">
        <f t="shared" si="448"/>
        <v>18.745901594896758</v>
      </c>
      <c r="H2403" s="2">
        <f t="shared" si="449"/>
        <v>3.1526444471814215E-77</v>
      </c>
      <c r="K2403">
        <v>23.77000000000092</v>
      </c>
      <c r="L2403" s="2">
        <f t="shared" si="450"/>
        <v>0.22859299374694209</v>
      </c>
      <c r="M2403" s="2">
        <f t="shared" si="451"/>
        <v>62.974344796084893</v>
      </c>
      <c r="N2403" s="2">
        <f t="shared" si="452"/>
        <v>4.8359376320839154</v>
      </c>
      <c r="O2403" s="2">
        <f t="shared" si="453"/>
        <v>3.1809685134573025</v>
      </c>
      <c r="P2403" s="2">
        <f t="shared" si="454"/>
        <v>3.3344505819710029</v>
      </c>
      <c r="Q2403" s="2">
        <f t="shared" si="455"/>
        <v>2.3955241849685279E-4</v>
      </c>
    </row>
    <row r="2404" spans="2:17" x14ac:dyDescent="0.25">
      <c r="B2404">
        <v>23.780000000000921</v>
      </c>
      <c r="C2404">
        <f t="shared" si="444"/>
        <v>0.85605831878158845</v>
      </c>
      <c r="D2404" s="2">
        <f t="shared" si="445"/>
        <v>35.834127079159806</v>
      </c>
      <c r="E2404" s="2">
        <f t="shared" si="446"/>
        <v>4.2722425246405527</v>
      </c>
      <c r="F2404" s="2">
        <f t="shared" si="447"/>
        <v>18.728938995046597</v>
      </c>
      <c r="G2404" s="2">
        <f t="shared" si="448"/>
        <v>18.755616648891529</v>
      </c>
      <c r="H2404" s="2">
        <f t="shared" si="449"/>
        <v>2.6274814689908474E-77</v>
      </c>
      <c r="K2404">
        <v>23.780000000000921</v>
      </c>
      <c r="L2404" s="2">
        <f t="shared" si="450"/>
        <v>0.22859299374694209</v>
      </c>
      <c r="M2404" s="2">
        <f t="shared" si="451"/>
        <v>63.009795370690021</v>
      </c>
      <c r="N2404" s="2">
        <f t="shared" si="452"/>
        <v>4.8365003395688424</v>
      </c>
      <c r="O2404" s="2">
        <f t="shared" si="453"/>
        <v>3.1819139765466327</v>
      </c>
      <c r="P2404" s="2">
        <f t="shared" si="454"/>
        <v>3.3353525382098375</v>
      </c>
      <c r="Q2404" s="2">
        <f t="shared" si="455"/>
        <v>2.3876317164872745E-4</v>
      </c>
    </row>
    <row r="2405" spans="2:17" x14ac:dyDescent="0.25">
      <c r="B2405">
        <v>23.790000000000919</v>
      </c>
      <c r="C2405">
        <f t="shared" si="444"/>
        <v>0.85605831878158845</v>
      </c>
      <c r="D2405" s="2">
        <f t="shared" si="445"/>
        <v>35.854538052125726</v>
      </c>
      <c r="E2405" s="2">
        <f t="shared" si="446"/>
        <v>4.2728117369410867</v>
      </c>
      <c r="F2405" s="2">
        <f t="shared" si="447"/>
        <v>18.738667396474369</v>
      </c>
      <c r="G2405" s="2">
        <f t="shared" si="448"/>
        <v>18.765331219983608</v>
      </c>
      <c r="H2405" s="2">
        <f t="shared" si="449"/>
        <v>2.1896126226917398E-77</v>
      </c>
      <c r="K2405">
        <v>23.790000000000919</v>
      </c>
      <c r="L2405" s="2">
        <f t="shared" si="450"/>
        <v>0.22859299374694209</v>
      </c>
      <c r="M2405" s="2">
        <f t="shared" si="451"/>
        <v>63.045245945295136</v>
      </c>
      <c r="N2405" s="2">
        <f t="shared" si="452"/>
        <v>4.8370627306319465</v>
      </c>
      <c r="O2405" s="2">
        <f t="shared" si="453"/>
        <v>3.1828591635148102</v>
      </c>
      <c r="P2405" s="2">
        <f t="shared" si="454"/>
        <v>3.3362542551145884</v>
      </c>
      <c r="Q2405" s="2">
        <f t="shared" si="455"/>
        <v>2.3797656232806051E-4</v>
      </c>
    </row>
    <row r="2406" spans="2:17" x14ac:dyDescent="0.25">
      <c r="B2406">
        <v>23.800000000000921</v>
      </c>
      <c r="C2406">
        <f t="shared" si="444"/>
        <v>0.85605831878158845</v>
      </c>
      <c r="D2406" s="2">
        <f t="shared" si="445"/>
        <v>35.874949025091652</v>
      </c>
      <c r="E2406" s="2">
        <f t="shared" si="446"/>
        <v>4.2733806255490911</v>
      </c>
      <c r="F2406" s="2">
        <f t="shared" si="447"/>
        <v>18.748395300259503</v>
      </c>
      <c r="G2406" s="2">
        <f t="shared" si="448"/>
        <v>18.775045308461777</v>
      </c>
      <c r="H2406" s="2">
        <f t="shared" si="449"/>
        <v>1.8245588538949301E-77</v>
      </c>
      <c r="K2406">
        <v>23.800000000000921</v>
      </c>
      <c r="L2406" s="2">
        <f t="shared" si="450"/>
        <v>0.22859299374694209</v>
      </c>
      <c r="M2406" s="2">
        <f t="shared" si="451"/>
        <v>63.080696519900265</v>
      </c>
      <c r="N2406" s="2">
        <f t="shared" si="452"/>
        <v>4.8376248056288444</v>
      </c>
      <c r="O2406" s="2">
        <f t="shared" si="453"/>
        <v>3.1838040746043772</v>
      </c>
      <c r="P2406" s="2">
        <f t="shared" si="454"/>
        <v>3.3371557328760422</v>
      </c>
      <c r="Q2406" s="2">
        <f t="shared" si="455"/>
        <v>2.3719258155483703E-4</v>
      </c>
    </row>
    <row r="2407" spans="2:17" x14ac:dyDescent="0.25">
      <c r="B2407">
        <v>23.810000000000919</v>
      </c>
      <c r="C2407">
        <f t="shared" si="444"/>
        <v>0.85605831878158845</v>
      </c>
      <c r="D2407" s="2">
        <f t="shared" si="445"/>
        <v>35.895359998057572</v>
      </c>
      <c r="E2407" s="2">
        <f t="shared" si="446"/>
        <v>4.2739491908323597</v>
      </c>
      <c r="F2407" s="2">
        <f t="shared" si="447"/>
        <v>18.75812270671528</v>
      </c>
      <c r="G2407" s="2">
        <f t="shared" si="448"/>
        <v>18.784758914614461</v>
      </c>
      <c r="H2407" s="2">
        <f t="shared" si="449"/>
        <v>1.5202374666338703E-77</v>
      </c>
      <c r="K2407">
        <v>23.810000000000919</v>
      </c>
      <c r="L2407" s="2">
        <f t="shared" si="450"/>
        <v>0.22859299374694209</v>
      </c>
      <c r="M2407" s="2">
        <f t="shared" si="451"/>
        <v>63.116147094505379</v>
      </c>
      <c r="N2407" s="2">
        <f t="shared" si="452"/>
        <v>4.8381865649145537</v>
      </c>
      <c r="O2407" s="2">
        <f t="shared" si="453"/>
        <v>3.1847487100575167</v>
      </c>
      <c r="P2407" s="2">
        <f t="shared" si="454"/>
        <v>3.3380569716847281</v>
      </c>
      <c r="Q2407" s="2">
        <f t="shared" si="455"/>
        <v>2.3641122038038412E-4</v>
      </c>
    </row>
    <row r="2408" spans="2:17" x14ac:dyDescent="0.25">
      <c r="B2408">
        <v>23.82000000000092</v>
      </c>
      <c r="C2408">
        <f t="shared" si="444"/>
        <v>0.85605831878158845</v>
      </c>
      <c r="D2408" s="2">
        <f t="shared" si="445"/>
        <v>35.915770971023505</v>
      </c>
      <c r="E2408" s="2">
        <f t="shared" si="446"/>
        <v>4.2745174331580627</v>
      </c>
      <c r="F2408" s="2">
        <f t="shared" si="447"/>
        <v>18.767849616154688</v>
      </c>
      <c r="G2408" s="2">
        <f t="shared" si="448"/>
        <v>18.794472038729836</v>
      </c>
      <c r="H2408" s="2">
        <f t="shared" si="449"/>
        <v>1.2665663816152322E-77</v>
      </c>
      <c r="K2408">
        <v>23.82000000000092</v>
      </c>
      <c r="L2408" s="2">
        <f t="shared" si="450"/>
        <v>0.22859299374694209</v>
      </c>
      <c r="M2408" s="2">
        <f t="shared" si="451"/>
        <v>63.151597669110508</v>
      </c>
      <c r="N2408" s="2">
        <f t="shared" si="452"/>
        <v>4.8387480088434929</v>
      </c>
      <c r="O2408" s="2">
        <f t="shared" si="453"/>
        <v>3.1856930701160575</v>
      </c>
      <c r="P2408" s="2">
        <f t="shared" si="454"/>
        <v>3.3389579717309221</v>
      </c>
      <c r="Q2408" s="2">
        <f t="shared" si="455"/>
        <v>2.3563246988725554E-4</v>
      </c>
    </row>
    <row r="2409" spans="2:17" x14ac:dyDescent="0.25">
      <c r="B2409">
        <v>23.830000000000929</v>
      </c>
      <c r="C2409">
        <f t="shared" si="444"/>
        <v>0.85605831878158845</v>
      </c>
      <c r="D2409" s="2">
        <f t="shared" si="445"/>
        <v>35.936181943989446</v>
      </c>
      <c r="E2409" s="2">
        <f t="shared" si="446"/>
        <v>4.2750853528927424</v>
      </c>
      <c r="F2409" s="2">
        <f t="shared" si="447"/>
        <v>18.777576028890252</v>
      </c>
      <c r="G2409" s="2">
        <f t="shared" si="448"/>
        <v>18.804184681095688</v>
      </c>
      <c r="H2409" s="2">
        <f t="shared" si="449"/>
        <v>1.0551336042096102E-77</v>
      </c>
      <c r="K2409">
        <v>23.830000000000929</v>
      </c>
      <c r="L2409" s="2">
        <f t="shared" si="450"/>
        <v>0.22859299374694209</v>
      </c>
      <c r="M2409" s="2">
        <f t="shared" si="451"/>
        <v>63.187048243715658</v>
      </c>
      <c r="N2409" s="2">
        <f t="shared" si="452"/>
        <v>4.8393091377694848</v>
      </c>
      <c r="O2409" s="2">
        <f t="shared" si="453"/>
        <v>3.1866371550214749</v>
      </c>
      <c r="P2409" s="2">
        <f t="shared" si="454"/>
        <v>3.3398587332046485</v>
      </c>
      <c r="Q2409" s="2">
        <f t="shared" si="455"/>
        <v>2.3485632118911887E-4</v>
      </c>
    </row>
    <row r="2410" spans="2:17" x14ac:dyDescent="0.25">
      <c r="B2410">
        <v>23.840000000000931</v>
      </c>
      <c r="C2410">
        <f t="shared" si="444"/>
        <v>0.85605831878158845</v>
      </c>
      <c r="D2410" s="2">
        <f t="shared" si="445"/>
        <v>35.95659291695538</v>
      </c>
      <c r="E2410" s="2">
        <f t="shared" si="446"/>
        <v>4.2756529504023195</v>
      </c>
      <c r="F2410" s="2">
        <f t="shared" si="447"/>
        <v>18.787301945234152</v>
      </c>
      <c r="G2410" s="2">
        <f t="shared" si="448"/>
        <v>18.813896841999505</v>
      </c>
      <c r="H2410" s="2">
        <f t="shared" si="449"/>
        <v>8.7892118091999384E-78</v>
      </c>
      <c r="K2410">
        <v>23.840000000000931</v>
      </c>
      <c r="L2410" s="2">
        <f t="shared" si="450"/>
        <v>0.22859299374694209</v>
      </c>
      <c r="M2410" s="2">
        <f t="shared" si="451"/>
        <v>63.22249881832078</v>
      </c>
      <c r="N2410" s="2">
        <f t="shared" si="452"/>
        <v>4.839869952045758</v>
      </c>
      <c r="O2410" s="2">
        <f t="shared" si="453"/>
        <v>3.1875809650148983</v>
      </c>
      <c r="P2410" s="2">
        <f t="shared" si="454"/>
        <v>3.3407592562956867</v>
      </c>
      <c r="Q2410" s="2">
        <f t="shared" si="455"/>
        <v>2.3408276543063862E-4</v>
      </c>
    </row>
    <row r="2411" spans="2:17" x14ac:dyDescent="0.25">
      <c r="B2411">
        <v>23.850000000000929</v>
      </c>
      <c r="C2411">
        <f t="shared" si="444"/>
        <v>0.85605831878158845</v>
      </c>
      <c r="D2411" s="2">
        <f t="shared" si="445"/>
        <v>35.977003889921299</v>
      </c>
      <c r="E2411" s="2">
        <f t="shared" si="446"/>
        <v>4.2762202260520921</v>
      </c>
      <c r="F2411" s="2">
        <f t="shared" si="447"/>
        <v>18.797027365498199</v>
      </c>
      <c r="G2411" s="2">
        <f t="shared" si="448"/>
        <v>18.823608521728456</v>
      </c>
      <c r="H2411" s="2">
        <f t="shared" si="449"/>
        <v>7.3207468183817178E-78</v>
      </c>
      <c r="K2411">
        <v>23.850000000000929</v>
      </c>
      <c r="L2411" s="2">
        <f t="shared" si="450"/>
        <v>0.22859299374694209</v>
      </c>
      <c r="M2411" s="2">
        <f t="shared" si="451"/>
        <v>63.257949392925894</v>
      </c>
      <c r="N2411" s="2">
        <f t="shared" si="452"/>
        <v>4.8404304520249459</v>
      </c>
      <c r="O2411" s="2">
        <f t="shared" si="453"/>
        <v>3.1885245003370946</v>
      </c>
      <c r="P2411" s="2">
        <f t="shared" si="454"/>
        <v>3.3416595411935544</v>
      </c>
      <c r="Q2411" s="2">
        <f t="shared" si="455"/>
        <v>2.3331179378737588E-4</v>
      </c>
    </row>
    <row r="2412" spans="2:17" x14ac:dyDescent="0.25">
      <c r="B2412">
        <v>23.86000000000093</v>
      </c>
      <c r="C2412">
        <f t="shared" si="444"/>
        <v>0.85605831878158845</v>
      </c>
      <c r="D2412" s="2">
        <f t="shared" si="445"/>
        <v>35.997414862887226</v>
      </c>
      <c r="E2412" s="2">
        <f t="shared" si="446"/>
        <v>4.2767871802067381</v>
      </c>
      <c r="F2412" s="2">
        <f t="shared" si="447"/>
        <v>18.806752289993803</v>
      </c>
      <c r="G2412" s="2">
        <f t="shared" si="448"/>
        <v>18.833319720569371</v>
      </c>
      <c r="H2412" s="2">
        <f t="shared" si="449"/>
        <v>6.0971071746564525E-78</v>
      </c>
      <c r="K2412">
        <v>23.86000000000093</v>
      </c>
      <c r="L2412" s="2">
        <f t="shared" si="450"/>
        <v>0.22859299374694209</v>
      </c>
      <c r="M2412" s="2">
        <f t="shared" si="451"/>
        <v>63.293399967531023</v>
      </c>
      <c r="N2412" s="2">
        <f t="shared" si="452"/>
        <v>4.8409906380590906</v>
      </c>
      <c r="O2412" s="2">
        <f t="shared" si="453"/>
        <v>3.1894677612284892</v>
      </c>
      <c r="P2412" s="2">
        <f t="shared" si="454"/>
        <v>3.342559588087529</v>
      </c>
      <c r="Q2412" s="2">
        <f t="shared" si="455"/>
        <v>2.3254339746566396E-4</v>
      </c>
    </row>
    <row r="2413" spans="2:17" x14ac:dyDescent="0.25">
      <c r="B2413">
        <v>23.870000000000928</v>
      </c>
      <c r="C2413">
        <f t="shared" si="444"/>
        <v>0.85605831878158845</v>
      </c>
      <c r="D2413" s="2">
        <f t="shared" si="445"/>
        <v>36.017825835853145</v>
      </c>
      <c r="E2413" s="2">
        <f t="shared" si="446"/>
        <v>4.2773538132303157</v>
      </c>
      <c r="F2413" s="2">
        <f t="shared" si="447"/>
        <v>18.816476719032021</v>
      </c>
      <c r="G2413" s="2">
        <f t="shared" si="448"/>
        <v>18.843030438808775</v>
      </c>
      <c r="H2413" s="2">
        <f t="shared" si="449"/>
        <v>5.0775622831786897E-78</v>
      </c>
      <c r="K2413">
        <v>23.870000000000928</v>
      </c>
      <c r="L2413" s="2">
        <f t="shared" si="450"/>
        <v>0.22859299374694209</v>
      </c>
      <c r="M2413" s="2">
        <f t="shared" si="451"/>
        <v>63.328850542136138</v>
      </c>
      <c r="N2413" s="2">
        <f t="shared" si="452"/>
        <v>4.8415505104996424</v>
      </c>
      <c r="O2413" s="2">
        <f t="shared" si="453"/>
        <v>3.1904107479291506</v>
      </c>
      <c r="P2413" s="2">
        <f t="shared" si="454"/>
        <v>3.3434593971666295</v>
      </c>
      <c r="Q2413" s="2">
        <f t="shared" si="455"/>
        <v>2.317775677025082E-4</v>
      </c>
    </row>
    <row r="2414" spans="2:17" x14ac:dyDescent="0.25">
      <c r="B2414">
        <v>23.88000000000093</v>
      </c>
      <c r="C2414">
        <f t="shared" si="444"/>
        <v>0.85605831878158845</v>
      </c>
      <c r="D2414" s="2">
        <f t="shared" si="445"/>
        <v>36.038236808819079</v>
      </c>
      <c r="E2414" s="2">
        <f t="shared" si="446"/>
        <v>4.2779201254862649</v>
      </c>
      <c r="F2414" s="2">
        <f t="shared" si="447"/>
        <v>18.826200652923507</v>
      </c>
      <c r="G2414" s="2">
        <f t="shared" si="448"/>
        <v>18.852740676732854</v>
      </c>
      <c r="H2414" s="2">
        <f t="shared" si="449"/>
        <v>4.2281431426818712E-78</v>
      </c>
      <c r="K2414">
        <v>23.88000000000093</v>
      </c>
      <c r="L2414" s="2">
        <f t="shared" si="450"/>
        <v>0.22859299374694209</v>
      </c>
      <c r="M2414" s="2">
        <f t="shared" si="451"/>
        <v>63.364301116741267</v>
      </c>
      <c r="N2414" s="2">
        <f t="shared" si="452"/>
        <v>4.8421100696974628</v>
      </c>
      <c r="O2414" s="2">
        <f t="shared" si="453"/>
        <v>3.1913534606788052</v>
      </c>
      <c r="P2414" s="2">
        <f t="shared" si="454"/>
        <v>3.3443589686196349</v>
      </c>
      <c r="Q2414" s="2">
        <f t="shared" si="455"/>
        <v>2.3101429576546502E-4</v>
      </c>
    </row>
    <row r="2415" spans="2:17" x14ac:dyDescent="0.25">
      <c r="B2415">
        <v>23.890000000000931</v>
      </c>
      <c r="C2415">
        <f t="shared" si="444"/>
        <v>0.85605831878158845</v>
      </c>
      <c r="D2415" s="2">
        <f t="shared" si="445"/>
        <v>36.058647781785005</v>
      </c>
      <c r="E2415" s="2">
        <f t="shared" si="446"/>
        <v>4.2784861173374118</v>
      </c>
      <c r="F2415" s="2">
        <f t="shared" si="447"/>
        <v>18.83592409197858</v>
      </c>
      <c r="G2415" s="2">
        <f t="shared" si="448"/>
        <v>18.862450434627497</v>
      </c>
      <c r="H2415" s="2">
        <f t="shared" si="449"/>
        <v>3.5205223055141999E-78</v>
      </c>
      <c r="K2415">
        <v>23.890000000000931</v>
      </c>
      <c r="L2415" s="2">
        <f t="shared" si="450"/>
        <v>0.22859299374694209</v>
      </c>
      <c r="M2415" s="2">
        <f t="shared" si="451"/>
        <v>63.399751691346395</v>
      </c>
      <c r="N2415" s="2">
        <f t="shared" si="452"/>
        <v>4.8426693160028229</v>
      </c>
      <c r="O2415" s="2">
        <f t="shared" si="453"/>
        <v>3.1922958997168203</v>
      </c>
      <c r="P2415" s="2">
        <f t="shared" si="454"/>
        <v>3.3452583026350631</v>
      </c>
      <c r="Q2415" s="2">
        <f t="shared" si="455"/>
        <v>2.3025357295254544E-4</v>
      </c>
    </row>
    <row r="2416" spans="2:17" x14ac:dyDescent="0.25">
      <c r="B2416">
        <v>23.90000000000094</v>
      </c>
      <c r="C2416">
        <f t="shared" si="444"/>
        <v>0.85605831878158845</v>
      </c>
      <c r="D2416" s="2">
        <f t="shared" si="445"/>
        <v>36.079058754750953</v>
      </c>
      <c r="E2416" s="2">
        <f t="shared" si="446"/>
        <v>4.2790517891459636</v>
      </c>
      <c r="F2416" s="2">
        <f t="shared" si="447"/>
        <v>18.845647036507142</v>
      </c>
      <c r="G2416" s="2">
        <f t="shared" si="448"/>
        <v>18.872159712778249</v>
      </c>
      <c r="H2416" s="2">
        <f t="shared" si="449"/>
        <v>2.9310789631600109E-78</v>
      </c>
      <c r="K2416">
        <v>23.90000000000094</v>
      </c>
      <c r="L2416" s="2">
        <f t="shared" si="450"/>
        <v>0.22859299374694209</v>
      </c>
      <c r="M2416" s="2">
        <f t="shared" si="451"/>
        <v>63.435202265951546</v>
      </c>
      <c r="N2416" s="2">
        <f t="shared" si="452"/>
        <v>4.84322824976541</v>
      </c>
      <c r="O2416" s="2">
        <f t="shared" si="453"/>
        <v>3.1932380652822268</v>
      </c>
      <c r="P2416" s="2">
        <f t="shared" si="454"/>
        <v>3.3461573994011964</v>
      </c>
      <c r="Q2416" s="2">
        <f t="shared" si="455"/>
        <v>2.2949539059208878E-4</v>
      </c>
    </row>
    <row r="2417" spans="2:17" x14ac:dyDescent="0.25">
      <c r="B2417">
        <v>23.910000000000942</v>
      </c>
      <c r="C2417">
        <f t="shared" si="444"/>
        <v>0.85605831878158845</v>
      </c>
      <c r="D2417" s="2">
        <f t="shared" si="445"/>
        <v>36.09946972771688</v>
      </c>
      <c r="E2417" s="2">
        <f t="shared" si="446"/>
        <v>4.2796171412735173</v>
      </c>
      <c r="F2417" s="2">
        <f t="shared" si="447"/>
        <v>18.855369486818748</v>
      </c>
      <c r="G2417" s="2">
        <f t="shared" si="448"/>
        <v>18.881868511470348</v>
      </c>
      <c r="H2417" s="2">
        <f t="shared" si="449"/>
        <v>2.4401186263668403E-78</v>
      </c>
      <c r="K2417">
        <v>23.910000000000942</v>
      </c>
      <c r="L2417" s="2">
        <f t="shared" si="450"/>
        <v>0.22859299374694209</v>
      </c>
      <c r="M2417" s="2">
        <f t="shared" si="451"/>
        <v>63.470652840556667</v>
      </c>
      <c r="N2417" s="2">
        <f t="shared" si="452"/>
        <v>4.8437868713343217</v>
      </c>
      <c r="O2417" s="2">
        <f t="shared" si="453"/>
        <v>3.1941799576136978</v>
      </c>
      <c r="P2417" s="2">
        <f t="shared" si="454"/>
        <v>3.3470562591060586</v>
      </c>
      <c r="Q2417" s="2">
        <f t="shared" si="455"/>
        <v>2.2873974004266993E-4</v>
      </c>
    </row>
    <row r="2418" spans="2:17" x14ac:dyDescent="0.25">
      <c r="B2418">
        <v>23.92000000000094</v>
      </c>
      <c r="C2418">
        <f t="shared" si="444"/>
        <v>0.85605831878158845</v>
      </c>
      <c r="D2418" s="2">
        <f t="shared" si="445"/>
        <v>36.119880700682799</v>
      </c>
      <c r="E2418" s="2">
        <f t="shared" si="446"/>
        <v>4.2801821740810544</v>
      </c>
      <c r="F2418" s="2">
        <f t="shared" si="447"/>
        <v>18.865091443222539</v>
      </c>
      <c r="G2418" s="2">
        <f t="shared" si="448"/>
        <v>18.891576830988679</v>
      </c>
      <c r="H2418" s="2">
        <f t="shared" si="449"/>
        <v>2.0312218929744558E-78</v>
      </c>
      <c r="K2418">
        <v>23.92000000000094</v>
      </c>
      <c r="L2418" s="2">
        <f t="shared" si="450"/>
        <v>0.22859299374694209</v>
      </c>
      <c r="M2418" s="2">
        <f t="shared" si="451"/>
        <v>63.506103415161782</v>
      </c>
      <c r="N2418" s="2">
        <f t="shared" si="452"/>
        <v>4.8443451810580731</v>
      </c>
      <c r="O2418" s="2">
        <f t="shared" si="453"/>
        <v>3.1951215769495662</v>
      </c>
      <c r="P2418" s="2">
        <f t="shared" si="454"/>
        <v>3.3479548819374316</v>
      </c>
      <c r="Q2418" s="2">
        <f t="shared" si="455"/>
        <v>2.279866126929782E-4</v>
      </c>
    </row>
    <row r="2419" spans="2:17" x14ac:dyDescent="0.25">
      <c r="B2419">
        <v>23.930000000000941</v>
      </c>
      <c r="C2419">
        <f t="shared" si="444"/>
        <v>0.85605831878158845</v>
      </c>
      <c r="D2419" s="2">
        <f t="shared" si="445"/>
        <v>36.140291673648733</v>
      </c>
      <c r="E2419" s="2">
        <f t="shared" si="446"/>
        <v>4.2807468879289496</v>
      </c>
      <c r="F2419" s="2">
        <f t="shared" si="447"/>
        <v>18.874812906027358</v>
      </c>
      <c r="G2419" s="2">
        <f t="shared" si="448"/>
        <v>18.901284671617876</v>
      </c>
      <c r="H2419" s="2">
        <f t="shared" si="449"/>
        <v>1.6907009955891876E-78</v>
      </c>
      <c r="K2419">
        <v>23.930000000000941</v>
      </c>
      <c r="L2419" s="2">
        <f t="shared" si="450"/>
        <v>0.22859299374694209</v>
      </c>
      <c r="M2419" s="2">
        <f t="shared" si="451"/>
        <v>63.541553989766911</v>
      </c>
      <c r="N2419" s="2">
        <f t="shared" si="452"/>
        <v>4.8449031792845973</v>
      </c>
      <c r="O2419" s="2">
        <f t="shared" si="453"/>
        <v>3.1960629235278168</v>
      </c>
      <c r="P2419" s="2">
        <f t="shared" si="454"/>
        <v>3.3488532680828484</v>
      </c>
      <c r="Q2419" s="2">
        <f t="shared" si="455"/>
        <v>2.2723599996171462E-4</v>
      </c>
    </row>
    <row r="2420" spans="2:17" x14ac:dyDescent="0.25">
      <c r="B2420">
        <v>23.940000000000939</v>
      </c>
      <c r="C2420">
        <f t="shared" si="444"/>
        <v>0.85605831878158845</v>
      </c>
      <c r="D2420" s="2">
        <f t="shared" si="445"/>
        <v>36.160702646614652</v>
      </c>
      <c r="E2420" s="2">
        <f t="shared" si="446"/>
        <v>4.2813112831769642</v>
      </c>
      <c r="F2420" s="2">
        <f t="shared" si="447"/>
        <v>18.884533875541599</v>
      </c>
      <c r="G2420" s="2">
        <f t="shared" si="448"/>
        <v>18.910992033642184</v>
      </c>
      <c r="H2420" s="2">
        <f t="shared" si="449"/>
        <v>1.4071463306488542E-78</v>
      </c>
      <c r="K2420">
        <v>23.940000000000939</v>
      </c>
      <c r="L2420" s="2">
        <f t="shared" si="450"/>
        <v>0.22859299374694209</v>
      </c>
      <c r="M2420" s="2">
        <f t="shared" si="451"/>
        <v>63.577004564372025</v>
      </c>
      <c r="N2420" s="2">
        <f t="shared" si="452"/>
        <v>4.8454608663612433</v>
      </c>
      <c r="O2420" s="2">
        <f t="shared" si="453"/>
        <v>3.1970039975860893</v>
      </c>
      <c r="P2420" s="2">
        <f t="shared" si="454"/>
        <v>3.3497514177295957</v>
      </c>
      <c r="Q2420" s="2">
        <f t="shared" si="455"/>
        <v>2.2648789329748285E-4</v>
      </c>
    </row>
    <row r="2421" spans="2:17" x14ac:dyDescent="0.25">
      <c r="B2421">
        <v>23.950000000000941</v>
      </c>
      <c r="C2421">
        <f t="shared" si="444"/>
        <v>0.85605831878158845</v>
      </c>
      <c r="D2421" s="2">
        <f t="shared" si="445"/>
        <v>36.181113619580579</v>
      </c>
      <c r="E2421" s="2">
        <f t="shared" si="446"/>
        <v>4.2818753601842552</v>
      </c>
      <c r="F2421" s="2">
        <f t="shared" si="447"/>
        <v>18.894254352073364</v>
      </c>
      <c r="G2421" s="2">
        <f t="shared" si="448"/>
        <v>18.920698917345607</v>
      </c>
      <c r="H2421" s="2">
        <f t="shared" si="449"/>
        <v>1.1710481030490807E-78</v>
      </c>
      <c r="K2421">
        <v>23.950000000000941</v>
      </c>
      <c r="L2421" s="2">
        <f t="shared" si="450"/>
        <v>0.22859299374694209</v>
      </c>
      <c r="M2421" s="2">
        <f t="shared" si="451"/>
        <v>63.612455138977154</v>
      </c>
      <c r="N2421" s="2">
        <f t="shared" si="452"/>
        <v>4.8460182426347806</v>
      </c>
      <c r="O2421" s="2">
        <f t="shared" si="453"/>
        <v>3.1979447993616779</v>
      </c>
      <c r="P2421" s="2">
        <f t="shared" si="454"/>
        <v>3.3506493310647119</v>
      </c>
      <c r="Q2421" s="2">
        <f t="shared" si="455"/>
        <v>2.2574228417868167E-4</v>
      </c>
    </row>
    <row r="2422" spans="2:17" x14ac:dyDescent="0.25">
      <c r="B2422">
        <v>23.960000000000949</v>
      </c>
      <c r="C2422">
        <f t="shared" si="444"/>
        <v>0.85605831878158845</v>
      </c>
      <c r="D2422" s="2">
        <f t="shared" si="445"/>
        <v>36.201524592546519</v>
      </c>
      <c r="E2422" s="2">
        <f t="shared" si="446"/>
        <v>4.2824391193093687</v>
      </c>
      <c r="F2422" s="2">
        <f t="shared" si="447"/>
        <v>18.903974335930283</v>
      </c>
      <c r="G2422" s="2">
        <f t="shared" si="448"/>
        <v>18.930405323011726</v>
      </c>
      <c r="H2422" s="2">
        <f t="shared" si="449"/>
        <v>9.744806710821688E-79</v>
      </c>
      <c r="K2422">
        <v>23.960000000000949</v>
      </c>
      <c r="L2422" s="2">
        <f t="shared" si="450"/>
        <v>0.22859299374694209</v>
      </c>
      <c r="M2422" s="2">
        <f t="shared" si="451"/>
        <v>63.647905713582304</v>
      </c>
      <c r="N2422" s="2">
        <f t="shared" si="452"/>
        <v>4.8465753084514001</v>
      </c>
      <c r="O2422" s="2">
        <f t="shared" si="453"/>
        <v>3.1988853290915387</v>
      </c>
      <c r="P2422" s="2">
        <f t="shared" si="454"/>
        <v>3.3515470082749967</v>
      </c>
      <c r="Q2422" s="2">
        <f t="shared" si="455"/>
        <v>2.2499916411339405E-4</v>
      </c>
    </row>
    <row r="2423" spans="2:17" x14ac:dyDescent="0.25">
      <c r="B2423">
        <v>23.970000000000951</v>
      </c>
      <c r="C2423">
        <f t="shared" si="444"/>
        <v>0.85605831878158845</v>
      </c>
      <c r="D2423" s="2">
        <f t="shared" si="445"/>
        <v>36.221935565512453</v>
      </c>
      <c r="E2423" s="2">
        <f t="shared" si="446"/>
        <v>4.2830025609102487</v>
      </c>
      <c r="F2423" s="2">
        <f t="shared" si="447"/>
        <v>18.913693827419703</v>
      </c>
      <c r="G2423" s="2">
        <f t="shared" si="448"/>
        <v>18.940111250923902</v>
      </c>
      <c r="H2423" s="2">
        <f t="shared" si="449"/>
        <v>8.1083922387857108E-79</v>
      </c>
      <c r="K2423">
        <v>23.970000000000951</v>
      </c>
      <c r="L2423" s="2">
        <f t="shared" si="450"/>
        <v>0.22859299374694209</v>
      </c>
      <c r="M2423" s="2">
        <f t="shared" si="451"/>
        <v>63.683356288187433</v>
      </c>
      <c r="N2423" s="2">
        <f t="shared" si="452"/>
        <v>4.8471320641567122</v>
      </c>
      <c r="O2423" s="2">
        <f t="shared" si="453"/>
        <v>3.1998255870122727</v>
      </c>
      <c r="P2423" s="2">
        <f t="shared" si="454"/>
        <v>3.3524444495469923</v>
      </c>
      <c r="Q2423" s="2">
        <f t="shared" si="455"/>
        <v>2.2425852463929202E-4</v>
      </c>
    </row>
    <row r="2424" spans="2:17" x14ac:dyDescent="0.25">
      <c r="B2424">
        <v>23.980000000000949</v>
      </c>
      <c r="C2424">
        <f t="shared" si="444"/>
        <v>0.85605831878158845</v>
      </c>
      <c r="D2424" s="2">
        <f t="shared" si="445"/>
        <v>36.242346538478373</v>
      </c>
      <c r="E2424" s="2">
        <f t="shared" si="446"/>
        <v>4.2835656853442332</v>
      </c>
      <c r="F2424" s="2">
        <f t="shared" si="447"/>
        <v>18.923412826848555</v>
      </c>
      <c r="G2424" s="2">
        <f t="shared" si="448"/>
        <v>18.949816701365119</v>
      </c>
      <c r="H2424" s="2">
        <f t="shared" si="449"/>
        <v>6.7462013415122056E-79</v>
      </c>
      <c r="K2424">
        <v>23.980000000000949</v>
      </c>
      <c r="L2424" s="2">
        <f t="shared" si="450"/>
        <v>0.22859299374694209</v>
      </c>
      <c r="M2424" s="2">
        <f t="shared" si="451"/>
        <v>63.718806862792547</v>
      </c>
      <c r="N2424" s="2">
        <f t="shared" si="452"/>
        <v>4.847688510095753</v>
      </c>
      <c r="O2424" s="2">
        <f t="shared" si="453"/>
        <v>3.2007655733601497</v>
      </c>
      <c r="P2424" s="2">
        <f t="shared" si="454"/>
        <v>3.3533416550670059</v>
      </c>
      <c r="Q2424" s="2">
        <f t="shared" si="455"/>
        <v>2.2352035732351388E-4</v>
      </c>
    </row>
    <row r="2425" spans="2:17" x14ac:dyDescent="0.25">
      <c r="B2425">
        <v>23.990000000000951</v>
      </c>
      <c r="C2425">
        <f t="shared" si="444"/>
        <v>0.85605831878158845</v>
      </c>
      <c r="D2425" s="2">
        <f t="shared" si="445"/>
        <v>36.262757511444299</v>
      </c>
      <c r="E2425" s="2">
        <f t="shared" si="446"/>
        <v>4.2841284929680592</v>
      </c>
      <c r="F2425" s="2">
        <f t="shared" si="447"/>
        <v>18.933131334523438</v>
      </c>
      <c r="G2425" s="2">
        <f t="shared" si="448"/>
        <v>18.959521674618092</v>
      </c>
      <c r="H2425" s="2">
        <f t="shared" si="449"/>
        <v>5.612377579880696E-79</v>
      </c>
      <c r="K2425">
        <v>23.990000000000951</v>
      </c>
      <c r="L2425" s="2">
        <f t="shared" si="450"/>
        <v>0.22859299374694209</v>
      </c>
      <c r="M2425" s="2">
        <f t="shared" si="451"/>
        <v>63.754257437397669</v>
      </c>
      <c r="N2425" s="2">
        <f t="shared" si="452"/>
        <v>4.848244646612982</v>
      </c>
      <c r="O2425" s="2">
        <f t="shared" si="453"/>
        <v>3.2017052883710932</v>
      </c>
      <c r="P2425" s="2">
        <f t="shared" si="454"/>
        <v>3.354238625021098</v>
      </c>
      <c r="Q2425" s="2">
        <f t="shared" si="455"/>
        <v>2.2278465376256954E-4</v>
      </c>
    </row>
    <row r="2426" spans="2:17" x14ac:dyDescent="0.25">
      <c r="B2426">
        <v>24.000000000000949</v>
      </c>
      <c r="C2426">
        <f t="shared" si="444"/>
        <v>0.85605831878158845</v>
      </c>
      <c r="D2426" s="2">
        <f t="shared" si="445"/>
        <v>36.283168484410226</v>
      </c>
      <c r="E2426" s="2">
        <f t="shared" si="446"/>
        <v>4.2846909841378604</v>
      </c>
      <c r="F2426" s="2">
        <f t="shared" si="447"/>
        <v>18.942849350750524</v>
      </c>
      <c r="G2426" s="2">
        <f t="shared" si="448"/>
        <v>18.969226170965161</v>
      </c>
      <c r="H2426" s="2">
        <f t="shared" si="449"/>
        <v>4.6687164709129674E-79</v>
      </c>
      <c r="K2426">
        <v>24.000000000000949</v>
      </c>
      <c r="L2426" s="2">
        <f t="shared" si="450"/>
        <v>0.22859299374694209</v>
      </c>
      <c r="M2426" s="2">
        <f t="shared" si="451"/>
        <v>63.789708012002784</v>
      </c>
      <c r="N2426" s="2">
        <f t="shared" si="452"/>
        <v>4.8488004740522852</v>
      </c>
      <c r="O2426" s="2">
        <f t="shared" si="453"/>
        <v>3.2026447322806844</v>
      </c>
      <c r="P2426" s="2">
        <f t="shared" si="454"/>
        <v>3.3551353595950815</v>
      </c>
      <c r="Q2426" s="2">
        <f t="shared" si="455"/>
        <v>2.2205140558223297E-4</v>
      </c>
    </row>
    <row r="2427" spans="2:17" x14ac:dyDescent="0.25">
      <c r="B2427">
        <v>24.01000000000095</v>
      </c>
      <c r="C2427">
        <f t="shared" si="444"/>
        <v>0.85605831878158845</v>
      </c>
      <c r="D2427" s="2">
        <f t="shared" si="445"/>
        <v>36.303579457376152</v>
      </c>
      <c r="E2427" s="2">
        <f t="shared" si="446"/>
        <v>4.2852531592091729</v>
      </c>
      <c r="F2427" s="2">
        <f t="shared" si="447"/>
        <v>18.952566875835689</v>
      </c>
      <c r="G2427" s="2">
        <f t="shared" si="448"/>
        <v>18.978930190688413</v>
      </c>
      <c r="H2427" s="2">
        <f t="shared" si="449"/>
        <v>3.883391358082145E-79</v>
      </c>
      <c r="K2427">
        <v>24.01000000000095</v>
      </c>
      <c r="L2427" s="2">
        <f t="shared" si="450"/>
        <v>0.22859299374694209</v>
      </c>
      <c r="M2427" s="2">
        <f t="shared" si="451"/>
        <v>63.825158586607913</v>
      </c>
      <c r="N2427" s="2">
        <f t="shared" si="452"/>
        <v>4.8493559927569754</v>
      </c>
      <c r="O2427" s="2">
        <f t="shared" si="453"/>
        <v>3.2035839053241681</v>
      </c>
      <c r="P2427" s="2">
        <f t="shared" si="454"/>
        <v>3.3560318589745313</v>
      </c>
      <c r="Q2427" s="2">
        <f t="shared" si="455"/>
        <v>2.2132060443743218E-4</v>
      </c>
    </row>
    <row r="2428" spans="2:17" x14ac:dyDescent="0.25">
      <c r="B2428">
        <v>24.020000000000959</v>
      </c>
      <c r="C2428">
        <f t="shared" si="444"/>
        <v>0.85605831878158845</v>
      </c>
      <c r="D2428" s="2">
        <f t="shared" si="445"/>
        <v>36.323990430342093</v>
      </c>
      <c r="E2428" s="2">
        <f t="shared" si="446"/>
        <v>4.2858150185369333</v>
      </c>
      <c r="F2428" s="2">
        <f t="shared" si="447"/>
        <v>18.962283910084402</v>
      </c>
      <c r="G2428" s="2">
        <f t="shared" si="448"/>
        <v>18.988633734069595</v>
      </c>
      <c r="H2428" s="2">
        <f t="shared" si="449"/>
        <v>3.2298909793195677E-79</v>
      </c>
      <c r="K2428">
        <v>24.020000000000959</v>
      </c>
      <c r="L2428" s="2">
        <f t="shared" si="450"/>
        <v>0.22859299374694209</v>
      </c>
      <c r="M2428" s="2">
        <f t="shared" si="451"/>
        <v>63.860609161213063</v>
      </c>
      <c r="N2428" s="2">
        <f t="shared" si="452"/>
        <v>4.8499112030697944</v>
      </c>
      <c r="O2428" s="2">
        <f t="shared" si="453"/>
        <v>3.2045228077364452</v>
      </c>
      <c r="P2428" s="2">
        <f t="shared" si="454"/>
        <v>3.3569281233447748</v>
      </c>
      <c r="Q2428" s="2">
        <f t="shared" si="455"/>
        <v>2.2059224201215137E-4</v>
      </c>
    </row>
    <row r="2429" spans="2:17" x14ac:dyDescent="0.25">
      <c r="B2429">
        <v>24.03000000000096</v>
      </c>
      <c r="C2429">
        <f t="shared" si="444"/>
        <v>0.85605831878158845</v>
      </c>
      <c r="D2429" s="2">
        <f t="shared" si="445"/>
        <v>36.344401403308026</v>
      </c>
      <c r="E2429" s="2">
        <f t="shared" si="446"/>
        <v>4.2863765624754793</v>
      </c>
      <c r="F2429" s="2">
        <f t="shared" si="447"/>
        <v>18.972000453801762</v>
      </c>
      <c r="G2429" s="2">
        <f t="shared" si="448"/>
        <v>18.998336801390121</v>
      </c>
      <c r="H2429" s="2">
        <f t="shared" si="449"/>
        <v>2.6861336355191996E-79</v>
      </c>
      <c r="K2429">
        <v>24.03000000000096</v>
      </c>
      <c r="L2429" s="2">
        <f t="shared" si="450"/>
        <v>0.22859299374694209</v>
      </c>
      <c r="M2429" s="2">
        <f t="shared" si="451"/>
        <v>63.896059735818191</v>
      </c>
      <c r="N2429" s="2">
        <f t="shared" si="452"/>
        <v>4.8504661053329112</v>
      </c>
      <c r="O2429" s="2">
        <f t="shared" si="453"/>
        <v>3.2054614397520802</v>
      </c>
      <c r="P2429" s="2">
        <f t="shared" si="454"/>
        <v>3.3578241528908981</v>
      </c>
      <c r="Q2429" s="2">
        <f t="shared" si="455"/>
        <v>2.1986631001932137E-4</v>
      </c>
    </row>
    <row r="2430" spans="2:17" x14ac:dyDescent="0.25">
      <c r="B2430">
        <v>24.040000000000958</v>
      </c>
      <c r="C2430">
        <f t="shared" si="444"/>
        <v>0.85605831878158845</v>
      </c>
      <c r="D2430" s="2">
        <f t="shared" si="445"/>
        <v>36.364812376273946</v>
      </c>
      <c r="E2430" s="2">
        <f t="shared" si="446"/>
        <v>4.2869377913785547</v>
      </c>
      <c r="F2430" s="2">
        <f t="shared" si="447"/>
        <v>18.981716507292521</v>
      </c>
      <c r="G2430" s="2">
        <f t="shared" si="448"/>
        <v>19.008039392931124</v>
      </c>
      <c r="H2430" s="2">
        <f t="shared" si="449"/>
        <v>2.2337286683477459E-79</v>
      </c>
      <c r="K2430">
        <v>24.040000000000958</v>
      </c>
      <c r="L2430" s="2">
        <f t="shared" si="450"/>
        <v>0.22859299374694209</v>
      </c>
      <c r="M2430" s="2">
        <f t="shared" si="451"/>
        <v>63.931510310423306</v>
      </c>
      <c r="N2430" s="2">
        <f t="shared" si="452"/>
        <v>4.8510206998879282</v>
      </c>
      <c r="O2430" s="2">
        <f t="shared" si="453"/>
        <v>3.206399801605297</v>
      </c>
      <c r="P2430" s="2">
        <f t="shared" si="454"/>
        <v>3.358719947797745</v>
      </c>
      <c r="Q2430" s="2">
        <f t="shared" si="455"/>
        <v>2.191428002007184E-4</v>
      </c>
    </row>
    <row r="2431" spans="2:17" x14ac:dyDescent="0.25">
      <c r="B2431">
        <v>24.05000000000096</v>
      </c>
      <c r="C2431">
        <f t="shared" si="444"/>
        <v>0.85605831878158845</v>
      </c>
      <c r="D2431" s="2">
        <f t="shared" si="445"/>
        <v>36.385223349239872</v>
      </c>
      <c r="E2431" s="2">
        <f t="shared" si="446"/>
        <v>4.2874987055993081</v>
      </c>
      <c r="F2431" s="2">
        <f t="shared" si="447"/>
        <v>18.991432070861048</v>
      </c>
      <c r="G2431" s="2">
        <f t="shared" si="448"/>
        <v>19.017741508973394</v>
      </c>
      <c r="H2431" s="2">
        <f t="shared" si="449"/>
        <v>1.8573608037806887E-79</v>
      </c>
      <c r="K2431">
        <v>24.05000000000096</v>
      </c>
      <c r="L2431" s="2">
        <f t="shared" si="450"/>
        <v>0.22859299374694209</v>
      </c>
      <c r="M2431" s="2">
        <f t="shared" si="451"/>
        <v>63.966960885028435</v>
      </c>
      <c r="N2431" s="2">
        <f t="shared" si="452"/>
        <v>4.8515749870758809</v>
      </c>
      <c r="O2431" s="2">
        <f t="shared" si="453"/>
        <v>3.2073378935299859</v>
      </c>
      <c r="P2431" s="2">
        <f t="shared" si="454"/>
        <v>3.3596155082499197</v>
      </c>
      <c r="Q2431" s="2">
        <f t="shared" si="455"/>
        <v>2.1842170432685677E-4</v>
      </c>
    </row>
    <row r="2432" spans="2:17" x14ac:dyDescent="0.25">
      <c r="B2432">
        <v>24.060000000000962</v>
      </c>
      <c r="C2432">
        <f t="shared" si="444"/>
        <v>0.85605831878158845</v>
      </c>
      <c r="D2432" s="2">
        <f t="shared" si="445"/>
        <v>36.405634322205799</v>
      </c>
      <c r="E2432" s="2">
        <f t="shared" si="446"/>
        <v>4.2880593054902958</v>
      </c>
      <c r="F2432" s="2">
        <f t="shared" si="447"/>
        <v>19.001147144811377</v>
      </c>
      <c r="G2432" s="2">
        <f t="shared" si="448"/>
        <v>19.027443149797438</v>
      </c>
      <c r="H2432" s="2">
        <f t="shared" si="449"/>
        <v>1.5442769649027748E-79</v>
      </c>
      <c r="K2432">
        <v>24.060000000000962</v>
      </c>
      <c r="L2432" s="2">
        <f t="shared" si="450"/>
        <v>0.22859299374694209</v>
      </c>
      <c r="M2432" s="2">
        <f t="shared" si="451"/>
        <v>64.002411459633549</v>
      </c>
      <c r="N2432" s="2">
        <f t="shared" si="452"/>
        <v>4.8521289672372339</v>
      </c>
      <c r="O2432" s="2">
        <f t="shared" si="453"/>
        <v>3.2082757157596946</v>
      </c>
      <c r="P2432" s="2">
        <f t="shared" si="454"/>
        <v>3.3605108344317802</v>
      </c>
      <c r="Q2432" s="2">
        <f t="shared" si="455"/>
        <v>2.1770301419689168E-4</v>
      </c>
    </row>
    <row r="2433" spans="2:17" x14ac:dyDescent="0.25">
      <c r="B2433">
        <v>24.07000000000096</v>
      </c>
      <c r="C2433">
        <f t="shared" si="444"/>
        <v>0.85605831878158845</v>
      </c>
      <c r="D2433" s="2">
        <f t="shared" si="445"/>
        <v>36.426045295171726</v>
      </c>
      <c r="E2433" s="2">
        <f t="shared" si="446"/>
        <v>4.2886195914034788</v>
      </c>
      <c r="F2433" s="2">
        <f t="shared" si="447"/>
        <v>19.010861729447122</v>
      </c>
      <c r="G2433" s="2">
        <f t="shared" si="448"/>
        <v>19.03714431568341</v>
      </c>
      <c r="H2433" s="2">
        <f t="shared" si="449"/>
        <v>1.2838585360564164E-79</v>
      </c>
      <c r="K2433">
        <v>24.07000000000096</v>
      </c>
      <c r="L2433" s="2">
        <f t="shared" si="450"/>
        <v>0.22859299374694209</v>
      </c>
      <c r="M2433" s="2">
        <f t="shared" si="451"/>
        <v>64.037862034238671</v>
      </c>
      <c r="N2433" s="2">
        <f t="shared" si="452"/>
        <v>4.8526826407118904</v>
      </c>
      <c r="O2433" s="2">
        <f t="shared" si="453"/>
        <v>3.2092132685276371</v>
      </c>
      <c r="P2433" s="2">
        <f t="shared" si="454"/>
        <v>3.3614059265274463</v>
      </c>
      <c r="Q2433" s="2">
        <f t="shared" si="455"/>
        <v>2.1698672163851152E-4</v>
      </c>
    </row>
    <row r="2434" spans="2:17" x14ac:dyDescent="0.25">
      <c r="B2434">
        <v>24.080000000000961</v>
      </c>
      <c r="C2434">
        <f t="shared" si="444"/>
        <v>0.85605831878158845</v>
      </c>
      <c r="D2434" s="2">
        <f t="shared" si="445"/>
        <v>36.446456268137652</v>
      </c>
      <c r="E2434" s="2">
        <f t="shared" si="446"/>
        <v>4.2891795636902321</v>
      </c>
      <c r="F2434" s="2">
        <f t="shared" si="447"/>
        <v>19.02057582507161</v>
      </c>
      <c r="G2434" s="2">
        <f t="shared" si="448"/>
        <v>19.046845006911212</v>
      </c>
      <c r="H2434" s="2">
        <f t="shared" si="449"/>
        <v>1.0672648805338987E-79</v>
      </c>
      <c r="K2434">
        <v>24.080000000000961</v>
      </c>
      <c r="L2434" s="2">
        <f t="shared" si="450"/>
        <v>0.22859299374694209</v>
      </c>
      <c r="M2434" s="2">
        <f t="shared" si="451"/>
        <v>64.073312608843793</v>
      </c>
      <c r="N2434" s="2">
        <f t="shared" si="452"/>
        <v>4.8532360078391887</v>
      </c>
      <c r="O2434" s="2">
        <f t="shared" si="453"/>
        <v>3.2101505520666933</v>
      </c>
      <c r="P2434" s="2">
        <f t="shared" si="454"/>
        <v>3.3623007847207984</v>
      </c>
      <c r="Q2434" s="2">
        <f t="shared" si="455"/>
        <v>2.1627281850783523E-4</v>
      </c>
    </row>
    <row r="2435" spans="2:17" x14ac:dyDescent="0.25">
      <c r="B2435">
        <v>24.09000000000097</v>
      </c>
      <c r="C2435">
        <f t="shared" si="444"/>
        <v>0.85605831878158845</v>
      </c>
      <c r="D2435" s="2">
        <f t="shared" si="445"/>
        <v>36.466867241103593</v>
      </c>
      <c r="E2435" s="2">
        <f t="shared" si="446"/>
        <v>4.2897392227013391</v>
      </c>
      <c r="F2435" s="2">
        <f t="shared" si="447"/>
        <v>19.030289431987772</v>
      </c>
      <c r="G2435" s="2">
        <f t="shared" si="448"/>
        <v>19.056545223760406</v>
      </c>
      <c r="H2435" s="2">
        <f t="shared" si="449"/>
        <v>8.8713626785487888E-80</v>
      </c>
      <c r="K2435">
        <v>24.09000000000097</v>
      </c>
      <c r="L2435" s="2">
        <f t="shared" si="450"/>
        <v>0.22859299374694209</v>
      </c>
      <c r="M2435" s="2">
        <f t="shared" si="451"/>
        <v>64.108763183448957</v>
      </c>
      <c r="N2435" s="2">
        <f t="shared" si="452"/>
        <v>4.8537890689579042</v>
      </c>
      <c r="O2435" s="2">
        <f t="shared" si="453"/>
        <v>3.2110875666094092</v>
      </c>
      <c r="P2435" s="2">
        <f t="shared" si="454"/>
        <v>3.3631954091954777</v>
      </c>
      <c r="Q2435" s="2">
        <f t="shared" si="455"/>
        <v>2.15561296689311E-4</v>
      </c>
    </row>
    <row r="2436" spans="2:17" x14ac:dyDescent="0.25">
      <c r="B2436">
        <v>24.100000000000971</v>
      </c>
      <c r="C2436">
        <f t="shared" si="444"/>
        <v>0.85605831878158845</v>
      </c>
      <c r="D2436" s="2">
        <f t="shared" si="445"/>
        <v>36.487278214069526</v>
      </c>
      <c r="E2436" s="2">
        <f t="shared" si="446"/>
        <v>4.2902985687869934</v>
      </c>
      <c r="F2436" s="2">
        <f t="shared" si="447"/>
        <v>19.040002550498123</v>
      </c>
      <c r="G2436" s="2">
        <f t="shared" si="448"/>
        <v>19.066244966510187</v>
      </c>
      <c r="H2436" s="2">
        <f t="shared" si="449"/>
        <v>7.3734633109523162E-80</v>
      </c>
      <c r="K2436">
        <v>24.100000000000971</v>
      </c>
      <c r="L2436" s="2">
        <f t="shared" si="450"/>
        <v>0.22859299374694209</v>
      </c>
      <c r="M2436" s="2">
        <f t="shared" si="451"/>
        <v>64.144213758054079</v>
      </c>
      <c r="N2436" s="2">
        <f t="shared" si="452"/>
        <v>4.8543418244062497</v>
      </c>
      <c r="O2436" s="2">
        <f t="shared" si="453"/>
        <v>3.2120243123879906</v>
      </c>
      <c r="P2436" s="2">
        <f t="shared" si="454"/>
        <v>3.3640898001348809</v>
      </c>
      <c r="Q2436" s="2">
        <f t="shared" si="455"/>
        <v>2.1485214809561953E-4</v>
      </c>
    </row>
    <row r="2437" spans="2:17" x14ac:dyDescent="0.25">
      <c r="B2437">
        <v>24.110000000000969</v>
      </c>
      <c r="C2437">
        <f t="shared" si="444"/>
        <v>0.85605831878158845</v>
      </c>
      <c r="D2437" s="2">
        <f t="shared" si="445"/>
        <v>36.507689187035446</v>
      </c>
      <c r="E2437" s="2">
        <f t="shared" si="446"/>
        <v>4.2908576022968052</v>
      </c>
      <c r="F2437" s="2">
        <f t="shared" si="447"/>
        <v>19.04971518090489</v>
      </c>
      <c r="G2437" s="2">
        <f t="shared" si="448"/>
        <v>19.075944235439518</v>
      </c>
      <c r="H2437" s="2">
        <f t="shared" si="449"/>
        <v>6.1279581408382842E-80</v>
      </c>
      <c r="K2437">
        <v>24.110000000000969</v>
      </c>
      <c r="L2437" s="2">
        <f t="shared" si="450"/>
        <v>0.22859299374694209</v>
      </c>
      <c r="M2437" s="2">
        <f t="shared" si="451"/>
        <v>64.179664332659186</v>
      </c>
      <c r="N2437" s="2">
        <f t="shared" si="452"/>
        <v>4.8548942745218771</v>
      </c>
      <c r="O2437" s="2">
        <f t="shared" si="453"/>
        <v>3.2129607896343124</v>
      </c>
      <c r="P2437" s="2">
        <f t="shared" si="454"/>
        <v>3.3649839577221679</v>
      </c>
      <c r="Q2437" s="2">
        <f t="shared" si="455"/>
        <v>2.1414536466756571E-4</v>
      </c>
    </row>
    <row r="2438" spans="2:17" x14ac:dyDescent="0.25">
      <c r="B2438">
        <v>24.120000000000971</v>
      </c>
      <c r="C2438">
        <f t="shared" si="444"/>
        <v>0.85605831878158845</v>
      </c>
      <c r="D2438" s="2">
        <f t="shared" si="445"/>
        <v>36.528100160001372</v>
      </c>
      <c r="E2438" s="2">
        <f t="shared" si="446"/>
        <v>4.2914163235797984</v>
      </c>
      <c r="F2438" s="2">
        <f t="shared" si="447"/>
        <v>19.059427323509937</v>
      </c>
      <c r="G2438" s="2">
        <f t="shared" si="448"/>
        <v>19.08564303082705</v>
      </c>
      <c r="H2438" s="2">
        <f t="shared" si="449"/>
        <v>5.0924073620331533E-80</v>
      </c>
      <c r="K2438">
        <v>24.120000000000971</v>
      </c>
      <c r="L2438" s="2">
        <f t="shared" si="450"/>
        <v>0.22859299374694209</v>
      </c>
      <c r="M2438" s="2">
        <f t="shared" si="451"/>
        <v>64.215114907264322</v>
      </c>
      <c r="N2438" s="2">
        <f t="shared" si="452"/>
        <v>4.8554464196418836</v>
      </c>
      <c r="O2438" s="2">
        <f t="shared" si="453"/>
        <v>3.2138969985799237</v>
      </c>
      <c r="P2438" s="2">
        <f t="shared" si="454"/>
        <v>3.365877882140266</v>
      </c>
      <c r="Q2438" s="2">
        <f t="shared" si="455"/>
        <v>2.1344093837397652E-4</v>
      </c>
    </row>
    <row r="2439" spans="2:17" x14ac:dyDescent="0.25">
      <c r="B2439">
        <v>24.130000000000969</v>
      </c>
      <c r="C2439">
        <f t="shared" si="444"/>
        <v>0.85605831878158845</v>
      </c>
      <c r="D2439" s="2">
        <f t="shared" si="445"/>
        <v>36.548511132967292</v>
      </c>
      <c r="E2439" s="2">
        <f t="shared" si="446"/>
        <v>4.2919747329844125</v>
      </c>
      <c r="F2439" s="2">
        <f t="shared" si="447"/>
        <v>19.069138978614738</v>
      </c>
      <c r="G2439" s="2">
        <f t="shared" si="448"/>
        <v>19.095341352951088</v>
      </c>
      <c r="H2439" s="2">
        <f t="shared" si="449"/>
        <v>4.2314924385276179E-80</v>
      </c>
      <c r="K2439">
        <v>24.130000000000969</v>
      </c>
      <c r="L2439" s="2">
        <f t="shared" si="450"/>
        <v>0.22859299374694209</v>
      </c>
      <c r="M2439" s="2">
        <f t="shared" si="451"/>
        <v>64.25056548186943</v>
      </c>
      <c r="N2439" s="2">
        <f t="shared" si="452"/>
        <v>4.8559982601028029</v>
      </c>
      <c r="O2439" s="2">
        <f t="shared" si="453"/>
        <v>3.2148329394560275</v>
      </c>
      <c r="P2439" s="2">
        <f t="shared" si="454"/>
        <v>3.3667715735718518</v>
      </c>
      <c r="Q2439" s="2">
        <f t="shared" si="455"/>
        <v>2.1273886121161263E-4</v>
      </c>
    </row>
    <row r="2440" spans="2:17" x14ac:dyDescent="0.25">
      <c r="B2440">
        <v>24.14000000000097</v>
      </c>
      <c r="C2440">
        <f t="shared" si="444"/>
        <v>0.85605831878158845</v>
      </c>
      <c r="D2440" s="2">
        <f t="shared" si="445"/>
        <v>36.568922105933225</v>
      </c>
      <c r="E2440" s="2">
        <f t="shared" si="446"/>
        <v>4.2925328308585033</v>
      </c>
      <c r="F2440" s="2">
        <f t="shared" si="447"/>
        <v>19.078850146520402</v>
      </c>
      <c r="G2440" s="2">
        <f t="shared" si="448"/>
        <v>19.105039202089632</v>
      </c>
      <c r="H2440" s="2">
        <f t="shared" si="449"/>
        <v>3.5158236983449058E-80</v>
      </c>
      <c r="K2440">
        <v>24.14000000000097</v>
      </c>
      <c r="L2440" s="2">
        <f t="shared" si="450"/>
        <v>0.22859299374694209</v>
      </c>
      <c r="M2440" s="2">
        <f t="shared" si="451"/>
        <v>64.286016056474551</v>
      </c>
      <c r="N2440" s="2">
        <f t="shared" si="452"/>
        <v>4.856549796240615</v>
      </c>
      <c r="O2440" s="2">
        <f t="shared" si="453"/>
        <v>3.2157686124935063</v>
      </c>
      <c r="P2440" s="2">
        <f t="shared" si="454"/>
        <v>3.367665032199374</v>
      </c>
      <c r="Q2440" s="2">
        <f t="shared" si="455"/>
        <v>2.1203912520505278E-4</v>
      </c>
    </row>
    <row r="2441" spans="2:17" x14ac:dyDescent="0.25">
      <c r="B2441">
        <v>24.150000000000979</v>
      </c>
      <c r="C2441">
        <f t="shared" si="444"/>
        <v>0.85605831878158845</v>
      </c>
      <c r="D2441" s="2">
        <f t="shared" si="445"/>
        <v>36.589333078899166</v>
      </c>
      <c r="E2441" s="2">
        <f t="shared" si="446"/>
        <v>4.293090617549348</v>
      </c>
      <c r="F2441" s="2">
        <f t="shared" si="447"/>
        <v>19.088560827527729</v>
      </c>
      <c r="G2441" s="2">
        <f t="shared" si="448"/>
        <v>19.114736578520407</v>
      </c>
      <c r="H2441" s="2">
        <f t="shared" si="449"/>
        <v>2.9209471626213255E-80</v>
      </c>
      <c r="K2441">
        <v>24.150000000000979</v>
      </c>
      <c r="L2441" s="2">
        <f t="shared" si="450"/>
        <v>0.22859299374694209</v>
      </c>
      <c r="M2441" s="2">
        <f t="shared" si="451"/>
        <v>64.321466631079716</v>
      </c>
      <c r="N2441" s="2">
        <f t="shared" si="452"/>
        <v>4.8571010283907459</v>
      </c>
      <c r="O2441" s="2">
        <f t="shared" si="453"/>
        <v>3.2167040179229098</v>
      </c>
      <c r="P2441" s="2">
        <f t="shared" si="454"/>
        <v>3.3685582582050428</v>
      </c>
      <c r="Q2441" s="2">
        <f t="shared" si="455"/>
        <v>2.113417224066017E-4</v>
      </c>
    </row>
    <row r="2442" spans="2:17" x14ac:dyDescent="0.25">
      <c r="B2442">
        <v>24.160000000000981</v>
      </c>
      <c r="C2442">
        <f t="shared" si="444"/>
        <v>0.85605831878158845</v>
      </c>
      <c r="D2442" s="2">
        <f t="shared" si="445"/>
        <v>36.609744051865093</v>
      </c>
      <c r="E2442" s="2">
        <f t="shared" si="446"/>
        <v>4.2936480934036396</v>
      </c>
      <c r="F2442" s="2">
        <f t="shared" si="447"/>
        <v>19.098271021937087</v>
      </c>
      <c r="G2442" s="2">
        <f t="shared" si="448"/>
        <v>19.124433482520779</v>
      </c>
      <c r="H2442" s="2">
        <f t="shared" si="449"/>
        <v>2.4265173917550306E-80</v>
      </c>
      <c r="K2442">
        <v>24.160000000000981</v>
      </c>
      <c r="L2442" s="2">
        <f t="shared" si="450"/>
        <v>0.22859299374694209</v>
      </c>
      <c r="M2442" s="2">
        <f t="shared" si="451"/>
        <v>64.356917205684837</v>
      </c>
      <c r="N2442" s="2">
        <f t="shared" si="452"/>
        <v>4.8576519568880627</v>
      </c>
      <c r="O2442" s="2">
        <f t="shared" si="453"/>
        <v>3.2176391559744508</v>
      </c>
      <c r="P2442" s="2">
        <f t="shared" si="454"/>
        <v>3.3694512517708244</v>
      </c>
      <c r="Q2442" s="2">
        <f t="shared" si="455"/>
        <v>2.10646644896195E-4</v>
      </c>
    </row>
    <row r="2443" spans="2:17" x14ac:dyDescent="0.25">
      <c r="B2443">
        <v>24.170000000000979</v>
      </c>
      <c r="C2443">
        <f t="shared" si="444"/>
        <v>0.85605831878158845</v>
      </c>
      <c r="D2443" s="2">
        <f t="shared" si="445"/>
        <v>36.630155024831019</v>
      </c>
      <c r="E2443" s="2">
        <f t="shared" si="446"/>
        <v>4.2942052587674953</v>
      </c>
      <c r="F2443" s="2">
        <f t="shared" si="447"/>
        <v>19.107980730048538</v>
      </c>
      <c r="G2443" s="2">
        <f t="shared" si="448"/>
        <v>19.13412991436784</v>
      </c>
      <c r="H2443" s="2">
        <f t="shared" si="449"/>
        <v>2.0156086568705777E-80</v>
      </c>
      <c r="K2443">
        <v>24.170000000000979</v>
      </c>
      <c r="L2443" s="2">
        <f t="shared" si="450"/>
        <v>0.22859299374694209</v>
      </c>
      <c r="M2443" s="2">
        <f t="shared" si="451"/>
        <v>64.392367780289945</v>
      </c>
      <c r="N2443" s="2">
        <f t="shared" si="452"/>
        <v>4.8582025820668839</v>
      </c>
      <c r="O2443" s="2">
        <f t="shared" si="453"/>
        <v>3.218574026878021</v>
      </c>
      <c r="P2443" s="2">
        <f t="shared" si="454"/>
        <v>3.3703440130784572</v>
      </c>
      <c r="Q2443" s="2">
        <f t="shared" si="455"/>
        <v>2.0995388478128884E-4</v>
      </c>
    </row>
    <row r="2444" spans="2:17" x14ac:dyDescent="0.25">
      <c r="B2444">
        <v>24.18000000000098</v>
      </c>
      <c r="C2444">
        <f t="shared" si="444"/>
        <v>0.85605831878158845</v>
      </c>
      <c r="D2444" s="2">
        <f t="shared" si="445"/>
        <v>36.650565997796946</v>
      </c>
      <c r="E2444" s="2">
        <f t="shared" si="446"/>
        <v>4.2947621139864536</v>
      </c>
      <c r="F2444" s="2">
        <f t="shared" si="447"/>
        <v>19.117689952161783</v>
      </c>
      <c r="G2444" s="2">
        <f t="shared" si="448"/>
        <v>19.143825874338379</v>
      </c>
      <c r="H2444" s="2">
        <f t="shared" si="449"/>
        <v>1.6741413539154814E-80</v>
      </c>
      <c r="K2444">
        <v>24.18000000000098</v>
      </c>
      <c r="L2444" s="2">
        <f t="shared" si="450"/>
        <v>0.22859299374694209</v>
      </c>
      <c r="M2444" s="2">
        <f t="shared" si="451"/>
        <v>64.427818354895081</v>
      </c>
      <c r="N2444" s="2">
        <f t="shared" si="452"/>
        <v>4.8587529042609754</v>
      </c>
      <c r="O2444" s="2">
        <f t="shared" si="453"/>
        <v>3.2195086308631806</v>
      </c>
      <c r="P2444" s="2">
        <f t="shared" si="454"/>
        <v>3.3712365423094406</v>
      </c>
      <c r="Q2444" s="2">
        <f t="shared" si="455"/>
        <v>2.0926343419676912E-4</v>
      </c>
    </row>
    <row r="2445" spans="2:17" x14ac:dyDescent="0.25">
      <c r="B2445">
        <v>24.190000000000978</v>
      </c>
      <c r="C2445">
        <f t="shared" si="444"/>
        <v>0.85605831878158845</v>
      </c>
      <c r="D2445" s="2">
        <f t="shared" si="445"/>
        <v>36.670976970762865</v>
      </c>
      <c r="E2445" s="2">
        <f t="shared" si="446"/>
        <v>4.2953186594054777</v>
      </c>
      <c r="F2445" s="2">
        <f t="shared" si="447"/>
        <v>19.127398688576161</v>
      </c>
      <c r="G2445" s="2">
        <f t="shared" si="448"/>
        <v>19.153521362708869</v>
      </c>
      <c r="H2445" s="2">
        <f t="shared" si="449"/>
        <v>1.3904044212252926E-80</v>
      </c>
      <c r="K2445">
        <v>24.190000000000978</v>
      </c>
      <c r="L2445" s="2">
        <f t="shared" si="450"/>
        <v>0.22859299374694209</v>
      </c>
      <c r="M2445" s="2">
        <f t="shared" si="451"/>
        <v>64.463268929500188</v>
      </c>
      <c r="N2445" s="2">
        <f t="shared" si="452"/>
        <v>4.8593029238035514</v>
      </c>
      <c r="O2445" s="2">
        <f t="shared" si="453"/>
        <v>3.2204429681591571</v>
      </c>
      <c r="P2445" s="2">
        <f t="shared" si="454"/>
        <v>3.3721288396450335</v>
      </c>
      <c r="Q2445" s="2">
        <f t="shared" si="455"/>
        <v>2.0857528530485438E-4</v>
      </c>
    </row>
    <row r="2446" spans="2:17" x14ac:dyDescent="0.25">
      <c r="B2446">
        <v>24.20000000000098</v>
      </c>
      <c r="C2446">
        <f t="shared" si="444"/>
        <v>0.85605831878158845</v>
      </c>
      <c r="D2446" s="2">
        <f t="shared" si="445"/>
        <v>36.691387943728792</v>
      </c>
      <c r="E2446" s="2">
        <f t="shared" si="446"/>
        <v>4.2958748953689554</v>
      </c>
      <c r="F2446" s="2">
        <f t="shared" si="447"/>
        <v>19.137106939590669</v>
      </c>
      <c r="G2446" s="2">
        <f t="shared" si="448"/>
        <v>19.163216379755497</v>
      </c>
      <c r="H2446" s="2">
        <f t="shared" si="449"/>
        <v>1.1546577263637719E-80</v>
      </c>
      <c r="K2446">
        <v>24.20000000000098</v>
      </c>
      <c r="L2446" s="2">
        <f t="shared" si="450"/>
        <v>0.22859299374694209</v>
      </c>
      <c r="M2446" s="2">
        <f t="shared" si="451"/>
        <v>64.498719504105324</v>
      </c>
      <c r="N2446" s="2">
        <f t="shared" si="452"/>
        <v>4.8598526410272775</v>
      </c>
      <c r="O2446" s="2">
        <f t="shared" si="453"/>
        <v>3.2213770389948557</v>
      </c>
      <c r="P2446" s="2">
        <f t="shared" si="454"/>
        <v>3.3730209052662667</v>
      </c>
      <c r="Q2446" s="2">
        <f t="shared" si="455"/>
        <v>2.0788943029499086E-4</v>
      </c>
    </row>
    <row r="2447" spans="2:17" x14ac:dyDescent="0.25">
      <c r="B2447">
        <v>24.210000000000981</v>
      </c>
      <c r="C2447">
        <f t="shared" si="444"/>
        <v>0.85605831878158845</v>
      </c>
      <c r="D2447" s="2">
        <f t="shared" si="445"/>
        <v>36.711798916694725</v>
      </c>
      <c r="E2447" s="2">
        <f t="shared" si="446"/>
        <v>4.2964308222206995</v>
      </c>
      <c r="F2447" s="2">
        <f t="shared" si="447"/>
        <v>19.14681470550391</v>
      </c>
      <c r="G2447" s="2">
        <f t="shared" si="448"/>
        <v>19.172910925754096</v>
      </c>
      <c r="H2447" s="2">
        <f t="shared" si="449"/>
        <v>9.5880106025975239E-81</v>
      </c>
      <c r="K2447">
        <v>24.210000000000981</v>
      </c>
      <c r="L2447" s="2">
        <f t="shared" si="450"/>
        <v>0.22859299374694209</v>
      </c>
      <c r="M2447" s="2">
        <f t="shared" si="451"/>
        <v>64.534170078710446</v>
      </c>
      <c r="N2447" s="2">
        <f t="shared" si="452"/>
        <v>4.8604020562642702</v>
      </c>
      <c r="O2447" s="2">
        <f t="shared" si="453"/>
        <v>3.2223108435988514</v>
      </c>
      <c r="P2447" s="2">
        <f t="shared" si="454"/>
        <v>3.3739127393539303</v>
      </c>
      <c r="Q2447" s="2">
        <f t="shared" si="455"/>
        <v>2.072058613837614E-4</v>
      </c>
    </row>
    <row r="2448" spans="2:17" x14ac:dyDescent="0.25">
      <c r="B2448">
        <v>24.22000000000099</v>
      </c>
      <c r="C2448">
        <f t="shared" si="444"/>
        <v>0.85605831878158845</v>
      </c>
      <c r="D2448" s="2">
        <f t="shared" si="445"/>
        <v>36.732209889660666</v>
      </c>
      <c r="E2448" s="2">
        <f t="shared" si="446"/>
        <v>4.2969864403039519</v>
      </c>
      <c r="F2448" s="2">
        <f t="shared" si="447"/>
        <v>19.15652198661418</v>
      </c>
      <c r="G2448" s="2">
        <f t="shared" si="448"/>
        <v>19.182605000980249</v>
      </c>
      <c r="H2448" s="2">
        <f t="shared" si="449"/>
        <v>7.9609860449347258E-81</v>
      </c>
      <c r="K2448">
        <v>24.22000000000099</v>
      </c>
      <c r="L2448" s="2">
        <f t="shared" si="450"/>
        <v>0.22859299374694209</v>
      </c>
      <c r="M2448" s="2">
        <f t="shared" si="451"/>
        <v>64.569620653315596</v>
      </c>
      <c r="N2448" s="2">
        <f t="shared" si="452"/>
        <v>4.8609511698461016</v>
      </c>
      <c r="O2448" s="2">
        <f t="shared" si="453"/>
        <v>3.223244382199395</v>
      </c>
      <c r="P2448" s="2">
        <f t="shared" si="454"/>
        <v>3.3748043420885838</v>
      </c>
      <c r="Q2448" s="2">
        <f t="shared" si="455"/>
        <v>2.0652457081478368E-4</v>
      </c>
    </row>
    <row r="2449" spans="2:17" x14ac:dyDescent="0.25">
      <c r="B2449">
        <v>24.230000000000992</v>
      </c>
      <c r="C2449">
        <f t="shared" si="444"/>
        <v>0.85605831878158845</v>
      </c>
      <c r="D2449" s="2">
        <f t="shared" si="445"/>
        <v>36.752620862626593</v>
      </c>
      <c r="E2449" s="2">
        <f t="shared" si="446"/>
        <v>4.2975417499613826</v>
      </c>
      <c r="F2449" s="2">
        <f t="shared" si="447"/>
        <v>19.166228783219395</v>
      </c>
      <c r="G2449" s="2">
        <f t="shared" si="448"/>
        <v>19.192298605709208</v>
      </c>
      <c r="H2449" s="2">
        <f t="shared" si="449"/>
        <v>6.6094959479430775E-81</v>
      </c>
      <c r="K2449">
        <v>24.230000000000992</v>
      </c>
      <c r="L2449" s="2">
        <f t="shared" si="450"/>
        <v>0.22859299374694209</v>
      </c>
      <c r="M2449" s="2">
        <f t="shared" si="451"/>
        <v>64.605071227920732</v>
      </c>
      <c r="N2449" s="2">
        <f t="shared" si="452"/>
        <v>4.8614999821037941</v>
      </c>
      <c r="O2449" s="2">
        <f t="shared" si="453"/>
        <v>3.2241776550244099</v>
      </c>
      <c r="P2449" s="2">
        <f t="shared" si="454"/>
        <v>3.375695713650551</v>
      </c>
      <c r="Q2449" s="2">
        <f t="shared" si="455"/>
        <v>2.0584555085861718E-4</v>
      </c>
    </row>
    <row r="2450" spans="2:17" x14ac:dyDescent="0.25">
      <c r="B2450">
        <v>24.24000000000099</v>
      </c>
      <c r="C2450">
        <f t="shared" si="444"/>
        <v>0.85605831878158845</v>
      </c>
      <c r="D2450" s="2">
        <f t="shared" si="445"/>
        <v>36.773031835592519</v>
      </c>
      <c r="E2450" s="2">
        <f t="shared" si="446"/>
        <v>4.2980967515350921</v>
      </c>
      <c r="F2450" s="2">
        <f t="shared" si="447"/>
        <v>19.175935095617124</v>
      </c>
      <c r="G2450" s="2">
        <f t="shared" si="448"/>
        <v>19.201991740215924</v>
      </c>
      <c r="H2450" s="2">
        <f t="shared" si="449"/>
        <v>5.4869745188209496E-81</v>
      </c>
      <c r="K2450">
        <v>24.24000000000099</v>
      </c>
      <c r="L2450" s="2">
        <f t="shared" si="450"/>
        <v>0.22859299374694209</v>
      </c>
      <c r="M2450" s="2">
        <f t="shared" si="451"/>
        <v>64.640521802525839</v>
      </c>
      <c r="N2450" s="2">
        <f t="shared" si="452"/>
        <v>4.8620484933678298</v>
      </c>
      <c r="O2450" s="2">
        <f t="shared" si="453"/>
        <v>3.2251106623014949</v>
      </c>
      <c r="P2450" s="2">
        <f t="shared" si="454"/>
        <v>3.376586854219922</v>
      </c>
      <c r="Q2450" s="2">
        <f t="shared" si="455"/>
        <v>2.0516879381266332E-4</v>
      </c>
    </row>
    <row r="2451" spans="2:17" x14ac:dyDescent="0.25">
      <c r="B2451">
        <v>24.250000000000991</v>
      </c>
      <c r="C2451">
        <f t="shared" si="444"/>
        <v>0.85605831878158845</v>
      </c>
      <c r="D2451" s="2">
        <f t="shared" si="445"/>
        <v>36.793442808558446</v>
      </c>
      <c r="E2451" s="2">
        <f t="shared" si="446"/>
        <v>4.2986514453666116</v>
      </c>
      <c r="F2451" s="2">
        <f t="shared" si="447"/>
        <v>19.185640924104579</v>
      </c>
      <c r="G2451" s="2">
        <f t="shared" si="448"/>
        <v>19.211684404775038</v>
      </c>
      <c r="H2451" s="2">
        <f t="shared" si="449"/>
        <v>4.5547094110136217E-81</v>
      </c>
      <c r="K2451">
        <v>24.250000000000991</v>
      </c>
      <c r="L2451" s="2">
        <f t="shared" si="450"/>
        <v>0.22859299374694209</v>
      </c>
      <c r="M2451" s="2">
        <f t="shared" si="451"/>
        <v>64.675972377130961</v>
      </c>
      <c r="N2451" s="2">
        <f t="shared" si="452"/>
        <v>4.8625967039681441</v>
      </c>
      <c r="O2451" s="2">
        <f t="shared" si="453"/>
        <v>3.2260434042579251</v>
      </c>
      <c r="P2451" s="2">
        <f t="shared" si="454"/>
        <v>3.3774777639765539</v>
      </c>
      <c r="Q2451" s="2">
        <f t="shared" si="455"/>
        <v>2.0449429200107146E-4</v>
      </c>
    </row>
    <row r="2452" spans="2:17" x14ac:dyDescent="0.25">
      <c r="B2452">
        <v>24.260000000000989</v>
      </c>
      <c r="C2452">
        <f t="shared" si="444"/>
        <v>0.85605831878158845</v>
      </c>
      <c r="D2452" s="2">
        <f t="shared" si="445"/>
        <v>36.813853781524365</v>
      </c>
      <c r="E2452" s="2">
        <f t="shared" si="446"/>
        <v>4.2992058317969049</v>
      </c>
      <c r="F2452" s="2">
        <f t="shared" si="447"/>
        <v>19.195346268978621</v>
      </c>
      <c r="G2452" s="2">
        <f t="shared" si="448"/>
        <v>19.221376599660896</v>
      </c>
      <c r="H2452" s="2">
        <f t="shared" si="449"/>
        <v>3.7805199765316343E-81</v>
      </c>
      <c r="K2452">
        <v>24.260000000000989</v>
      </c>
      <c r="L2452" s="2">
        <f t="shared" si="450"/>
        <v>0.22859299374694209</v>
      </c>
      <c r="M2452" s="2">
        <f t="shared" si="451"/>
        <v>64.711422951736083</v>
      </c>
      <c r="N2452" s="2">
        <f t="shared" si="452"/>
        <v>4.863144614234133</v>
      </c>
      <c r="O2452" s="2">
        <f t="shared" si="453"/>
        <v>3.2269758811206524</v>
      </c>
      <c r="P2452" s="2">
        <f t="shared" si="454"/>
        <v>3.3783684431000731</v>
      </c>
      <c r="Q2452" s="2">
        <f t="shared" si="455"/>
        <v>2.0382203777464096E-4</v>
      </c>
    </row>
    <row r="2453" spans="2:17" x14ac:dyDescent="0.25">
      <c r="B2453">
        <v>24.270000000000991</v>
      </c>
      <c r="C2453">
        <f t="shared" si="444"/>
        <v>0.85605831878158845</v>
      </c>
      <c r="D2453" s="2">
        <f t="shared" si="445"/>
        <v>36.834264754490299</v>
      </c>
      <c r="E2453" s="2">
        <f t="shared" si="446"/>
        <v>4.2997599111663707</v>
      </c>
      <c r="F2453" s="2">
        <f t="shared" si="447"/>
        <v>19.205051130535772</v>
      </c>
      <c r="G2453" s="2">
        <f t="shared" si="448"/>
        <v>19.231068325147547</v>
      </c>
      <c r="H2453" s="2">
        <f t="shared" si="449"/>
        <v>3.1376575037310526E-81</v>
      </c>
      <c r="K2453">
        <v>24.270000000000991</v>
      </c>
      <c r="L2453" s="2">
        <f t="shared" si="450"/>
        <v>0.22859299374694209</v>
      </c>
      <c r="M2453" s="2">
        <f t="shared" si="451"/>
        <v>64.746873526341204</v>
      </c>
      <c r="N2453" s="2">
        <f t="shared" si="452"/>
        <v>4.8636922244946499</v>
      </c>
      <c r="O2453" s="2">
        <f t="shared" si="453"/>
        <v>3.2279080931163024</v>
      </c>
      <c r="P2453" s="2">
        <f t="shared" si="454"/>
        <v>3.3792588917698692</v>
      </c>
      <c r="Q2453" s="2">
        <f t="shared" si="455"/>
        <v>2.0315202351072964E-4</v>
      </c>
    </row>
    <row r="2454" spans="2:17" x14ac:dyDescent="0.25">
      <c r="B2454">
        <v>24.280000000000999</v>
      </c>
      <c r="C2454">
        <f t="shared" si="444"/>
        <v>0.85605831878158845</v>
      </c>
      <c r="D2454" s="2">
        <f t="shared" si="445"/>
        <v>36.85467572745624</v>
      </c>
      <c r="E2454" s="2">
        <f t="shared" si="446"/>
        <v>4.300313683814843</v>
      </c>
      <c r="F2454" s="2">
        <f t="shared" si="447"/>
        <v>19.214755509072216</v>
      </c>
      <c r="G2454" s="2">
        <f t="shared" si="448"/>
        <v>19.240759581508758</v>
      </c>
      <c r="H2454" s="2">
        <f t="shared" si="449"/>
        <v>2.6038902373174738E-81</v>
      </c>
      <c r="K2454">
        <v>24.280000000000999</v>
      </c>
      <c r="L2454" s="2">
        <f t="shared" si="450"/>
        <v>0.22859299374694209</v>
      </c>
      <c r="M2454" s="2">
        <f t="shared" si="451"/>
        <v>64.782324100946354</v>
      </c>
      <c r="N2454" s="2">
        <f t="shared" si="452"/>
        <v>4.864239535078009</v>
      </c>
      <c r="O2454" s="2">
        <f t="shared" si="453"/>
        <v>3.2288400404711846</v>
      </c>
      <c r="P2454" s="2">
        <f t="shared" si="454"/>
        <v>3.3801491101651067</v>
      </c>
      <c r="Q2454" s="2">
        <f t="shared" si="455"/>
        <v>2.0248424161315224E-4</v>
      </c>
    </row>
    <row r="2455" spans="2:17" x14ac:dyDescent="0.25">
      <c r="B2455">
        <v>24.290000000001001</v>
      </c>
      <c r="C2455">
        <f t="shared" si="444"/>
        <v>0.85605831878158845</v>
      </c>
      <c r="D2455" s="2">
        <f t="shared" si="445"/>
        <v>36.875086700422166</v>
      </c>
      <c r="E2455" s="2">
        <f t="shared" si="446"/>
        <v>4.3008671500815892</v>
      </c>
      <c r="F2455" s="2">
        <f t="shared" si="447"/>
        <v>19.224459404883721</v>
      </c>
      <c r="G2455" s="2">
        <f t="shared" si="448"/>
        <v>19.250450369017919</v>
      </c>
      <c r="H2455" s="2">
        <f t="shared" si="449"/>
        <v>2.1607421990445254E-81</v>
      </c>
      <c r="K2455">
        <v>24.290000000001001</v>
      </c>
      <c r="L2455" s="2">
        <f t="shared" si="450"/>
        <v>0.22859299374694209</v>
      </c>
      <c r="M2455" s="2">
        <f t="shared" si="451"/>
        <v>64.81777467555149</v>
      </c>
      <c r="N2455" s="2">
        <f t="shared" si="452"/>
        <v>4.8647865463119846</v>
      </c>
      <c r="O2455" s="2">
        <f t="shared" si="453"/>
        <v>3.2297717234112762</v>
      </c>
      <c r="P2455" s="2">
        <f t="shared" si="454"/>
        <v>3.3810390984647078</v>
      </c>
      <c r="Q2455" s="2">
        <f t="shared" si="455"/>
        <v>2.0181868451209578E-4</v>
      </c>
    </row>
    <row r="2456" spans="2:17" x14ac:dyDescent="0.25">
      <c r="B2456">
        <v>24.300000000000999</v>
      </c>
      <c r="C2456">
        <f t="shared" si="444"/>
        <v>0.85605831878158845</v>
      </c>
      <c r="D2456" s="2">
        <f t="shared" si="445"/>
        <v>36.895497673388093</v>
      </c>
      <c r="E2456" s="2">
        <f t="shared" si="446"/>
        <v>4.3014203103053186</v>
      </c>
      <c r="F2456" s="2">
        <f t="shared" si="447"/>
        <v>19.234162818265798</v>
      </c>
      <c r="G2456" s="2">
        <f t="shared" si="448"/>
        <v>19.260140687948219</v>
      </c>
      <c r="H2456" s="2">
        <f t="shared" si="449"/>
        <v>1.7928600110138307E-81</v>
      </c>
      <c r="K2456">
        <v>24.300000000000999</v>
      </c>
      <c r="L2456" s="2">
        <f t="shared" si="450"/>
        <v>0.22859299374694209</v>
      </c>
      <c r="M2456" s="2">
        <f t="shared" si="451"/>
        <v>64.853225250156598</v>
      </c>
      <c r="N2456" s="2">
        <f t="shared" si="452"/>
        <v>4.8653332585238154</v>
      </c>
      <c r="O2456" s="2">
        <f t="shared" si="453"/>
        <v>3.2307031421622452</v>
      </c>
      <c r="P2456" s="2">
        <f t="shared" si="454"/>
        <v>3.3819288568473769</v>
      </c>
      <c r="Q2456" s="2">
        <f t="shared" si="455"/>
        <v>2.0115534466401216E-4</v>
      </c>
    </row>
    <row r="2457" spans="2:17" x14ac:dyDescent="0.25">
      <c r="B2457">
        <v>24.310000000001001</v>
      </c>
      <c r="C2457">
        <f t="shared" si="444"/>
        <v>0.85605831878158845</v>
      </c>
      <c r="D2457" s="2">
        <f t="shared" si="445"/>
        <v>36.915908646354019</v>
      </c>
      <c r="E2457" s="2">
        <f t="shared" si="446"/>
        <v>4.3019731648241759</v>
      </c>
      <c r="F2457" s="2">
        <f t="shared" si="447"/>
        <v>19.243865749513546</v>
      </c>
      <c r="G2457" s="2">
        <f t="shared" si="448"/>
        <v>19.269830538572482</v>
      </c>
      <c r="H2457" s="2">
        <f t="shared" si="449"/>
        <v>1.4874862416148523E-81</v>
      </c>
      <c r="K2457">
        <v>24.310000000001001</v>
      </c>
      <c r="L2457" s="2">
        <f t="shared" si="450"/>
        <v>0.22859299374694209</v>
      </c>
      <c r="M2457" s="2">
        <f t="shared" si="451"/>
        <v>64.888675824761719</v>
      </c>
      <c r="N2457" s="2">
        <f t="shared" si="452"/>
        <v>4.8658796720402036</v>
      </c>
      <c r="O2457" s="2">
        <f t="shared" si="453"/>
        <v>3.2316342969494305</v>
      </c>
      <c r="P2457" s="2">
        <f t="shared" si="454"/>
        <v>3.3828183854915768</v>
      </c>
      <c r="Q2457" s="2">
        <f t="shared" si="455"/>
        <v>2.0049421455153527E-4</v>
      </c>
    </row>
    <row r="2458" spans="2:17" x14ac:dyDescent="0.25">
      <c r="B2458">
        <v>24.320000000000999</v>
      </c>
      <c r="C2458">
        <f t="shared" ref="C2458:C2521" si="456">2/SINH(LN(2+SQRT(1+2^2))*$O$5)</f>
        <v>0.85605831878158845</v>
      </c>
      <c r="D2458" s="2">
        <f t="shared" ref="D2458:D2521" si="457">(B2458-$L$5)/($M$5)/C2458</f>
        <v>36.936319619319939</v>
      </c>
      <c r="E2458" s="2">
        <f t="shared" ref="E2458:E2521" si="458">LN(D2458 + SQRT(1 + D2458^2))</f>
        <v>4.3025257139757471</v>
      </c>
      <c r="F2458" s="2">
        <f t="shared" ref="F2458:F2521" si="459">SINH( -$N$5 + E2458 * (1/$O$5))</f>
        <v>19.25356819892172</v>
      </c>
      <c r="G2458" s="2">
        <f t="shared" ref="G2458:G2521" si="460">SQRT(F2458^2 + 1)</f>
        <v>19.279519921163228</v>
      </c>
      <c r="H2458" s="2">
        <f t="shared" ref="H2458:H2521" si="461">(G2458)/($O$5*$M$5*C2458*(SQRT(2*PI()*(1+D2458^2)))) * EXP(- (1/2) * F2458^2)</f>
        <v>1.2340213909585642E-81</v>
      </c>
      <c r="K2458">
        <v>24.320000000000999</v>
      </c>
      <c r="L2458" s="2">
        <f t="shared" ref="L2458:L2521" si="462">2/SINH(LN(2+SQRT(1+2^2))*$S$5)</f>
        <v>0.22859299374694209</v>
      </c>
      <c r="M2458" s="2">
        <f t="shared" ref="M2458:M2521" si="463">(K2458-$P$5)/($Q$5)/L2458</f>
        <v>64.924126399366841</v>
      </c>
      <c r="N2458" s="2">
        <f t="shared" ref="N2458:N2521" si="464">LN(M2458 + SQRT(1 + M2458^2))</f>
        <v>4.8664257871873158</v>
      </c>
      <c r="O2458" s="2">
        <f t="shared" ref="O2458:O2521" si="465">SINH( -$R$5 + N2458 * (1/$S$5))</f>
        <v>3.2325651879978547</v>
      </c>
      <c r="P2458" s="2">
        <f t="shared" ref="P2458:P2521" si="466">SQRT(O2458^2 + 1)</f>
        <v>3.3837076845755463</v>
      </c>
      <c r="Q2458" s="2">
        <f t="shared" ref="Q2458:Q2521" si="467">(P2458)/($S$5*$Q$5*L2458*(SQRT(2*PI()*(1+M2458^2)))) * EXP(- (1/2) * O2458^2)</f>
        <v>1.9983528668338161E-4</v>
      </c>
    </row>
    <row r="2459" spans="2:17" x14ac:dyDescent="0.25">
      <c r="B2459">
        <v>24.330000000001</v>
      </c>
      <c r="C2459">
        <f t="shared" si="456"/>
        <v>0.85605831878158845</v>
      </c>
      <c r="D2459" s="2">
        <f t="shared" si="457"/>
        <v>36.956730592285872</v>
      </c>
      <c r="E2459" s="2">
        <f t="shared" si="458"/>
        <v>4.3030779580970604</v>
      </c>
      <c r="F2459" s="2">
        <f t="shared" si="459"/>
        <v>19.263270166784757</v>
      </c>
      <c r="G2459" s="2">
        <f t="shared" si="460"/>
        <v>19.289208835992721</v>
      </c>
      <c r="H2459" s="2">
        <f t="shared" si="461"/>
        <v>1.0236596285628386E-81</v>
      </c>
      <c r="K2459">
        <v>24.330000000001</v>
      </c>
      <c r="L2459" s="2">
        <f t="shared" si="462"/>
        <v>0.22859299374694209</v>
      </c>
      <c r="M2459" s="2">
        <f t="shared" si="463"/>
        <v>64.959576973971963</v>
      </c>
      <c r="N2459" s="2">
        <f t="shared" si="464"/>
        <v>4.866971604290784</v>
      </c>
      <c r="O2459" s="2">
        <f t="shared" si="465"/>
        <v>3.2334958155322195</v>
      </c>
      <c r="P2459" s="2">
        <f t="shared" si="466"/>
        <v>3.384596754277291</v>
      </c>
      <c r="Q2459" s="2">
        <f t="shared" si="467"/>
        <v>1.9917855359425894E-4</v>
      </c>
    </row>
    <row r="2460" spans="2:17" x14ac:dyDescent="0.25">
      <c r="B2460">
        <v>24.340000000001009</v>
      </c>
      <c r="C2460">
        <f t="shared" si="456"/>
        <v>0.85605831878158845</v>
      </c>
      <c r="D2460" s="2">
        <f t="shared" si="457"/>
        <v>36.977141565251813</v>
      </c>
      <c r="E2460" s="2">
        <f t="shared" si="458"/>
        <v>4.3036298975245861</v>
      </c>
      <c r="F2460" s="2">
        <f t="shared" si="459"/>
        <v>19.272971653396748</v>
      </c>
      <c r="G2460" s="2">
        <f t="shared" si="460"/>
        <v>19.298897283332916</v>
      </c>
      <c r="H2460" s="2">
        <f t="shared" si="461"/>
        <v>8.490858910855744E-82</v>
      </c>
      <c r="K2460">
        <v>24.340000000001009</v>
      </c>
      <c r="L2460" s="2">
        <f t="shared" si="462"/>
        <v>0.22859299374694209</v>
      </c>
      <c r="M2460" s="2">
        <f t="shared" si="463"/>
        <v>64.995027548577127</v>
      </c>
      <c r="N2460" s="2">
        <f t="shared" si="464"/>
        <v>4.86751712367571</v>
      </c>
      <c r="O2460" s="2">
        <f t="shared" si="465"/>
        <v>3.2344261797769134</v>
      </c>
      <c r="P2460" s="2">
        <f t="shared" si="466"/>
        <v>3.3854855947745928</v>
      </c>
      <c r="Q2460" s="2">
        <f t="shared" si="467"/>
        <v>1.9852400784476965E-4</v>
      </c>
    </row>
    <row r="2461" spans="2:17" x14ac:dyDescent="0.25">
      <c r="B2461">
        <v>24.35000000000101</v>
      </c>
      <c r="C2461">
        <f t="shared" si="456"/>
        <v>0.85605831878158845</v>
      </c>
      <c r="D2461" s="2">
        <f t="shared" si="457"/>
        <v>36.997552538217739</v>
      </c>
      <c r="E2461" s="2">
        <f t="shared" si="458"/>
        <v>4.304181532594237</v>
      </c>
      <c r="F2461" s="2">
        <f t="shared" si="459"/>
        <v>19.2826726590514</v>
      </c>
      <c r="G2461" s="2">
        <f t="shared" si="460"/>
        <v>19.308585263455434</v>
      </c>
      <c r="H2461" s="2">
        <f t="shared" si="461"/>
        <v>7.0422402568579074E-82</v>
      </c>
      <c r="K2461">
        <v>24.35000000000101</v>
      </c>
      <c r="L2461" s="2">
        <f t="shared" si="462"/>
        <v>0.22859299374694209</v>
      </c>
      <c r="M2461" s="2">
        <f t="shared" si="463"/>
        <v>65.030478123182249</v>
      </c>
      <c r="N2461" s="2">
        <f t="shared" si="464"/>
        <v>4.8680623456666607</v>
      </c>
      <c r="O2461" s="2">
        <f t="shared" si="465"/>
        <v>3.2353562809559953</v>
      </c>
      <c r="P2461" s="2">
        <f t="shared" si="466"/>
        <v>3.3863742062449935</v>
      </c>
      <c r="Q2461" s="2">
        <f t="shared" si="467"/>
        <v>1.9787164202132818E-4</v>
      </c>
    </row>
    <row r="2462" spans="2:17" x14ac:dyDescent="0.25">
      <c r="B2462">
        <v>24.360000000001008</v>
      </c>
      <c r="C2462">
        <f t="shared" si="456"/>
        <v>0.85605831878158845</v>
      </c>
      <c r="D2462" s="2">
        <f t="shared" si="457"/>
        <v>37.017963511183666</v>
      </c>
      <c r="E2462" s="2">
        <f t="shared" si="458"/>
        <v>4.3047328636413722</v>
      </c>
      <c r="F2462" s="2">
        <f t="shared" si="459"/>
        <v>19.292373184042095</v>
      </c>
      <c r="G2462" s="2">
        <f t="shared" si="460"/>
        <v>19.318272776631623</v>
      </c>
      <c r="H2462" s="2">
        <f t="shared" si="461"/>
        <v>5.8402739474601564E-82</v>
      </c>
      <c r="K2462">
        <v>24.360000000001008</v>
      </c>
      <c r="L2462" s="2">
        <f t="shared" si="462"/>
        <v>0.22859299374694209</v>
      </c>
      <c r="M2462" s="2">
        <f t="shared" si="463"/>
        <v>65.065928697787371</v>
      </c>
      <c r="N2462" s="2">
        <f t="shared" si="464"/>
        <v>4.8686072705876757</v>
      </c>
      <c r="O2462" s="2">
        <f t="shared" si="465"/>
        <v>3.2362861192932209</v>
      </c>
      <c r="P2462" s="2">
        <f t="shared" si="466"/>
        <v>3.3872625888658199</v>
      </c>
      <c r="Q2462" s="2">
        <f t="shared" si="467"/>
        <v>1.9722144873605298E-4</v>
      </c>
    </row>
    <row r="2463" spans="2:17" x14ac:dyDescent="0.25">
      <c r="B2463">
        <v>24.37000000000101</v>
      </c>
      <c r="C2463">
        <f t="shared" si="456"/>
        <v>0.85605831878158845</v>
      </c>
      <c r="D2463" s="2">
        <f t="shared" si="457"/>
        <v>37.038374484149593</v>
      </c>
      <c r="E2463" s="2">
        <f t="shared" si="458"/>
        <v>4.3052838910007969</v>
      </c>
      <c r="F2463" s="2">
        <f t="shared" si="459"/>
        <v>19.302073228661893</v>
      </c>
      <c r="G2463" s="2">
        <f t="shared" si="460"/>
        <v>19.327959823132552</v>
      </c>
      <c r="H2463" s="2">
        <f t="shared" si="461"/>
        <v>4.8430479824427976E-82</v>
      </c>
      <c r="K2463">
        <v>24.37000000000101</v>
      </c>
      <c r="L2463" s="2">
        <f t="shared" si="462"/>
        <v>0.22859299374694209</v>
      </c>
      <c r="M2463" s="2">
        <f t="shared" si="463"/>
        <v>65.101379272392478</v>
      </c>
      <c r="N2463" s="2">
        <f t="shared" si="464"/>
        <v>4.8691518987622615</v>
      </c>
      <c r="O2463" s="2">
        <f t="shared" si="465"/>
        <v>3.2372156950120146</v>
      </c>
      <c r="P2463" s="2">
        <f t="shared" si="466"/>
        <v>3.3881507428141564</v>
      </c>
      <c r="Q2463" s="2">
        <f t="shared" si="467"/>
        <v>1.9657342062669194E-4</v>
      </c>
    </row>
    <row r="2464" spans="2:17" x14ac:dyDescent="0.25">
      <c r="B2464">
        <v>24.380000000001012</v>
      </c>
      <c r="C2464">
        <f t="shared" si="456"/>
        <v>0.85605831878158845</v>
      </c>
      <c r="D2464" s="2">
        <f t="shared" si="457"/>
        <v>37.058785457115519</v>
      </c>
      <c r="E2464" s="2">
        <f t="shared" si="458"/>
        <v>4.3058346150067628</v>
      </c>
      <c r="F2464" s="2">
        <f t="shared" si="459"/>
        <v>19.311772793203463</v>
      </c>
      <c r="G2464" s="2">
        <f t="shared" si="460"/>
        <v>19.337646403228948</v>
      </c>
      <c r="H2464" s="2">
        <f t="shared" si="461"/>
        <v>4.0157576938407474E-82</v>
      </c>
      <c r="K2464">
        <v>24.380000000001012</v>
      </c>
      <c r="L2464" s="2">
        <f t="shared" si="462"/>
        <v>0.22859299374694209</v>
      </c>
      <c r="M2464" s="2">
        <f t="shared" si="463"/>
        <v>65.136829846997614</v>
      </c>
      <c r="N2464" s="2">
        <f t="shared" si="464"/>
        <v>4.8696962305134015</v>
      </c>
      <c r="O2464" s="2">
        <f t="shared" si="465"/>
        <v>3.2381450083354988</v>
      </c>
      <c r="P2464" s="2">
        <f t="shared" si="466"/>
        <v>3.3890386682668741</v>
      </c>
      <c r="Q2464" s="2">
        <f t="shared" si="467"/>
        <v>1.9592755035651374E-4</v>
      </c>
    </row>
    <row r="2465" spans="2:17" x14ac:dyDescent="0.25">
      <c r="B2465">
        <v>24.39000000000101</v>
      </c>
      <c r="C2465">
        <f t="shared" si="456"/>
        <v>0.85605831878158845</v>
      </c>
      <c r="D2465" s="2">
        <f t="shared" si="457"/>
        <v>37.079196430081446</v>
      </c>
      <c r="E2465" s="2">
        <f t="shared" si="458"/>
        <v>4.3063850359929718</v>
      </c>
      <c r="F2465" s="2">
        <f t="shared" si="459"/>
        <v>19.321471877959176</v>
      </c>
      <c r="G2465" s="2">
        <f t="shared" si="460"/>
        <v>19.347332517191287</v>
      </c>
      <c r="H2465" s="2">
        <f t="shared" si="461"/>
        <v>3.3295029749315869E-82</v>
      </c>
      <c r="K2465">
        <v>24.39000000000101</v>
      </c>
      <c r="L2465" s="2">
        <f t="shared" si="462"/>
        <v>0.22859299374694209</v>
      </c>
      <c r="M2465" s="2">
        <f t="shared" si="463"/>
        <v>65.172280421602721</v>
      </c>
      <c r="N2465" s="2">
        <f t="shared" si="464"/>
        <v>4.8702402661635489</v>
      </c>
      <c r="O2465" s="2">
        <f t="shared" si="465"/>
        <v>3.2390740594864713</v>
      </c>
      <c r="P2465" s="2">
        <f t="shared" si="466"/>
        <v>3.3899263654006071</v>
      </c>
      <c r="Q2465" s="2">
        <f t="shared" si="467"/>
        <v>1.9528383061423086E-4</v>
      </c>
    </row>
    <row r="2466" spans="2:17" x14ac:dyDescent="0.25">
      <c r="B2466">
        <v>24.400000000001011</v>
      </c>
      <c r="C2466">
        <f t="shared" si="456"/>
        <v>0.85605831878158845</v>
      </c>
      <c r="D2466" s="2">
        <f t="shared" si="457"/>
        <v>37.099607403047372</v>
      </c>
      <c r="E2466" s="2">
        <f t="shared" si="458"/>
        <v>4.3069351542925753</v>
      </c>
      <c r="F2466" s="2">
        <f t="shared" si="459"/>
        <v>19.331170483221051</v>
      </c>
      <c r="G2466" s="2">
        <f t="shared" si="460"/>
        <v>19.357018165289734</v>
      </c>
      <c r="H2466" s="2">
        <f t="shared" si="461"/>
        <v>2.7602886327871671E-82</v>
      </c>
      <c r="K2466">
        <v>24.400000000001011</v>
      </c>
      <c r="L2466" s="2">
        <f t="shared" si="462"/>
        <v>0.22859299374694209</v>
      </c>
      <c r="M2466" s="2">
        <f t="shared" si="463"/>
        <v>65.207730996207857</v>
      </c>
      <c r="N2466" s="2">
        <f t="shared" si="464"/>
        <v>4.870784006034631</v>
      </c>
      <c r="O2466" s="2">
        <f t="shared" si="465"/>
        <v>3.2400028486874159</v>
      </c>
      <c r="P2466" s="2">
        <f t="shared" si="466"/>
        <v>3.3908138343917629</v>
      </c>
      <c r="Q2466" s="2">
        <f t="shared" si="467"/>
        <v>1.9464225411390179E-4</v>
      </c>
    </row>
    <row r="2467" spans="2:17" x14ac:dyDescent="0.25">
      <c r="B2467">
        <v>24.41000000000102</v>
      </c>
      <c r="C2467">
        <f t="shared" si="456"/>
        <v>0.85605831878158845</v>
      </c>
      <c r="D2467" s="2">
        <f t="shared" si="457"/>
        <v>37.120018376013313</v>
      </c>
      <c r="E2467" s="2">
        <f t="shared" si="458"/>
        <v>4.3074849702381748</v>
      </c>
      <c r="F2467" s="2">
        <f t="shared" si="459"/>
        <v>19.340868609280733</v>
      </c>
      <c r="G2467" s="2">
        <f t="shared" si="460"/>
        <v>19.366703347794143</v>
      </c>
      <c r="H2467" s="2">
        <f t="shared" si="461"/>
        <v>2.2881936324372172E-82</v>
      </c>
      <c r="K2467">
        <v>24.41000000000102</v>
      </c>
      <c r="L2467" s="2">
        <f t="shared" si="462"/>
        <v>0.22859299374694209</v>
      </c>
      <c r="M2467" s="2">
        <f t="shared" si="463"/>
        <v>65.243181570813007</v>
      </c>
      <c r="N2467" s="2">
        <f t="shared" si="464"/>
        <v>4.8713274504480513</v>
      </c>
      <c r="O2467" s="2">
        <f t="shared" si="465"/>
        <v>3.2409313761605065</v>
      </c>
      <c r="P2467" s="2">
        <f t="shared" si="466"/>
        <v>3.3917010754165284</v>
      </c>
      <c r="Q2467" s="2">
        <f t="shared" si="467"/>
        <v>1.9400281359483891E-4</v>
      </c>
    </row>
    <row r="2468" spans="2:17" x14ac:dyDescent="0.25">
      <c r="B2468">
        <v>24.420000000001021</v>
      </c>
      <c r="C2468">
        <f t="shared" si="456"/>
        <v>0.85605831878158845</v>
      </c>
      <c r="D2468" s="2">
        <f t="shared" si="457"/>
        <v>37.140429348979247</v>
      </c>
      <c r="E2468" s="2">
        <f t="shared" si="458"/>
        <v>4.3080344841618246</v>
      </c>
      <c r="F2468" s="2">
        <f t="shared" si="459"/>
        <v>19.350566256429548</v>
      </c>
      <c r="G2468" s="2">
        <f t="shared" si="460"/>
        <v>19.376388064974076</v>
      </c>
      <c r="H2468" s="2">
        <f t="shared" si="461"/>
        <v>1.8966807576242934E-82</v>
      </c>
      <c r="K2468">
        <v>24.420000000001021</v>
      </c>
      <c r="L2468" s="2">
        <f t="shared" si="462"/>
        <v>0.22859299374694209</v>
      </c>
      <c r="M2468" s="2">
        <f t="shared" si="463"/>
        <v>65.278632145418129</v>
      </c>
      <c r="N2468" s="2">
        <f t="shared" si="464"/>
        <v>4.8718705997246898</v>
      </c>
      <c r="O2468" s="2">
        <f t="shared" si="465"/>
        <v>3.2418596421275989</v>
      </c>
      <c r="P2468" s="2">
        <f t="shared" si="466"/>
        <v>3.3925880886508581</v>
      </c>
      <c r="Q2468" s="2">
        <f t="shared" si="467"/>
        <v>1.9336550182152379E-4</v>
      </c>
    </row>
    <row r="2469" spans="2:17" x14ac:dyDescent="0.25">
      <c r="B2469">
        <v>24.430000000001019</v>
      </c>
      <c r="C2469">
        <f t="shared" si="456"/>
        <v>0.85605831878158845</v>
      </c>
      <c r="D2469" s="2">
        <f t="shared" si="457"/>
        <v>37.160840321945166</v>
      </c>
      <c r="E2469" s="2">
        <f t="shared" si="458"/>
        <v>4.3085836963950319</v>
      </c>
      <c r="F2469" s="2">
        <f t="shared" si="459"/>
        <v>19.360263424958472</v>
      </c>
      <c r="G2469" s="2">
        <f t="shared" si="460"/>
        <v>19.386072317098808</v>
      </c>
      <c r="H2469" s="2">
        <f t="shared" si="461"/>
        <v>1.572023003927015E-82</v>
      </c>
      <c r="K2469">
        <v>24.430000000001019</v>
      </c>
      <c r="L2469" s="2">
        <f t="shared" si="462"/>
        <v>0.22859299374694209</v>
      </c>
      <c r="M2469" s="2">
        <f t="shared" si="463"/>
        <v>65.314082720023237</v>
      </c>
      <c r="N2469" s="2">
        <f t="shared" si="464"/>
        <v>4.8724134541849038</v>
      </c>
      <c r="O2469" s="2">
        <f t="shared" si="465"/>
        <v>3.2427876468102363</v>
      </c>
      <c r="P2469" s="2">
        <f t="shared" si="466"/>
        <v>3.393474874270483</v>
      </c>
      <c r="Q2469" s="2">
        <f t="shared" si="467"/>
        <v>1.9273031158351317E-4</v>
      </c>
    </row>
    <row r="2470" spans="2:17" x14ac:dyDescent="0.25">
      <c r="B2470">
        <v>24.440000000001021</v>
      </c>
      <c r="C2470">
        <f t="shared" si="456"/>
        <v>0.85605831878158845</v>
      </c>
      <c r="D2470" s="2">
        <f t="shared" si="457"/>
        <v>37.181251294911092</v>
      </c>
      <c r="E2470" s="2">
        <f t="shared" si="458"/>
        <v>4.3091326072687597</v>
      </c>
      <c r="F2470" s="2">
        <f t="shared" si="459"/>
        <v>19.369960115158158</v>
      </c>
      <c r="G2470" s="2">
        <f t="shared" si="460"/>
        <v>19.395756104437329</v>
      </c>
      <c r="H2470" s="2">
        <f t="shared" si="461"/>
        <v>1.3028270064842268E-82</v>
      </c>
      <c r="K2470">
        <v>24.440000000001021</v>
      </c>
      <c r="L2470" s="2">
        <f t="shared" si="462"/>
        <v>0.22859299374694209</v>
      </c>
      <c r="M2470" s="2">
        <f t="shared" si="463"/>
        <v>65.349533294628372</v>
      </c>
      <c r="N2470" s="2">
        <f t="shared" si="464"/>
        <v>4.8729560141485297</v>
      </c>
      <c r="O2470" s="2">
        <f t="shared" si="465"/>
        <v>3.2437153904296534</v>
      </c>
      <c r="P2470" s="2">
        <f t="shared" si="466"/>
        <v>3.3943614324509106</v>
      </c>
      <c r="Q2470" s="2">
        <f t="shared" si="467"/>
        <v>1.920972356953491E-4</v>
      </c>
    </row>
    <row r="2471" spans="2:17" x14ac:dyDescent="0.25">
      <c r="B2471">
        <v>24.450000000001019</v>
      </c>
      <c r="C2471">
        <f t="shared" si="456"/>
        <v>0.85605831878158845</v>
      </c>
      <c r="D2471" s="2">
        <f t="shared" si="457"/>
        <v>37.201662267877012</v>
      </c>
      <c r="E2471" s="2">
        <f t="shared" si="458"/>
        <v>4.3096812171134271</v>
      </c>
      <c r="F2471" s="2">
        <f t="shared" si="459"/>
        <v>19.379656327318905</v>
      </c>
      <c r="G2471" s="2">
        <f t="shared" si="460"/>
        <v>19.405439427258319</v>
      </c>
      <c r="H2471" s="2">
        <f t="shared" si="461"/>
        <v>1.0796371214625935E-82</v>
      </c>
      <c r="K2471">
        <v>24.450000000001019</v>
      </c>
      <c r="L2471" s="2">
        <f t="shared" si="462"/>
        <v>0.22859299374694209</v>
      </c>
      <c r="M2471" s="2">
        <f t="shared" si="463"/>
        <v>65.38498386923348</v>
      </c>
      <c r="N2471" s="2">
        <f t="shared" si="464"/>
        <v>4.8734982799348829</v>
      </c>
      <c r="O2471" s="2">
        <f t="shared" si="465"/>
        <v>3.2446428732067676</v>
      </c>
      <c r="P2471" s="2">
        <f t="shared" si="466"/>
        <v>3.3952477633674198</v>
      </c>
      <c r="Q2471" s="2">
        <f t="shared" si="467"/>
        <v>1.9146626699647351E-4</v>
      </c>
    </row>
    <row r="2472" spans="2:17" x14ac:dyDescent="0.25">
      <c r="B2472">
        <v>24.46000000000102</v>
      </c>
      <c r="C2472">
        <f t="shared" si="456"/>
        <v>0.85605831878158845</v>
      </c>
      <c r="D2472" s="2">
        <f t="shared" si="457"/>
        <v>37.222073240842946</v>
      </c>
      <c r="E2472" s="2">
        <f t="shared" si="458"/>
        <v>4.3102295262589099</v>
      </c>
      <c r="F2472" s="2">
        <f t="shared" si="459"/>
        <v>19.389352061730701</v>
      </c>
      <c r="G2472" s="2">
        <f t="shared" si="460"/>
        <v>19.415122285830204</v>
      </c>
      <c r="H2472" s="2">
        <f t="shared" si="461"/>
        <v>8.9460653994440839E-83</v>
      </c>
      <c r="K2472">
        <v>24.46000000000102</v>
      </c>
      <c r="L2472" s="2">
        <f t="shared" si="462"/>
        <v>0.22859299374694209</v>
      </c>
      <c r="M2472" s="2">
        <f t="shared" si="463"/>
        <v>65.420434443838616</v>
      </c>
      <c r="N2472" s="2">
        <f t="shared" si="464"/>
        <v>4.8740402518627626</v>
      </c>
      <c r="O2472" s="2">
        <f t="shared" si="465"/>
        <v>3.2455700953621927</v>
      </c>
      <c r="P2472" s="2">
        <f t="shared" si="466"/>
        <v>3.3961338671950716</v>
      </c>
      <c r="Q2472" s="2">
        <f t="shared" si="467"/>
        <v>1.908373983511331E-4</v>
      </c>
    </row>
    <row r="2473" spans="2:17" x14ac:dyDescent="0.25">
      <c r="B2473">
        <v>24.470000000001029</v>
      </c>
      <c r="C2473">
        <f t="shared" si="456"/>
        <v>0.85605831878158845</v>
      </c>
      <c r="D2473" s="2">
        <f t="shared" si="457"/>
        <v>37.242484213808886</v>
      </c>
      <c r="E2473" s="2">
        <f t="shared" si="458"/>
        <v>4.310777535034541</v>
      </c>
      <c r="F2473" s="2">
        <f t="shared" si="459"/>
        <v>19.399047318683145</v>
      </c>
      <c r="G2473" s="2">
        <f t="shared" si="460"/>
        <v>19.424804680421055</v>
      </c>
      <c r="H2473" s="2">
        <f t="shared" si="461"/>
        <v>7.4122410857160639E-83</v>
      </c>
      <c r="K2473">
        <v>24.470000000001029</v>
      </c>
      <c r="L2473" s="2">
        <f t="shared" si="462"/>
        <v>0.22859299374694209</v>
      </c>
      <c r="M2473" s="2">
        <f t="shared" si="463"/>
        <v>65.455885018443766</v>
      </c>
      <c r="N2473" s="2">
        <f t="shared" si="464"/>
        <v>4.8745819302504456</v>
      </c>
      <c r="O2473" s="2">
        <f t="shared" si="465"/>
        <v>3.2464970571162235</v>
      </c>
      <c r="P2473" s="2">
        <f t="shared" si="466"/>
        <v>3.3970197441086945</v>
      </c>
      <c r="Q2473" s="2">
        <f t="shared" si="467"/>
        <v>1.9021062264829871E-4</v>
      </c>
    </row>
    <row r="2474" spans="2:17" x14ac:dyDescent="0.25">
      <c r="B2474">
        <v>24.480000000001031</v>
      </c>
      <c r="C2474">
        <f t="shared" si="456"/>
        <v>0.85605831878158845</v>
      </c>
      <c r="D2474" s="2">
        <f t="shared" si="457"/>
        <v>37.262895186774813</v>
      </c>
      <c r="E2474" s="2">
        <f t="shared" si="458"/>
        <v>4.3113252437691134</v>
      </c>
      <c r="F2474" s="2">
        <f t="shared" si="459"/>
        <v>19.408742098465524</v>
      </c>
      <c r="G2474" s="2">
        <f t="shared" si="460"/>
        <v>19.434486611298688</v>
      </c>
      <c r="H2474" s="2">
        <f t="shared" si="461"/>
        <v>6.1408744083907526E-83</v>
      </c>
      <c r="K2474">
        <v>24.480000000001031</v>
      </c>
      <c r="L2474" s="2">
        <f t="shared" si="462"/>
        <v>0.22859299374694209</v>
      </c>
      <c r="M2474" s="2">
        <f t="shared" si="463"/>
        <v>65.491335593048902</v>
      </c>
      <c r="N2474" s="2">
        <f t="shared" si="464"/>
        <v>4.8751233154156957</v>
      </c>
      <c r="O2474" s="2">
        <f t="shared" si="465"/>
        <v>3.2474237586888486</v>
      </c>
      <c r="P2474" s="2">
        <f t="shared" si="466"/>
        <v>3.3979053942828967</v>
      </c>
      <c r="Q2474" s="2">
        <f t="shared" si="467"/>
        <v>1.8958593280157124E-4</v>
      </c>
    </row>
    <row r="2475" spans="2:17" x14ac:dyDescent="0.25">
      <c r="B2475">
        <v>24.490000000001029</v>
      </c>
      <c r="C2475">
        <f t="shared" si="456"/>
        <v>0.85605831878158845</v>
      </c>
      <c r="D2475" s="2">
        <f t="shared" si="457"/>
        <v>37.283306159740739</v>
      </c>
      <c r="E2475" s="2">
        <f t="shared" si="458"/>
        <v>4.3118726527908811</v>
      </c>
      <c r="F2475" s="2">
        <f t="shared" si="459"/>
        <v>19.41843640136678</v>
      </c>
      <c r="G2475" s="2">
        <f t="shared" si="460"/>
        <v>19.444168078730609</v>
      </c>
      <c r="H2475" s="2">
        <f t="shared" si="461"/>
        <v>5.0871449122683141E-83</v>
      </c>
      <c r="K2475">
        <v>24.490000000001029</v>
      </c>
      <c r="L2475" s="2">
        <f t="shared" si="462"/>
        <v>0.22859299374694209</v>
      </c>
      <c r="M2475" s="2">
        <f t="shared" si="463"/>
        <v>65.526786167654009</v>
      </c>
      <c r="N2475" s="2">
        <f t="shared" si="464"/>
        <v>4.8756644076757585</v>
      </c>
      <c r="O2475" s="2">
        <f t="shared" si="465"/>
        <v>3.2483502002997491</v>
      </c>
      <c r="P2475" s="2">
        <f t="shared" si="466"/>
        <v>3.3987908178920661</v>
      </c>
      <c r="Q2475" s="2">
        <f t="shared" si="467"/>
        <v>1.88963321749094E-4</v>
      </c>
    </row>
    <row r="2476" spans="2:17" x14ac:dyDescent="0.25">
      <c r="B2476">
        <v>24.50000000000103</v>
      </c>
      <c r="C2476">
        <f t="shared" si="456"/>
        <v>0.85605831878158845</v>
      </c>
      <c r="D2476" s="2">
        <f t="shared" si="457"/>
        <v>37.303717132706666</v>
      </c>
      <c r="E2476" s="2">
        <f t="shared" si="458"/>
        <v>4.3124197624275604</v>
      </c>
      <c r="F2476" s="2">
        <f t="shared" si="459"/>
        <v>19.428130227675553</v>
      </c>
      <c r="G2476" s="2">
        <f t="shared" si="460"/>
        <v>19.453849082984082</v>
      </c>
      <c r="H2476" s="2">
        <f t="shared" si="461"/>
        <v>4.2138708528884337E-83</v>
      </c>
      <c r="K2476">
        <v>24.50000000000103</v>
      </c>
      <c r="L2476" s="2">
        <f t="shared" si="462"/>
        <v>0.22859299374694209</v>
      </c>
      <c r="M2476" s="2">
        <f t="shared" si="463"/>
        <v>65.562236742259131</v>
      </c>
      <c r="N2476" s="2">
        <f t="shared" si="464"/>
        <v>4.8762052073473674</v>
      </c>
      <c r="O2476" s="2">
        <f t="shared" si="465"/>
        <v>3.2492763821682948</v>
      </c>
      <c r="P2476" s="2">
        <f t="shared" si="466"/>
        <v>3.399676015110364</v>
      </c>
      <c r="Q2476" s="2">
        <f t="shared" si="467"/>
        <v>1.8834278245346775E-4</v>
      </c>
    </row>
    <row r="2477" spans="2:17" x14ac:dyDescent="0.25">
      <c r="B2477">
        <v>24.510000000001028</v>
      </c>
      <c r="C2477">
        <f t="shared" si="456"/>
        <v>0.85605831878158845</v>
      </c>
      <c r="D2477" s="2">
        <f t="shared" si="457"/>
        <v>37.324128105672585</v>
      </c>
      <c r="E2477" s="2">
        <f t="shared" si="458"/>
        <v>4.3129665730063289</v>
      </c>
      <c r="F2477" s="2">
        <f t="shared" si="459"/>
        <v>19.437823577680078</v>
      </c>
      <c r="G2477" s="2">
        <f t="shared" si="460"/>
        <v>19.463529624325993</v>
      </c>
      <c r="H2477" s="2">
        <f t="shared" si="461"/>
        <v>3.4902099732258064E-83</v>
      </c>
      <c r="K2477">
        <v>24.510000000001028</v>
      </c>
      <c r="L2477" s="2">
        <f t="shared" si="462"/>
        <v>0.22859299374694209</v>
      </c>
      <c r="M2477" s="2">
        <f t="shared" si="463"/>
        <v>65.597687316864253</v>
      </c>
      <c r="N2477" s="2">
        <f t="shared" si="464"/>
        <v>4.8767457147467406</v>
      </c>
      <c r="O2477" s="2">
        <f t="shared" si="465"/>
        <v>3.2502023045135462</v>
      </c>
      <c r="P2477" s="2">
        <f t="shared" si="466"/>
        <v>3.4005609861117279</v>
      </c>
      <c r="Q2477" s="2">
        <f t="shared" si="467"/>
        <v>1.877243079016631E-4</v>
      </c>
    </row>
    <row r="2478" spans="2:17" x14ac:dyDescent="0.25">
      <c r="B2478">
        <v>24.52000000000103</v>
      </c>
      <c r="C2478">
        <f t="shared" si="456"/>
        <v>0.85605831878158845</v>
      </c>
      <c r="D2478" s="2">
        <f t="shared" si="457"/>
        <v>37.344539078638512</v>
      </c>
      <c r="E2478" s="2">
        <f t="shared" si="458"/>
        <v>4.3135130848538301</v>
      </c>
      <c r="F2478" s="2">
        <f t="shared" si="459"/>
        <v>19.447516451668317</v>
      </c>
      <c r="G2478" s="2">
        <f t="shared" si="460"/>
        <v>19.47320970302302</v>
      </c>
      <c r="H2478" s="2">
        <f t="shared" si="461"/>
        <v>2.8905808067463783E-83</v>
      </c>
      <c r="K2478">
        <v>24.52000000000103</v>
      </c>
      <c r="L2478" s="2">
        <f t="shared" si="462"/>
        <v>0.22859299374694209</v>
      </c>
      <c r="M2478" s="2">
        <f t="shared" si="463"/>
        <v>65.633137891469374</v>
      </c>
      <c r="N2478" s="2">
        <f t="shared" si="464"/>
        <v>4.8772859301895855</v>
      </c>
      <c r="O2478" s="2">
        <f t="shared" si="465"/>
        <v>3.2511279675542628</v>
      </c>
      <c r="P2478" s="2">
        <f t="shared" si="466"/>
        <v>3.40144573106988</v>
      </c>
      <c r="Q2478" s="2">
        <f t="shared" si="467"/>
        <v>1.8710789110492888E-4</v>
      </c>
    </row>
    <row r="2479" spans="2:17" x14ac:dyDescent="0.25">
      <c r="B2479">
        <v>24.530000000001031</v>
      </c>
      <c r="C2479">
        <f t="shared" si="456"/>
        <v>0.85605831878158845</v>
      </c>
      <c r="D2479" s="2">
        <f t="shared" si="457"/>
        <v>37.364950051604438</v>
      </c>
      <c r="E2479" s="2">
        <f t="shared" si="458"/>
        <v>4.314059298296173</v>
      </c>
      <c r="F2479" s="2">
        <f t="shared" si="459"/>
        <v>19.457208849927881</v>
      </c>
      <c r="G2479" s="2">
        <f t="shared" si="460"/>
        <v>19.48288931934152</v>
      </c>
      <c r="H2479" s="2">
        <f t="shared" si="461"/>
        <v>2.3937671523395218E-83</v>
      </c>
      <c r="K2479">
        <v>24.530000000001031</v>
      </c>
      <c r="L2479" s="2">
        <f t="shared" si="462"/>
        <v>0.22859299374694209</v>
      </c>
      <c r="M2479" s="2">
        <f t="shared" si="463"/>
        <v>65.668588466074496</v>
      </c>
      <c r="N2479" s="2">
        <f t="shared" si="464"/>
        <v>4.8778258539910961</v>
      </c>
      <c r="O2479" s="2">
        <f t="shared" si="465"/>
        <v>3.2520533715088882</v>
      </c>
      <c r="P2479" s="2">
        <f t="shared" si="466"/>
        <v>3.4023302501583128</v>
      </c>
      <c r="Q2479" s="2">
        <f t="shared" si="467"/>
        <v>1.8649352509871376E-4</v>
      </c>
    </row>
    <row r="2480" spans="2:17" x14ac:dyDescent="0.25">
      <c r="B2480">
        <v>24.54000000000104</v>
      </c>
      <c r="C2480">
        <f t="shared" si="456"/>
        <v>0.85605831878158845</v>
      </c>
      <c r="D2480" s="2">
        <f t="shared" si="457"/>
        <v>37.385361024570393</v>
      </c>
      <c r="E2480" s="2">
        <f t="shared" si="458"/>
        <v>4.3146052136589308</v>
      </c>
      <c r="F2480" s="2">
        <f t="shared" si="459"/>
        <v>19.46690077274603</v>
      </c>
      <c r="G2480" s="2">
        <f t="shared" si="460"/>
        <v>19.492568473547554</v>
      </c>
      <c r="H2480" s="2">
        <f t="shared" si="461"/>
        <v>1.9821746808591105E-83</v>
      </c>
      <c r="K2480">
        <v>24.54000000000104</v>
      </c>
      <c r="L2480" s="2">
        <f t="shared" si="462"/>
        <v>0.22859299374694209</v>
      </c>
      <c r="M2480" s="2">
        <f t="shared" si="463"/>
        <v>65.70403904067966</v>
      </c>
      <c r="N2480" s="2">
        <f t="shared" si="464"/>
        <v>4.8783654864659596</v>
      </c>
      <c r="O2480" s="2">
        <f t="shared" si="465"/>
        <v>3.252978516595566</v>
      </c>
      <c r="P2480" s="2">
        <f t="shared" si="466"/>
        <v>3.4032145435503018</v>
      </c>
      <c r="Q2480" s="2">
        <f t="shared" si="467"/>
        <v>1.858812029425723E-4</v>
      </c>
    </row>
    <row r="2481" spans="2:17" x14ac:dyDescent="0.25">
      <c r="B2481">
        <v>24.550000000001042</v>
      </c>
      <c r="C2481">
        <f t="shared" si="456"/>
        <v>0.85605831878158845</v>
      </c>
      <c r="D2481" s="2">
        <f t="shared" si="457"/>
        <v>37.405771997536313</v>
      </c>
      <c r="E2481" s="2">
        <f t="shared" si="458"/>
        <v>4.3151508312671458</v>
      </c>
      <c r="F2481" s="2">
        <f t="shared" si="459"/>
        <v>19.476592220409685</v>
      </c>
      <c r="G2481" s="2">
        <f t="shared" si="460"/>
        <v>19.502247165906883</v>
      </c>
      <c r="H2481" s="2">
        <f t="shared" si="461"/>
        <v>1.6412138822238451E-83</v>
      </c>
      <c r="K2481">
        <v>24.550000000001042</v>
      </c>
      <c r="L2481" s="2">
        <f t="shared" si="462"/>
        <v>0.22859299374694209</v>
      </c>
      <c r="M2481" s="2">
        <f t="shared" si="463"/>
        <v>65.739489615284782</v>
      </c>
      <c r="N2481" s="2">
        <f t="shared" si="464"/>
        <v>4.8789048279283502</v>
      </c>
      <c r="O2481" s="2">
        <f t="shared" si="465"/>
        <v>3.2539034030321319</v>
      </c>
      <c r="P2481" s="2">
        <f t="shared" si="466"/>
        <v>3.4040986114189007</v>
      </c>
      <c r="Q2481" s="2">
        <f t="shared" si="467"/>
        <v>1.852709177200833E-4</v>
      </c>
    </row>
    <row r="2482" spans="2:17" x14ac:dyDescent="0.25">
      <c r="B2482">
        <v>24.56000000000104</v>
      </c>
      <c r="C2482">
        <f t="shared" si="456"/>
        <v>0.85605831878158845</v>
      </c>
      <c r="D2482" s="2">
        <f t="shared" si="457"/>
        <v>37.426182970502239</v>
      </c>
      <c r="E2482" s="2">
        <f t="shared" si="458"/>
        <v>4.31569615144533</v>
      </c>
      <c r="F2482" s="2">
        <f t="shared" si="459"/>
        <v>19.486283193205473</v>
      </c>
      <c r="G2482" s="2">
        <f t="shared" si="460"/>
        <v>19.511925396685026</v>
      </c>
      <c r="H2482" s="2">
        <f t="shared" si="461"/>
        <v>1.3587879253620777E-83</v>
      </c>
      <c r="K2482">
        <v>24.56000000000104</v>
      </c>
      <c r="L2482" s="2">
        <f t="shared" si="462"/>
        <v>0.22859299374694209</v>
      </c>
      <c r="M2482" s="2">
        <f t="shared" si="463"/>
        <v>65.774940189889904</v>
      </c>
      <c r="N2482" s="2">
        <f t="shared" si="464"/>
        <v>4.8794438786919372</v>
      </c>
      <c r="O2482" s="2">
        <f t="shared" si="465"/>
        <v>3.2548280310361166</v>
      </c>
      <c r="P2482" s="2">
        <f t="shared" si="466"/>
        <v>3.4049824539369427</v>
      </c>
      <c r="Q2482" s="2">
        <f t="shared" si="467"/>
        <v>1.846626625387625E-4</v>
      </c>
    </row>
    <row r="2483" spans="2:17" x14ac:dyDescent="0.25">
      <c r="B2483">
        <v>24.570000000001041</v>
      </c>
      <c r="C2483">
        <f t="shared" si="456"/>
        <v>0.85605831878158845</v>
      </c>
      <c r="D2483" s="2">
        <f t="shared" si="457"/>
        <v>37.446593943468166</v>
      </c>
      <c r="E2483" s="2">
        <f t="shared" si="458"/>
        <v>4.3162411745174634</v>
      </c>
      <c r="F2483" s="2">
        <f t="shared" si="459"/>
        <v>19.495973691419639</v>
      </c>
      <c r="G2483" s="2">
        <f t="shared" si="460"/>
        <v>19.521603166147159</v>
      </c>
      <c r="H2483" s="2">
        <f t="shared" si="461"/>
        <v>1.1248676299849714E-83</v>
      </c>
      <c r="K2483">
        <v>24.570000000001041</v>
      </c>
      <c r="L2483" s="2">
        <f t="shared" si="462"/>
        <v>0.22859299374694209</v>
      </c>
      <c r="M2483" s="2">
        <f t="shared" si="463"/>
        <v>65.810390764495025</v>
      </c>
      <c r="N2483" s="2">
        <f t="shared" si="464"/>
        <v>4.8799826390698833</v>
      </c>
      <c r="O2483" s="2">
        <f t="shared" si="465"/>
        <v>3.2557524008247483</v>
      </c>
      <c r="P2483" s="2">
        <f t="shared" si="466"/>
        <v>3.4058660712770421</v>
      </c>
      <c r="Q2483" s="2">
        <f t="shared" si="467"/>
        <v>1.8405643052997646E-4</v>
      </c>
    </row>
    <row r="2484" spans="2:17" x14ac:dyDescent="0.25">
      <c r="B2484">
        <v>24.580000000001039</v>
      </c>
      <c r="C2484">
        <f t="shared" si="456"/>
        <v>0.85605831878158845</v>
      </c>
      <c r="D2484" s="2">
        <f t="shared" si="457"/>
        <v>37.467004916434085</v>
      </c>
      <c r="E2484" s="2">
        <f t="shared" si="458"/>
        <v>4.3167859008069991</v>
      </c>
      <c r="F2484" s="2">
        <f t="shared" si="459"/>
        <v>19.505663715338134</v>
      </c>
      <c r="G2484" s="2">
        <f t="shared" si="460"/>
        <v>19.531280474558205</v>
      </c>
      <c r="H2484" s="2">
        <f t="shared" si="461"/>
        <v>9.3113876330159233E-84</v>
      </c>
      <c r="K2484">
        <v>24.580000000001039</v>
      </c>
      <c r="L2484" s="2">
        <f t="shared" si="462"/>
        <v>0.22859299374694209</v>
      </c>
      <c r="M2484" s="2">
        <f t="shared" si="463"/>
        <v>65.845841339100133</v>
      </c>
      <c r="N2484" s="2">
        <f t="shared" si="464"/>
        <v>4.8805211093748424</v>
      </c>
      <c r="O2484" s="2">
        <f t="shared" si="465"/>
        <v>3.2566765126149466</v>
      </c>
      <c r="P2484" s="2">
        <f t="shared" si="466"/>
        <v>3.4067494636115891</v>
      </c>
      <c r="Q2484" s="2">
        <f t="shared" si="467"/>
        <v>1.8345221484886167E-4</v>
      </c>
    </row>
    <row r="2485" spans="2:17" x14ac:dyDescent="0.25">
      <c r="B2485">
        <v>24.590000000001041</v>
      </c>
      <c r="C2485">
        <f t="shared" si="456"/>
        <v>0.85605831878158845</v>
      </c>
      <c r="D2485" s="2">
        <f t="shared" si="457"/>
        <v>37.487415889400019</v>
      </c>
      <c r="E2485" s="2">
        <f t="shared" si="458"/>
        <v>4.3173303306368611</v>
      </c>
      <c r="F2485" s="2">
        <f t="shared" si="459"/>
        <v>19.515353265246546</v>
      </c>
      <c r="G2485" s="2">
        <f t="shared" si="460"/>
        <v>19.540957322182784</v>
      </c>
      <c r="H2485" s="2">
        <f t="shared" si="461"/>
        <v>7.707093796473864E-84</v>
      </c>
      <c r="K2485">
        <v>24.590000000001041</v>
      </c>
      <c r="L2485" s="2">
        <f t="shared" si="462"/>
        <v>0.22859299374694209</v>
      </c>
      <c r="M2485" s="2">
        <f t="shared" si="463"/>
        <v>65.881291913705255</v>
      </c>
      <c r="N2485" s="2">
        <f t="shared" si="464"/>
        <v>4.8810592899189666</v>
      </c>
      <c r="O2485" s="2">
        <f t="shared" si="465"/>
        <v>3.2576003666233317</v>
      </c>
      <c r="P2485" s="2">
        <f t="shared" si="466"/>
        <v>3.4076326311127589</v>
      </c>
      <c r="Q2485" s="2">
        <f t="shared" si="467"/>
        <v>1.8285000867423418E-4</v>
      </c>
    </row>
    <row r="2486" spans="2:17" x14ac:dyDescent="0.25">
      <c r="B2486">
        <v>24.600000000001049</v>
      </c>
      <c r="C2486">
        <f t="shared" si="456"/>
        <v>0.85605831878158845</v>
      </c>
      <c r="D2486" s="2">
        <f t="shared" si="457"/>
        <v>37.50782686236596</v>
      </c>
      <c r="E2486" s="2">
        <f t="shared" si="458"/>
        <v>4.3178744643294475</v>
      </c>
      <c r="F2486" s="2">
        <f t="shared" si="459"/>
        <v>19.525042341430169</v>
      </c>
      <c r="G2486" s="2">
        <f t="shared" si="460"/>
        <v>19.550633709285254</v>
      </c>
      <c r="H2486" s="2">
        <f t="shared" si="461"/>
        <v>6.3786700239031396E-84</v>
      </c>
      <c r="K2486">
        <v>24.600000000001049</v>
      </c>
      <c r="L2486" s="2">
        <f t="shared" si="462"/>
        <v>0.22859299374694209</v>
      </c>
      <c r="M2486" s="2">
        <f t="shared" si="463"/>
        <v>65.916742488310419</v>
      </c>
      <c r="N2486" s="2">
        <f t="shared" si="464"/>
        <v>4.8815971810139054</v>
      </c>
      <c r="O2486" s="2">
        <f t="shared" si="465"/>
        <v>3.2585239630662222</v>
      </c>
      <c r="P2486" s="2">
        <f t="shared" si="466"/>
        <v>3.4085155739525086</v>
      </c>
      <c r="Q2486" s="2">
        <f t="shared" si="467"/>
        <v>1.8224980520850742E-4</v>
      </c>
    </row>
    <row r="2487" spans="2:17" x14ac:dyDescent="0.25">
      <c r="B2487">
        <v>24.610000000001051</v>
      </c>
      <c r="C2487">
        <f t="shared" si="456"/>
        <v>0.85605831878158845</v>
      </c>
      <c r="D2487" s="2">
        <f t="shared" si="457"/>
        <v>37.528237835331886</v>
      </c>
      <c r="E2487" s="2">
        <f t="shared" si="458"/>
        <v>4.3184183022066307</v>
      </c>
      <c r="F2487" s="2">
        <f t="shared" si="459"/>
        <v>19.534730944173923</v>
      </c>
      <c r="G2487" s="2">
        <f t="shared" si="460"/>
        <v>19.560309636129645</v>
      </c>
      <c r="H2487" s="2">
        <f t="shared" si="461"/>
        <v>5.2787717690226055E-84</v>
      </c>
      <c r="K2487">
        <v>24.610000000001051</v>
      </c>
      <c r="L2487" s="2">
        <f t="shared" si="462"/>
        <v>0.22859299374694209</v>
      </c>
      <c r="M2487" s="2">
        <f t="shared" si="463"/>
        <v>65.952193062915541</v>
      </c>
      <c r="N2487" s="2">
        <f t="shared" si="464"/>
        <v>4.8821347829708008</v>
      </c>
      <c r="O2487" s="2">
        <f t="shared" si="465"/>
        <v>3.2594473021596277</v>
      </c>
      <c r="P2487" s="2">
        <f t="shared" si="466"/>
        <v>3.4093982923025692</v>
      </c>
      <c r="Q2487" s="2">
        <f t="shared" si="467"/>
        <v>1.8165159767761244E-4</v>
      </c>
    </row>
    <row r="2488" spans="2:17" x14ac:dyDescent="0.25">
      <c r="B2488">
        <v>24.620000000001049</v>
      </c>
      <c r="C2488">
        <f t="shared" si="456"/>
        <v>0.85605831878158845</v>
      </c>
      <c r="D2488" s="2">
        <f t="shared" si="457"/>
        <v>37.548648808297806</v>
      </c>
      <c r="E2488" s="2">
        <f t="shared" si="458"/>
        <v>4.3189618445897588</v>
      </c>
      <c r="F2488" s="2">
        <f t="shared" si="459"/>
        <v>19.544419073762445</v>
      </c>
      <c r="G2488" s="2">
        <f t="shared" si="460"/>
        <v>19.56998510297975</v>
      </c>
      <c r="H2488" s="2">
        <f t="shared" si="461"/>
        <v>4.3681636018735554E-84</v>
      </c>
      <c r="K2488">
        <v>24.620000000001049</v>
      </c>
      <c r="L2488" s="2">
        <f t="shared" si="462"/>
        <v>0.22859299374694209</v>
      </c>
      <c r="M2488" s="2">
        <f t="shared" si="463"/>
        <v>65.987643637520662</v>
      </c>
      <c r="N2488" s="2">
        <f t="shared" si="464"/>
        <v>4.8826720961002996</v>
      </c>
      <c r="O2488" s="2">
        <f t="shared" si="465"/>
        <v>3.2603703841192657</v>
      </c>
      <c r="P2488" s="2">
        <f t="shared" si="466"/>
        <v>3.410280786334464</v>
      </c>
      <c r="Q2488" s="2">
        <f t="shared" si="467"/>
        <v>1.8105537933090472E-4</v>
      </c>
    </row>
    <row r="2489" spans="2:17" x14ac:dyDescent="0.25">
      <c r="B2489">
        <v>24.630000000001051</v>
      </c>
      <c r="C2489">
        <f t="shared" si="456"/>
        <v>0.85605831878158845</v>
      </c>
      <c r="D2489" s="2">
        <f t="shared" si="457"/>
        <v>37.569059781263739</v>
      </c>
      <c r="E2489" s="2">
        <f t="shared" si="458"/>
        <v>4.3195050917996562</v>
      </c>
      <c r="F2489" s="2">
        <f t="shared" si="459"/>
        <v>19.554106730479972</v>
      </c>
      <c r="G2489" s="2">
        <f t="shared" si="460"/>
        <v>19.579660110099006</v>
      </c>
      <c r="H2489" s="2">
        <f t="shared" si="461"/>
        <v>3.6143330638779723E-84</v>
      </c>
      <c r="K2489">
        <v>24.630000000001051</v>
      </c>
      <c r="L2489" s="2">
        <f t="shared" si="462"/>
        <v>0.22859299374694209</v>
      </c>
      <c r="M2489" s="2">
        <f t="shared" si="463"/>
        <v>66.023094212125784</v>
      </c>
      <c r="N2489" s="2">
        <f t="shared" si="464"/>
        <v>4.883209120712543</v>
      </c>
      <c r="O2489" s="2">
        <f t="shared" si="465"/>
        <v>3.2612932091605455</v>
      </c>
      <c r="P2489" s="2">
        <f t="shared" si="466"/>
        <v>3.4111630562194897</v>
      </c>
      <c r="Q2489" s="2">
        <f t="shared" si="467"/>
        <v>1.8046114344109064E-4</v>
      </c>
    </row>
    <row r="2490" spans="2:17" x14ac:dyDescent="0.25">
      <c r="B2490">
        <v>24.640000000001049</v>
      </c>
      <c r="C2490">
        <f t="shared" si="456"/>
        <v>0.85605831878158845</v>
      </c>
      <c r="D2490" s="2">
        <f t="shared" si="457"/>
        <v>37.589470754229659</v>
      </c>
      <c r="E2490" s="2">
        <f t="shared" si="458"/>
        <v>4.3200480441566267</v>
      </c>
      <c r="F2490" s="2">
        <f t="shared" si="459"/>
        <v>19.563793914610507</v>
      </c>
      <c r="G2490" s="2">
        <f t="shared" si="460"/>
        <v>19.589334657750658</v>
      </c>
      <c r="H2490" s="2">
        <f t="shared" si="461"/>
        <v>2.9903409887912422E-84</v>
      </c>
      <c r="K2490">
        <v>24.640000000001049</v>
      </c>
      <c r="L2490" s="2">
        <f t="shared" si="462"/>
        <v>0.22859299374694209</v>
      </c>
      <c r="M2490" s="2">
        <f t="shared" si="463"/>
        <v>66.058544786730891</v>
      </c>
      <c r="N2490" s="2">
        <f t="shared" si="464"/>
        <v>4.8837458571171775</v>
      </c>
      <c r="O2490" s="2">
        <f t="shared" si="465"/>
        <v>3.2622157774985792</v>
      </c>
      <c r="P2490" s="2">
        <f t="shared" si="466"/>
        <v>3.4120451021287308</v>
      </c>
      <c r="Q2490" s="2">
        <f t="shared" si="467"/>
        <v>1.7986888330413748E-4</v>
      </c>
    </row>
    <row r="2491" spans="2:17" x14ac:dyDescent="0.25">
      <c r="B2491">
        <v>24.65000000000105</v>
      </c>
      <c r="C2491">
        <f t="shared" si="456"/>
        <v>0.85605831878158845</v>
      </c>
      <c r="D2491" s="2">
        <f t="shared" si="457"/>
        <v>37.609881727195585</v>
      </c>
      <c r="E2491" s="2">
        <f t="shared" si="458"/>
        <v>4.3205907019804517</v>
      </c>
      <c r="F2491" s="2">
        <f t="shared" si="459"/>
        <v>19.57348062643764</v>
      </c>
      <c r="G2491" s="2">
        <f t="shared" si="460"/>
        <v>19.59900874619759</v>
      </c>
      <c r="H2491" s="2">
        <f t="shared" si="461"/>
        <v>2.4738680321414258E-84</v>
      </c>
      <c r="K2491">
        <v>24.65000000000105</v>
      </c>
      <c r="L2491" s="2">
        <f t="shared" si="462"/>
        <v>0.22859299374694209</v>
      </c>
      <c r="M2491" s="2">
        <f t="shared" si="463"/>
        <v>66.093995361336013</v>
      </c>
      <c r="N2491" s="2">
        <f t="shared" si="464"/>
        <v>4.8842823056233478</v>
      </c>
      <c r="O2491" s="2">
        <f t="shared" si="465"/>
        <v>3.2631380893481778</v>
      </c>
      <c r="P2491" s="2">
        <f t="shared" si="466"/>
        <v>3.4129269242330516</v>
      </c>
      <c r="Q2491" s="2">
        <f t="shared" si="467"/>
        <v>1.7927859223919407E-4</v>
      </c>
    </row>
    <row r="2492" spans="2:17" x14ac:dyDescent="0.25">
      <c r="B2492">
        <v>24.660000000001059</v>
      </c>
      <c r="C2492">
        <f t="shared" si="456"/>
        <v>0.85605831878158845</v>
      </c>
      <c r="D2492" s="2">
        <f t="shared" si="457"/>
        <v>37.630292700161526</v>
      </c>
      <c r="E2492" s="2">
        <f t="shared" si="458"/>
        <v>4.321133065590395</v>
      </c>
      <c r="F2492" s="2">
        <f t="shared" si="459"/>
        <v>19.583166866244696</v>
      </c>
      <c r="G2492" s="2">
        <f t="shared" si="460"/>
        <v>19.608682375702458</v>
      </c>
      <c r="H2492" s="2">
        <f t="shared" si="461"/>
        <v>2.0464239913100537E-84</v>
      </c>
      <c r="K2492">
        <v>24.660000000001059</v>
      </c>
      <c r="L2492" s="2">
        <f t="shared" si="462"/>
        <v>0.22859299374694209</v>
      </c>
      <c r="M2492" s="2">
        <f t="shared" si="463"/>
        <v>66.129445935941177</v>
      </c>
      <c r="N2492" s="2">
        <f t="shared" si="464"/>
        <v>4.8848184665397039</v>
      </c>
      <c r="O2492" s="2">
        <f t="shared" si="465"/>
        <v>3.2640601449238531</v>
      </c>
      <c r="P2492" s="2">
        <f t="shared" si="466"/>
        <v>3.4138085227031003</v>
      </c>
      <c r="Q2492" s="2">
        <f t="shared" si="467"/>
        <v>1.7869026358850721E-4</v>
      </c>
    </row>
    <row r="2493" spans="2:17" x14ac:dyDescent="0.25">
      <c r="B2493">
        <v>24.67000000000106</v>
      </c>
      <c r="C2493">
        <f t="shared" si="456"/>
        <v>0.85605831878158845</v>
      </c>
      <c r="D2493" s="2">
        <f t="shared" si="457"/>
        <v>37.65070367312746</v>
      </c>
      <c r="E2493" s="2">
        <f t="shared" si="458"/>
        <v>4.3216751353051981</v>
      </c>
      <c r="F2493" s="2">
        <f t="shared" si="459"/>
        <v>19.592852634314614</v>
      </c>
      <c r="G2493" s="2">
        <f t="shared" si="460"/>
        <v>19.618355546527571</v>
      </c>
      <c r="H2493" s="2">
        <f t="shared" si="461"/>
        <v>1.692692178522292E-84</v>
      </c>
      <c r="K2493">
        <v>24.67000000000106</v>
      </c>
      <c r="L2493" s="2">
        <f t="shared" si="462"/>
        <v>0.22859299374694209</v>
      </c>
      <c r="M2493" s="2">
        <f t="shared" si="463"/>
        <v>66.164896510546299</v>
      </c>
      <c r="N2493" s="2">
        <f t="shared" si="464"/>
        <v>4.8853543401743984</v>
      </c>
      <c r="O2493" s="2">
        <f t="shared" si="465"/>
        <v>3.2649819444398216</v>
      </c>
      <c r="P2493" s="2">
        <f t="shared" si="466"/>
        <v>3.4146898977093127</v>
      </c>
      <c r="Q2493" s="2">
        <f t="shared" si="467"/>
        <v>1.7810389071733755E-4</v>
      </c>
    </row>
    <row r="2494" spans="2:17" x14ac:dyDescent="0.25">
      <c r="B2494">
        <v>24.680000000001058</v>
      </c>
      <c r="C2494">
        <f t="shared" si="456"/>
        <v>0.85605831878158845</v>
      </c>
      <c r="D2494" s="2">
        <f t="shared" si="457"/>
        <v>37.671114646093386</v>
      </c>
      <c r="E2494" s="2">
        <f t="shared" si="458"/>
        <v>4.3222169114430891</v>
      </c>
      <c r="F2494" s="2">
        <f t="shared" si="459"/>
        <v>19.602537930930062</v>
      </c>
      <c r="G2494" s="2">
        <f t="shared" si="460"/>
        <v>19.628028258935021</v>
      </c>
      <c r="H2494" s="2">
        <f t="shared" si="461"/>
        <v>1.3999858255171744E-84</v>
      </c>
      <c r="K2494">
        <v>24.680000000001058</v>
      </c>
      <c r="L2494" s="2">
        <f t="shared" si="462"/>
        <v>0.22859299374694209</v>
      </c>
      <c r="M2494" s="2">
        <f t="shared" si="463"/>
        <v>66.200347085151421</v>
      </c>
      <c r="N2494" s="2">
        <f t="shared" si="464"/>
        <v>4.8858899268350902</v>
      </c>
      <c r="O2494" s="2">
        <f t="shared" si="465"/>
        <v>3.2659034881099953</v>
      </c>
      <c r="P2494" s="2">
        <f t="shared" si="466"/>
        <v>3.4155710494219025</v>
      </c>
      <c r="Q2494" s="2">
        <f t="shared" si="467"/>
        <v>1.7751946701388249E-4</v>
      </c>
    </row>
    <row r="2495" spans="2:17" x14ac:dyDescent="0.25">
      <c r="B2495">
        <v>24.69000000000106</v>
      </c>
      <c r="C2495">
        <f t="shared" si="456"/>
        <v>0.85605831878158845</v>
      </c>
      <c r="D2495" s="2">
        <f t="shared" si="457"/>
        <v>37.691525619059313</v>
      </c>
      <c r="E2495" s="2">
        <f t="shared" si="458"/>
        <v>4.3227583943217756</v>
      </c>
      <c r="F2495" s="2">
        <f t="shared" si="459"/>
        <v>19.612222756373324</v>
      </c>
      <c r="G2495" s="2">
        <f t="shared" si="460"/>
        <v>19.637700513186559</v>
      </c>
      <c r="H2495" s="2">
        <f t="shared" si="461"/>
        <v>1.1577974149299472E-84</v>
      </c>
      <c r="K2495">
        <v>24.69000000000106</v>
      </c>
      <c r="L2495" s="2">
        <f t="shared" si="462"/>
        <v>0.22859299374694209</v>
      </c>
      <c r="M2495" s="2">
        <f t="shared" si="463"/>
        <v>66.235797659756543</v>
      </c>
      <c r="N2495" s="2">
        <f t="shared" si="464"/>
        <v>4.8864252268289423</v>
      </c>
      <c r="O2495" s="2">
        <f t="shared" si="465"/>
        <v>3.2668247761479949</v>
      </c>
      <c r="P2495" s="2">
        <f t="shared" si="466"/>
        <v>3.4164519780108717</v>
      </c>
      <c r="Q2495" s="2">
        <f t="shared" si="467"/>
        <v>1.7693698588918882E-4</v>
      </c>
    </row>
    <row r="2496" spans="2:17" x14ac:dyDescent="0.25">
      <c r="B2496">
        <v>24.700000000001062</v>
      </c>
      <c r="C2496">
        <f t="shared" si="456"/>
        <v>0.85605831878158845</v>
      </c>
      <c r="D2496" s="2">
        <f t="shared" si="457"/>
        <v>37.711936592025239</v>
      </c>
      <c r="E2496" s="2">
        <f t="shared" si="458"/>
        <v>4.3232995842584536</v>
      </c>
      <c r="F2496" s="2">
        <f t="shared" si="459"/>
        <v>19.621907110926422</v>
      </c>
      <c r="G2496" s="2">
        <f t="shared" si="460"/>
        <v>19.647372309543709</v>
      </c>
      <c r="H2496" s="2">
        <f t="shared" si="461"/>
        <v>9.5742508475849543E-85</v>
      </c>
      <c r="K2496">
        <v>24.700000000001062</v>
      </c>
      <c r="L2496" s="2">
        <f t="shared" si="462"/>
        <v>0.22859299374694209</v>
      </c>
      <c r="M2496" s="2">
        <f t="shared" si="463"/>
        <v>66.271248234361678</v>
      </c>
      <c r="N2496" s="2">
        <f t="shared" si="464"/>
        <v>4.8869602404626278</v>
      </c>
      <c r="O2496" s="2">
        <f t="shared" si="465"/>
        <v>3.2677458087671423</v>
      </c>
      <c r="P2496" s="2">
        <f t="shared" si="466"/>
        <v>3.4173326836460074</v>
      </c>
      <c r="Q2496" s="2">
        <f t="shared" si="467"/>
        <v>1.7635644077707488E-4</v>
      </c>
    </row>
    <row r="2497" spans="2:17" x14ac:dyDescent="0.25">
      <c r="B2497">
        <v>24.71000000000106</v>
      </c>
      <c r="C2497">
        <f t="shared" si="456"/>
        <v>0.85605831878158845</v>
      </c>
      <c r="D2497" s="2">
        <f t="shared" si="457"/>
        <v>37.732347564991159</v>
      </c>
      <c r="E2497" s="2">
        <f t="shared" si="458"/>
        <v>4.3238404815698033</v>
      </c>
      <c r="F2497" s="2">
        <f t="shared" si="459"/>
        <v>19.631590994871004</v>
      </c>
      <c r="G2497" s="2">
        <f t="shared" si="460"/>
        <v>19.65704364826767</v>
      </c>
      <c r="H2497" s="2">
        <f t="shared" si="461"/>
        <v>7.9166295149728624E-85</v>
      </c>
      <c r="K2497">
        <v>24.71000000000106</v>
      </c>
      <c r="L2497" s="2">
        <f t="shared" si="462"/>
        <v>0.22859299374694209</v>
      </c>
      <c r="M2497" s="2">
        <f t="shared" si="463"/>
        <v>66.306698808966786</v>
      </c>
      <c r="N2497" s="2">
        <f t="shared" si="464"/>
        <v>4.8874949680423248</v>
      </c>
      <c r="O2497" s="2">
        <f t="shared" si="465"/>
        <v>3.2686665861804602</v>
      </c>
      <c r="P2497" s="2">
        <f t="shared" si="466"/>
        <v>3.4182131664968796</v>
      </c>
      <c r="Q2497" s="2">
        <f t="shared" si="467"/>
        <v>1.7577782513405002E-4</v>
      </c>
    </row>
    <row r="2498" spans="2:17" x14ac:dyDescent="0.25">
      <c r="B2498">
        <v>24.720000000001061</v>
      </c>
      <c r="C2498">
        <f t="shared" si="456"/>
        <v>0.85605831878158845</v>
      </c>
      <c r="D2498" s="2">
        <f t="shared" si="457"/>
        <v>37.752758537957092</v>
      </c>
      <c r="E2498" s="2">
        <f t="shared" si="458"/>
        <v>4.324381086571992</v>
      </c>
      <c r="F2498" s="2">
        <f t="shared" si="459"/>
        <v>19.641274408488425</v>
      </c>
      <c r="G2498" s="2">
        <f t="shared" si="460"/>
        <v>19.666714529619387</v>
      </c>
      <c r="H2498" s="2">
        <f t="shared" si="461"/>
        <v>6.5454443806586272E-85</v>
      </c>
      <c r="K2498">
        <v>24.720000000001061</v>
      </c>
      <c r="L2498" s="2">
        <f t="shared" si="462"/>
        <v>0.22859299374694209</v>
      </c>
      <c r="M2498" s="2">
        <f t="shared" si="463"/>
        <v>66.342149383571908</v>
      </c>
      <c r="N2498" s="2">
        <f t="shared" si="464"/>
        <v>4.8880294098737229</v>
      </c>
      <c r="O2498" s="2">
        <f t="shared" si="465"/>
        <v>3.2695871086006782</v>
      </c>
      <c r="P2498" s="2">
        <f t="shared" si="466"/>
        <v>3.4190934267328443</v>
      </c>
      <c r="Q2498" s="2">
        <f t="shared" si="467"/>
        <v>1.7520113243923161E-4</v>
      </c>
    </row>
    <row r="2499" spans="2:17" x14ac:dyDescent="0.25">
      <c r="B2499">
        <v>24.73000000000107</v>
      </c>
      <c r="C2499">
        <f t="shared" si="456"/>
        <v>0.85605831878158845</v>
      </c>
      <c r="D2499" s="2">
        <f t="shared" si="457"/>
        <v>37.773169510923033</v>
      </c>
      <c r="E2499" s="2">
        <f t="shared" si="458"/>
        <v>4.324921399580675</v>
      </c>
      <c r="F2499" s="2">
        <f t="shared" si="459"/>
        <v>19.650957352059688</v>
      </c>
      <c r="G2499" s="2">
        <f t="shared" si="460"/>
        <v>19.676384953859504</v>
      </c>
      <c r="H2499" s="2">
        <f t="shared" si="461"/>
        <v>5.4112955239493241E-85</v>
      </c>
      <c r="K2499">
        <v>24.73000000000107</v>
      </c>
      <c r="L2499" s="2">
        <f t="shared" si="462"/>
        <v>0.22859299374694209</v>
      </c>
      <c r="M2499" s="2">
        <f t="shared" si="463"/>
        <v>66.377599958177058</v>
      </c>
      <c r="N2499" s="2">
        <f t="shared" si="464"/>
        <v>4.8885635662620217</v>
      </c>
      <c r="O2499" s="2">
        <f t="shared" si="465"/>
        <v>3.2705073762402339</v>
      </c>
      <c r="P2499" s="2">
        <f t="shared" si="466"/>
        <v>3.4199734645230477</v>
      </c>
      <c r="Q2499" s="2">
        <f t="shared" si="467"/>
        <v>1.7462635619426356E-4</v>
      </c>
    </row>
    <row r="2500" spans="2:17" x14ac:dyDescent="0.25">
      <c r="B2500">
        <v>24.740000000001071</v>
      </c>
      <c r="C2500">
        <f t="shared" si="456"/>
        <v>0.85605831878158845</v>
      </c>
      <c r="D2500" s="2">
        <f t="shared" si="457"/>
        <v>37.79358048388896</v>
      </c>
      <c r="E2500" s="2">
        <f t="shared" si="458"/>
        <v>4.3254614209109965</v>
      </c>
      <c r="F2500" s="2">
        <f t="shared" si="459"/>
        <v>19.660639825865498</v>
      </c>
      <c r="G2500" s="2">
        <f t="shared" si="460"/>
        <v>19.686054921248406</v>
      </c>
      <c r="H2500" s="2">
        <f t="shared" si="461"/>
        <v>4.4732860599367231E-85</v>
      </c>
      <c r="K2500">
        <v>24.740000000001071</v>
      </c>
      <c r="L2500" s="2">
        <f t="shared" si="462"/>
        <v>0.22859299374694209</v>
      </c>
      <c r="M2500" s="2">
        <f t="shared" si="463"/>
        <v>66.413050532782194</v>
      </c>
      <c r="N2500" s="2">
        <f t="shared" si="464"/>
        <v>4.8890974375119312</v>
      </c>
      <c r="O2500" s="2">
        <f t="shared" si="465"/>
        <v>3.2714273893112633</v>
      </c>
      <c r="P2500" s="2">
        <f t="shared" si="466"/>
        <v>3.4208532800364164</v>
      </c>
      <c r="Q2500" s="2">
        <f t="shared" si="467"/>
        <v>1.7405348992324213E-4</v>
      </c>
    </row>
    <row r="2501" spans="2:17" x14ac:dyDescent="0.25">
      <c r="B2501">
        <v>24.750000000001069</v>
      </c>
      <c r="C2501">
        <f t="shared" si="456"/>
        <v>0.85605831878158845</v>
      </c>
      <c r="D2501" s="2">
        <f t="shared" si="457"/>
        <v>37.813991456854879</v>
      </c>
      <c r="E2501" s="2">
        <f t="shared" si="458"/>
        <v>4.3260011508775911</v>
      </c>
      <c r="F2501" s="2">
        <f t="shared" si="459"/>
        <v>19.670321830186214</v>
      </c>
      <c r="G2501" s="2">
        <f t="shared" si="460"/>
        <v>19.695724432046166</v>
      </c>
      <c r="H2501" s="2">
        <f t="shared" si="461"/>
        <v>3.6975614271887614E-85</v>
      </c>
      <c r="K2501">
        <v>24.750000000001069</v>
      </c>
      <c r="L2501" s="2">
        <f t="shared" si="462"/>
        <v>0.22859299374694209</v>
      </c>
      <c r="M2501" s="2">
        <f t="shared" si="463"/>
        <v>66.448501107387301</v>
      </c>
      <c r="N2501" s="2">
        <f t="shared" si="464"/>
        <v>4.8896310239276737</v>
      </c>
      <c r="O2501" s="2">
        <f t="shared" si="465"/>
        <v>3.2723471480256121</v>
      </c>
      <c r="P2501" s="2">
        <f t="shared" si="466"/>
        <v>3.4217328734416657</v>
      </c>
      <c r="Q2501" s="2">
        <f t="shared" si="467"/>
        <v>1.7348252717263042E-4</v>
      </c>
    </row>
    <row r="2502" spans="2:17" x14ac:dyDescent="0.25">
      <c r="B2502">
        <v>24.760000000001071</v>
      </c>
      <c r="C2502">
        <f t="shared" si="456"/>
        <v>0.85605831878158845</v>
      </c>
      <c r="D2502" s="2">
        <f t="shared" si="457"/>
        <v>37.834402429820813</v>
      </c>
      <c r="E2502" s="2">
        <f t="shared" si="458"/>
        <v>4.3265405897945852</v>
      </c>
      <c r="F2502" s="2">
        <f t="shared" si="459"/>
        <v>19.680003365301882</v>
      </c>
      <c r="G2502" s="2">
        <f t="shared" si="460"/>
        <v>19.705393486512605</v>
      </c>
      <c r="H2502" s="2">
        <f t="shared" si="461"/>
        <v>3.0560991085262005E-85</v>
      </c>
      <c r="K2502">
        <v>24.760000000001071</v>
      </c>
      <c r="L2502" s="2">
        <f t="shared" si="462"/>
        <v>0.22859299374694209</v>
      </c>
      <c r="M2502" s="2">
        <f t="shared" si="463"/>
        <v>66.483951681992437</v>
      </c>
      <c r="N2502" s="2">
        <f t="shared" si="464"/>
        <v>4.8901643258129877</v>
      </c>
      <c r="O2502" s="2">
        <f t="shared" si="465"/>
        <v>3.273266652594836</v>
      </c>
      <c r="P2502" s="2">
        <f t="shared" si="466"/>
        <v>3.422612244907302</v>
      </c>
      <c r="Q2502" s="2">
        <f t="shared" si="467"/>
        <v>1.7291346151117825E-4</v>
      </c>
    </row>
    <row r="2503" spans="2:17" x14ac:dyDescent="0.25">
      <c r="B2503">
        <v>24.770000000001069</v>
      </c>
      <c r="C2503">
        <f t="shared" si="456"/>
        <v>0.85605831878158845</v>
      </c>
      <c r="D2503" s="2">
        <f t="shared" si="457"/>
        <v>37.854813402786732</v>
      </c>
      <c r="E2503" s="2">
        <f t="shared" si="458"/>
        <v>4.3270797379755965</v>
      </c>
      <c r="F2503" s="2">
        <f t="shared" si="459"/>
        <v>19.689684431492239</v>
      </c>
      <c r="G2503" s="2">
        <f t="shared" si="460"/>
        <v>19.71506208490726</v>
      </c>
      <c r="H2503" s="2">
        <f t="shared" si="461"/>
        <v>2.5257059351378112E-85</v>
      </c>
      <c r="K2503">
        <v>24.770000000001069</v>
      </c>
      <c r="L2503" s="2">
        <f t="shared" si="462"/>
        <v>0.22859299374694209</v>
      </c>
      <c r="M2503" s="2">
        <f t="shared" si="463"/>
        <v>66.519402256597544</v>
      </c>
      <c r="N2503" s="2">
        <f t="shared" si="464"/>
        <v>4.8906973434711212</v>
      </c>
      <c r="O2503" s="2">
        <f t="shared" si="465"/>
        <v>3.2741859032301872</v>
      </c>
      <c r="P2503" s="2">
        <f t="shared" si="466"/>
        <v>3.4234913946016099</v>
      </c>
      <c r="Q2503" s="2">
        <f t="shared" si="467"/>
        <v>1.7234628652985115E-4</v>
      </c>
    </row>
    <row r="2504" spans="2:17" x14ac:dyDescent="0.25">
      <c r="B2504">
        <v>24.780000000001071</v>
      </c>
      <c r="C2504">
        <f t="shared" si="456"/>
        <v>0.85605831878158845</v>
      </c>
      <c r="D2504" s="2">
        <f t="shared" si="457"/>
        <v>37.875224375752659</v>
      </c>
      <c r="E2504" s="2">
        <f t="shared" si="458"/>
        <v>4.327618595733739</v>
      </c>
      <c r="F2504" s="2">
        <f t="shared" si="459"/>
        <v>19.699365029036688</v>
      </c>
      <c r="G2504" s="2">
        <f t="shared" si="460"/>
        <v>19.724730227489388</v>
      </c>
      <c r="H2504" s="2">
        <f t="shared" si="461"/>
        <v>2.0871874411814676E-85</v>
      </c>
      <c r="K2504">
        <v>24.780000000001071</v>
      </c>
      <c r="L2504" s="2">
        <f t="shared" si="462"/>
        <v>0.22859299374694209</v>
      </c>
      <c r="M2504" s="2">
        <f t="shared" si="463"/>
        <v>66.55485283120268</v>
      </c>
      <c r="N2504" s="2">
        <f t="shared" si="464"/>
        <v>4.8912300772048436</v>
      </c>
      <c r="O2504" s="2">
        <f t="shared" si="465"/>
        <v>3.2751049001426411</v>
      </c>
      <c r="P2504" s="2">
        <f t="shared" si="466"/>
        <v>3.4243703226926754</v>
      </c>
      <c r="Q2504" s="2">
        <f t="shared" si="467"/>
        <v>1.7178099584173729E-4</v>
      </c>
    </row>
    <row r="2505" spans="2:17" x14ac:dyDescent="0.25">
      <c r="B2505">
        <v>24.790000000001079</v>
      </c>
      <c r="C2505">
        <f t="shared" si="456"/>
        <v>0.85605831878158845</v>
      </c>
      <c r="D2505" s="2">
        <f t="shared" si="457"/>
        <v>37.895635348718606</v>
      </c>
      <c r="E2505" s="2">
        <f t="shared" si="458"/>
        <v>4.3281571633816176</v>
      </c>
      <c r="F2505" s="2">
        <f t="shared" si="459"/>
        <v>19.70904515821432</v>
      </c>
      <c r="G2505" s="2">
        <f t="shared" si="460"/>
        <v>19.734397914517974</v>
      </c>
      <c r="H2505" s="2">
        <f t="shared" si="461"/>
        <v>1.7246598060596202E-85</v>
      </c>
      <c r="K2505">
        <v>24.790000000001079</v>
      </c>
      <c r="L2505" s="2">
        <f t="shared" si="462"/>
        <v>0.22859299374694209</v>
      </c>
      <c r="M2505" s="2">
        <f t="shared" si="463"/>
        <v>66.59030340580783</v>
      </c>
      <c r="N2505" s="2">
        <f t="shared" si="464"/>
        <v>4.8917625273164358</v>
      </c>
      <c r="O2505" s="2">
        <f t="shared" si="465"/>
        <v>3.2760236435428687</v>
      </c>
      <c r="P2505" s="2">
        <f t="shared" si="466"/>
        <v>3.4252490293483615</v>
      </c>
      <c r="Q2505" s="2">
        <f t="shared" si="467"/>
        <v>1.7121758308198375E-4</v>
      </c>
    </row>
    <row r="2506" spans="2:17" x14ac:dyDescent="0.25">
      <c r="B2506">
        <v>24.800000000001081</v>
      </c>
      <c r="C2506">
        <f t="shared" si="456"/>
        <v>0.85605831878158845</v>
      </c>
      <c r="D2506" s="2">
        <f t="shared" si="457"/>
        <v>37.916046321684533</v>
      </c>
      <c r="E2506" s="2">
        <f t="shared" si="458"/>
        <v>4.3286954412313356</v>
      </c>
      <c r="F2506" s="2">
        <f t="shared" si="459"/>
        <v>19.71872481930388</v>
      </c>
      <c r="G2506" s="2">
        <f t="shared" si="460"/>
        <v>19.744065146251693</v>
      </c>
      <c r="H2506" s="2">
        <f t="shared" si="461"/>
        <v>1.4249799567693408E-85</v>
      </c>
      <c r="K2506">
        <v>24.800000000001081</v>
      </c>
      <c r="L2506" s="2">
        <f t="shared" si="462"/>
        <v>0.22859299374694209</v>
      </c>
      <c r="M2506" s="2">
        <f t="shared" si="463"/>
        <v>66.625753980412952</v>
      </c>
      <c r="N2506" s="2">
        <f t="shared" si="464"/>
        <v>4.8922946941076981</v>
      </c>
      <c r="O2506" s="2">
        <f t="shared" si="465"/>
        <v>3.2769421336412514</v>
      </c>
      <c r="P2506" s="2">
        <f t="shared" si="466"/>
        <v>3.4261275147363208</v>
      </c>
      <c r="Q2506" s="2">
        <f t="shared" si="467"/>
        <v>1.7065604190771055E-4</v>
      </c>
    </row>
    <row r="2507" spans="2:17" x14ac:dyDescent="0.25">
      <c r="B2507">
        <v>24.810000000001079</v>
      </c>
      <c r="C2507">
        <f t="shared" si="456"/>
        <v>0.85605831878158845</v>
      </c>
      <c r="D2507" s="2">
        <f t="shared" si="457"/>
        <v>37.936457294650452</v>
      </c>
      <c r="E2507" s="2">
        <f t="shared" si="458"/>
        <v>4.329233429594491</v>
      </c>
      <c r="F2507" s="2">
        <f t="shared" si="459"/>
        <v>19.728404012583812</v>
      </c>
      <c r="G2507" s="2">
        <f t="shared" si="460"/>
        <v>19.753731922948965</v>
      </c>
      <c r="H2507" s="2">
        <f t="shared" si="461"/>
        <v>1.1772735791516655E-85</v>
      </c>
      <c r="K2507">
        <v>24.810000000001079</v>
      </c>
      <c r="L2507" s="2">
        <f t="shared" si="462"/>
        <v>0.22859299374694209</v>
      </c>
      <c r="M2507" s="2">
        <f t="shared" si="463"/>
        <v>66.66120455501806</v>
      </c>
      <c r="N2507" s="2">
        <f t="shared" si="464"/>
        <v>4.8928265778799505</v>
      </c>
      <c r="O2507" s="2">
        <f t="shared" si="465"/>
        <v>3.2778603706478866</v>
      </c>
      <c r="P2507" s="2">
        <f t="shared" si="466"/>
        <v>3.4270057790240012</v>
      </c>
      <c r="Q2507" s="2">
        <f t="shared" si="467"/>
        <v>1.7009636599792986E-4</v>
      </c>
    </row>
    <row r="2508" spans="2:17" x14ac:dyDescent="0.25">
      <c r="B2508">
        <v>24.82000000000108</v>
      </c>
      <c r="C2508">
        <f t="shared" si="456"/>
        <v>0.85605831878158845</v>
      </c>
      <c r="D2508" s="2">
        <f t="shared" si="457"/>
        <v>37.956868267616379</v>
      </c>
      <c r="E2508" s="2">
        <f t="shared" si="458"/>
        <v>4.3297711287821832</v>
      </c>
      <c r="F2508" s="2">
        <f t="shared" si="459"/>
        <v>19.738082738332277</v>
      </c>
      <c r="G2508" s="2">
        <f t="shared" si="460"/>
        <v>19.763398244867979</v>
      </c>
      <c r="H2508" s="2">
        <f t="shared" si="461"/>
        <v>9.725442507018495E-86</v>
      </c>
      <c r="K2508">
        <v>24.82000000000108</v>
      </c>
      <c r="L2508" s="2">
        <f t="shared" si="462"/>
        <v>0.22859299374694209</v>
      </c>
      <c r="M2508" s="2">
        <f t="shared" si="463"/>
        <v>66.696655129623196</v>
      </c>
      <c r="N2508" s="2">
        <f t="shared" si="464"/>
        <v>4.8933581789340321</v>
      </c>
      <c r="O2508" s="2">
        <f t="shared" si="465"/>
        <v>3.2787783547725775</v>
      </c>
      <c r="P2508" s="2">
        <f t="shared" si="466"/>
        <v>3.4278838223786363</v>
      </c>
      <c r="Q2508" s="2">
        <f t="shared" si="467"/>
        <v>1.6953854905347432E-4</v>
      </c>
    </row>
    <row r="2509" spans="2:17" x14ac:dyDescent="0.25">
      <c r="B2509">
        <v>24.830000000001078</v>
      </c>
      <c r="C2509">
        <f t="shared" si="456"/>
        <v>0.85605831878158845</v>
      </c>
      <c r="D2509" s="2">
        <f t="shared" si="457"/>
        <v>37.977279240582305</v>
      </c>
      <c r="E2509" s="2">
        <f t="shared" si="458"/>
        <v>4.3303085391050065</v>
      </c>
      <c r="F2509" s="2">
        <f t="shared" si="459"/>
        <v>19.747760996827047</v>
      </c>
      <c r="G2509" s="2">
        <f t="shared" si="460"/>
        <v>19.773064112266557</v>
      </c>
      <c r="H2509" s="2">
        <f t="shared" si="461"/>
        <v>8.0334978015966488E-86</v>
      </c>
      <c r="K2509">
        <v>24.830000000001078</v>
      </c>
      <c r="L2509" s="2">
        <f t="shared" si="462"/>
        <v>0.22859299374694209</v>
      </c>
      <c r="M2509" s="2">
        <f t="shared" si="463"/>
        <v>66.732105704228303</v>
      </c>
      <c r="N2509" s="2">
        <f t="shared" si="464"/>
        <v>4.8938894975703011</v>
      </c>
      <c r="O2509" s="2">
        <f t="shared" si="465"/>
        <v>3.2796960862248357</v>
      </c>
      <c r="P2509" s="2">
        <f t="shared" si="466"/>
        <v>3.4287616449672473</v>
      </c>
      <c r="Q2509" s="2">
        <f t="shared" si="467"/>
        <v>1.6898258479691733E-4</v>
      </c>
    </row>
    <row r="2510" spans="2:17" x14ac:dyDescent="0.25">
      <c r="B2510">
        <v>24.84000000000108</v>
      </c>
      <c r="C2510">
        <f t="shared" si="456"/>
        <v>0.85605831878158845</v>
      </c>
      <c r="D2510" s="2">
        <f t="shared" si="457"/>
        <v>37.997690213548239</v>
      </c>
      <c r="E2510" s="2">
        <f t="shared" si="458"/>
        <v>4.3308456608730568</v>
      </c>
      <c r="F2510" s="2">
        <f t="shared" si="459"/>
        <v>19.757438788345606</v>
      </c>
      <c r="G2510" s="2">
        <f t="shared" si="460"/>
        <v>19.782729525402289</v>
      </c>
      <c r="H2510" s="2">
        <f t="shared" si="461"/>
        <v>6.6353422111189391E-86</v>
      </c>
      <c r="K2510">
        <v>24.84000000000108</v>
      </c>
      <c r="L2510" s="2">
        <f t="shared" si="462"/>
        <v>0.22859299374694209</v>
      </c>
      <c r="M2510" s="2">
        <f t="shared" si="463"/>
        <v>66.767556278833439</v>
      </c>
      <c r="N2510" s="2">
        <f t="shared" si="464"/>
        <v>4.8944205340886384</v>
      </c>
      <c r="O2510" s="2">
        <f t="shared" si="465"/>
        <v>3.2806135652138866</v>
      </c>
      <c r="P2510" s="2">
        <f t="shared" si="466"/>
        <v>3.4296392469566488</v>
      </c>
      <c r="Q2510" s="2">
        <f t="shared" si="467"/>
        <v>1.6842846697249491E-4</v>
      </c>
    </row>
    <row r="2511" spans="2:17" x14ac:dyDescent="0.25">
      <c r="B2511">
        <v>24.850000000001081</v>
      </c>
      <c r="C2511">
        <f t="shared" si="456"/>
        <v>0.85605831878158845</v>
      </c>
      <c r="D2511" s="2">
        <f t="shared" si="457"/>
        <v>38.018101186514158</v>
      </c>
      <c r="E2511" s="2">
        <f t="shared" si="458"/>
        <v>4.3313824943959327</v>
      </c>
      <c r="F2511" s="2">
        <f t="shared" si="459"/>
        <v>19.767116113165166</v>
      </c>
      <c r="G2511" s="2">
        <f t="shared" si="460"/>
        <v>19.792394484532537</v>
      </c>
      <c r="H2511" s="2">
        <f t="shared" si="461"/>
        <v>5.4800600192553813E-86</v>
      </c>
      <c r="K2511">
        <v>24.850000000001081</v>
      </c>
      <c r="L2511" s="2">
        <f t="shared" si="462"/>
        <v>0.22859299374694209</v>
      </c>
      <c r="M2511" s="2">
        <f t="shared" si="463"/>
        <v>66.803006853438561</v>
      </c>
      <c r="N2511" s="2">
        <f t="shared" si="464"/>
        <v>4.8949512887884499</v>
      </c>
      <c r="O2511" s="2">
        <f t="shared" si="465"/>
        <v>3.2815307919486685</v>
      </c>
      <c r="P2511" s="2">
        <f t="shared" si="466"/>
        <v>3.4305166285134452</v>
      </c>
      <c r="Q2511" s="2">
        <f t="shared" si="467"/>
        <v>1.6787618934602838E-4</v>
      </c>
    </row>
    <row r="2512" spans="2:17" x14ac:dyDescent="0.25">
      <c r="B2512">
        <v>24.86000000000109</v>
      </c>
      <c r="C2512">
        <f t="shared" si="456"/>
        <v>0.85605831878158845</v>
      </c>
      <c r="D2512" s="2">
        <f t="shared" si="457"/>
        <v>38.038512159480106</v>
      </c>
      <c r="E2512" s="2">
        <f t="shared" si="458"/>
        <v>4.3319190399827328</v>
      </c>
      <c r="F2512" s="2">
        <f t="shared" si="459"/>
        <v>19.77679297156255</v>
      </c>
      <c r="G2512" s="2">
        <f t="shared" si="460"/>
        <v>19.802058989914304</v>
      </c>
      <c r="H2512" s="2">
        <f t="shared" si="461"/>
        <v>4.525542518315532E-86</v>
      </c>
      <c r="K2512">
        <v>24.86000000000109</v>
      </c>
      <c r="L2512" s="2">
        <f t="shared" si="462"/>
        <v>0.22859299374694209</v>
      </c>
      <c r="M2512" s="2">
        <f t="shared" si="463"/>
        <v>66.838457428043711</v>
      </c>
      <c r="N2512" s="2">
        <f t="shared" si="464"/>
        <v>4.8954817619686608</v>
      </c>
      <c r="O2512" s="2">
        <f t="shared" si="465"/>
        <v>3.2824477666378296</v>
      </c>
      <c r="P2512" s="2">
        <f t="shared" si="466"/>
        <v>3.4313937898040319</v>
      </c>
      <c r="Q2512" s="2">
        <f t="shared" si="467"/>
        <v>1.6732574570484934E-4</v>
      </c>
    </row>
    <row r="2513" spans="2:17" x14ac:dyDescent="0.25">
      <c r="B2513">
        <v>24.870000000001092</v>
      </c>
      <c r="C2513">
        <f t="shared" si="456"/>
        <v>0.85605831878158845</v>
      </c>
      <c r="D2513" s="2">
        <f t="shared" si="457"/>
        <v>38.058923132446033</v>
      </c>
      <c r="E2513" s="2">
        <f t="shared" si="458"/>
        <v>4.3324552979420599</v>
      </c>
      <c r="F2513" s="2">
        <f t="shared" si="459"/>
        <v>19.786469363814298</v>
      </c>
      <c r="G2513" s="2">
        <f t="shared" si="460"/>
        <v>19.81172304180436</v>
      </c>
      <c r="H2513" s="2">
        <f t="shared" si="461"/>
        <v>3.7369676049774366E-86</v>
      </c>
      <c r="K2513">
        <v>24.870000000001092</v>
      </c>
      <c r="L2513" s="2">
        <f t="shared" si="462"/>
        <v>0.22859299374694209</v>
      </c>
      <c r="M2513" s="2">
        <f t="shared" si="463"/>
        <v>66.873908002648832</v>
      </c>
      <c r="N2513" s="2">
        <f t="shared" si="464"/>
        <v>4.8960119539277231</v>
      </c>
      <c r="O2513" s="2">
        <f t="shared" si="465"/>
        <v>3.2833644894897276</v>
      </c>
      <c r="P2513" s="2">
        <f t="shared" si="466"/>
        <v>3.4322707309945906</v>
      </c>
      <c r="Q2513" s="2">
        <f t="shared" si="467"/>
        <v>1.6677712985772519E-4</v>
      </c>
    </row>
    <row r="2514" spans="2:17" x14ac:dyDescent="0.25">
      <c r="B2514">
        <v>24.88000000000109</v>
      </c>
      <c r="C2514">
        <f t="shared" si="456"/>
        <v>0.85605831878158845</v>
      </c>
      <c r="D2514" s="2">
        <f t="shared" si="457"/>
        <v>38.079334105411959</v>
      </c>
      <c r="E2514" s="2">
        <f t="shared" si="458"/>
        <v>4.3329912685820204</v>
      </c>
      <c r="F2514" s="2">
        <f t="shared" si="459"/>
        <v>19.79614529019663</v>
      </c>
      <c r="G2514" s="2">
        <f t="shared" si="460"/>
        <v>19.821386640459195</v>
      </c>
      <c r="H2514" s="2">
        <f t="shared" si="461"/>
        <v>3.0855413374995752E-86</v>
      </c>
      <c r="K2514">
        <v>24.88000000000109</v>
      </c>
      <c r="L2514" s="2">
        <f t="shared" si="462"/>
        <v>0.22859299374694209</v>
      </c>
      <c r="M2514" s="2">
        <f t="shared" si="463"/>
        <v>66.909358577253954</v>
      </c>
      <c r="N2514" s="2">
        <f t="shared" si="464"/>
        <v>4.8965418649636154</v>
      </c>
      <c r="O2514" s="2">
        <f t="shared" si="465"/>
        <v>3.2842809607124415</v>
      </c>
      <c r="P2514" s="2">
        <f t="shared" si="466"/>
        <v>3.4331474522511027</v>
      </c>
      <c r="Q2514" s="2">
        <f t="shared" si="467"/>
        <v>1.6623033563477582E-4</v>
      </c>
    </row>
    <row r="2515" spans="2:17" x14ac:dyDescent="0.25">
      <c r="B2515">
        <v>24.890000000001091</v>
      </c>
      <c r="C2515">
        <f t="shared" si="456"/>
        <v>0.85605831878158845</v>
      </c>
      <c r="D2515" s="2">
        <f t="shared" si="457"/>
        <v>38.099745078377879</v>
      </c>
      <c r="E2515" s="2">
        <f t="shared" si="458"/>
        <v>4.3335269522102271</v>
      </c>
      <c r="F2515" s="2">
        <f t="shared" si="459"/>
        <v>19.805820750985465</v>
      </c>
      <c r="G2515" s="2">
        <f t="shared" si="460"/>
        <v>19.831049786135036</v>
      </c>
      <c r="H2515" s="2">
        <f t="shared" si="461"/>
        <v>2.5474564083186617E-86</v>
      </c>
      <c r="K2515">
        <v>24.890000000001091</v>
      </c>
      <c r="L2515" s="2">
        <f t="shared" si="462"/>
        <v>0.22859299374694209</v>
      </c>
      <c r="M2515" s="2">
        <f t="shared" si="463"/>
        <v>66.944809151859076</v>
      </c>
      <c r="N2515" s="2">
        <f t="shared" si="464"/>
        <v>4.897071495373841</v>
      </c>
      <c r="O2515" s="2">
        <f t="shared" si="465"/>
        <v>3.2851971805137583</v>
      </c>
      <c r="P2515" s="2">
        <f t="shared" si="466"/>
        <v>3.4340239537393367</v>
      </c>
      <c r="Q2515" s="2">
        <f t="shared" si="467"/>
        <v>1.6568535688740539E-4</v>
      </c>
    </row>
    <row r="2516" spans="2:17" x14ac:dyDescent="0.25">
      <c r="B2516">
        <v>24.900000000001089</v>
      </c>
      <c r="C2516">
        <f t="shared" si="456"/>
        <v>0.85605831878158845</v>
      </c>
      <c r="D2516" s="2">
        <f t="shared" si="457"/>
        <v>38.120156051343805</v>
      </c>
      <c r="E2516" s="2">
        <f t="shared" si="458"/>
        <v>4.3340623491337995</v>
      </c>
      <c r="F2516" s="2">
        <f t="shared" si="459"/>
        <v>19.815495746456406</v>
      </c>
      <c r="G2516" s="2">
        <f t="shared" si="460"/>
        <v>19.840712479087841</v>
      </c>
      <c r="H2516" s="2">
        <f t="shared" si="461"/>
        <v>2.1030302165353028E-86</v>
      </c>
      <c r="K2516">
        <v>24.900000000001089</v>
      </c>
      <c r="L2516" s="2">
        <f t="shared" si="462"/>
        <v>0.22859299374694209</v>
      </c>
      <c r="M2516" s="2">
        <f t="shared" si="463"/>
        <v>66.980259726464197</v>
      </c>
      <c r="N2516" s="2">
        <f t="shared" si="464"/>
        <v>4.8976008454554343</v>
      </c>
      <c r="O2516" s="2">
        <f t="shared" si="465"/>
        <v>3.2861131491011815</v>
      </c>
      <c r="P2516" s="2">
        <f t="shared" si="466"/>
        <v>3.434900235624855</v>
      </c>
      <c r="Q2516" s="2">
        <f t="shared" si="467"/>
        <v>1.651421874882229E-4</v>
      </c>
    </row>
    <row r="2517" spans="2:17" x14ac:dyDescent="0.25">
      <c r="B2517">
        <v>24.910000000001091</v>
      </c>
      <c r="C2517">
        <f t="shared" si="456"/>
        <v>0.85605831878158845</v>
      </c>
      <c r="D2517" s="2">
        <f t="shared" si="457"/>
        <v>38.140567024309739</v>
      </c>
      <c r="E2517" s="2">
        <f t="shared" si="458"/>
        <v>4.3345974596593626</v>
      </c>
      <c r="F2517" s="2">
        <f t="shared" si="459"/>
        <v>19.825170276884698</v>
      </c>
      <c r="G2517" s="2">
        <f t="shared" si="460"/>
        <v>19.850374719573242</v>
      </c>
      <c r="H2517" s="2">
        <f t="shared" si="461"/>
        <v>1.7359916313207069E-86</v>
      </c>
      <c r="K2517">
        <v>24.910000000001091</v>
      </c>
      <c r="L2517" s="2">
        <f t="shared" si="462"/>
        <v>0.22859299374694209</v>
      </c>
      <c r="M2517" s="2">
        <f t="shared" si="463"/>
        <v>67.015710301069319</v>
      </c>
      <c r="N2517" s="2">
        <f t="shared" si="464"/>
        <v>4.8981299155049536</v>
      </c>
      <c r="O2517" s="2">
        <f t="shared" si="465"/>
        <v>3.287028866681927</v>
      </c>
      <c r="P2517" s="2">
        <f t="shared" si="466"/>
        <v>3.4357762980730095</v>
      </c>
      <c r="Q2517" s="2">
        <f t="shared" si="467"/>
        <v>1.6460082133096937E-4</v>
      </c>
    </row>
    <row r="2518" spans="2:17" x14ac:dyDescent="0.25">
      <c r="B2518">
        <v>24.920000000001099</v>
      </c>
      <c r="C2518">
        <f t="shared" si="456"/>
        <v>0.85605831878158845</v>
      </c>
      <c r="D2518" s="2">
        <f t="shared" si="457"/>
        <v>38.16097799727568</v>
      </c>
      <c r="E2518" s="2">
        <f t="shared" si="458"/>
        <v>4.335132284093052</v>
      </c>
      <c r="F2518" s="2">
        <f t="shared" si="459"/>
        <v>19.834844342545345</v>
      </c>
      <c r="G2518" s="2">
        <f t="shared" si="460"/>
        <v>19.860036507846683</v>
      </c>
      <c r="H2518" s="2">
        <f t="shared" si="461"/>
        <v>1.4328908461088307E-86</v>
      </c>
      <c r="K2518">
        <v>24.920000000001099</v>
      </c>
      <c r="L2518" s="2">
        <f t="shared" si="462"/>
        <v>0.22859299374694209</v>
      </c>
      <c r="M2518" s="2">
        <f t="shared" si="463"/>
        <v>67.051160875674469</v>
      </c>
      <c r="N2518" s="2">
        <f t="shared" si="464"/>
        <v>4.8986587058184918</v>
      </c>
      <c r="O2518" s="2">
        <f t="shared" si="465"/>
        <v>3.2879443334629319</v>
      </c>
      <c r="P2518" s="2">
        <f t="shared" si="466"/>
        <v>3.4366521412489517</v>
      </c>
      <c r="Q2518" s="2">
        <f t="shared" si="467"/>
        <v>1.6406125233043816E-4</v>
      </c>
    </row>
    <row r="2519" spans="2:17" x14ac:dyDescent="0.25">
      <c r="B2519">
        <v>24.930000000001101</v>
      </c>
      <c r="C2519">
        <f t="shared" si="456"/>
        <v>0.85605831878158845</v>
      </c>
      <c r="D2519" s="2">
        <f t="shared" si="457"/>
        <v>38.181388970241599</v>
      </c>
      <c r="E2519" s="2">
        <f t="shared" si="458"/>
        <v>4.3356668227405111</v>
      </c>
      <c r="F2519" s="2">
        <f t="shared" si="459"/>
        <v>19.844517943712958</v>
      </c>
      <c r="G2519" s="2">
        <f t="shared" si="460"/>
        <v>19.869697844163245</v>
      </c>
      <c r="H2519" s="2">
        <f t="shared" si="461"/>
        <v>1.1826111222942908E-86</v>
      </c>
      <c r="K2519">
        <v>24.930000000001101</v>
      </c>
      <c r="L2519" s="2">
        <f t="shared" si="462"/>
        <v>0.22859299374694209</v>
      </c>
      <c r="M2519" s="2">
        <f t="shared" si="463"/>
        <v>67.086611450279591</v>
      </c>
      <c r="N2519" s="2">
        <f t="shared" si="464"/>
        <v>4.8991872166916686</v>
      </c>
      <c r="O2519" s="2">
        <f t="shared" si="465"/>
        <v>3.2888595496508413</v>
      </c>
      <c r="P2519" s="2">
        <f t="shared" si="466"/>
        <v>3.4375277653176175</v>
      </c>
      <c r="Q2519" s="2">
        <f t="shared" si="467"/>
        <v>1.6352347442240821E-4</v>
      </c>
    </row>
    <row r="2520" spans="2:17" x14ac:dyDescent="0.25">
      <c r="B2520">
        <v>24.940000000001099</v>
      </c>
      <c r="C2520">
        <f t="shared" si="456"/>
        <v>0.85605831878158845</v>
      </c>
      <c r="D2520" s="2">
        <f t="shared" si="457"/>
        <v>38.201799943207526</v>
      </c>
      <c r="E2520" s="2">
        <f t="shared" si="458"/>
        <v>4.3362010759068959</v>
      </c>
      <c r="F2520" s="2">
        <f t="shared" si="459"/>
        <v>19.854191080661902</v>
      </c>
      <c r="G2520" s="2">
        <f t="shared" si="460"/>
        <v>19.879358728777813</v>
      </c>
      <c r="H2520" s="2">
        <f t="shared" si="461"/>
        <v>9.7596486561361595E-87</v>
      </c>
      <c r="K2520">
        <v>24.940000000001099</v>
      </c>
      <c r="L2520" s="2">
        <f t="shared" si="462"/>
        <v>0.22859299374694209</v>
      </c>
      <c r="M2520" s="2">
        <f t="shared" si="463"/>
        <v>67.122062024884713</v>
      </c>
      <c r="N2520" s="2">
        <f t="shared" si="464"/>
        <v>4.8997154484196361</v>
      </c>
      <c r="O2520" s="2">
        <f t="shared" si="465"/>
        <v>3.2897745154520219</v>
      </c>
      <c r="P2520" s="2">
        <f t="shared" si="466"/>
        <v>3.4384031704437432</v>
      </c>
      <c r="Q2520" s="2">
        <f t="shared" si="467"/>
        <v>1.6298748156356142E-4</v>
      </c>
    </row>
    <row r="2521" spans="2:17" x14ac:dyDescent="0.25">
      <c r="B2521">
        <v>24.950000000001101</v>
      </c>
      <c r="C2521">
        <f t="shared" si="456"/>
        <v>0.85605831878158845</v>
      </c>
      <c r="D2521" s="2">
        <f t="shared" si="457"/>
        <v>38.222210916173459</v>
      </c>
      <c r="E2521" s="2">
        <f t="shared" si="458"/>
        <v>4.3367350438968728</v>
      </c>
      <c r="F2521" s="2">
        <f t="shared" si="459"/>
        <v>19.863863753666202</v>
      </c>
      <c r="G2521" s="2">
        <f t="shared" si="460"/>
        <v>19.889019161944962</v>
      </c>
      <c r="H2521" s="2">
        <f t="shared" si="461"/>
        <v>8.0535949768940968E-87</v>
      </c>
      <c r="K2521">
        <v>24.950000000001101</v>
      </c>
      <c r="L2521" s="2">
        <f t="shared" si="462"/>
        <v>0.22859299374694209</v>
      </c>
      <c r="M2521" s="2">
        <f t="shared" si="463"/>
        <v>67.157512599489834</v>
      </c>
      <c r="N2521" s="2">
        <f t="shared" si="464"/>
        <v>4.9002434012970824</v>
      </c>
      <c r="O2521" s="2">
        <f t="shared" si="465"/>
        <v>3.2906892310725597</v>
      </c>
      <c r="P2521" s="2">
        <f t="shared" si="466"/>
        <v>3.4392783567918594</v>
      </c>
      <c r="Q2521" s="2">
        <f t="shared" si="467"/>
        <v>1.6245326773141181E-4</v>
      </c>
    </row>
    <row r="2522" spans="2:17" x14ac:dyDescent="0.25">
      <c r="B2522">
        <v>24.960000000001099</v>
      </c>
      <c r="C2522">
        <f t="shared" ref="C2522:C2585" si="468">2/SINH(LN(2+SQRT(1+2^2))*$O$5)</f>
        <v>0.85605831878158845</v>
      </c>
      <c r="D2522" s="2">
        <f t="shared" ref="D2522:D2585" si="469">(B2522-$L$5)/($M$5)/C2522</f>
        <v>38.242621889139372</v>
      </c>
      <c r="E2522" s="2">
        <f t="shared" ref="E2522:E2585" si="470">LN(D2522 + SQRT(1 + D2522^2))</f>
        <v>4.33726872701462</v>
      </c>
      <c r="F2522" s="2">
        <f t="shared" ref="F2522:F2585" si="471">SINH( -$N$5 + E2522 * (1/$O$5))</f>
        <v>19.873535962999554</v>
      </c>
      <c r="G2522" s="2">
        <f t="shared" ref="G2522:G2585" si="472">SQRT(F2522^2 + 1)</f>
        <v>19.89867914391899</v>
      </c>
      <c r="H2522" s="2">
        <f t="shared" ref="H2522:H2585" si="473">(G2522)/($O$5*$M$5*C2522*(SQRT(2*PI()*(1+D2522^2)))) * EXP(- (1/2) * F2522^2)</f>
        <v>6.645210862579324E-87</v>
      </c>
      <c r="K2522">
        <v>24.960000000001099</v>
      </c>
      <c r="L2522" s="2">
        <f t="shared" ref="L2522:L2585" si="474">2/SINH(LN(2+SQRT(1+2^2))*$S$5)</f>
        <v>0.22859299374694209</v>
      </c>
      <c r="M2522" s="2">
        <f t="shared" ref="M2522:M2585" si="475">(K2522-$P$5)/($Q$5)/L2522</f>
        <v>67.192963174094956</v>
      </c>
      <c r="N2522" s="2">
        <f t="shared" ref="N2522:N2585" si="476">LN(M2522 + SQRT(1 + M2522^2))</f>
        <v>4.9007710756182252</v>
      </c>
      <c r="O2522" s="2">
        <f t="shared" ref="O2522:O2585" si="477">SINH( -$R$5 + N2522 * (1/$S$5))</f>
        <v>3.2916036967182518</v>
      </c>
      <c r="P2522" s="2">
        <f t="shared" ref="P2522:P2585" si="478">SQRT(O2522^2 + 1)</f>
        <v>3.4401533245262867</v>
      </c>
      <c r="Q2522" s="2">
        <f t="shared" ref="Q2522:Q2585" si="479">(P2522)/($S$5*$Q$5*L2522*(SQRT(2*PI()*(1+M2522^2)))) * EXP(- (1/2) * O2522^2)</f>
        <v>1.6192082692423451E-4</v>
      </c>
    </row>
    <row r="2523" spans="2:17" x14ac:dyDescent="0.25">
      <c r="B2523">
        <v>24.9700000000011</v>
      </c>
      <c r="C2523">
        <f t="shared" si="468"/>
        <v>0.85605831878158845</v>
      </c>
      <c r="D2523" s="2">
        <f t="shared" si="469"/>
        <v>38.263032862105305</v>
      </c>
      <c r="E2523" s="2">
        <f t="shared" si="470"/>
        <v>4.337802125563833</v>
      </c>
      <c r="F2523" s="2">
        <f t="shared" si="471"/>
        <v>19.883207708935391</v>
      </c>
      <c r="G2523" s="2">
        <f t="shared" si="472"/>
        <v>19.908338674953963</v>
      </c>
      <c r="H2523" s="2">
        <f t="shared" si="473"/>
        <v>5.4826576925486942E-87</v>
      </c>
      <c r="K2523">
        <v>24.9700000000011</v>
      </c>
      <c r="L2523" s="2">
        <f t="shared" si="474"/>
        <v>0.22859299374694209</v>
      </c>
      <c r="M2523" s="2">
        <f t="shared" si="475"/>
        <v>67.228413748700078</v>
      </c>
      <c r="N2523" s="2">
        <f t="shared" si="476"/>
        <v>4.9012984716768182</v>
      </c>
      <c r="O2523" s="2">
        <f t="shared" si="477"/>
        <v>3.2925179125946182</v>
      </c>
      <c r="P2523" s="2">
        <f t="shared" si="478"/>
        <v>3.4410280738111423</v>
      </c>
      <c r="Q2523" s="2">
        <f t="shared" si="479"/>
        <v>1.6139015316098763E-4</v>
      </c>
    </row>
    <row r="2524" spans="2:17" x14ac:dyDescent="0.25">
      <c r="B2524">
        <v>24.980000000001109</v>
      </c>
      <c r="C2524">
        <f t="shared" si="468"/>
        <v>0.85605831878158845</v>
      </c>
      <c r="D2524" s="2">
        <f t="shared" si="469"/>
        <v>38.283443835071246</v>
      </c>
      <c r="E2524" s="2">
        <f t="shared" si="470"/>
        <v>4.3383352398477175</v>
      </c>
      <c r="F2524" s="2">
        <f t="shared" si="471"/>
        <v>19.892878991746787</v>
      </c>
      <c r="G2524" s="2">
        <f t="shared" si="472"/>
        <v>19.917997755303634</v>
      </c>
      <c r="H2524" s="2">
        <f t="shared" si="473"/>
        <v>4.5231072372409518E-87</v>
      </c>
      <c r="K2524">
        <v>24.980000000001109</v>
      </c>
      <c r="L2524" s="2">
        <f t="shared" si="474"/>
        <v>0.22859299374694209</v>
      </c>
      <c r="M2524" s="2">
        <f t="shared" si="475"/>
        <v>67.263864323305228</v>
      </c>
      <c r="N2524" s="2">
        <f t="shared" si="476"/>
        <v>4.9018255897661529</v>
      </c>
      <c r="O2524" s="2">
        <f t="shared" si="477"/>
        <v>3.2934318789068979</v>
      </c>
      <c r="P2524" s="2">
        <f t="shared" si="478"/>
        <v>3.4419026048103425</v>
      </c>
      <c r="Q2524" s="2">
        <f t="shared" si="479"/>
        <v>1.6086124048124008E-4</v>
      </c>
    </row>
    <row r="2525" spans="2:17" x14ac:dyDescent="0.25">
      <c r="B2525">
        <v>24.99000000000111</v>
      </c>
      <c r="C2525">
        <f t="shared" si="468"/>
        <v>0.85605831878158845</v>
      </c>
      <c r="D2525" s="2">
        <f t="shared" si="469"/>
        <v>38.30385480803718</v>
      </c>
      <c r="E2525" s="2">
        <f t="shared" si="470"/>
        <v>4.3388680701689983</v>
      </c>
      <c r="F2525" s="2">
        <f t="shared" si="471"/>
        <v>19.902549811706532</v>
      </c>
      <c r="G2525" s="2">
        <f t="shared" si="472"/>
        <v>19.927656385221511</v>
      </c>
      <c r="H2525" s="2">
        <f t="shared" si="473"/>
        <v>3.7311785145398001E-87</v>
      </c>
      <c r="K2525">
        <v>24.99000000000111</v>
      </c>
      <c r="L2525" s="2">
        <f t="shared" si="474"/>
        <v>0.22859299374694209</v>
      </c>
      <c r="M2525" s="2">
        <f t="shared" si="475"/>
        <v>67.299314897910364</v>
      </c>
      <c r="N2525" s="2">
        <f t="shared" si="476"/>
        <v>4.9023524301790529</v>
      </c>
      <c r="O2525" s="2">
        <f t="shared" si="477"/>
        <v>3.2943455958600465</v>
      </c>
      <c r="P2525" s="2">
        <f t="shared" si="478"/>
        <v>3.4427769176875929</v>
      </c>
      <c r="Q2525" s="2">
        <f t="shared" si="479"/>
        <v>1.6033408294510124E-4</v>
      </c>
    </row>
    <row r="2526" spans="2:17" x14ac:dyDescent="0.25">
      <c r="B2526">
        <v>25.000000000001108</v>
      </c>
      <c r="C2526">
        <f t="shared" si="468"/>
        <v>0.85605831878158845</v>
      </c>
      <c r="D2526" s="2">
        <f t="shared" si="469"/>
        <v>38.324265781003106</v>
      </c>
      <c r="E2526" s="2">
        <f t="shared" si="470"/>
        <v>4.3394006168299155</v>
      </c>
      <c r="F2526" s="2">
        <f t="shared" si="471"/>
        <v>19.912220169087085</v>
      </c>
      <c r="G2526" s="2">
        <f t="shared" si="472"/>
        <v>19.937314564960811</v>
      </c>
      <c r="H2526" s="2">
        <f t="shared" si="473"/>
        <v>3.0776452991887697E-87</v>
      </c>
      <c r="K2526">
        <v>25.000000000001108</v>
      </c>
      <c r="L2526" s="2">
        <f t="shared" si="474"/>
        <v>0.22859299374694209</v>
      </c>
      <c r="M2526" s="2">
        <f t="shared" si="475"/>
        <v>67.334765472515471</v>
      </c>
      <c r="N2526" s="2">
        <f t="shared" si="476"/>
        <v>4.9028789932078833</v>
      </c>
      <c r="O2526" s="2">
        <f t="shared" si="477"/>
        <v>3.2952590636587407</v>
      </c>
      <c r="P2526" s="2">
        <f t="shared" si="478"/>
        <v>3.4436510126063995</v>
      </c>
      <c r="Q2526" s="2">
        <f t="shared" si="479"/>
        <v>1.5980867463314489E-4</v>
      </c>
    </row>
    <row r="2527" spans="2:17" x14ac:dyDescent="0.25">
      <c r="B2527">
        <v>25.01000000000111</v>
      </c>
      <c r="C2527">
        <f t="shared" si="468"/>
        <v>0.85605831878158845</v>
      </c>
      <c r="D2527" s="2">
        <f t="shared" si="469"/>
        <v>38.344676753969026</v>
      </c>
      <c r="E2527" s="2">
        <f t="shared" si="470"/>
        <v>4.3399328801322286</v>
      </c>
      <c r="F2527" s="2">
        <f t="shared" si="471"/>
        <v>19.92189006416065</v>
      </c>
      <c r="G2527" s="2">
        <f t="shared" si="472"/>
        <v>19.946972294774532</v>
      </c>
      <c r="H2527" s="2">
        <f t="shared" si="473"/>
        <v>2.5383675139486014E-87</v>
      </c>
      <c r="K2527">
        <v>25.01000000000111</v>
      </c>
      <c r="L2527" s="2">
        <f t="shared" si="474"/>
        <v>0.22859299374694209</v>
      </c>
      <c r="M2527" s="2">
        <f t="shared" si="475"/>
        <v>67.370216047120593</v>
      </c>
      <c r="N2527" s="2">
        <f t="shared" si="476"/>
        <v>4.9034052791445459</v>
      </c>
      <c r="O2527" s="2">
        <f t="shared" si="477"/>
        <v>3.296172282507376</v>
      </c>
      <c r="P2527" s="2">
        <f t="shared" si="478"/>
        <v>3.4445248897300602</v>
      </c>
      <c r="Q2527" s="2">
        <f t="shared" si="479"/>
        <v>1.5928500964633891E-4</v>
      </c>
    </row>
    <row r="2528" spans="2:17" x14ac:dyDescent="0.25">
      <c r="B2528">
        <v>25.020000000001112</v>
      </c>
      <c r="C2528">
        <f t="shared" si="468"/>
        <v>0.85605831878158845</v>
      </c>
      <c r="D2528" s="2">
        <f t="shared" si="469"/>
        <v>38.365087726934959</v>
      </c>
      <c r="E2528" s="2">
        <f t="shared" si="470"/>
        <v>4.3404648603772129</v>
      </c>
      <c r="F2528" s="2">
        <f t="shared" si="471"/>
        <v>19.931559497199025</v>
      </c>
      <c r="G2528" s="2">
        <f t="shared" si="472"/>
        <v>19.956629574915315</v>
      </c>
      <c r="H2528" s="2">
        <f t="shared" si="473"/>
        <v>2.093407797847351E-87</v>
      </c>
      <c r="K2528">
        <v>25.020000000001112</v>
      </c>
      <c r="L2528" s="2">
        <f t="shared" si="474"/>
        <v>0.22859299374694209</v>
      </c>
      <c r="M2528" s="2">
        <f t="shared" si="475"/>
        <v>67.405666621725729</v>
      </c>
      <c r="N2528" s="2">
        <f t="shared" si="476"/>
        <v>4.9039312882804831</v>
      </c>
      <c r="O2528" s="2">
        <f t="shared" si="477"/>
        <v>3.2970852526100738</v>
      </c>
      <c r="P2528" s="2">
        <f t="shared" si="478"/>
        <v>3.4453985492216765</v>
      </c>
      <c r="Q2528" s="2">
        <f t="shared" si="479"/>
        <v>1.587630821059697E-4</v>
      </c>
    </row>
    <row r="2529" spans="2:17" x14ac:dyDescent="0.25">
      <c r="B2529">
        <v>25.03000000000111</v>
      </c>
      <c r="C2529">
        <f t="shared" si="468"/>
        <v>0.85605831878158845</v>
      </c>
      <c r="D2529" s="2">
        <f t="shared" si="469"/>
        <v>38.385498699900879</v>
      </c>
      <c r="E2529" s="2">
        <f t="shared" si="470"/>
        <v>4.340996557865668</v>
      </c>
      <c r="F2529" s="2">
        <f t="shared" si="471"/>
        <v>19.94122846847382</v>
      </c>
      <c r="G2529" s="2">
        <f t="shared" si="472"/>
        <v>19.966286405635643</v>
      </c>
      <c r="H2529" s="2">
        <f t="shared" si="473"/>
        <v>1.7263012249558608E-87</v>
      </c>
      <c r="K2529">
        <v>25.03000000000111</v>
      </c>
      <c r="L2529" s="2">
        <f t="shared" si="474"/>
        <v>0.22859299374694209</v>
      </c>
      <c r="M2529" s="2">
        <f t="shared" si="475"/>
        <v>67.441117196330836</v>
      </c>
      <c r="N2529" s="2">
        <f t="shared" si="476"/>
        <v>4.9044570209066762</v>
      </c>
      <c r="O2529" s="2">
        <f t="shared" si="477"/>
        <v>3.2979979741706695</v>
      </c>
      <c r="P2529" s="2">
        <f t="shared" si="478"/>
        <v>3.4462719912441386</v>
      </c>
      <c r="Q2529" s="2">
        <f t="shared" si="479"/>
        <v>1.582428861535759E-4</v>
      </c>
    </row>
    <row r="2530" spans="2:17" x14ac:dyDescent="0.25">
      <c r="B2530">
        <v>25.040000000001111</v>
      </c>
      <c r="C2530">
        <f t="shared" si="468"/>
        <v>0.85605831878158845</v>
      </c>
      <c r="D2530" s="2">
        <f t="shared" si="469"/>
        <v>38.405909672866805</v>
      </c>
      <c r="E2530" s="2">
        <f t="shared" si="470"/>
        <v>4.3415279728979099</v>
      </c>
      <c r="F2530" s="2">
        <f t="shared" si="471"/>
        <v>19.950896978256225</v>
      </c>
      <c r="G2530" s="2">
        <f t="shared" si="472"/>
        <v>19.975942787187627</v>
      </c>
      <c r="H2530" s="2">
        <f t="shared" si="473"/>
        <v>1.42345167535133E-87</v>
      </c>
      <c r="K2530">
        <v>25.040000000001111</v>
      </c>
      <c r="L2530" s="2">
        <f t="shared" si="474"/>
        <v>0.22859299374694209</v>
      </c>
      <c r="M2530" s="2">
        <f t="shared" si="475"/>
        <v>67.476567770935972</v>
      </c>
      <c r="N2530" s="2">
        <f t="shared" si="476"/>
        <v>4.9049824773136494</v>
      </c>
      <c r="O2530" s="2">
        <f t="shared" si="477"/>
        <v>3.2989104473927244</v>
      </c>
      <c r="P2530" s="2">
        <f t="shared" si="478"/>
        <v>3.4471452159601377</v>
      </c>
      <c r="Q2530" s="2">
        <f t="shared" si="479"/>
        <v>1.5772441595087168E-4</v>
      </c>
    </row>
    <row r="2531" spans="2:17" x14ac:dyDescent="0.25">
      <c r="B2531">
        <v>25.05000000000112</v>
      </c>
      <c r="C2531">
        <f t="shared" si="468"/>
        <v>0.85605831878158845</v>
      </c>
      <c r="D2531" s="2">
        <f t="shared" si="469"/>
        <v>38.426320645832746</v>
      </c>
      <c r="E2531" s="2">
        <f t="shared" si="470"/>
        <v>4.3420591057737807</v>
      </c>
      <c r="F2531" s="2">
        <f t="shared" si="471"/>
        <v>19.960565026817211</v>
      </c>
      <c r="G2531" s="2">
        <f t="shared" si="472"/>
        <v>19.985598719823191</v>
      </c>
      <c r="H2531" s="2">
        <f t="shared" si="473"/>
        <v>1.1736329356696537E-87</v>
      </c>
      <c r="K2531">
        <v>25.05000000000112</v>
      </c>
      <c r="L2531" s="2">
        <f t="shared" si="474"/>
        <v>0.22859299374694209</v>
      </c>
      <c r="M2531" s="2">
        <f t="shared" si="475"/>
        <v>67.512018345541122</v>
      </c>
      <c r="N2531" s="2">
        <f t="shared" si="476"/>
        <v>4.9055076577914702</v>
      </c>
      <c r="O2531" s="2">
        <f t="shared" si="477"/>
        <v>3.2998226724795279</v>
      </c>
      <c r="P2531" s="2">
        <f t="shared" si="478"/>
        <v>3.4480182235321686</v>
      </c>
      <c r="Q2531" s="2">
        <f t="shared" si="479"/>
        <v>1.5720766567967385E-4</v>
      </c>
    </row>
    <row r="2532" spans="2:17" x14ac:dyDescent="0.25">
      <c r="B2532">
        <v>25.060000000001121</v>
      </c>
      <c r="C2532">
        <f t="shared" si="468"/>
        <v>0.85605831878158845</v>
      </c>
      <c r="D2532" s="2">
        <f t="shared" si="469"/>
        <v>38.44673161879868</v>
      </c>
      <c r="E2532" s="2">
        <f t="shared" si="470"/>
        <v>4.3425899567926436</v>
      </c>
      <c r="F2532" s="2">
        <f t="shared" si="471"/>
        <v>19.970232614427402</v>
      </c>
      <c r="G2532" s="2">
        <f t="shared" si="472"/>
        <v>19.995254203793959</v>
      </c>
      <c r="H2532" s="2">
        <f t="shared" si="473"/>
        <v>9.6757639393062848E-88</v>
      </c>
      <c r="K2532">
        <v>25.060000000001121</v>
      </c>
      <c r="L2532" s="2">
        <f t="shared" si="474"/>
        <v>0.22859299374694209</v>
      </c>
      <c r="M2532" s="2">
        <f t="shared" si="475"/>
        <v>67.547468920146244</v>
      </c>
      <c r="N2532" s="2">
        <f t="shared" si="476"/>
        <v>4.906032562629747</v>
      </c>
      <c r="O2532" s="2">
        <f t="shared" si="477"/>
        <v>3.3007346496340815</v>
      </c>
      <c r="P2532" s="2">
        <f t="shared" si="478"/>
        <v>3.448891014122514</v>
      </c>
      <c r="Q2532" s="2">
        <f t="shared" si="479"/>
        <v>1.5669262954183917E-4</v>
      </c>
    </row>
    <row r="2533" spans="2:17" x14ac:dyDescent="0.25">
      <c r="B2533">
        <v>25.070000000001119</v>
      </c>
      <c r="C2533">
        <f t="shared" si="468"/>
        <v>0.85605831878158845</v>
      </c>
      <c r="D2533" s="2">
        <f t="shared" si="469"/>
        <v>38.467142591764599</v>
      </c>
      <c r="E2533" s="2">
        <f t="shared" si="470"/>
        <v>4.3431205262533839</v>
      </c>
      <c r="F2533" s="2">
        <f t="shared" si="471"/>
        <v>19.979899741357098</v>
      </c>
      <c r="G2533" s="2">
        <f t="shared" si="472"/>
        <v>20.00490923935126</v>
      </c>
      <c r="H2533" s="2">
        <f t="shared" si="473"/>
        <v>7.9763032751545934E-88</v>
      </c>
      <c r="K2533">
        <v>25.070000000001119</v>
      </c>
      <c r="L2533" s="2">
        <f t="shared" si="474"/>
        <v>0.22859299374694209</v>
      </c>
      <c r="M2533" s="2">
        <f t="shared" si="475"/>
        <v>67.582919494751366</v>
      </c>
      <c r="N2533" s="2">
        <f t="shared" si="476"/>
        <v>4.9065571921176323</v>
      </c>
      <c r="O2533" s="2">
        <f t="shared" si="477"/>
        <v>3.3016463790591142</v>
      </c>
      <c r="P2533" s="2">
        <f t="shared" si="478"/>
        <v>3.4497635878932575</v>
      </c>
      <c r="Q2533" s="2">
        <f t="shared" si="479"/>
        <v>1.5617930175918594E-4</v>
      </c>
    </row>
    <row r="2534" spans="2:17" x14ac:dyDescent="0.25">
      <c r="B2534">
        <v>25.080000000001121</v>
      </c>
      <c r="C2534">
        <f t="shared" si="468"/>
        <v>0.85605831878158845</v>
      </c>
      <c r="D2534" s="2">
        <f t="shared" si="469"/>
        <v>38.487553564730526</v>
      </c>
      <c r="E2534" s="2">
        <f t="shared" si="470"/>
        <v>4.3436508144544144</v>
      </c>
      <c r="F2534" s="2">
        <f t="shared" si="471"/>
        <v>19.98956640787631</v>
      </c>
      <c r="G2534" s="2">
        <f t="shared" si="472"/>
        <v>20.014563826746187</v>
      </c>
      <c r="H2534" s="2">
        <f t="shared" si="473"/>
        <v>6.5747837683494027E-88</v>
      </c>
      <c r="K2534">
        <v>25.080000000001121</v>
      </c>
      <c r="L2534" s="2">
        <f t="shared" si="474"/>
        <v>0.22859299374694209</v>
      </c>
      <c r="M2534" s="2">
        <f t="shared" si="475"/>
        <v>67.618370069356487</v>
      </c>
      <c r="N2534" s="2">
        <f t="shared" si="476"/>
        <v>4.9070815465438278</v>
      </c>
      <c r="O2534" s="2">
        <f t="shared" si="477"/>
        <v>3.3025578609570845</v>
      </c>
      <c r="P2534" s="2">
        <f t="shared" si="478"/>
        <v>3.4506359450062876</v>
      </c>
      <c r="Q2534" s="2">
        <f t="shared" si="479"/>
        <v>1.5566767657342268E-4</v>
      </c>
    </row>
    <row r="2535" spans="2:17" x14ac:dyDescent="0.25">
      <c r="B2535">
        <v>25.090000000001119</v>
      </c>
      <c r="C2535">
        <f t="shared" si="468"/>
        <v>0.85605831878158845</v>
      </c>
      <c r="D2535" s="2">
        <f t="shared" si="469"/>
        <v>38.507964537696452</v>
      </c>
      <c r="E2535" s="2">
        <f t="shared" si="470"/>
        <v>4.3441808216936746</v>
      </c>
      <c r="F2535" s="2">
        <f t="shared" si="471"/>
        <v>19.999232614254797</v>
      </c>
      <c r="G2535" s="2">
        <f t="shared" si="472"/>
        <v>20.024217966229614</v>
      </c>
      <c r="H2535" s="2">
        <f t="shared" si="473"/>
        <v>5.4190694330878818E-88</v>
      </c>
      <c r="K2535">
        <v>25.090000000001119</v>
      </c>
      <c r="L2535" s="2">
        <f t="shared" si="474"/>
        <v>0.22859299374694209</v>
      </c>
      <c r="M2535" s="2">
        <f t="shared" si="475"/>
        <v>67.653820643961609</v>
      </c>
      <c r="N2535" s="2">
        <f t="shared" si="476"/>
        <v>4.9076056261965775</v>
      </c>
      <c r="O2535" s="2">
        <f t="shared" si="477"/>
        <v>3.3034690955301693</v>
      </c>
      <c r="P2535" s="2">
        <f t="shared" si="478"/>
        <v>3.4515080856232854</v>
      </c>
      <c r="Q2535" s="2">
        <f t="shared" si="479"/>
        <v>1.551577482460834E-4</v>
      </c>
    </row>
    <row r="2536" spans="2:17" x14ac:dyDescent="0.25">
      <c r="B2536">
        <v>25.100000000001121</v>
      </c>
      <c r="C2536">
        <f t="shared" si="468"/>
        <v>0.85605831878158845</v>
      </c>
      <c r="D2536" s="2">
        <f t="shared" si="469"/>
        <v>38.528375510662379</v>
      </c>
      <c r="E2536" s="2">
        <f t="shared" si="470"/>
        <v>4.3447105482686279</v>
      </c>
      <c r="F2536" s="2">
        <f t="shared" si="471"/>
        <v>20.008898360761926</v>
      </c>
      <c r="G2536" s="2">
        <f t="shared" si="472"/>
        <v>20.03387165805205</v>
      </c>
      <c r="H2536" s="2">
        <f t="shared" si="473"/>
        <v>4.4661302588886748E-88</v>
      </c>
      <c r="K2536">
        <v>25.100000000001121</v>
      </c>
      <c r="L2536" s="2">
        <f t="shared" si="474"/>
        <v>0.22859299374694209</v>
      </c>
      <c r="M2536" s="2">
        <f t="shared" si="475"/>
        <v>67.689271218566731</v>
      </c>
      <c r="N2536" s="2">
        <f t="shared" si="476"/>
        <v>4.9081294313636734</v>
      </c>
      <c r="O2536" s="2">
        <f t="shared" si="477"/>
        <v>3.3043800829802694</v>
      </c>
      <c r="P2536" s="2">
        <f t="shared" si="478"/>
        <v>3.4523800099057307</v>
      </c>
      <c r="Q2536" s="2">
        <f t="shared" si="479"/>
        <v>1.5464951105845467E-4</v>
      </c>
    </row>
    <row r="2537" spans="2:17" x14ac:dyDescent="0.25">
      <c r="B2537">
        <v>25.110000000001129</v>
      </c>
      <c r="C2537">
        <f t="shared" si="468"/>
        <v>0.85605831878158845</v>
      </c>
      <c r="D2537" s="2">
        <f t="shared" si="469"/>
        <v>38.548786483628326</v>
      </c>
      <c r="E2537" s="2">
        <f t="shared" si="470"/>
        <v>4.3452399944762696</v>
      </c>
      <c r="F2537" s="2">
        <f t="shared" si="471"/>
        <v>20.018563647666827</v>
      </c>
      <c r="G2537" s="2">
        <f t="shared" si="472"/>
        <v>20.043524902463833</v>
      </c>
      <c r="H2537" s="2">
        <f t="shared" si="473"/>
        <v>3.6804547932031716E-88</v>
      </c>
      <c r="K2537">
        <v>25.110000000001129</v>
      </c>
      <c r="L2537" s="2">
        <f t="shared" si="474"/>
        <v>0.22859299374694209</v>
      </c>
      <c r="M2537" s="2">
        <f t="shared" si="475"/>
        <v>67.724721793171881</v>
      </c>
      <c r="N2537" s="2">
        <f t="shared" si="476"/>
        <v>4.9086529623324582</v>
      </c>
      <c r="O2537" s="2">
        <f t="shared" si="477"/>
        <v>3.3052908235090213</v>
      </c>
      <c r="P2537" s="2">
        <f t="shared" si="478"/>
        <v>3.4532517180149123</v>
      </c>
      <c r="Q2537" s="2">
        <f t="shared" si="479"/>
        <v>1.5414295931150107E-4</v>
      </c>
    </row>
    <row r="2538" spans="2:17" x14ac:dyDescent="0.25">
      <c r="B2538">
        <v>25.120000000001131</v>
      </c>
      <c r="C2538">
        <f t="shared" si="468"/>
        <v>0.85605831878158845</v>
      </c>
      <c r="D2538" s="2">
        <f t="shared" si="469"/>
        <v>38.569197456594253</v>
      </c>
      <c r="E2538" s="2">
        <f t="shared" si="470"/>
        <v>4.345769160613119</v>
      </c>
      <c r="F2538" s="2">
        <f t="shared" si="471"/>
        <v>20.028228475238269</v>
      </c>
      <c r="G2538" s="2">
        <f t="shared" si="472"/>
        <v>20.053177699714951</v>
      </c>
      <c r="H2538" s="2">
        <f t="shared" si="473"/>
        <v>3.0327389252002405E-88</v>
      </c>
      <c r="K2538">
        <v>25.120000000001131</v>
      </c>
      <c r="L2538" s="2">
        <f t="shared" si="474"/>
        <v>0.22859299374694209</v>
      </c>
      <c r="M2538" s="2">
        <f t="shared" si="475"/>
        <v>67.760172367777002</v>
      </c>
      <c r="N2538" s="2">
        <f t="shared" si="476"/>
        <v>4.9091762193898205</v>
      </c>
      <c r="O2538" s="2">
        <f t="shared" si="477"/>
        <v>3.306201317317774</v>
      </c>
      <c r="P2538" s="2">
        <f t="shared" si="478"/>
        <v>3.4541232101119066</v>
      </c>
      <c r="Q2538" s="2">
        <f t="shared" si="479"/>
        <v>1.5363808732580603E-4</v>
      </c>
    </row>
    <row r="2539" spans="2:17" x14ac:dyDescent="0.25">
      <c r="B2539">
        <v>25.130000000001129</v>
      </c>
      <c r="C2539">
        <f t="shared" si="468"/>
        <v>0.85605831878158845</v>
      </c>
      <c r="D2539" s="2">
        <f t="shared" si="469"/>
        <v>38.589608429560172</v>
      </c>
      <c r="E2539" s="2">
        <f t="shared" si="470"/>
        <v>4.3462980469752308</v>
      </c>
      <c r="F2539" s="2">
        <f t="shared" si="471"/>
        <v>20.037892843744785</v>
      </c>
      <c r="G2539" s="2">
        <f t="shared" si="472"/>
        <v>20.062830050055215</v>
      </c>
      <c r="H2539" s="2">
        <f t="shared" si="473"/>
        <v>2.4988029057914211E-88</v>
      </c>
      <c r="K2539">
        <v>25.130000000001129</v>
      </c>
      <c r="L2539" s="2">
        <f t="shared" si="474"/>
        <v>0.22859299374694209</v>
      </c>
      <c r="M2539" s="2">
        <f t="shared" si="475"/>
        <v>67.795622942382124</v>
      </c>
      <c r="N2539" s="2">
        <f t="shared" si="476"/>
        <v>4.9096992028221997</v>
      </c>
      <c r="O2539" s="2">
        <f t="shared" si="477"/>
        <v>3.3071115646076144</v>
      </c>
      <c r="P2539" s="2">
        <f t="shared" si="478"/>
        <v>3.454994486357601</v>
      </c>
      <c r="Q2539" s="2">
        <f t="shared" si="479"/>
        <v>1.53134889441491E-4</v>
      </c>
    </row>
    <row r="2540" spans="2:17" x14ac:dyDescent="0.25">
      <c r="B2540">
        <v>25.14000000000113</v>
      </c>
      <c r="C2540">
        <f t="shared" si="468"/>
        <v>0.85605831878158845</v>
      </c>
      <c r="D2540" s="2">
        <f t="shared" si="469"/>
        <v>38.610019402526099</v>
      </c>
      <c r="E2540" s="2">
        <f t="shared" si="470"/>
        <v>4.3468266538581863</v>
      </c>
      <c r="F2540" s="2">
        <f t="shared" si="471"/>
        <v>20.047556753454543</v>
      </c>
      <c r="G2540" s="2">
        <f t="shared" si="472"/>
        <v>20.072481953734094</v>
      </c>
      <c r="H2540" s="2">
        <f t="shared" si="473"/>
        <v>2.058696952467986E-88</v>
      </c>
      <c r="K2540">
        <v>25.14000000000113</v>
      </c>
      <c r="L2540" s="2">
        <f t="shared" si="474"/>
        <v>0.22859299374694209</v>
      </c>
      <c r="M2540" s="2">
        <f t="shared" si="475"/>
        <v>67.831073516987246</v>
      </c>
      <c r="N2540" s="2">
        <f t="shared" si="476"/>
        <v>4.9102219129155884</v>
      </c>
      <c r="O2540" s="2">
        <f t="shared" si="477"/>
        <v>3.3080215655793492</v>
      </c>
      <c r="P2540" s="2">
        <f t="shared" si="478"/>
        <v>3.4558655469126762</v>
      </c>
      <c r="Q2540" s="2">
        <f t="shared" si="479"/>
        <v>1.5263336001815537E-4</v>
      </c>
    </row>
    <row r="2541" spans="2:17" x14ac:dyDescent="0.25">
      <c r="B2541">
        <v>25.150000000001128</v>
      </c>
      <c r="C2541">
        <f t="shared" si="468"/>
        <v>0.85605831878158845</v>
      </c>
      <c r="D2541" s="2">
        <f t="shared" si="469"/>
        <v>38.630430375492026</v>
      </c>
      <c r="E2541" s="2">
        <f t="shared" si="470"/>
        <v>4.3473549815571015</v>
      </c>
      <c r="F2541" s="2">
        <f t="shared" si="471"/>
        <v>20.057220204635446</v>
      </c>
      <c r="G2541" s="2">
        <f t="shared" si="472"/>
        <v>20.082133411000843</v>
      </c>
      <c r="H2541" s="2">
        <f t="shared" si="473"/>
        <v>1.6959626627401195E-88</v>
      </c>
      <c r="K2541">
        <v>25.150000000001128</v>
      </c>
      <c r="L2541" s="2">
        <f t="shared" si="474"/>
        <v>0.22859299374694209</v>
      </c>
      <c r="M2541" s="2">
        <f t="shared" si="475"/>
        <v>67.866524091592368</v>
      </c>
      <c r="N2541" s="2">
        <f t="shared" si="476"/>
        <v>4.9107443499555279</v>
      </c>
      <c r="O2541" s="2">
        <f t="shared" si="477"/>
        <v>3.3089313204335178</v>
      </c>
      <c r="P2541" s="2">
        <f t="shared" si="478"/>
        <v>3.4567363919376182</v>
      </c>
      <c r="Q2541" s="2">
        <f t="shared" si="479"/>
        <v>1.5213349343480128E-4</v>
      </c>
    </row>
    <row r="2542" spans="2:17" x14ac:dyDescent="0.25">
      <c r="B2542">
        <v>25.16000000000113</v>
      </c>
      <c r="C2542">
        <f t="shared" si="468"/>
        <v>0.85605831878158845</v>
      </c>
      <c r="D2542" s="2">
        <f t="shared" si="469"/>
        <v>38.650841348457952</v>
      </c>
      <c r="E2542" s="2">
        <f t="shared" si="470"/>
        <v>4.3478830303666243</v>
      </c>
      <c r="F2542" s="2">
        <f t="shared" si="471"/>
        <v>20.066883197555082</v>
      </c>
      <c r="G2542" s="2">
        <f t="shared" si="472"/>
        <v>20.091784422104435</v>
      </c>
      <c r="H2542" s="2">
        <f t="shared" si="473"/>
        <v>1.3970231455381949E-88</v>
      </c>
      <c r="K2542">
        <v>25.16000000000113</v>
      </c>
      <c r="L2542" s="2">
        <f t="shared" si="474"/>
        <v>0.22859299374694209</v>
      </c>
      <c r="M2542" s="2">
        <f t="shared" si="475"/>
        <v>67.901974666197489</v>
      </c>
      <c r="N2542" s="2">
        <f t="shared" si="476"/>
        <v>4.9112665142271137</v>
      </c>
      <c r="O2542" s="2">
        <f t="shared" si="477"/>
        <v>3.3098408293703838</v>
      </c>
      <c r="P2542" s="2">
        <f t="shared" si="478"/>
        <v>3.4576070215927128</v>
      </c>
      <c r="Q2542" s="2">
        <f t="shared" si="479"/>
        <v>1.5163528408976943E-4</v>
      </c>
    </row>
    <row r="2543" spans="2:17" x14ac:dyDescent="0.25">
      <c r="B2543">
        <v>25.170000000001139</v>
      </c>
      <c r="C2543">
        <f t="shared" si="468"/>
        <v>0.85605831878158845</v>
      </c>
      <c r="D2543" s="2">
        <f t="shared" si="469"/>
        <v>38.671252321423893</v>
      </c>
      <c r="E2543" s="2">
        <f t="shared" si="470"/>
        <v>4.348410800580937</v>
      </c>
      <c r="F2543" s="2">
        <f t="shared" si="471"/>
        <v>20.076545732480753</v>
      </c>
      <c r="G2543" s="2">
        <f t="shared" si="472"/>
        <v>20.101434987293597</v>
      </c>
      <c r="H2543" s="2">
        <f t="shared" si="473"/>
        <v>1.1506794810839379E-88</v>
      </c>
      <c r="K2543">
        <v>25.170000000001139</v>
      </c>
      <c r="L2543" s="2">
        <f t="shared" si="474"/>
        <v>0.22859299374694209</v>
      </c>
      <c r="M2543" s="2">
        <f t="shared" si="475"/>
        <v>67.937425240802639</v>
      </c>
      <c r="N2543" s="2">
        <f t="shared" si="476"/>
        <v>4.9117884060149963</v>
      </c>
      <c r="O2543" s="2">
        <f t="shared" si="477"/>
        <v>3.3107500925899425</v>
      </c>
      <c r="P2543" s="2">
        <f t="shared" si="478"/>
        <v>3.4584774360380481</v>
      </c>
      <c r="Q2543" s="2">
        <f t="shared" si="479"/>
        <v>1.5113872640066739E-4</v>
      </c>
    </row>
    <row r="2544" spans="2:17" x14ac:dyDescent="0.25">
      <c r="B2544">
        <v>25.18000000000114</v>
      </c>
      <c r="C2544">
        <f t="shared" si="468"/>
        <v>0.85605831878158845</v>
      </c>
      <c r="D2544" s="2">
        <f t="shared" si="469"/>
        <v>38.691663294389819</v>
      </c>
      <c r="E2544" s="2">
        <f t="shared" si="470"/>
        <v>4.3489382924937559</v>
      </c>
      <c r="F2544" s="2">
        <f t="shared" si="471"/>
        <v>20.086207809679443</v>
      </c>
      <c r="G2544" s="2">
        <f t="shared" si="472"/>
        <v>20.111085106816773</v>
      </c>
      <c r="H2544" s="2">
        <f t="shared" si="473"/>
        <v>9.4769500671666016E-89</v>
      </c>
      <c r="K2544">
        <v>25.18000000000114</v>
      </c>
      <c r="L2544" s="2">
        <f t="shared" si="474"/>
        <v>0.22859299374694209</v>
      </c>
      <c r="M2544" s="2">
        <f t="shared" si="475"/>
        <v>67.972875815407761</v>
      </c>
      <c r="N2544" s="2">
        <f t="shared" si="476"/>
        <v>4.9123100256033787</v>
      </c>
      <c r="O2544" s="2">
        <f t="shared" si="477"/>
        <v>3.3116591102919171</v>
      </c>
      <c r="P2544" s="2">
        <f t="shared" si="478"/>
        <v>3.4593476354335149</v>
      </c>
      <c r="Q2544" s="2">
        <f t="shared" si="479"/>
        <v>1.506438148043037E-4</v>
      </c>
    </row>
    <row r="2545" spans="2:17" x14ac:dyDescent="0.25">
      <c r="B2545">
        <v>25.190000000001142</v>
      </c>
      <c r="C2545">
        <f t="shared" si="468"/>
        <v>0.85605831878158845</v>
      </c>
      <c r="D2545" s="2">
        <f t="shared" si="469"/>
        <v>38.712074267355753</v>
      </c>
      <c r="E2545" s="2">
        <f t="shared" si="470"/>
        <v>4.3494655063983343</v>
      </c>
      <c r="F2545" s="2">
        <f t="shared" si="471"/>
        <v>20.095869429417842</v>
      </c>
      <c r="G2545" s="2">
        <f t="shared" si="472"/>
        <v>20.120734780922156</v>
      </c>
      <c r="H2545" s="2">
        <f t="shared" si="473"/>
        <v>7.8045213961870979E-89</v>
      </c>
      <c r="K2545">
        <v>25.190000000001142</v>
      </c>
      <c r="L2545" s="2">
        <f t="shared" si="474"/>
        <v>0.22859299374694209</v>
      </c>
      <c r="M2545" s="2">
        <f t="shared" si="475"/>
        <v>68.008326390012897</v>
      </c>
      <c r="N2545" s="2">
        <f t="shared" si="476"/>
        <v>4.9128313732760205</v>
      </c>
      <c r="O2545" s="2">
        <f t="shared" si="477"/>
        <v>3.3125678826757596</v>
      </c>
      <c r="P2545" s="2">
        <f t="shared" si="478"/>
        <v>3.4602176199388044</v>
      </c>
      <c r="Q2545" s="2">
        <f t="shared" si="479"/>
        <v>1.5015054375661928E-4</v>
      </c>
    </row>
    <row r="2546" spans="2:17" x14ac:dyDescent="0.25">
      <c r="B2546">
        <v>25.20000000000114</v>
      </c>
      <c r="C2546">
        <f t="shared" si="468"/>
        <v>0.85605831878158845</v>
      </c>
      <c r="D2546" s="2">
        <f t="shared" si="469"/>
        <v>38.732485240321672</v>
      </c>
      <c r="E2546" s="2">
        <f t="shared" si="470"/>
        <v>4.3499924425874621</v>
      </c>
      <c r="F2546" s="2">
        <f t="shared" si="471"/>
        <v>20.105530591962356</v>
      </c>
      <c r="G2546" s="2">
        <f t="shared" si="472"/>
        <v>20.130384009857689</v>
      </c>
      <c r="H2546" s="2">
        <f t="shared" si="473"/>
        <v>6.4266910383479934E-89</v>
      </c>
      <c r="K2546">
        <v>25.20000000000114</v>
      </c>
      <c r="L2546" s="2">
        <f t="shared" si="474"/>
        <v>0.22859299374694209</v>
      </c>
      <c r="M2546" s="2">
        <f t="shared" si="475"/>
        <v>68.043776964618004</v>
      </c>
      <c r="N2546" s="2">
        <f t="shared" si="476"/>
        <v>4.913352449316239</v>
      </c>
      <c r="O2546" s="2">
        <f t="shared" si="477"/>
        <v>3.3134764099406553</v>
      </c>
      <c r="P2546" s="2">
        <f t="shared" si="478"/>
        <v>3.461087389713414</v>
      </c>
      <c r="Q2546" s="2">
        <f t="shared" si="479"/>
        <v>1.4965890773261891E-4</v>
      </c>
    </row>
    <row r="2547" spans="2:17" x14ac:dyDescent="0.25">
      <c r="B2547">
        <v>25.210000000001141</v>
      </c>
      <c r="C2547">
        <f t="shared" si="468"/>
        <v>0.85605831878158845</v>
      </c>
      <c r="D2547" s="2">
        <f t="shared" si="469"/>
        <v>38.752896213287599</v>
      </c>
      <c r="E2547" s="2">
        <f t="shared" si="470"/>
        <v>4.3505191013534663</v>
      </c>
      <c r="F2547" s="2">
        <f t="shared" si="471"/>
        <v>20.115191297579067</v>
      </c>
      <c r="G2547" s="2">
        <f t="shared" si="472"/>
        <v>20.140032793871033</v>
      </c>
      <c r="H2547" s="2">
        <f t="shared" si="473"/>
        <v>5.2916612476816322E-89</v>
      </c>
      <c r="K2547">
        <v>25.210000000001141</v>
      </c>
      <c r="L2547" s="2">
        <f t="shared" si="474"/>
        <v>0.22859299374694209</v>
      </c>
      <c r="M2547" s="2">
        <f t="shared" si="475"/>
        <v>68.07922753922314</v>
      </c>
      <c r="N2547" s="2">
        <f t="shared" si="476"/>
        <v>4.9138732540069077</v>
      </c>
      <c r="O2547" s="2">
        <f t="shared" si="477"/>
        <v>3.3143846922855165</v>
      </c>
      <c r="P2547" s="2">
        <f t="shared" si="478"/>
        <v>3.4619569449166403</v>
      </c>
      <c r="Q2547" s="2">
        <f t="shared" si="479"/>
        <v>1.491689012263058E-4</v>
      </c>
    </row>
    <row r="2548" spans="2:17" x14ac:dyDescent="0.25">
      <c r="B2548">
        <v>25.220000000001139</v>
      </c>
      <c r="C2548">
        <f t="shared" si="468"/>
        <v>0.85605831878158845</v>
      </c>
      <c r="D2548" s="2">
        <f t="shared" si="469"/>
        <v>38.773307186253525</v>
      </c>
      <c r="E2548" s="2">
        <f t="shared" si="470"/>
        <v>4.3510454829882139</v>
      </c>
      <c r="F2548" s="2">
        <f t="shared" si="471"/>
        <v>20.124851546533769</v>
      </c>
      <c r="G2548" s="2">
        <f t="shared" si="472"/>
        <v>20.149681133209594</v>
      </c>
      <c r="H2548" s="2">
        <f t="shared" si="473"/>
        <v>4.356724691913183E-89</v>
      </c>
      <c r="K2548">
        <v>25.220000000001139</v>
      </c>
      <c r="L2548" s="2">
        <f t="shared" si="474"/>
        <v>0.22859299374694209</v>
      </c>
      <c r="M2548" s="2">
        <f t="shared" si="475"/>
        <v>68.114678113828248</v>
      </c>
      <c r="N2548" s="2">
        <f t="shared" si="476"/>
        <v>4.9143937876304582</v>
      </c>
      <c r="O2548" s="2">
        <f t="shared" si="477"/>
        <v>3.3152927299089905</v>
      </c>
      <c r="P2548" s="2">
        <f t="shared" si="478"/>
        <v>3.4628262857075875</v>
      </c>
      <c r="Q2548" s="2">
        <f t="shared" si="479"/>
        <v>1.4868051875061185E-4</v>
      </c>
    </row>
    <row r="2549" spans="2:17" x14ac:dyDescent="0.25">
      <c r="B2549">
        <v>25.230000000001141</v>
      </c>
      <c r="C2549">
        <f t="shared" si="468"/>
        <v>0.85605831878158845</v>
      </c>
      <c r="D2549" s="2">
        <f t="shared" si="469"/>
        <v>38.793718159219459</v>
      </c>
      <c r="E2549" s="2">
        <f t="shared" si="470"/>
        <v>4.3515715877831118</v>
      </c>
      <c r="F2549" s="2">
        <f t="shared" si="471"/>
        <v>20.134511339091972</v>
      </c>
      <c r="G2549" s="2">
        <f t="shared" si="472"/>
        <v>20.159329028120535</v>
      </c>
      <c r="H2549" s="2">
        <f t="shared" si="473"/>
        <v>3.5866720869887077E-89</v>
      </c>
      <c r="K2549">
        <v>25.230000000001141</v>
      </c>
      <c r="L2549" s="2">
        <f t="shared" si="474"/>
        <v>0.22859299374694209</v>
      </c>
      <c r="M2549" s="2">
        <f t="shared" si="475"/>
        <v>68.150128688433369</v>
      </c>
      <c r="N2549" s="2">
        <f t="shared" si="476"/>
        <v>4.9149140504688829</v>
      </c>
      <c r="O2549" s="2">
        <f t="shared" si="477"/>
        <v>3.3162005230094538</v>
      </c>
      <c r="P2549" s="2">
        <f t="shared" si="478"/>
        <v>3.4636954122451611</v>
      </c>
      <c r="Q2549" s="2">
        <f t="shared" si="479"/>
        <v>1.4819375483733331E-4</v>
      </c>
    </row>
    <row r="2550" spans="2:17" x14ac:dyDescent="0.25">
      <c r="B2550">
        <v>25.24000000000115</v>
      </c>
      <c r="C2550">
        <f t="shared" si="468"/>
        <v>0.85605831878158845</v>
      </c>
      <c r="D2550" s="2">
        <f t="shared" si="469"/>
        <v>38.8141291321854</v>
      </c>
      <c r="E2550" s="2">
        <f t="shared" si="470"/>
        <v>4.3520974160291059</v>
      </c>
      <c r="F2550" s="2">
        <f t="shared" si="471"/>
        <v>20.144170675518865</v>
      </c>
      <c r="G2550" s="2">
        <f t="shared" si="472"/>
        <v>20.168976478850734</v>
      </c>
      <c r="H2550" s="2">
        <f t="shared" si="473"/>
        <v>2.9524782399293862E-89</v>
      </c>
      <c r="K2550">
        <v>25.24000000000115</v>
      </c>
      <c r="L2550" s="2">
        <f t="shared" si="474"/>
        <v>0.22859299374694209</v>
      </c>
      <c r="M2550" s="2">
        <f t="shared" si="475"/>
        <v>68.18557926303852</v>
      </c>
      <c r="N2550" s="2">
        <f t="shared" si="476"/>
        <v>4.9154340428037333</v>
      </c>
      <c r="O2550" s="2">
        <f t="shared" si="477"/>
        <v>3.3171080717850168</v>
      </c>
      <c r="P2550" s="2">
        <f t="shared" si="478"/>
        <v>3.4645643246880713</v>
      </c>
      <c r="Q2550" s="2">
        <f t="shared" si="479"/>
        <v>1.4770860403706245E-4</v>
      </c>
    </row>
    <row r="2551" spans="2:17" x14ac:dyDescent="0.25">
      <c r="B2551">
        <v>25.250000000001151</v>
      </c>
      <c r="C2551">
        <f t="shared" si="468"/>
        <v>0.85605831878158845</v>
      </c>
      <c r="D2551" s="2">
        <f t="shared" si="469"/>
        <v>38.834540105151319</v>
      </c>
      <c r="E2551" s="2">
        <f t="shared" si="470"/>
        <v>4.3526229680166839</v>
      </c>
      <c r="F2551" s="2">
        <f t="shared" si="471"/>
        <v>20.15382955607933</v>
      </c>
      <c r="G2551" s="2">
        <f t="shared" si="472"/>
        <v>20.178623485646803</v>
      </c>
      <c r="H2551" s="2">
        <f t="shared" si="473"/>
        <v>2.4302179157032911E-89</v>
      </c>
      <c r="K2551">
        <v>25.250000000001151</v>
      </c>
      <c r="L2551" s="2">
        <f t="shared" si="474"/>
        <v>0.22859299374694209</v>
      </c>
      <c r="M2551" s="2">
        <f t="shared" si="475"/>
        <v>68.221029837643655</v>
      </c>
      <c r="N2551" s="2">
        <f t="shared" si="476"/>
        <v>4.9159537649161225</v>
      </c>
      <c r="O2551" s="2">
        <f t="shared" si="477"/>
        <v>3.3180153764335225</v>
      </c>
      <c r="P2551" s="2">
        <f t="shared" si="478"/>
        <v>3.4654330231948345</v>
      </c>
      <c r="Q2551" s="2">
        <f t="shared" si="479"/>
        <v>1.472250609191217E-4</v>
      </c>
    </row>
    <row r="2552" spans="2:17" x14ac:dyDescent="0.25">
      <c r="B2552">
        <v>25.260000000001149</v>
      </c>
      <c r="C2552">
        <f t="shared" si="468"/>
        <v>0.85605831878158845</v>
      </c>
      <c r="D2552" s="2">
        <f t="shared" si="469"/>
        <v>38.854951078117246</v>
      </c>
      <c r="E2552" s="2">
        <f t="shared" si="470"/>
        <v>4.3531482440358795</v>
      </c>
      <c r="F2552" s="2">
        <f t="shared" si="471"/>
        <v>20.163487981038013</v>
      </c>
      <c r="G2552" s="2">
        <f t="shared" si="472"/>
        <v>20.188270048755154</v>
      </c>
      <c r="H2552" s="2">
        <f t="shared" si="473"/>
        <v>2.0001714059082145E-89</v>
      </c>
      <c r="K2552">
        <v>25.260000000001149</v>
      </c>
      <c r="L2552" s="2">
        <f t="shared" si="474"/>
        <v>0.22859299374694209</v>
      </c>
      <c r="M2552" s="2">
        <f t="shared" si="475"/>
        <v>68.256480412248763</v>
      </c>
      <c r="N2552" s="2">
        <f t="shared" si="476"/>
        <v>4.9164732170867236</v>
      </c>
      <c r="O2552" s="2">
        <f t="shared" si="477"/>
        <v>3.3189224371525423</v>
      </c>
      <c r="P2552" s="2">
        <f t="shared" si="478"/>
        <v>3.4663015079237653</v>
      </c>
      <c r="Q2552" s="2">
        <f t="shared" si="479"/>
        <v>1.4674312007149993E-4</v>
      </c>
    </row>
    <row r="2553" spans="2:17" x14ac:dyDescent="0.25">
      <c r="B2553">
        <v>25.270000000001151</v>
      </c>
      <c r="C2553">
        <f t="shared" si="468"/>
        <v>0.85605831878158845</v>
      </c>
      <c r="D2553" s="2">
        <f t="shared" si="469"/>
        <v>38.875362051083179</v>
      </c>
      <c r="E2553" s="2">
        <f t="shared" si="470"/>
        <v>4.3536732443762673</v>
      </c>
      <c r="F2553" s="2">
        <f t="shared" si="471"/>
        <v>20.173145950659222</v>
      </c>
      <c r="G2553" s="2">
        <f t="shared" si="472"/>
        <v>20.197916168421894</v>
      </c>
      <c r="H2553" s="2">
        <f t="shared" si="473"/>
        <v>1.6460866681289407E-89</v>
      </c>
      <c r="K2553">
        <v>25.270000000001151</v>
      </c>
      <c r="L2553" s="2">
        <f t="shared" si="474"/>
        <v>0.22859299374694209</v>
      </c>
      <c r="M2553" s="2">
        <f t="shared" si="475"/>
        <v>68.291930986853899</v>
      </c>
      <c r="N2553" s="2">
        <f t="shared" si="476"/>
        <v>4.9169923995957774</v>
      </c>
      <c r="O2553" s="2">
        <f t="shared" si="477"/>
        <v>3.3198292541393917</v>
      </c>
      <c r="P2553" s="2">
        <f t="shared" si="478"/>
        <v>3.4671697790329952</v>
      </c>
      <c r="Q2553" s="2">
        <f t="shared" si="479"/>
        <v>1.4626277610077919E-4</v>
      </c>
    </row>
    <row r="2554" spans="2:17" x14ac:dyDescent="0.25">
      <c r="B2554">
        <v>25.280000000001149</v>
      </c>
      <c r="C2554">
        <f t="shared" si="468"/>
        <v>0.85605831878158845</v>
      </c>
      <c r="D2554" s="2">
        <f t="shared" si="469"/>
        <v>38.895773024049092</v>
      </c>
      <c r="E2554" s="2">
        <f t="shared" si="470"/>
        <v>4.3541979693269655</v>
      </c>
      <c r="F2554" s="2">
        <f t="shared" si="471"/>
        <v>20.182803465206941</v>
      </c>
      <c r="G2554" s="2">
        <f t="shared" si="472"/>
        <v>20.207561844892851</v>
      </c>
      <c r="H2554" s="2">
        <f t="shared" si="473"/>
        <v>1.3545706800665812E-89</v>
      </c>
      <c r="K2554">
        <v>25.280000000001149</v>
      </c>
      <c r="L2554" s="2">
        <f t="shared" si="474"/>
        <v>0.22859299374694209</v>
      </c>
      <c r="M2554" s="2">
        <f t="shared" si="475"/>
        <v>68.327381561459006</v>
      </c>
      <c r="N2554" s="2">
        <f t="shared" si="476"/>
        <v>4.9175113127230832</v>
      </c>
      <c r="O2554" s="2">
        <f t="shared" si="477"/>
        <v>3.3207358275911103</v>
      </c>
      <c r="P2554" s="2">
        <f t="shared" si="478"/>
        <v>3.4680378366804501</v>
      </c>
      <c r="Q2554" s="2">
        <f t="shared" si="479"/>
        <v>1.4578402363207892E-4</v>
      </c>
    </row>
    <row r="2555" spans="2:17" x14ac:dyDescent="0.25">
      <c r="B2555">
        <v>25.29000000000115</v>
      </c>
      <c r="C2555">
        <f t="shared" si="468"/>
        <v>0.85605831878158845</v>
      </c>
      <c r="D2555" s="2">
        <f t="shared" si="469"/>
        <v>38.916183997015025</v>
      </c>
      <c r="E2555" s="2">
        <f t="shared" si="470"/>
        <v>4.3547224191766416</v>
      </c>
      <c r="F2555" s="2">
        <f t="shared" si="471"/>
        <v>20.19246052494492</v>
      </c>
      <c r="G2555" s="2">
        <f t="shared" si="472"/>
        <v>20.217207078413647</v>
      </c>
      <c r="H2555" s="2">
        <f t="shared" si="473"/>
        <v>1.1145874230408054E-89</v>
      </c>
      <c r="K2555">
        <v>25.29000000000115</v>
      </c>
      <c r="L2555" s="2">
        <f t="shared" si="474"/>
        <v>0.22859299374694209</v>
      </c>
      <c r="M2555" s="2">
        <f t="shared" si="475"/>
        <v>68.362832136064142</v>
      </c>
      <c r="N2555" s="2">
        <f t="shared" si="476"/>
        <v>4.9180299567480095</v>
      </c>
      <c r="O2555" s="2">
        <f t="shared" si="477"/>
        <v>3.3216421577044781</v>
      </c>
      <c r="P2555" s="2">
        <f t="shared" si="478"/>
        <v>3.4689056810238674</v>
      </c>
      <c r="Q2555" s="2">
        <f t="shared" si="479"/>
        <v>1.4530685730898289E-4</v>
      </c>
    </row>
    <row r="2556" spans="2:17" x14ac:dyDescent="0.25">
      <c r="B2556">
        <v>25.300000000001159</v>
      </c>
      <c r="C2556">
        <f t="shared" si="468"/>
        <v>0.85605831878158845</v>
      </c>
      <c r="D2556" s="2">
        <f t="shared" si="469"/>
        <v>38.936594969980966</v>
      </c>
      <c r="E2556" s="2">
        <f t="shared" si="470"/>
        <v>4.3552465942135061</v>
      </c>
      <c r="F2556" s="2">
        <f t="shared" si="471"/>
        <v>20.202117130136582</v>
      </c>
      <c r="G2556" s="2">
        <f t="shared" si="472"/>
        <v>20.226851869229623</v>
      </c>
      <c r="H2556" s="2">
        <f t="shared" si="473"/>
        <v>9.1704384963763922E-90</v>
      </c>
      <c r="K2556">
        <v>25.300000000001159</v>
      </c>
      <c r="L2556" s="2">
        <f t="shared" si="474"/>
        <v>0.22859299374694209</v>
      </c>
      <c r="M2556" s="2">
        <f t="shared" si="475"/>
        <v>68.398282710669292</v>
      </c>
      <c r="N2556" s="2">
        <f t="shared" si="476"/>
        <v>4.9185483319494878</v>
      </c>
      <c r="O2556" s="2">
        <f t="shared" si="477"/>
        <v>3.3225482446760104</v>
      </c>
      <c r="P2556" s="2">
        <f t="shared" si="478"/>
        <v>3.469773312220791</v>
      </c>
      <c r="Q2556" s="2">
        <f t="shared" si="479"/>
        <v>1.4483127179347666E-4</v>
      </c>
    </row>
    <row r="2557" spans="2:17" x14ac:dyDescent="0.25">
      <c r="B2557">
        <v>25.31000000000116</v>
      </c>
      <c r="C2557">
        <f t="shared" si="468"/>
        <v>0.85605831878158845</v>
      </c>
      <c r="D2557" s="2">
        <f t="shared" si="469"/>
        <v>38.9570059429469</v>
      </c>
      <c r="E2557" s="2">
        <f t="shared" si="470"/>
        <v>4.3557704947253182</v>
      </c>
      <c r="F2557" s="2">
        <f t="shared" si="471"/>
        <v>20.211773281045051</v>
      </c>
      <c r="G2557" s="2">
        <f t="shared" si="472"/>
        <v>20.236496217585856</v>
      </c>
      <c r="H2557" s="2">
        <f t="shared" si="473"/>
        <v>7.5444844436565299E-90</v>
      </c>
      <c r="K2557">
        <v>25.31000000000116</v>
      </c>
      <c r="L2557" s="2">
        <f t="shared" si="474"/>
        <v>0.22859299374694209</v>
      </c>
      <c r="M2557" s="2">
        <f t="shared" si="475"/>
        <v>68.433733285274414</v>
      </c>
      <c r="N2557" s="2">
        <f t="shared" si="476"/>
        <v>4.9190664386060172</v>
      </c>
      <c r="O2557" s="2">
        <f t="shared" si="477"/>
        <v>3.3234540887019546</v>
      </c>
      <c r="P2557" s="2">
        <f t="shared" si="478"/>
        <v>3.4706407304285674</v>
      </c>
      <c r="Q2557" s="2">
        <f t="shared" si="479"/>
        <v>1.4435726176588483E-4</v>
      </c>
    </row>
    <row r="2558" spans="2:17" x14ac:dyDescent="0.25">
      <c r="B2558">
        <v>25.320000000001158</v>
      </c>
      <c r="C2558">
        <f t="shared" si="468"/>
        <v>0.85605831878158845</v>
      </c>
      <c r="D2558" s="2">
        <f t="shared" si="469"/>
        <v>38.977416915912812</v>
      </c>
      <c r="E2558" s="2">
        <f t="shared" si="470"/>
        <v>4.3562941209993848</v>
      </c>
      <c r="F2558" s="2">
        <f t="shared" si="471"/>
        <v>20.221428977933151</v>
      </c>
      <c r="G2558" s="2">
        <f t="shared" si="472"/>
        <v>20.246140123727155</v>
      </c>
      <c r="H2558" s="2">
        <f t="shared" si="473"/>
        <v>6.2062967345895966E-90</v>
      </c>
      <c r="K2558">
        <v>25.320000000001158</v>
      </c>
      <c r="L2558" s="2">
        <f t="shared" si="474"/>
        <v>0.22859299374694209</v>
      </c>
      <c r="M2558" s="2">
        <f t="shared" si="475"/>
        <v>68.469183859879521</v>
      </c>
      <c r="N2558" s="2">
        <f t="shared" si="476"/>
        <v>4.9195842769956633</v>
      </c>
      <c r="O2558" s="2">
        <f t="shared" si="477"/>
        <v>3.3243596899782966</v>
      </c>
      <c r="P2558" s="2">
        <f t="shared" si="478"/>
        <v>3.4715079358043526</v>
      </c>
      <c r="Q2558" s="2">
        <f t="shared" si="479"/>
        <v>1.4388482192480246E-4</v>
      </c>
    </row>
    <row r="2559" spans="2:17" x14ac:dyDescent="0.25">
      <c r="B2559">
        <v>25.33000000000116</v>
      </c>
      <c r="C2559">
        <f t="shared" si="468"/>
        <v>0.85605831878158845</v>
      </c>
      <c r="D2559" s="2">
        <f t="shared" si="469"/>
        <v>38.997827888878746</v>
      </c>
      <c r="E2559" s="2">
        <f t="shared" si="470"/>
        <v>4.3568174733225646</v>
      </c>
      <c r="F2559" s="2">
        <f t="shared" si="471"/>
        <v>20.231084221063465</v>
      </c>
      <c r="G2559" s="2">
        <f t="shared" si="472"/>
        <v>20.255783587898126</v>
      </c>
      <c r="H2559" s="2">
        <f t="shared" si="473"/>
        <v>5.1050383893077541E-90</v>
      </c>
      <c r="K2559">
        <v>25.33000000000116</v>
      </c>
      <c r="L2559" s="2">
        <f t="shared" si="474"/>
        <v>0.22859299374694209</v>
      </c>
      <c r="M2559" s="2">
        <f t="shared" si="475"/>
        <v>68.504634434484657</v>
      </c>
      <c r="N2559" s="2">
        <f t="shared" si="476"/>
        <v>4.9201018473960616</v>
      </c>
      <c r="O2559" s="2">
        <f t="shared" si="477"/>
        <v>3.325265048700762</v>
      </c>
      <c r="P2559" s="2">
        <f t="shared" si="478"/>
        <v>3.4723749285051118</v>
      </c>
      <c r="Q2559" s="2">
        <f t="shared" si="479"/>
        <v>1.4341394698703133E-4</v>
      </c>
    </row>
    <row r="2560" spans="2:17" x14ac:dyDescent="0.25">
      <c r="B2560">
        <v>25.340000000001162</v>
      </c>
      <c r="C2560">
        <f t="shared" si="468"/>
        <v>0.85605831878158845</v>
      </c>
      <c r="D2560" s="2">
        <f t="shared" si="469"/>
        <v>39.018238861844679</v>
      </c>
      <c r="E2560" s="2">
        <f t="shared" si="470"/>
        <v>4.3573405519812649</v>
      </c>
      <c r="F2560" s="2">
        <f t="shared" si="471"/>
        <v>20.240739010698235</v>
      </c>
      <c r="G2560" s="2">
        <f t="shared" si="472"/>
        <v>20.265426610343077</v>
      </c>
      <c r="H2560" s="2">
        <f t="shared" si="473"/>
        <v>4.1988368411045591E-90</v>
      </c>
      <c r="K2560">
        <v>25.340000000001162</v>
      </c>
      <c r="L2560" s="2">
        <f t="shared" si="474"/>
        <v>0.22859299374694209</v>
      </c>
      <c r="M2560" s="2">
        <f t="shared" si="475"/>
        <v>68.540085009089779</v>
      </c>
      <c r="N2560" s="2">
        <f t="shared" si="476"/>
        <v>4.9206191500844163</v>
      </c>
      <c r="O2560" s="2">
        <f t="shared" si="477"/>
        <v>3.3261701650648101</v>
      </c>
      <c r="P2560" s="2">
        <f t="shared" si="478"/>
        <v>3.4732417086876155</v>
      </c>
      <c r="Q2560" s="2">
        <f t="shared" si="479"/>
        <v>1.4294463168751837E-4</v>
      </c>
    </row>
    <row r="2561" spans="2:17" x14ac:dyDescent="0.25">
      <c r="B2561">
        <v>25.35000000000116</v>
      </c>
      <c r="C2561">
        <f t="shared" si="468"/>
        <v>0.85605831878158845</v>
      </c>
      <c r="D2561" s="2">
        <f t="shared" si="469"/>
        <v>39.038649834810592</v>
      </c>
      <c r="E2561" s="2">
        <f t="shared" si="470"/>
        <v>4.3578633572614427</v>
      </c>
      <c r="F2561" s="2">
        <f t="shared" si="471"/>
        <v>20.250393347099401</v>
      </c>
      <c r="G2561" s="2">
        <f t="shared" si="472"/>
        <v>20.275069191306049</v>
      </c>
      <c r="H2561" s="2">
        <f t="shared" si="473"/>
        <v>3.453206104845858E-90</v>
      </c>
      <c r="K2561">
        <v>25.35000000000116</v>
      </c>
      <c r="L2561" s="2">
        <f t="shared" si="474"/>
        <v>0.22859299374694209</v>
      </c>
      <c r="M2561" s="2">
        <f t="shared" si="475"/>
        <v>68.575535583694901</v>
      </c>
      <c r="N2561" s="2">
        <f t="shared" si="476"/>
        <v>4.9211361853375015</v>
      </c>
      <c r="O2561" s="2">
        <f t="shared" si="477"/>
        <v>3.3270750392656372</v>
      </c>
      <c r="P2561" s="2">
        <f t="shared" si="478"/>
        <v>3.4741082765084395</v>
      </c>
      <c r="Q2561" s="2">
        <f t="shared" si="479"/>
        <v>1.4247687077929025E-4</v>
      </c>
    </row>
    <row r="2562" spans="2:17" x14ac:dyDescent="0.25">
      <c r="B2562">
        <v>25.360000000001161</v>
      </c>
      <c r="C2562">
        <f t="shared" si="468"/>
        <v>0.85605831878158845</v>
      </c>
      <c r="D2562" s="2">
        <f t="shared" si="469"/>
        <v>39.059060807776525</v>
      </c>
      <c r="E2562" s="2">
        <f t="shared" si="470"/>
        <v>4.3583858894486101</v>
      </c>
      <c r="F2562" s="2">
        <f t="shared" si="471"/>
        <v>20.260047230528663</v>
      </c>
      <c r="G2562" s="2">
        <f t="shared" si="472"/>
        <v>20.28471133103087</v>
      </c>
      <c r="H2562" s="2">
        <f t="shared" si="473"/>
        <v>2.8397461434998565E-90</v>
      </c>
      <c r="K2562">
        <v>25.360000000001161</v>
      </c>
      <c r="L2562" s="2">
        <f t="shared" si="474"/>
        <v>0.22859299374694209</v>
      </c>
      <c r="M2562" s="2">
        <f t="shared" si="475"/>
        <v>68.610986158300022</v>
      </c>
      <c r="N2562" s="2">
        <f t="shared" si="476"/>
        <v>4.9216529534316624</v>
      </c>
      <c r="O2562" s="2">
        <f t="shared" si="477"/>
        <v>3.3279796714981815</v>
      </c>
      <c r="P2562" s="2">
        <f t="shared" si="478"/>
        <v>3.4749746321239736</v>
      </c>
      <c r="Q2562" s="2">
        <f t="shared" si="479"/>
        <v>1.4201065903338744E-4</v>
      </c>
    </row>
    <row r="2563" spans="2:17" x14ac:dyDescent="0.25">
      <c r="B2563">
        <v>25.37000000000117</v>
      </c>
      <c r="C2563">
        <f t="shared" si="468"/>
        <v>0.85605831878158845</v>
      </c>
      <c r="D2563" s="2">
        <f t="shared" si="469"/>
        <v>39.079471780742466</v>
      </c>
      <c r="E2563" s="2">
        <f t="shared" si="470"/>
        <v>4.3589081488278296</v>
      </c>
      <c r="F2563" s="2">
        <f t="shared" si="471"/>
        <v>20.269700661247377</v>
      </c>
      <c r="G2563" s="2">
        <f t="shared" si="472"/>
        <v>20.294353029761069</v>
      </c>
      <c r="H2563" s="2">
        <f t="shared" si="473"/>
        <v>2.3350708251196947E-90</v>
      </c>
      <c r="K2563">
        <v>25.37000000000117</v>
      </c>
      <c r="L2563" s="2">
        <f t="shared" si="474"/>
        <v>0.22859299374694209</v>
      </c>
      <c r="M2563" s="2">
        <f t="shared" si="475"/>
        <v>68.646436732905173</v>
      </c>
      <c r="N2563" s="2">
        <f t="shared" si="476"/>
        <v>4.9221694546428161</v>
      </c>
      <c r="O2563" s="2">
        <f t="shared" si="477"/>
        <v>3.3288840619571181</v>
      </c>
      <c r="P2563" s="2">
        <f t="shared" si="478"/>
        <v>3.4758407756904113</v>
      </c>
      <c r="Q2563" s="2">
        <f t="shared" si="479"/>
        <v>1.4154599123880374E-4</v>
      </c>
    </row>
    <row r="2564" spans="2:17" x14ac:dyDescent="0.25">
      <c r="B2564">
        <v>25.380000000001171</v>
      </c>
      <c r="C2564">
        <f t="shared" si="468"/>
        <v>0.85605831878158845</v>
      </c>
      <c r="D2564" s="2">
        <f t="shared" si="469"/>
        <v>39.0998827537084</v>
      </c>
      <c r="E2564" s="2">
        <f t="shared" si="470"/>
        <v>4.3594301356837208</v>
      </c>
      <c r="F2564" s="2">
        <f t="shared" si="471"/>
        <v>20.27935363951666</v>
      </c>
      <c r="G2564" s="2">
        <f t="shared" si="472"/>
        <v>20.303994287739975</v>
      </c>
      <c r="H2564" s="2">
        <f t="shared" si="473"/>
        <v>1.9199243700060068E-90</v>
      </c>
      <c r="K2564">
        <v>25.380000000001171</v>
      </c>
      <c r="L2564" s="2">
        <f t="shared" si="474"/>
        <v>0.22859299374694209</v>
      </c>
      <c r="M2564" s="2">
        <f t="shared" si="475"/>
        <v>68.681887307510294</v>
      </c>
      <c r="N2564" s="2">
        <f t="shared" si="476"/>
        <v>4.9226856892464523</v>
      </c>
      <c r="O2564" s="2">
        <f t="shared" si="477"/>
        <v>3.3297882108368588</v>
      </c>
      <c r="P2564" s="2">
        <f t="shared" si="478"/>
        <v>3.4767067073637561</v>
      </c>
      <c r="Q2564" s="2">
        <f t="shared" si="479"/>
        <v>1.4108286220242244E-4</v>
      </c>
    </row>
    <row r="2565" spans="2:17" x14ac:dyDescent="0.25">
      <c r="B2565">
        <v>25.390000000001169</v>
      </c>
      <c r="C2565">
        <f t="shared" si="468"/>
        <v>0.85605831878158845</v>
      </c>
      <c r="D2565" s="2">
        <f t="shared" si="469"/>
        <v>39.120293726674312</v>
      </c>
      <c r="E2565" s="2">
        <f t="shared" si="470"/>
        <v>4.3599518503004546</v>
      </c>
      <c r="F2565" s="2">
        <f t="shared" si="471"/>
        <v>20.289006165597272</v>
      </c>
      <c r="G2565" s="2">
        <f t="shared" si="472"/>
        <v>20.31363510521059</v>
      </c>
      <c r="H2565" s="2">
        <f t="shared" si="473"/>
        <v>1.5784532091046436E-90</v>
      </c>
      <c r="K2565">
        <v>25.390000000001169</v>
      </c>
      <c r="L2565" s="2">
        <f t="shared" si="474"/>
        <v>0.22859299374694209</v>
      </c>
      <c r="M2565" s="2">
        <f t="shared" si="475"/>
        <v>68.717337882115416</v>
      </c>
      <c r="N2565" s="2">
        <f t="shared" si="476"/>
        <v>4.9232016575176356</v>
      </c>
      <c r="O2565" s="2">
        <f t="shared" si="477"/>
        <v>3.3306921183315596</v>
      </c>
      <c r="P2565" s="2">
        <f t="shared" si="478"/>
        <v>3.4775724272998216</v>
      </c>
      <c r="Q2565" s="2">
        <f t="shared" si="479"/>
        <v>1.4062126674895095E-4</v>
      </c>
    </row>
    <row r="2566" spans="2:17" x14ac:dyDescent="0.25">
      <c r="B2566">
        <v>25.400000000001171</v>
      </c>
      <c r="C2566">
        <f t="shared" si="468"/>
        <v>0.85605831878158845</v>
      </c>
      <c r="D2566" s="2">
        <f t="shared" si="469"/>
        <v>39.140704699640246</v>
      </c>
      <c r="E2566" s="2">
        <f t="shared" si="470"/>
        <v>4.3604732929617622</v>
      </c>
      <c r="F2566" s="2">
        <f t="shared" si="471"/>
        <v>20.298658239749773</v>
      </c>
      <c r="G2566" s="2">
        <f t="shared" si="472"/>
        <v>20.323275482415756</v>
      </c>
      <c r="H2566" s="2">
        <f t="shared" si="473"/>
        <v>1.2976059688751832E-90</v>
      </c>
      <c r="K2566">
        <v>25.400000000001171</v>
      </c>
      <c r="L2566" s="2">
        <f t="shared" si="474"/>
        <v>0.22859299374694209</v>
      </c>
      <c r="M2566" s="2">
        <f t="shared" si="475"/>
        <v>68.752788456720538</v>
      </c>
      <c r="N2566" s="2">
        <f t="shared" si="476"/>
        <v>4.9237173597310031</v>
      </c>
      <c r="O2566" s="2">
        <f t="shared" si="477"/>
        <v>3.3315957846351139</v>
      </c>
      <c r="P2566" s="2">
        <f t="shared" si="478"/>
        <v>3.4784379356542297</v>
      </c>
      <c r="Q2566" s="2">
        <f t="shared" si="479"/>
        <v>1.4016119972086081E-4</v>
      </c>
    </row>
    <row r="2567" spans="2:17" x14ac:dyDescent="0.25">
      <c r="B2567">
        <v>25.410000000001169</v>
      </c>
      <c r="C2567">
        <f t="shared" si="468"/>
        <v>0.85605831878158845</v>
      </c>
      <c r="D2567" s="2">
        <f t="shared" si="469"/>
        <v>39.161115672606172</v>
      </c>
      <c r="E2567" s="2">
        <f t="shared" si="470"/>
        <v>4.3609944639509273</v>
      </c>
      <c r="F2567" s="2">
        <f t="shared" si="471"/>
        <v>20.308309862234346</v>
      </c>
      <c r="G2567" s="2">
        <f t="shared" si="472"/>
        <v>20.332915419597967</v>
      </c>
      <c r="H2567" s="2">
        <f t="shared" si="473"/>
        <v>1.0666390791378969E-90</v>
      </c>
      <c r="K2567">
        <v>25.410000000001169</v>
      </c>
      <c r="L2567" s="2">
        <f t="shared" si="474"/>
        <v>0.22859299374694209</v>
      </c>
      <c r="M2567" s="2">
        <f t="shared" si="475"/>
        <v>68.788239031325659</v>
      </c>
      <c r="N2567" s="2">
        <f t="shared" si="476"/>
        <v>4.9242327961607693</v>
      </c>
      <c r="O2567" s="2">
        <f t="shared" si="477"/>
        <v>3.3324992099411572</v>
      </c>
      <c r="P2567" s="2">
        <f t="shared" si="478"/>
        <v>3.4793032325824145</v>
      </c>
      <c r="Q2567" s="2">
        <f t="shared" si="479"/>
        <v>1.3970265597832273E-4</v>
      </c>
    </row>
    <row r="2568" spans="2:17" x14ac:dyDescent="0.25">
      <c r="B2568">
        <v>25.420000000001171</v>
      </c>
      <c r="C2568">
        <f t="shared" si="468"/>
        <v>0.85605831878158845</v>
      </c>
      <c r="D2568" s="2">
        <f t="shared" si="469"/>
        <v>39.181526645572099</v>
      </c>
      <c r="E2568" s="2">
        <f t="shared" si="470"/>
        <v>4.3615153635507928</v>
      </c>
      <c r="F2568" s="2">
        <f t="shared" si="471"/>
        <v>20.317961033310933</v>
      </c>
      <c r="G2568" s="2">
        <f t="shared" si="472"/>
        <v>20.342554916999521</v>
      </c>
      <c r="H2568" s="2">
        <f t="shared" si="473"/>
        <v>8.767094453337385E-91</v>
      </c>
      <c r="K2568">
        <v>25.420000000001171</v>
      </c>
      <c r="L2568" s="2">
        <f t="shared" si="474"/>
        <v>0.22859299374694209</v>
      </c>
      <c r="M2568" s="2">
        <f t="shared" si="475"/>
        <v>68.823689605930781</v>
      </c>
      <c r="N2568" s="2">
        <f t="shared" si="476"/>
        <v>4.9247479670807248</v>
      </c>
      <c r="O2568" s="2">
        <f t="shared" si="477"/>
        <v>3.3334023944430675</v>
      </c>
      <c r="P2568" s="2">
        <f t="shared" si="478"/>
        <v>3.4801683182396186</v>
      </c>
      <c r="Q2568" s="2">
        <f t="shared" si="479"/>
        <v>1.3924563039914535E-4</v>
      </c>
    </row>
    <row r="2569" spans="2:17" x14ac:dyDescent="0.25">
      <c r="B2569">
        <v>25.430000000001179</v>
      </c>
      <c r="C2569">
        <f t="shared" si="468"/>
        <v>0.85605831878158845</v>
      </c>
      <c r="D2569" s="2">
        <f t="shared" si="469"/>
        <v>39.201937618538047</v>
      </c>
      <c r="E2569" s="2">
        <f t="shared" si="470"/>
        <v>4.3620359920437632</v>
      </c>
      <c r="F2569" s="2">
        <f t="shared" si="471"/>
        <v>20.3276117532392</v>
      </c>
      <c r="G2569" s="2">
        <f t="shared" si="472"/>
        <v>20.352193974862477</v>
      </c>
      <c r="H2569" s="2">
        <f t="shared" si="473"/>
        <v>7.2053888138711618E-91</v>
      </c>
      <c r="K2569">
        <v>25.430000000001179</v>
      </c>
      <c r="L2569" s="2">
        <f t="shared" si="474"/>
        <v>0.22859299374694209</v>
      </c>
      <c r="M2569" s="2">
        <f t="shared" si="475"/>
        <v>68.859140180535931</v>
      </c>
      <c r="N2569" s="2">
        <f t="shared" si="476"/>
        <v>4.925262872764236</v>
      </c>
      <c r="O2569" s="2">
        <f t="shared" si="477"/>
        <v>3.3343053383339587</v>
      </c>
      <c r="P2569" s="2">
        <f t="shared" si="478"/>
        <v>3.4810331927808926</v>
      </c>
      <c r="Q2569" s="2">
        <f t="shared" si="479"/>
        <v>1.3879011787871511E-4</v>
      </c>
    </row>
    <row r="2570" spans="2:17" x14ac:dyDescent="0.25">
      <c r="B2570">
        <v>25.440000000001181</v>
      </c>
      <c r="C2570">
        <f t="shared" si="468"/>
        <v>0.85605831878158845</v>
      </c>
      <c r="D2570" s="2">
        <f t="shared" si="469"/>
        <v>39.222348591503966</v>
      </c>
      <c r="E2570" s="2">
        <f t="shared" si="470"/>
        <v>4.362556349711797</v>
      </c>
      <c r="F2570" s="2">
        <f t="shared" si="471"/>
        <v>20.337262022278455</v>
      </c>
      <c r="G2570" s="2">
        <f t="shared" si="472"/>
        <v>20.361832593428559</v>
      </c>
      <c r="H2570" s="2">
        <f t="shared" si="473"/>
        <v>5.9213768433204301E-91</v>
      </c>
      <c r="K2570">
        <v>25.440000000001181</v>
      </c>
      <c r="L2570" s="2">
        <f t="shared" si="474"/>
        <v>0.22859299374694209</v>
      </c>
      <c r="M2570" s="2">
        <f t="shared" si="475"/>
        <v>68.894590755141067</v>
      </c>
      <c r="N2570" s="2">
        <f t="shared" si="476"/>
        <v>4.925777513484249</v>
      </c>
      <c r="O2570" s="2">
        <f t="shared" si="477"/>
        <v>3.3352080418066947</v>
      </c>
      <c r="P2570" s="2">
        <f t="shared" si="478"/>
        <v>3.4818978563611034</v>
      </c>
      <c r="Q2570" s="2">
        <f t="shared" si="479"/>
        <v>1.3833611332992902E-4</v>
      </c>
    </row>
    <row r="2571" spans="2:17" x14ac:dyDescent="0.25">
      <c r="B2571">
        <v>25.450000000001179</v>
      </c>
      <c r="C2571">
        <f t="shared" si="468"/>
        <v>0.85605831878158845</v>
      </c>
      <c r="D2571" s="2">
        <f t="shared" si="469"/>
        <v>39.242759564469893</v>
      </c>
      <c r="E2571" s="2">
        <f t="shared" si="470"/>
        <v>4.3630764368364181</v>
      </c>
      <c r="F2571" s="2">
        <f t="shared" si="471"/>
        <v>20.346911840687806</v>
      </c>
      <c r="G2571" s="2">
        <f t="shared" si="472"/>
        <v>20.371470772939336</v>
      </c>
      <c r="H2571" s="2">
        <f t="shared" si="473"/>
        <v>4.8657694668234873E-91</v>
      </c>
      <c r="K2571">
        <v>25.450000000001179</v>
      </c>
      <c r="L2571" s="2">
        <f t="shared" si="474"/>
        <v>0.22859299374694209</v>
      </c>
      <c r="M2571" s="2">
        <f t="shared" si="475"/>
        <v>68.930041329746174</v>
      </c>
      <c r="N2571" s="2">
        <f t="shared" si="476"/>
        <v>4.926291889513287</v>
      </c>
      <c r="O2571" s="2">
        <f t="shared" si="477"/>
        <v>3.336110505053874</v>
      </c>
      <c r="P2571" s="2">
        <f t="shared" si="478"/>
        <v>3.4827623091349222</v>
      </c>
      <c r="Q2571" s="2">
        <f t="shared" si="479"/>
        <v>1.3788361168313938E-4</v>
      </c>
    </row>
    <row r="2572" spans="2:17" x14ac:dyDescent="0.25">
      <c r="B2572">
        <v>25.46000000000118</v>
      </c>
      <c r="C2572">
        <f t="shared" si="468"/>
        <v>0.85605831878158845</v>
      </c>
      <c r="D2572" s="2">
        <f t="shared" si="469"/>
        <v>39.263170537435819</v>
      </c>
      <c r="E2572" s="2">
        <f t="shared" si="470"/>
        <v>4.3635962536987094</v>
      </c>
      <c r="F2572" s="2">
        <f t="shared" si="471"/>
        <v>20.356561208726028</v>
      </c>
      <c r="G2572" s="2">
        <f t="shared" si="472"/>
        <v>20.381108513636086</v>
      </c>
      <c r="H2572" s="2">
        <f t="shared" si="473"/>
        <v>3.9980102934868718E-91</v>
      </c>
      <c r="K2572">
        <v>25.46000000000118</v>
      </c>
      <c r="L2572" s="2">
        <f t="shared" si="474"/>
        <v>0.22859299374694209</v>
      </c>
      <c r="M2572" s="2">
        <f t="shared" si="475"/>
        <v>68.965491904351296</v>
      </c>
      <c r="N2572" s="2">
        <f t="shared" si="476"/>
        <v>4.9268060011234551</v>
      </c>
      <c r="O2572" s="2">
        <f t="shared" si="477"/>
        <v>3.337012728267847</v>
      </c>
      <c r="P2572" s="2">
        <f t="shared" si="478"/>
        <v>3.4836265512568394</v>
      </c>
      <c r="Q2572" s="2">
        <f t="shared" si="479"/>
        <v>1.3743260788608565E-4</v>
      </c>
    </row>
    <row r="2573" spans="2:17" x14ac:dyDescent="0.25">
      <c r="B2573">
        <v>25.470000000001178</v>
      </c>
      <c r="C2573">
        <f t="shared" si="468"/>
        <v>0.85605831878158845</v>
      </c>
      <c r="D2573" s="2">
        <f t="shared" si="469"/>
        <v>39.283581510401739</v>
      </c>
      <c r="E2573" s="2">
        <f t="shared" si="470"/>
        <v>4.3641158005793166</v>
      </c>
      <c r="F2573" s="2">
        <f t="shared" si="471"/>
        <v>20.366210126651616</v>
      </c>
      <c r="G2573" s="2">
        <f t="shared" si="472"/>
        <v>20.390745815759825</v>
      </c>
      <c r="H2573" s="2">
        <f t="shared" si="473"/>
        <v>3.2847312454237546E-91</v>
      </c>
      <c r="K2573">
        <v>25.470000000001178</v>
      </c>
      <c r="L2573" s="2">
        <f t="shared" si="474"/>
        <v>0.22859299374694209</v>
      </c>
      <c r="M2573" s="2">
        <f t="shared" si="475"/>
        <v>69.000942478956418</v>
      </c>
      <c r="N2573" s="2">
        <f t="shared" si="476"/>
        <v>4.9273198485864373</v>
      </c>
      <c r="O2573" s="2">
        <f t="shared" si="477"/>
        <v>3.337914711640698</v>
      </c>
      <c r="P2573" s="2">
        <f t="shared" si="478"/>
        <v>3.4844905828811483</v>
      </c>
      <c r="Q2573" s="2">
        <f t="shared" si="479"/>
        <v>1.3698309690384042E-4</v>
      </c>
    </row>
    <row r="2574" spans="2:17" x14ac:dyDescent="0.25">
      <c r="B2574">
        <v>25.48000000000118</v>
      </c>
      <c r="C2574">
        <f t="shared" si="468"/>
        <v>0.85605831878158845</v>
      </c>
      <c r="D2574" s="2">
        <f t="shared" si="469"/>
        <v>39.303992483367672</v>
      </c>
      <c r="E2574" s="2">
        <f t="shared" si="470"/>
        <v>4.3646350777584493</v>
      </c>
      <c r="F2574" s="2">
        <f t="shared" si="471"/>
        <v>20.375858594722786</v>
      </c>
      <c r="G2574" s="2">
        <f t="shared" si="472"/>
        <v>20.400382679551342</v>
      </c>
      <c r="H2574" s="2">
        <f t="shared" si="473"/>
        <v>2.6984808061285617E-91</v>
      </c>
      <c r="K2574">
        <v>25.48000000000118</v>
      </c>
      <c r="L2574" s="2">
        <f t="shared" si="474"/>
        <v>0.22859299374694209</v>
      </c>
      <c r="M2574" s="2">
        <f t="shared" si="475"/>
        <v>69.03639305356154</v>
      </c>
      <c r="N2574" s="2">
        <f t="shared" si="476"/>
        <v>4.9278334321735011</v>
      </c>
      <c r="O2574" s="2">
        <f t="shared" si="477"/>
        <v>3.338816455364265</v>
      </c>
      <c r="P2574" s="2">
        <f t="shared" si="478"/>
        <v>3.4853544041619635</v>
      </c>
      <c r="Q2574" s="2">
        <f t="shared" si="479"/>
        <v>1.3653507371874066E-4</v>
      </c>
    </row>
    <row r="2575" spans="2:17" x14ac:dyDescent="0.25">
      <c r="B2575">
        <v>25.490000000001189</v>
      </c>
      <c r="C2575">
        <f t="shared" si="468"/>
        <v>0.85605831878158845</v>
      </c>
      <c r="D2575" s="2">
        <f t="shared" si="469"/>
        <v>39.324403456333613</v>
      </c>
      <c r="E2575" s="2">
        <f t="shared" si="470"/>
        <v>4.3651540855158801</v>
      </c>
      <c r="F2575" s="2">
        <f t="shared" si="471"/>
        <v>20.385506613197453</v>
      </c>
      <c r="G2575" s="2">
        <f t="shared" si="472"/>
        <v>20.410019105251155</v>
      </c>
      <c r="H2575" s="2">
        <f t="shared" si="473"/>
        <v>2.2166768532642855E-91</v>
      </c>
      <c r="K2575">
        <v>25.490000000001189</v>
      </c>
      <c r="L2575" s="2">
        <f t="shared" si="474"/>
        <v>0.22859299374694209</v>
      </c>
      <c r="M2575" s="2">
        <f t="shared" si="475"/>
        <v>69.07184362816669</v>
      </c>
      <c r="N2575" s="2">
        <f t="shared" si="476"/>
        <v>4.9283467521554956</v>
      </c>
      <c r="O2575" s="2">
        <f t="shared" si="477"/>
        <v>3.3397179596301276</v>
      </c>
      <c r="P2575" s="2">
        <f t="shared" si="478"/>
        <v>3.486218015253209</v>
      </c>
      <c r="Q2575" s="2">
        <f t="shared" si="479"/>
        <v>1.3608853333033199E-4</v>
      </c>
    </row>
    <row r="2576" spans="2:17" x14ac:dyDescent="0.25">
      <c r="B2576">
        <v>25.50000000000119</v>
      </c>
      <c r="C2576">
        <f t="shared" si="468"/>
        <v>0.85605831878158845</v>
      </c>
      <c r="D2576" s="2">
        <f t="shared" si="469"/>
        <v>39.344814429299539</v>
      </c>
      <c r="E2576" s="2">
        <f t="shared" si="470"/>
        <v>4.3656728241309475</v>
      </c>
      <c r="F2576" s="2">
        <f t="shared" si="471"/>
        <v>20.395154182333268</v>
      </c>
      <c r="G2576" s="2">
        <f t="shared" si="472"/>
        <v>20.419655093099546</v>
      </c>
      <c r="H2576" s="2">
        <f t="shared" si="473"/>
        <v>1.820744488806627E-91</v>
      </c>
      <c r="K2576">
        <v>25.50000000000119</v>
      </c>
      <c r="L2576" s="2">
        <f t="shared" si="474"/>
        <v>0.22859299374694209</v>
      </c>
      <c r="M2576" s="2">
        <f t="shared" si="475"/>
        <v>69.107294202771826</v>
      </c>
      <c r="N2576" s="2">
        <f t="shared" si="476"/>
        <v>4.9288598088028506</v>
      </c>
      <c r="O2576" s="2">
        <f t="shared" si="477"/>
        <v>3.3406192246296031</v>
      </c>
      <c r="P2576" s="2">
        <f t="shared" si="478"/>
        <v>3.4870814163086141</v>
      </c>
      <c r="Q2576" s="2">
        <f t="shared" si="479"/>
        <v>1.3564347075530989E-4</v>
      </c>
    </row>
    <row r="2577" spans="2:17" x14ac:dyDescent="0.25">
      <c r="B2577">
        <v>25.510000000001192</v>
      </c>
      <c r="C2577">
        <f t="shared" si="468"/>
        <v>0.85605831878158845</v>
      </c>
      <c r="D2577" s="2">
        <f t="shared" si="469"/>
        <v>39.365225402265473</v>
      </c>
      <c r="E2577" s="2">
        <f t="shared" si="470"/>
        <v>4.3661912938825544</v>
      </c>
      <c r="F2577" s="2">
        <f t="shared" si="471"/>
        <v>20.404801302387565</v>
      </c>
      <c r="G2577" s="2">
        <f t="shared" si="472"/>
        <v>20.429290643336525</v>
      </c>
      <c r="H2577" s="2">
        <f t="shared" si="473"/>
        <v>1.4954062444360748E-91</v>
      </c>
      <c r="K2577">
        <v>25.510000000001192</v>
      </c>
      <c r="L2577" s="2">
        <f t="shared" si="474"/>
        <v>0.22859299374694209</v>
      </c>
      <c r="M2577" s="2">
        <f t="shared" si="475"/>
        <v>69.142744777376947</v>
      </c>
      <c r="N2577" s="2">
        <f t="shared" si="476"/>
        <v>4.9293726023855831</v>
      </c>
      <c r="O2577" s="2">
        <f t="shared" si="477"/>
        <v>3.3415202505537622</v>
      </c>
      <c r="P2577" s="2">
        <f t="shared" si="478"/>
        <v>3.4879446074817295</v>
      </c>
      <c r="Q2577" s="2">
        <f t="shared" si="479"/>
        <v>1.3519988102745348E-4</v>
      </c>
    </row>
    <row r="2578" spans="2:17" x14ac:dyDescent="0.25">
      <c r="B2578">
        <v>25.52000000000119</v>
      </c>
      <c r="C2578">
        <f t="shared" si="468"/>
        <v>0.85605831878158845</v>
      </c>
      <c r="D2578" s="2">
        <f t="shared" si="469"/>
        <v>39.385636375231392</v>
      </c>
      <c r="E2578" s="2">
        <f t="shared" si="470"/>
        <v>4.3667094950491734</v>
      </c>
      <c r="F2578" s="2">
        <f t="shared" si="471"/>
        <v>20.414447973617449</v>
      </c>
      <c r="G2578" s="2">
        <f t="shared" si="472"/>
        <v>20.438925756201904</v>
      </c>
      <c r="H2578" s="2">
        <f t="shared" si="473"/>
        <v>1.2280977818786413E-91</v>
      </c>
      <c r="K2578">
        <v>25.52000000000119</v>
      </c>
      <c r="L2578" s="2">
        <f t="shared" si="474"/>
        <v>0.22859299374694209</v>
      </c>
      <c r="M2578" s="2">
        <f t="shared" si="475"/>
        <v>69.178195351982069</v>
      </c>
      <c r="N2578" s="2">
        <f t="shared" si="476"/>
        <v>4.9298851331732951</v>
      </c>
      <c r="O2578" s="2">
        <f t="shared" si="477"/>
        <v>3.342421037593422</v>
      </c>
      <c r="P2578" s="2">
        <f t="shared" si="478"/>
        <v>3.4888075889259196</v>
      </c>
      <c r="Q2578" s="2">
        <f t="shared" si="479"/>
        <v>1.347577591975673E-4</v>
      </c>
    </row>
    <row r="2579" spans="2:17" x14ac:dyDescent="0.25">
      <c r="B2579">
        <v>25.530000000001191</v>
      </c>
      <c r="C2579">
        <f t="shared" si="468"/>
        <v>0.85605831878158845</v>
      </c>
      <c r="D2579" s="2">
        <f t="shared" si="469"/>
        <v>39.406047348197319</v>
      </c>
      <c r="E2579" s="2">
        <f t="shared" si="470"/>
        <v>4.3672274279088423</v>
      </c>
      <c r="F2579" s="2">
        <f t="shared" si="471"/>
        <v>20.424094196279697</v>
      </c>
      <c r="G2579" s="2">
        <f t="shared" si="472"/>
        <v>20.448560431935203</v>
      </c>
      <c r="H2579" s="2">
        <f t="shared" si="473"/>
        <v>1.0084869410167118E-91</v>
      </c>
      <c r="K2579">
        <v>25.530000000001191</v>
      </c>
      <c r="L2579" s="2">
        <f t="shared" si="474"/>
        <v>0.22859299374694209</v>
      </c>
      <c r="M2579" s="2">
        <f t="shared" si="475"/>
        <v>69.213645926587191</v>
      </c>
      <c r="N2579" s="2">
        <f t="shared" si="476"/>
        <v>4.9303974014351724</v>
      </c>
      <c r="O2579" s="2">
        <f t="shared" si="477"/>
        <v>3.3433215859391399</v>
      </c>
      <c r="P2579" s="2">
        <f t="shared" si="478"/>
        <v>3.4896703607943551</v>
      </c>
      <c r="Q2579" s="2">
        <f t="shared" si="479"/>
        <v>1.3431710033342552E-4</v>
      </c>
    </row>
    <row r="2580" spans="2:17" x14ac:dyDescent="0.25">
      <c r="B2580">
        <v>25.540000000001189</v>
      </c>
      <c r="C2580">
        <f t="shared" si="468"/>
        <v>0.85605831878158845</v>
      </c>
      <c r="D2580" s="2">
        <f t="shared" si="469"/>
        <v>39.426458321163246</v>
      </c>
      <c r="E2580" s="2">
        <f t="shared" si="470"/>
        <v>4.3677450927391686</v>
      </c>
      <c r="F2580" s="2">
        <f t="shared" si="471"/>
        <v>20.433739970630796</v>
      </c>
      <c r="G2580" s="2">
        <f t="shared" si="472"/>
        <v>20.458194670775686</v>
      </c>
      <c r="H2580" s="2">
        <f t="shared" si="473"/>
        <v>8.2807788981926714E-92</v>
      </c>
      <c r="K2580">
        <v>25.540000000001189</v>
      </c>
      <c r="L2580" s="2">
        <f t="shared" si="474"/>
        <v>0.22859299374694209</v>
      </c>
      <c r="M2580" s="2">
        <f t="shared" si="475"/>
        <v>69.249096501192298</v>
      </c>
      <c r="N2580" s="2">
        <f t="shared" si="476"/>
        <v>4.9309094074399882</v>
      </c>
      <c r="O2580" s="2">
        <f t="shared" si="477"/>
        <v>3.3442218957812258</v>
      </c>
      <c r="P2580" s="2">
        <f t="shared" si="478"/>
        <v>3.490532923240028</v>
      </c>
      <c r="Q2580" s="2">
        <f t="shared" si="479"/>
        <v>1.3387789951970641E-4</v>
      </c>
    </row>
    <row r="2581" spans="2:17" x14ac:dyDescent="0.25">
      <c r="B2581">
        <v>25.550000000001191</v>
      </c>
      <c r="C2581">
        <f t="shared" si="468"/>
        <v>0.85605831878158845</v>
      </c>
      <c r="D2581" s="2">
        <f t="shared" si="469"/>
        <v>39.446869294129172</v>
      </c>
      <c r="E2581" s="2">
        <f t="shared" si="470"/>
        <v>4.3682624898173295</v>
      </c>
      <c r="F2581" s="2">
        <f t="shared" si="471"/>
        <v>20.443385296927012</v>
      </c>
      <c r="G2581" s="2">
        <f t="shared" si="472"/>
        <v>20.467828472962431</v>
      </c>
      <c r="H2581" s="2">
        <f t="shared" si="473"/>
        <v>6.798853454873298E-92</v>
      </c>
      <c r="K2581">
        <v>25.550000000001191</v>
      </c>
      <c r="L2581" s="2">
        <f t="shared" si="474"/>
        <v>0.22859299374694209</v>
      </c>
      <c r="M2581" s="2">
        <f t="shared" si="475"/>
        <v>69.284547075797434</v>
      </c>
      <c r="N2581" s="2">
        <f t="shared" si="476"/>
        <v>4.9314211514561057</v>
      </c>
      <c r="O2581" s="2">
        <f t="shared" si="477"/>
        <v>3.3451219673097379</v>
      </c>
      <c r="P2581" s="2">
        <f t="shared" si="478"/>
        <v>3.4913952764157443</v>
      </c>
      <c r="Q2581" s="2">
        <f t="shared" si="479"/>
        <v>1.3344015185793491E-4</v>
      </c>
    </row>
    <row r="2582" spans="2:17" x14ac:dyDescent="0.25">
      <c r="B2582">
        <v>25.5600000000012</v>
      </c>
      <c r="C2582">
        <f t="shared" si="468"/>
        <v>0.85605831878158845</v>
      </c>
      <c r="D2582" s="2">
        <f t="shared" si="469"/>
        <v>39.467280267095113</v>
      </c>
      <c r="E2582" s="2">
        <f t="shared" si="470"/>
        <v>4.3687796194200716</v>
      </c>
      <c r="F2582" s="2">
        <f t="shared" si="471"/>
        <v>20.453030175424249</v>
      </c>
      <c r="G2582" s="2">
        <f t="shared" si="472"/>
        <v>20.477461838734186</v>
      </c>
      <c r="H2582" s="2">
        <f t="shared" si="473"/>
        <v>5.5816648598167984E-92</v>
      </c>
      <c r="K2582">
        <v>25.5600000000012</v>
      </c>
      <c r="L2582" s="2">
        <f t="shared" si="474"/>
        <v>0.22859299374694209</v>
      </c>
      <c r="M2582" s="2">
        <f t="shared" si="475"/>
        <v>69.319997650402584</v>
      </c>
      <c r="N2582" s="2">
        <f t="shared" si="476"/>
        <v>4.9319326337514715</v>
      </c>
      <c r="O2582" s="2">
        <f t="shared" si="477"/>
        <v>3.3460218007144746</v>
      </c>
      <c r="P2582" s="2">
        <f t="shared" si="478"/>
        <v>3.4922574204741172</v>
      </c>
      <c r="Q2582" s="2">
        <f t="shared" si="479"/>
        <v>1.3300385246642742E-4</v>
      </c>
    </row>
    <row r="2583" spans="2:17" x14ac:dyDescent="0.25">
      <c r="B2583">
        <v>25.570000000001201</v>
      </c>
      <c r="C2583">
        <f t="shared" si="468"/>
        <v>0.85605831878158845</v>
      </c>
      <c r="D2583" s="2">
        <f t="shared" si="469"/>
        <v>39.487691240061039</v>
      </c>
      <c r="E2583" s="2">
        <f t="shared" si="470"/>
        <v>4.3692964818237128</v>
      </c>
      <c r="F2583" s="2">
        <f t="shared" si="471"/>
        <v>20.462674606378165</v>
      </c>
      <c r="G2583" s="2">
        <f t="shared" si="472"/>
        <v>20.487094768329495</v>
      </c>
      <c r="H2583" s="2">
        <f t="shared" si="473"/>
        <v>4.5820035460366668E-92</v>
      </c>
      <c r="K2583">
        <v>25.570000000001201</v>
      </c>
      <c r="L2583" s="2">
        <f t="shared" si="474"/>
        <v>0.22859299374694209</v>
      </c>
      <c r="M2583" s="2">
        <f t="shared" si="475"/>
        <v>69.355448225007706</v>
      </c>
      <c r="N2583" s="2">
        <f t="shared" si="476"/>
        <v>4.9324438545936262</v>
      </c>
      <c r="O2583" s="2">
        <f t="shared" si="477"/>
        <v>3.3469213961849906</v>
      </c>
      <c r="P2583" s="2">
        <f t="shared" si="478"/>
        <v>3.493119355567583</v>
      </c>
      <c r="Q2583" s="2">
        <f t="shared" si="479"/>
        <v>1.3256899648022584E-4</v>
      </c>
    </row>
    <row r="2584" spans="2:17" x14ac:dyDescent="0.25">
      <c r="B2584">
        <v>25.580000000001199</v>
      </c>
      <c r="C2584">
        <f t="shared" si="468"/>
        <v>0.85605831878158845</v>
      </c>
      <c r="D2584" s="2">
        <f t="shared" si="469"/>
        <v>39.508102213026966</v>
      </c>
      <c r="E2584" s="2">
        <f t="shared" si="470"/>
        <v>4.369813077304145</v>
      </c>
      <c r="F2584" s="2">
        <f t="shared" si="471"/>
        <v>20.472318590044164</v>
      </c>
      <c r="G2584" s="2">
        <f t="shared" si="472"/>
        <v>20.496727261986678</v>
      </c>
      <c r="H2584" s="2">
        <f t="shared" si="473"/>
        <v>3.7610635945570404E-92</v>
      </c>
      <c r="K2584">
        <v>25.580000000001199</v>
      </c>
      <c r="L2584" s="2">
        <f t="shared" si="474"/>
        <v>0.22859299374694209</v>
      </c>
      <c r="M2584" s="2">
        <f t="shared" si="475"/>
        <v>69.390898799612827</v>
      </c>
      <c r="N2584" s="2">
        <f t="shared" si="476"/>
        <v>4.9329548142496966</v>
      </c>
      <c r="O2584" s="2">
        <f t="shared" si="477"/>
        <v>3.3478207539105842</v>
      </c>
      <c r="P2584" s="2">
        <f t="shared" si="478"/>
        <v>3.4939810818483878</v>
      </c>
      <c r="Q2584" s="2">
        <f t="shared" si="479"/>
        <v>1.3213557905104409E-4</v>
      </c>
    </row>
    <row r="2585" spans="2:17" x14ac:dyDescent="0.25">
      <c r="B2585">
        <v>25.590000000001201</v>
      </c>
      <c r="C2585">
        <f t="shared" si="468"/>
        <v>0.85605831878158845</v>
      </c>
      <c r="D2585" s="2">
        <f t="shared" si="469"/>
        <v>39.528513185992892</v>
      </c>
      <c r="E2585" s="2">
        <f t="shared" si="470"/>
        <v>4.3703294061368316</v>
      </c>
      <c r="F2585" s="2">
        <f t="shared" si="471"/>
        <v>20.481962126677335</v>
      </c>
      <c r="G2585" s="2">
        <f t="shared" si="472"/>
        <v>20.506359319943769</v>
      </c>
      <c r="H2585" s="2">
        <f t="shared" si="473"/>
        <v>3.0869495190382986E-92</v>
      </c>
      <c r="K2585">
        <v>25.590000000001201</v>
      </c>
      <c r="L2585" s="2">
        <f t="shared" si="474"/>
        <v>0.22859299374694209</v>
      </c>
      <c r="M2585" s="2">
        <f t="shared" si="475"/>
        <v>69.426349374217949</v>
      </c>
      <c r="N2585" s="2">
        <f t="shared" si="476"/>
        <v>4.9334655129864027</v>
      </c>
      <c r="O2585" s="2">
        <f t="shared" si="477"/>
        <v>3.3487198740803055</v>
      </c>
      <c r="P2585" s="2">
        <f t="shared" si="478"/>
        <v>3.4948425994685963</v>
      </c>
      <c r="Q2585" s="2">
        <f t="shared" si="479"/>
        <v>1.3170359534720634E-4</v>
      </c>
    </row>
    <row r="2586" spans="2:17" x14ac:dyDescent="0.25">
      <c r="B2586">
        <v>25.600000000001199</v>
      </c>
      <c r="C2586">
        <f t="shared" ref="C2586:C2649" si="480">2/SINH(LN(2+SQRT(1+2^2))*$O$5)</f>
        <v>0.85605831878158845</v>
      </c>
      <c r="D2586" s="2">
        <f t="shared" ref="D2586:D2649" si="481">(B2586-$L$5)/($M$5)/C2586</f>
        <v>39.548924158958812</v>
      </c>
      <c r="E2586" s="2">
        <f t="shared" ref="E2586:E2649" si="482">LN(D2586 + SQRT(1 + D2586^2))</f>
        <v>4.3708454685968103</v>
      </c>
      <c r="F2586" s="2">
        <f t="shared" ref="F2586:F2649" si="483">SINH( -$N$5 + E2586 * (1/$O$5))</f>
        <v>20.491605216532498</v>
      </c>
      <c r="G2586" s="2">
        <f t="shared" ref="G2586:G2649" si="484">SQRT(F2586^2 + 1)</f>
        <v>20.515990942438581</v>
      </c>
      <c r="H2586" s="2">
        <f t="shared" ref="H2586:H2649" si="485">(G2586)/($O$5*$M$5*C2586*(SQRT(2*PI()*(1+D2586^2)))) * EXP(- (1/2) * F2586^2)</f>
        <v>2.5334478932640809E-92</v>
      </c>
      <c r="K2586">
        <v>25.600000000001199</v>
      </c>
      <c r="L2586" s="2">
        <f t="shared" ref="L2586:L2649" si="486">2/SINH(LN(2+SQRT(1+2^2))*$S$5)</f>
        <v>0.22859299374694209</v>
      </c>
      <c r="M2586" s="2">
        <f t="shared" ref="M2586:M2649" si="487">(K2586-$P$5)/($Q$5)/L2586</f>
        <v>69.461799948823071</v>
      </c>
      <c r="N2586" s="2">
        <f t="shared" ref="N2586:N2649" si="488">LN(M2586 + SQRT(1 + M2586^2))</f>
        <v>4.9339759510700567</v>
      </c>
      <c r="O2586" s="2">
        <f t="shared" ref="O2586:O2649" si="489">SINH( -$R$5 + N2586 * (1/$S$5))</f>
        <v>3.3496187568829559</v>
      </c>
      <c r="P2586" s="2">
        <f t="shared" ref="P2586:P2649" si="490">SQRT(O2586^2 + 1)</f>
        <v>3.4957039085800901</v>
      </c>
      <c r="Q2586" s="2">
        <f t="shared" ref="Q2586:Q2649" si="491">(P2586)/($S$5*$Q$5*L2586*(SQRT(2*PI()*(1+M2586^2)))) * EXP(- (1/2) * O2586^2)</f>
        <v>1.3127304055358922E-4</v>
      </c>
    </row>
    <row r="2587" spans="2:17" x14ac:dyDescent="0.25">
      <c r="B2587">
        <v>25.6100000000012</v>
      </c>
      <c r="C2587">
        <f t="shared" si="480"/>
        <v>0.85605831878158845</v>
      </c>
      <c r="D2587" s="2">
        <f t="shared" si="481"/>
        <v>39.569335131924745</v>
      </c>
      <c r="E2587" s="2">
        <f t="shared" si="482"/>
        <v>4.3713612649586935</v>
      </c>
      <c r="F2587" s="2">
        <f t="shared" si="483"/>
        <v>20.50124785986419</v>
      </c>
      <c r="G2587" s="2">
        <f t="shared" si="484"/>
        <v>20.525622129708665</v>
      </c>
      <c r="H2587" s="2">
        <f t="shared" si="485"/>
        <v>2.0790169337184058E-92</v>
      </c>
      <c r="K2587">
        <v>25.6100000000012</v>
      </c>
      <c r="L2587" s="2">
        <f t="shared" si="486"/>
        <v>0.22859299374694209</v>
      </c>
      <c r="M2587" s="2">
        <f t="shared" si="487"/>
        <v>69.497250523428193</v>
      </c>
      <c r="N2587" s="2">
        <f t="shared" si="488"/>
        <v>4.9344861287665607</v>
      </c>
      <c r="O2587" s="2">
        <f t="shared" si="489"/>
        <v>3.3505174025070836</v>
      </c>
      <c r="P2587" s="2">
        <f t="shared" si="490"/>
        <v>3.4965650093345633</v>
      </c>
      <c r="Q2587" s="2">
        <f t="shared" si="491"/>
        <v>1.3084390987156555E-4</v>
      </c>
    </row>
    <row r="2588" spans="2:17" x14ac:dyDescent="0.25">
      <c r="B2588">
        <v>25.620000000001209</v>
      </c>
      <c r="C2588">
        <f t="shared" si="480"/>
        <v>0.85605831878158845</v>
      </c>
      <c r="D2588" s="2">
        <f t="shared" si="481"/>
        <v>39.589746104890686</v>
      </c>
      <c r="E2588" s="2">
        <f t="shared" si="482"/>
        <v>4.3718767954966697</v>
      </c>
      <c r="F2588" s="2">
        <f t="shared" si="483"/>
        <v>20.510890056926673</v>
      </c>
      <c r="G2588" s="2">
        <f t="shared" si="484"/>
        <v>20.535252881991337</v>
      </c>
      <c r="H2588" s="2">
        <f t="shared" si="485"/>
        <v>1.7059554351927508E-92</v>
      </c>
      <c r="K2588">
        <v>25.620000000001209</v>
      </c>
      <c r="L2588" s="2">
        <f t="shared" si="486"/>
        <v>0.22859299374694209</v>
      </c>
      <c r="M2588" s="2">
        <f t="shared" si="487"/>
        <v>69.532701098033343</v>
      </c>
      <c r="N2588" s="2">
        <f t="shared" si="488"/>
        <v>4.9349960463414133</v>
      </c>
      <c r="O2588" s="2">
        <f t="shared" si="489"/>
        <v>3.3514158111409902</v>
      </c>
      <c r="P2588" s="2">
        <f t="shared" si="490"/>
        <v>3.4974259018835299</v>
      </c>
      <c r="Q2588" s="2">
        <f t="shared" si="491"/>
        <v>1.3041619851894367E-4</v>
      </c>
    </row>
    <row r="2589" spans="2:17" x14ac:dyDescent="0.25">
      <c r="B2589">
        <v>25.63000000000121</v>
      </c>
      <c r="C2589">
        <f t="shared" si="480"/>
        <v>0.85605831878158845</v>
      </c>
      <c r="D2589" s="2">
        <f t="shared" si="481"/>
        <v>39.61015707785662</v>
      </c>
      <c r="E2589" s="2">
        <f t="shared" si="482"/>
        <v>4.3723920604845032</v>
      </c>
      <c r="F2589" s="2">
        <f t="shared" si="483"/>
        <v>20.520531807973924</v>
      </c>
      <c r="G2589" s="2">
        <f t="shared" si="484"/>
        <v>20.54488319952366</v>
      </c>
      <c r="H2589" s="2">
        <f t="shared" si="485"/>
        <v>1.3997192816212915E-92</v>
      </c>
      <c r="K2589">
        <v>25.63000000000121</v>
      </c>
      <c r="L2589" s="2">
        <f t="shared" si="486"/>
        <v>0.22859299374694209</v>
      </c>
      <c r="M2589" s="2">
        <f t="shared" si="487"/>
        <v>69.568151672638464</v>
      </c>
      <c r="N2589" s="2">
        <f t="shared" si="488"/>
        <v>4.9355057040597039</v>
      </c>
      <c r="O2589" s="2">
        <f t="shared" si="489"/>
        <v>3.3523139829727246</v>
      </c>
      <c r="P2589" s="2">
        <f t="shared" si="490"/>
        <v>3.4982865863783164</v>
      </c>
      <c r="Q2589" s="2">
        <f t="shared" si="491"/>
        <v>1.2998990172991242E-4</v>
      </c>
    </row>
    <row r="2590" spans="2:17" x14ac:dyDescent="0.25">
      <c r="B2590">
        <v>25.640000000001208</v>
      </c>
      <c r="C2590">
        <f t="shared" si="480"/>
        <v>0.85605831878158845</v>
      </c>
      <c r="D2590" s="2">
        <f t="shared" si="481"/>
        <v>39.630568050822532</v>
      </c>
      <c r="E2590" s="2">
        <f t="shared" si="482"/>
        <v>4.3729070601955362</v>
      </c>
      <c r="F2590" s="2">
        <f t="shared" si="483"/>
        <v>20.530173113259629</v>
      </c>
      <c r="G2590" s="2">
        <f t="shared" si="484"/>
        <v>20.554513082542446</v>
      </c>
      <c r="H2590" s="2">
        <f t="shared" si="485"/>
        <v>1.1483593743908763E-92</v>
      </c>
      <c r="K2590">
        <v>25.640000000001208</v>
      </c>
      <c r="L2590" s="2">
        <f t="shared" si="486"/>
        <v>0.22859299374694209</v>
      </c>
      <c r="M2590" s="2">
        <f t="shared" si="487"/>
        <v>69.603602247243586</v>
      </c>
      <c r="N2590" s="2">
        <f t="shared" si="488"/>
        <v>4.9360151021861203</v>
      </c>
      <c r="O2590" s="2">
        <f t="shared" si="489"/>
        <v>3.3532119181900906</v>
      </c>
      <c r="P2590" s="2">
        <f t="shared" si="490"/>
        <v>3.4991470629700698</v>
      </c>
      <c r="Q2590" s="2">
        <f t="shared" si="491"/>
        <v>1.2956501475498106E-4</v>
      </c>
    </row>
    <row r="2591" spans="2:17" x14ac:dyDescent="0.25">
      <c r="B2591">
        <v>25.65000000000121</v>
      </c>
      <c r="C2591">
        <f t="shared" si="480"/>
        <v>0.85605831878158845</v>
      </c>
      <c r="D2591" s="2">
        <f t="shared" si="481"/>
        <v>39.650979023788466</v>
      </c>
      <c r="E2591" s="2">
        <f t="shared" si="482"/>
        <v>4.373421794902689</v>
      </c>
      <c r="F2591" s="2">
        <f t="shared" si="483"/>
        <v>20.539813973037237</v>
      </c>
      <c r="G2591" s="2">
        <f t="shared" si="484"/>
        <v>20.564142531284297</v>
      </c>
      <c r="H2591" s="2">
        <f t="shared" si="485"/>
        <v>9.420594483376499E-93</v>
      </c>
      <c r="K2591">
        <v>25.65000000000121</v>
      </c>
      <c r="L2591" s="2">
        <f t="shared" si="486"/>
        <v>0.22859299374694209</v>
      </c>
      <c r="M2591" s="2">
        <f t="shared" si="487"/>
        <v>69.639052821848708</v>
      </c>
      <c r="N2591" s="2">
        <f t="shared" si="488"/>
        <v>4.9365242409849435</v>
      </c>
      <c r="O2591" s="2">
        <f t="shared" si="489"/>
        <v>3.3541096169806441</v>
      </c>
      <c r="P2591" s="2">
        <f t="shared" si="490"/>
        <v>3.5000073318097553</v>
      </c>
      <c r="Q2591" s="2">
        <f t="shared" si="491"/>
        <v>1.291415328609222E-4</v>
      </c>
    </row>
    <row r="2592" spans="2:17" x14ac:dyDescent="0.25">
      <c r="B2592">
        <v>25.660000000001212</v>
      </c>
      <c r="C2592">
        <f t="shared" si="480"/>
        <v>0.85605831878158845</v>
      </c>
      <c r="D2592" s="2">
        <f t="shared" si="481"/>
        <v>39.671389996754399</v>
      </c>
      <c r="E2592" s="2">
        <f t="shared" si="482"/>
        <v>4.3739362648784628</v>
      </c>
      <c r="F2592" s="2">
        <f t="shared" si="483"/>
        <v>20.549454387559905</v>
      </c>
      <c r="G2592" s="2">
        <f t="shared" si="484"/>
        <v>20.573771545985561</v>
      </c>
      <c r="H2592" s="2">
        <f t="shared" si="485"/>
        <v>7.7275605631985075E-93</v>
      </c>
      <c r="K2592">
        <v>25.660000000001212</v>
      </c>
      <c r="L2592" s="2">
        <f t="shared" si="486"/>
        <v>0.22859299374694209</v>
      </c>
      <c r="M2592" s="2">
        <f t="shared" si="487"/>
        <v>69.674503396453829</v>
      </c>
      <c r="N2592" s="2">
        <f t="shared" si="488"/>
        <v>4.9370331207200513</v>
      </c>
      <c r="O2592" s="2">
        <f t="shared" si="489"/>
        <v>3.3550070795316902</v>
      </c>
      <c r="P2592" s="2">
        <f t="shared" si="490"/>
        <v>3.5008673930481518</v>
      </c>
      <c r="Q2592" s="2">
        <f t="shared" si="491"/>
        <v>1.2871945133071722E-4</v>
      </c>
    </row>
    <row r="2593" spans="2:17" x14ac:dyDescent="0.25">
      <c r="B2593">
        <v>25.67000000000121</v>
      </c>
      <c r="C2593">
        <f t="shared" si="480"/>
        <v>0.85605831878158845</v>
      </c>
      <c r="D2593" s="2">
        <f t="shared" si="481"/>
        <v>39.691800969720312</v>
      </c>
      <c r="E2593" s="2">
        <f t="shared" si="482"/>
        <v>4.374450470394935</v>
      </c>
      <c r="F2593" s="2">
        <f t="shared" si="483"/>
        <v>20.559094357080454</v>
      </c>
      <c r="G2593" s="2">
        <f t="shared" si="484"/>
        <v>20.583400126882278</v>
      </c>
      <c r="H2593" s="2">
        <f t="shared" si="485"/>
        <v>6.3382614069234427E-93</v>
      </c>
      <c r="K2593">
        <v>25.67000000000121</v>
      </c>
      <c r="L2593" s="2">
        <f t="shared" si="486"/>
        <v>0.22859299374694209</v>
      </c>
      <c r="M2593" s="2">
        <f t="shared" si="487"/>
        <v>69.709953971058951</v>
      </c>
      <c r="N2593" s="2">
        <f t="shared" si="488"/>
        <v>4.9375417416549228</v>
      </c>
      <c r="O2593" s="2">
        <f t="shared" si="489"/>
        <v>3.3559043060302951</v>
      </c>
      <c r="P2593" s="2">
        <f t="shared" si="490"/>
        <v>3.5017272468358636</v>
      </c>
      <c r="Q2593" s="2">
        <f t="shared" si="491"/>
        <v>1.2829876546349383E-4</v>
      </c>
    </row>
    <row r="2594" spans="2:17" x14ac:dyDescent="0.25">
      <c r="B2594">
        <v>25.680000000001211</v>
      </c>
      <c r="C2594">
        <f t="shared" si="480"/>
        <v>0.85605831878158845</v>
      </c>
      <c r="D2594" s="2">
        <f t="shared" si="481"/>
        <v>39.712211942686245</v>
      </c>
      <c r="E2594" s="2">
        <f t="shared" si="482"/>
        <v>4.3749644117237674</v>
      </c>
      <c r="F2594" s="2">
        <f t="shared" si="483"/>
        <v>20.568733881851514</v>
      </c>
      <c r="G2594" s="2">
        <f t="shared" si="484"/>
        <v>20.59302827421034</v>
      </c>
      <c r="H2594" s="2">
        <f t="shared" si="485"/>
        <v>5.198301929501048E-93</v>
      </c>
      <c r="K2594">
        <v>25.680000000001211</v>
      </c>
      <c r="L2594" s="2">
        <f t="shared" si="486"/>
        <v>0.22859299374694209</v>
      </c>
      <c r="M2594" s="2">
        <f t="shared" si="487"/>
        <v>69.745404545664073</v>
      </c>
      <c r="N2594" s="2">
        <f t="shared" si="488"/>
        <v>4.9380501040526292</v>
      </c>
      <c r="O2594" s="2">
        <f t="shared" si="489"/>
        <v>3.3568012966632663</v>
      </c>
      <c r="P2594" s="2">
        <f t="shared" si="490"/>
        <v>3.5025868933233029</v>
      </c>
      <c r="Q2594" s="2">
        <f t="shared" si="491"/>
        <v>1.2787947057447784E-4</v>
      </c>
    </row>
    <row r="2595" spans="2:17" x14ac:dyDescent="0.25">
      <c r="B2595">
        <v>25.69000000000122</v>
      </c>
      <c r="C2595">
        <f t="shared" si="480"/>
        <v>0.85605831878158845</v>
      </c>
      <c r="D2595" s="2">
        <f t="shared" si="481"/>
        <v>39.732622915652186</v>
      </c>
      <c r="E2595" s="2">
        <f t="shared" si="482"/>
        <v>4.3754780891362035</v>
      </c>
      <c r="F2595" s="2">
        <f t="shared" si="483"/>
        <v>20.578372962125417</v>
      </c>
      <c r="G2595" s="2">
        <f t="shared" si="484"/>
        <v>20.602655988205367</v>
      </c>
      <c r="H2595" s="2">
        <f t="shared" si="485"/>
        <v>4.2630112906340415E-93</v>
      </c>
      <c r="K2595">
        <v>25.69000000000122</v>
      </c>
      <c r="L2595" s="2">
        <f t="shared" si="486"/>
        <v>0.22859299374694209</v>
      </c>
      <c r="M2595" s="2">
        <f t="shared" si="487"/>
        <v>69.780855120269223</v>
      </c>
      <c r="N2595" s="2">
        <f t="shared" si="488"/>
        <v>4.9385582081758468</v>
      </c>
      <c r="O2595" s="2">
        <f t="shared" si="489"/>
        <v>3.3576980516171742</v>
      </c>
      <c r="P2595" s="2">
        <f t="shared" si="490"/>
        <v>3.5034463326607086</v>
      </c>
      <c r="Q2595" s="2">
        <f t="shared" si="491"/>
        <v>1.274615619949281E-4</v>
      </c>
    </row>
    <row r="2596" spans="2:17" x14ac:dyDescent="0.25">
      <c r="B2596">
        <v>25.700000000001221</v>
      </c>
      <c r="C2596">
        <f t="shared" si="480"/>
        <v>0.85605831878158845</v>
      </c>
      <c r="D2596" s="2">
        <f t="shared" si="481"/>
        <v>39.75303388861812</v>
      </c>
      <c r="E2596" s="2">
        <f t="shared" si="482"/>
        <v>4.3759915029030667</v>
      </c>
      <c r="F2596" s="2">
        <f t="shared" si="483"/>
        <v>20.588011598154175</v>
      </c>
      <c r="G2596" s="2">
        <f t="shared" si="484"/>
        <v>20.612283269102694</v>
      </c>
      <c r="H2596" s="2">
        <f t="shared" si="485"/>
        <v>3.4957075817233708E-93</v>
      </c>
      <c r="K2596">
        <v>25.700000000001221</v>
      </c>
      <c r="L2596" s="2">
        <f t="shared" si="486"/>
        <v>0.22859299374694209</v>
      </c>
      <c r="M2596" s="2">
        <f t="shared" si="487"/>
        <v>69.816305694874359</v>
      </c>
      <c r="N2596" s="2">
        <f t="shared" si="488"/>
        <v>4.9390660542868474</v>
      </c>
      <c r="O2596" s="2">
        <f t="shared" si="489"/>
        <v>3.3585945710783416</v>
      </c>
      <c r="P2596" s="2">
        <f t="shared" si="490"/>
        <v>3.5043055649981367</v>
      </c>
      <c r="Q2596" s="2">
        <f t="shared" si="491"/>
        <v>1.2704503507208461E-4</v>
      </c>
    </row>
    <row r="2597" spans="2:17" x14ac:dyDescent="0.25">
      <c r="B2597">
        <v>25.710000000001219</v>
      </c>
      <c r="C2597">
        <f t="shared" si="480"/>
        <v>0.85605831878158845</v>
      </c>
      <c r="D2597" s="2">
        <f t="shared" si="481"/>
        <v>39.773444861584032</v>
      </c>
      <c r="E2597" s="2">
        <f t="shared" si="482"/>
        <v>4.3765046532947647</v>
      </c>
      <c r="F2597" s="2">
        <f t="shared" si="483"/>
        <v>20.597649790189539</v>
      </c>
      <c r="G2597" s="2">
        <f t="shared" si="484"/>
        <v>20.621910117137432</v>
      </c>
      <c r="H2597" s="2">
        <f t="shared" si="485"/>
        <v>2.8662716278274544E-93</v>
      </c>
      <c r="K2597">
        <v>25.710000000001219</v>
      </c>
      <c r="L2597" s="2">
        <f t="shared" si="486"/>
        <v>0.22859299374694209</v>
      </c>
      <c r="M2597" s="2">
        <f t="shared" si="487"/>
        <v>69.851756269479466</v>
      </c>
      <c r="N2597" s="2">
        <f t="shared" si="488"/>
        <v>4.9395736426475061</v>
      </c>
      <c r="O2597" s="2">
        <f t="shared" si="489"/>
        <v>3.3594908552328429</v>
      </c>
      <c r="P2597" s="2">
        <f t="shared" si="490"/>
        <v>3.5051645904854594</v>
      </c>
      <c r="Q2597" s="2">
        <f t="shared" si="491"/>
        <v>1.2662988516911293E-4</v>
      </c>
    </row>
    <row r="2598" spans="2:17" x14ac:dyDescent="0.25">
      <c r="B2598">
        <v>25.720000000001221</v>
      </c>
      <c r="C2598">
        <f t="shared" si="480"/>
        <v>0.85605831878158845</v>
      </c>
      <c r="D2598" s="2">
        <f t="shared" si="481"/>
        <v>39.793855834549966</v>
      </c>
      <c r="E2598" s="2">
        <f t="shared" si="482"/>
        <v>4.377017540581293</v>
      </c>
      <c r="F2598" s="2">
        <f t="shared" si="483"/>
        <v>20.60728753848305</v>
      </c>
      <c r="G2598" s="2">
        <f t="shared" si="484"/>
        <v>20.631536532544512</v>
      </c>
      <c r="H2598" s="2">
        <f t="shared" si="485"/>
        <v>2.3499749407896941E-93</v>
      </c>
      <c r="K2598">
        <v>25.720000000001221</v>
      </c>
      <c r="L2598" s="2">
        <f t="shared" si="486"/>
        <v>0.22859299374694209</v>
      </c>
      <c r="M2598" s="2">
        <f t="shared" si="487"/>
        <v>69.887206844084602</v>
      </c>
      <c r="N2598" s="2">
        <f t="shared" si="488"/>
        <v>4.9400809735192981</v>
      </c>
      <c r="O2598" s="2">
        <f t="shared" si="489"/>
        <v>3.3603869042665124</v>
      </c>
      <c r="P2598" s="2">
        <f t="shared" si="490"/>
        <v>3.5060234092723732</v>
      </c>
      <c r="Q2598" s="2">
        <f t="shared" si="491"/>
        <v>1.2621610766504454E-4</v>
      </c>
    </row>
    <row r="2599" spans="2:17" x14ac:dyDescent="0.25">
      <c r="B2599">
        <v>25.730000000001219</v>
      </c>
      <c r="C2599">
        <f t="shared" si="480"/>
        <v>0.85605831878158845</v>
      </c>
      <c r="D2599" s="2">
        <f t="shared" si="481"/>
        <v>39.814266807515892</v>
      </c>
      <c r="E2599" s="2">
        <f t="shared" si="482"/>
        <v>4.3775301650322271</v>
      </c>
      <c r="F2599" s="2">
        <f t="shared" si="483"/>
        <v>20.616924843285876</v>
      </c>
      <c r="G2599" s="2">
        <f t="shared" si="484"/>
        <v>20.641162515558523</v>
      </c>
      <c r="H2599" s="2">
        <f t="shared" si="485"/>
        <v>1.92651661504461E-93</v>
      </c>
      <c r="K2599">
        <v>25.730000000001219</v>
      </c>
      <c r="L2599" s="2">
        <f t="shared" si="486"/>
        <v>0.22859299374694209</v>
      </c>
      <c r="M2599" s="2">
        <f t="shared" si="487"/>
        <v>69.92265741868971</v>
      </c>
      <c r="N2599" s="2">
        <f t="shared" si="488"/>
        <v>4.9405880471633017</v>
      </c>
      <c r="O2599" s="2">
        <f t="shared" si="489"/>
        <v>3.3612827183649356</v>
      </c>
      <c r="P2599" s="2">
        <f t="shared" si="490"/>
        <v>3.5068820215083898</v>
      </c>
      <c r="Q2599" s="2">
        <f t="shared" si="491"/>
        <v>1.258036979547259E-4</v>
      </c>
    </row>
    <row r="2600" spans="2:17" x14ac:dyDescent="0.25">
      <c r="B2600">
        <v>25.740000000001221</v>
      </c>
      <c r="C2600">
        <f t="shared" si="480"/>
        <v>0.85605831878158845</v>
      </c>
      <c r="D2600" s="2">
        <f t="shared" si="481"/>
        <v>39.834677780481812</v>
      </c>
      <c r="E2600" s="2">
        <f t="shared" si="482"/>
        <v>4.3780425269167322</v>
      </c>
      <c r="F2600" s="2">
        <f t="shared" si="483"/>
        <v>20.626561704848989</v>
      </c>
      <c r="G2600" s="2">
        <f t="shared" si="484"/>
        <v>20.650788066413902</v>
      </c>
      <c r="H2600" s="2">
        <f t="shared" si="485"/>
        <v>1.5792319846697401E-93</v>
      </c>
      <c r="K2600">
        <v>25.740000000001221</v>
      </c>
      <c r="L2600" s="2">
        <f t="shared" si="486"/>
        <v>0.22859299374694209</v>
      </c>
      <c r="M2600" s="2">
        <f t="shared" si="487"/>
        <v>69.958107993294831</v>
      </c>
      <c r="N2600" s="2">
        <f t="shared" si="488"/>
        <v>4.941094863840199</v>
      </c>
      <c r="O2600" s="2">
        <f t="shared" si="489"/>
        <v>3.3621782977134593</v>
      </c>
      <c r="P2600" s="2">
        <f t="shared" si="490"/>
        <v>3.5077404273428465</v>
      </c>
      <c r="Q2600" s="2">
        <f t="shared" si="491"/>
        <v>1.2539265144875792E-4</v>
      </c>
    </row>
    <row r="2601" spans="2:17" x14ac:dyDescent="0.25">
      <c r="B2601">
        <v>25.750000000001229</v>
      </c>
      <c r="C2601">
        <f t="shared" si="480"/>
        <v>0.85605831878158845</v>
      </c>
      <c r="D2601" s="2">
        <f t="shared" si="481"/>
        <v>39.85508875344776</v>
      </c>
      <c r="E2601" s="2">
        <f t="shared" si="482"/>
        <v>4.3785546265035604</v>
      </c>
      <c r="F2601" s="2">
        <f t="shared" si="483"/>
        <v>20.636198123423078</v>
      </c>
      <c r="G2601" s="2">
        <f t="shared" si="484"/>
        <v>20.660413185344822</v>
      </c>
      <c r="H2601" s="2">
        <f t="shared" si="485"/>
        <v>1.2944424647448429E-93</v>
      </c>
      <c r="K2601">
        <v>25.750000000001229</v>
      </c>
      <c r="L2601" s="2">
        <f t="shared" si="486"/>
        <v>0.22859299374694209</v>
      </c>
      <c r="M2601" s="2">
        <f t="shared" si="487"/>
        <v>69.993558567899996</v>
      </c>
      <c r="N2601" s="2">
        <f t="shared" si="488"/>
        <v>4.9416014238102752</v>
      </c>
      <c r="O2601" s="2">
        <f t="shared" si="489"/>
        <v>3.363073642497183</v>
      </c>
      <c r="P2601" s="2">
        <f t="shared" si="490"/>
        <v>3.5085986269248965</v>
      </c>
      <c r="Q2601" s="2">
        <f t="shared" si="491"/>
        <v>1.2498296357344498E-4</v>
      </c>
    </row>
    <row r="2602" spans="2:17" x14ac:dyDescent="0.25">
      <c r="B2602">
        <v>25.760000000001231</v>
      </c>
      <c r="C2602">
        <f t="shared" si="480"/>
        <v>0.85605831878158845</v>
      </c>
      <c r="D2602" s="2">
        <f t="shared" si="481"/>
        <v>39.875499726413686</v>
      </c>
      <c r="E2602" s="2">
        <f t="shared" si="482"/>
        <v>4.3790664640610482</v>
      </c>
      <c r="F2602" s="2">
        <f t="shared" si="483"/>
        <v>20.645834099258504</v>
      </c>
      <c r="G2602" s="2">
        <f t="shared" si="484"/>
        <v>20.670037872585169</v>
      </c>
      <c r="H2602" s="2">
        <f t="shared" si="485"/>
        <v>1.0609214334724763E-93</v>
      </c>
      <c r="K2602">
        <v>25.760000000001231</v>
      </c>
      <c r="L2602" s="2">
        <f t="shared" si="486"/>
        <v>0.22859299374694209</v>
      </c>
      <c r="M2602" s="2">
        <f t="shared" si="487"/>
        <v>70.029009142505117</v>
      </c>
      <c r="N2602" s="2">
        <f t="shared" si="488"/>
        <v>4.9421077273334193</v>
      </c>
      <c r="O2602" s="2">
        <f t="shared" si="489"/>
        <v>3.3639687529009605</v>
      </c>
      <c r="P2602" s="2">
        <f t="shared" si="490"/>
        <v>3.5094566204035127</v>
      </c>
      <c r="Q2602" s="2">
        <f t="shared" si="491"/>
        <v>1.2457462977073916E-4</v>
      </c>
    </row>
    <row r="2603" spans="2:17" x14ac:dyDescent="0.25">
      <c r="B2603">
        <v>25.770000000001229</v>
      </c>
      <c r="C2603">
        <f t="shared" si="480"/>
        <v>0.85605831878158845</v>
      </c>
      <c r="D2603" s="2">
        <f t="shared" si="481"/>
        <v>39.895910699379613</v>
      </c>
      <c r="E2603" s="2">
        <f t="shared" si="482"/>
        <v>4.3795780398571225</v>
      </c>
      <c r="F2603" s="2">
        <f t="shared" si="483"/>
        <v>20.655469632605381</v>
      </c>
      <c r="G2603" s="2">
        <f t="shared" si="484"/>
        <v>20.679662128368612</v>
      </c>
      <c r="H2603" s="2">
        <f t="shared" si="485"/>
        <v>8.6945548123872167E-94</v>
      </c>
      <c r="K2603">
        <v>25.770000000001229</v>
      </c>
      <c r="L2603" s="2">
        <f t="shared" si="486"/>
        <v>0.22859299374694209</v>
      </c>
      <c r="M2603" s="2">
        <f t="shared" si="487"/>
        <v>70.064459717110239</v>
      </c>
      <c r="N2603" s="2">
        <f t="shared" si="488"/>
        <v>4.9426137746691277</v>
      </c>
      <c r="O2603" s="2">
        <f t="shared" si="489"/>
        <v>3.3648636291094109</v>
      </c>
      <c r="P2603" s="2">
        <f t="shared" si="490"/>
        <v>3.5103144079274942</v>
      </c>
      <c r="Q2603" s="2">
        <f t="shared" si="491"/>
        <v>1.2416764549818125E-4</v>
      </c>
    </row>
    <row r="2604" spans="2:17" x14ac:dyDescent="0.25">
      <c r="B2604">
        <v>25.78000000000123</v>
      </c>
      <c r="C2604">
        <f t="shared" si="480"/>
        <v>0.85605831878158845</v>
      </c>
      <c r="D2604" s="2">
        <f t="shared" si="481"/>
        <v>39.916321672345532</v>
      </c>
      <c r="E2604" s="2">
        <f t="shared" si="482"/>
        <v>4.3800893541593018</v>
      </c>
      <c r="F2604" s="2">
        <f t="shared" si="483"/>
        <v>20.665104723713597</v>
      </c>
      <c r="G2604" s="2">
        <f t="shared" si="484"/>
        <v>20.689285952928632</v>
      </c>
      <c r="H2604" s="2">
        <f t="shared" si="485"/>
        <v>7.1248402938057009E-94</v>
      </c>
      <c r="K2604">
        <v>25.78000000000123</v>
      </c>
      <c r="L2604" s="2">
        <f t="shared" si="486"/>
        <v>0.22859299374694209</v>
      </c>
      <c r="M2604" s="2">
        <f t="shared" si="487"/>
        <v>70.099910291715346</v>
      </c>
      <c r="N2604" s="2">
        <f t="shared" si="488"/>
        <v>4.9431195660765015</v>
      </c>
      <c r="O2604" s="2">
        <f t="shared" si="489"/>
        <v>3.3657582713069032</v>
      </c>
      <c r="P2604" s="2">
        <f t="shared" si="490"/>
        <v>3.5111719896454567</v>
      </c>
      <c r="Q2604" s="2">
        <f t="shared" si="491"/>
        <v>1.2376200622885177E-4</v>
      </c>
    </row>
    <row r="2605" spans="2:17" x14ac:dyDescent="0.25">
      <c r="B2605">
        <v>25.790000000001228</v>
      </c>
      <c r="C2605">
        <f t="shared" si="480"/>
        <v>0.85605831878158845</v>
      </c>
      <c r="D2605" s="2">
        <f t="shared" si="481"/>
        <v>39.936732645311459</v>
      </c>
      <c r="E2605" s="2">
        <f t="shared" si="482"/>
        <v>4.3806004072346916</v>
      </c>
      <c r="F2605" s="2">
        <f t="shared" si="483"/>
        <v>20.674739372832722</v>
      </c>
      <c r="G2605" s="2">
        <f t="shared" si="484"/>
        <v>20.698909346498418</v>
      </c>
      <c r="H2605" s="2">
        <f t="shared" si="485"/>
        <v>5.8380334535889866E-94</v>
      </c>
      <c r="K2605">
        <v>25.790000000001228</v>
      </c>
      <c r="L2605" s="2">
        <f t="shared" si="486"/>
        <v>0.22859299374694209</v>
      </c>
      <c r="M2605" s="2">
        <f t="shared" si="487"/>
        <v>70.135360866320482</v>
      </c>
      <c r="N2605" s="2">
        <f t="shared" si="488"/>
        <v>4.9436251018142512</v>
      </c>
      <c r="O2605" s="2">
        <f t="shared" si="489"/>
        <v>3.3666526796775726</v>
      </c>
      <c r="P2605" s="2">
        <f t="shared" si="490"/>
        <v>3.5120293657058421</v>
      </c>
      <c r="Q2605" s="2">
        <f t="shared" si="491"/>
        <v>1.2335770745131101E-4</v>
      </c>
    </row>
    <row r="2606" spans="2:17" x14ac:dyDescent="0.25">
      <c r="B2606">
        <v>25.80000000000123</v>
      </c>
      <c r="C2606">
        <f t="shared" si="480"/>
        <v>0.85605831878158845</v>
      </c>
      <c r="D2606" s="2">
        <f t="shared" si="481"/>
        <v>39.957143618277392</v>
      </c>
      <c r="E2606" s="2">
        <f t="shared" si="482"/>
        <v>4.3811111993499896</v>
      </c>
      <c r="F2606" s="2">
        <f t="shared" si="483"/>
        <v>20.684373580212046</v>
      </c>
      <c r="G2606" s="2">
        <f t="shared" si="484"/>
        <v>20.708532309310915</v>
      </c>
      <c r="H2606" s="2">
        <f t="shared" si="485"/>
        <v>4.7832346797078392E-94</v>
      </c>
      <c r="K2606">
        <v>25.80000000000123</v>
      </c>
      <c r="L2606" s="2">
        <f t="shared" si="486"/>
        <v>0.22859299374694209</v>
      </c>
      <c r="M2606" s="2">
        <f t="shared" si="487"/>
        <v>70.17081144092559</v>
      </c>
      <c r="N2606" s="2">
        <f t="shared" si="488"/>
        <v>4.9441303821406937</v>
      </c>
      <c r="O2606" s="2">
        <f t="shared" si="489"/>
        <v>3.3675468544053051</v>
      </c>
      <c r="P2606" s="2">
        <f t="shared" si="490"/>
        <v>3.5128865362569091</v>
      </c>
      <c r="Q2606" s="2">
        <f t="shared" si="491"/>
        <v>1.2295474466955049E-4</v>
      </c>
    </row>
    <row r="2607" spans="2:17" x14ac:dyDescent="0.25">
      <c r="B2607">
        <v>25.810000000001239</v>
      </c>
      <c r="C2607">
        <f t="shared" si="480"/>
        <v>0.85605831878158845</v>
      </c>
      <c r="D2607" s="2">
        <f t="shared" si="481"/>
        <v>39.977554591243333</v>
      </c>
      <c r="E2607" s="2">
        <f t="shared" si="482"/>
        <v>4.3816217307714878</v>
      </c>
      <c r="F2607" s="2">
        <f t="shared" si="483"/>
        <v>20.694007346100662</v>
      </c>
      <c r="G2607" s="2">
        <f t="shared" si="484"/>
        <v>20.718154841598906</v>
      </c>
      <c r="H2607" s="2">
        <f t="shared" si="485"/>
        <v>3.9186860136514226E-94</v>
      </c>
      <c r="K2607">
        <v>25.810000000001239</v>
      </c>
      <c r="L2607" s="2">
        <f t="shared" si="486"/>
        <v>0.22859299374694209</v>
      </c>
      <c r="M2607" s="2">
        <f t="shared" si="487"/>
        <v>70.206262015530754</v>
      </c>
      <c r="N2607" s="2">
        <f t="shared" si="488"/>
        <v>4.9446354073137551</v>
      </c>
      <c r="O2607" s="2">
        <f t="shared" si="489"/>
        <v>3.3684407956737554</v>
      </c>
      <c r="P2607" s="2">
        <f t="shared" si="490"/>
        <v>3.5137435014467466</v>
      </c>
      <c r="Q2607" s="2">
        <f t="shared" si="491"/>
        <v>1.2255311340293168E-4</v>
      </c>
    </row>
    <row r="2608" spans="2:17" x14ac:dyDescent="0.25">
      <c r="B2608">
        <v>25.82000000000124</v>
      </c>
      <c r="C2608">
        <f t="shared" si="480"/>
        <v>0.85605831878158845</v>
      </c>
      <c r="D2608" s="2">
        <f t="shared" si="481"/>
        <v>39.99796556420926</v>
      </c>
      <c r="E2608" s="2">
        <f t="shared" si="482"/>
        <v>4.3821320017650658</v>
      </c>
      <c r="F2608" s="2">
        <f t="shared" si="483"/>
        <v>20.703640670747262</v>
      </c>
      <c r="G2608" s="2">
        <f t="shared" si="484"/>
        <v>20.727776943594801</v>
      </c>
      <c r="H2608" s="2">
        <f t="shared" si="485"/>
        <v>3.2101321827812288E-94</v>
      </c>
      <c r="K2608">
        <v>25.82000000000124</v>
      </c>
      <c r="L2608" s="2">
        <f t="shared" si="486"/>
        <v>0.22859299374694209</v>
      </c>
      <c r="M2608" s="2">
        <f t="shared" si="487"/>
        <v>70.241712590135876</v>
      </c>
      <c r="N2608" s="2">
        <f t="shared" si="488"/>
        <v>4.9451401775909689</v>
      </c>
      <c r="O2608" s="2">
        <f t="shared" si="489"/>
        <v>3.369334503666324</v>
      </c>
      <c r="P2608" s="2">
        <f t="shared" si="490"/>
        <v>3.5146002614232525</v>
      </c>
      <c r="Q2608" s="2">
        <f t="shared" si="491"/>
        <v>1.2215280918614213E-4</v>
      </c>
    </row>
    <row r="2609" spans="2:17" x14ac:dyDescent="0.25">
      <c r="B2609">
        <v>25.830000000001242</v>
      </c>
      <c r="C2609">
        <f t="shared" si="480"/>
        <v>0.85605831878158845</v>
      </c>
      <c r="D2609" s="2">
        <f t="shared" si="481"/>
        <v>40.018376537175186</v>
      </c>
      <c r="E2609" s="2">
        <f t="shared" si="482"/>
        <v>4.3826420125962011</v>
      </c>
      <c r="F2609" s="2">
        <f t="shared" si="483"/>
        <v>20.713273554400391</v>
      </c>
      <c r="G2609" s="2">
        <f t="shared" si="484"/>
        <v>20.737398615530893</v>
      </c>
      <c r="H2609" s="2">
        <f t="shared" si="485"/>
        <v>2.6294749556159016E-94</v>
      </c>
      <c r="K2609">
        <v>25.830000000001242</v>
      </c>
      <c r="L2609" s="2">
        <f t="shared" si="486"/>
        <v>0.22859299374694209</v>
      </c>
      <c r="M2609" s="2">
        <f t="shared" si="487"/>
        <v>70.277163164741012</v>
      </c>
      <c r="N2609" s="2">
        <f t="shared" si="488"/>
        <v>4.9456446932294833</v>
      </c>
      <c r="O2609" s="2">
        <f t="shared" si="489"/>
        <v>3.3702279785661853</v>
      </c>
      <c r="P2609" s="2">
        <f t="shared" si="490"/>
        <v>3.5154568163341611</v>
      </c>
      <c r="Q2609" s="2">
        <f t="shared" si="491"/>
        <v>1.2175382756913007E-4</v>
      </c>
    </row>
    <row r="2610" spans="2:17" x14ac:dyDescent="0.25">
      <c r="B2610">
        <v>25.84000000000124</v>
      </c>
      <c r="C2610">
        <f t="shared" si="480"/>
        <v>0.85605831878158845</v>
      </c>
      <c r="D2610" s="2">
        <f t="shared" si="481"/>
        <v>40.038787510141113</v>
      </c>
      <c r="E2610" s="2">
        <f t="shared" si="482"/>
        <v>4.3831517635299635</v>
      </c>
      <c r="F2610" s="2">
        <f t="shared" si="483"/>
        <v>20.72290599730826</v>
      </c>
      <c r="G2610" s="2">
        <f t="shared" si="484"/>
        <v>20.747019857639184</v>
      </c>
      <c r="H2610" s="2">
        <f t="shared" si="485"/>
        <v>2.1536684182917728E-94</v>
      </c>
      <c r="K2610">
        <v>25.84000000000124</v>
      </c>
      <c r="L2610" s="2">
        <f t="shared" si="486"/>
        <v>0.22859299374694209</v>
      </c>
      <c r="M2610" s="2">
        <f t="shared" si="487"/>
        <v>70.312613739346119</v>
      </c>
      <c r="N2610" s="2">
        <f t="shared" si="488"/>
        <v>4.9461489544860537</v>
      </c>
      <c r="O2610" s="2">
        <f t="shared" si="489"/>
        <v>3.3711212205562675</v>
      </c>
      <c r="P2610" s="2">
        <f t="shared" si="490"/>
        <v>3.516313166327024</v>
      </c>
      <c r="Q2610" s="2">
        <f t="shared" si="491"/>
        <v>1.2135616411705912E-4</v>
      </c>
    </row>
    <row r="2611" spans="2:17" x14ac:dyDescent="0.25">
      <c r="B2611">
        <v>25.850000000001241</v>
      </c>
      <c r="C2611">
        <f t="shared" si="480"/>
        <v>0.85605831878158845</v>
      </c>
      <c r="D2611" s="2">
        <f t="shared" si="481"/>
        <v>40.059198483107039</v>
      </c>
      <c r="E2611" s="2">
        <f t="shared" si="482"/>
        <v>4.3836612548310203</v>
      </c>
      <c r="F2611" s="2">
        <f t="shared" si="483"/>
        <v>20.732537999718858</v>
      </c>
      <c r="G2611" s="2">
        <f t="shared" si="484"/>
        <v>20.756640670151477</v>
      </c>
      <c r="H2611" s="2">
        <f t="shared" si="485"/>
        <v>1.7638121150258938E-94</v>
      </c>
      <c r="K2611">
        <v>25.850000000001241</v>
      </c>
      <c r="L2611" s="2">
        <f t="shared" si="486"/>
        <v>0.22859299374694209</v>
      </c>
      <c r="M2611" s="2">
        <f t="shared" si="487"/>
        <v>70.348064313951241</v>
      </c>
      <c r="N2611" s="2">
        <f t="shared" si="488"/>
        <v>4.9466529616170494</v>
      </c>
      <c r="O2611" s="2">
        <f t="shared" si="489"/>
        <v>3.3720142298192624</v>
      </c>
      <c r="P2611" s="2">
        <f t="shared" si="490"/>
        <v>3.5171693115492171</v>
      </c>
      <c r="Q2611" s="2">
        <f t="shared" si="491"/>
        <v>1.2095981441025167E-4</v>
      </c>
    </row>
    <row r="2612" spans="2:17" x14ac:dyDescent="0.25">
      <c r="B2612">
        <v>25.860000000001239</v>
      </c>
      <c r="C2612">
        <f t="shared" si="480"/>
        <v>0.85605831878158845</v>
      </c>
      <c r="D2612" s="2">
        <f t="shared" si="481"/>
        <v>40.079609456072959</v>
      </c>
      <c r="E2612" s="2">
        <f t="shared" si="482"/>
        <v>4.3841704867636313</v>
      </c>
      <c r="F2612" s="2">
        <f t="shared" si="483"/>
        <v>20.74216956187983</v>
      </c>
      <c r="G2612" s="2">
        <f t="shared" si="484"/>
        <v>20.766261053299271</v>
      </c>
      <c r="H2612" s="2">
        <f t="shared" si="485"/>
        <v>1.4444066768051321E-94</v>
      </c>
      <c r="K2612">
        <v>25.860000000001239</v>
      </c>
      <c r="L2612" s="2">
        <f t="shared" si="486"/>
        <v>0.22859299374694209</v>
      </c>
      <c r="M2612" s="2">
        <f t="shared" si="487"/>
        <v>70.383514888556348</v>
      </c>
      <c r="N2612" s="2">
        <f t="shared" si="488"/>
        <v>4.9471567148784521</v>
      </c>
      <c r="O2612" s="2">
        <f t="shared" si="489"/>
        <v>3.3729070065376185</v>
      </c>
      <c r="P2612" s="2">
        <f t="shared" si="490"/>
        <v>3.5180252521479374</v>
      </c>
      <c r="Q2612" s="2">
        <f t="shared" si="491"/>
        <v>1.2056477404413796E-4</v>
      </c>
    </row>
    <row r="2613" spans="2:17" x14ac:dyDescent="0.25">
      <c r="B2613">
        <v>25.870000000001241</v>
      </c>
      <c r="C2613">
        <f t="shared" si="480"/>
        <v>0.85605831878158845</v>
      </c>
      <c r="D2613" s="2">
        <f t="shared" si="481"/>
        <v>40.100020429038892</v>
      </c>
      <c r="E2613" s="2">
        <f t="shared" si="482"/>
        <v>4.3846794595916574</v>
      </c>
      <c r="F2613" s="2">
        <f t="shared" si="483"/>
        <v>20.751800684038642</v>
      </c>
      <c r="G2613" s="2">
        <f t="shared" si="484"/>
        <v>20.775881007313906</v>
      </c>
      <c r="H2613" s="2">
        <f t="shared" si="485"/>
        <v>1.1827428759204855E-94</v>
      </c>
      <c r="K2613">
        <v>25.870000000001241</v>
      </c>
      <c r="L2613" s="2">
        <f t="shared" si="486"/>
        <v>0.22859299374694209</v>
      </c>
      <c r="M2613" s="2">
        <f t="shared" si="487"/>
        <v>70.418965463161484</v>
      </c>
      <c r="N2613" s="2">
        <f t="shared" si="488"/>
        <v>4.9476602145258566</v>
      </c>
      <c r="O2613" s="2">
        <f t="shared" si="489"/>
        <v>3.3737995508935534</v>
      </c>
      <c r="P2613" s="2">
        <f t="shared" si="490"/>
        <v>3.5188809882702121</v>
      </c>
      <c r="Q2613" s="2">
        <f t="shared" si="491"/>
        <v>1.2017103862919907E-4</v>
      </c>
    </row>
    <row r="2614" spans="2:17" x14ac:dyDescent="0.25">
      <c r="B2614">
        <v>25.88000000000125</v>
      </c>
      <c r="C2614">
        <f t="shared" si="480"/>
        <v>0.85605831878158845</v>
      </c>
      <c r="D2614" s="2">
        <f t="shared" si="481"/>
        <v>40.120431402004833</v>
      </c>
      <c r="E2614" s="2">
        <f t="shared" si="482"/>
        <v>4.3851881735785527</v>
      </c>
      <c r="F2614" s="2">
        <f t="shared" si="483"/>
        <v>20.761431366442419</v>
      </c>
      <c r="G2614" s="2">
        <f t="shared" si="484"/>
        <v>20.785500532426422</v>
      </c>
      <c r="H2614" s="2">
        <f t="shared" si="485"/>
        <v>9.684002327468579E-95</v>
      </c>
      <c r="K2614">
        <v>25.88000000000125</v>
      </c>
      <c r="L2614" s="2">
        <f t="shared" si="486"/>
        <v>0.22859299374694209</v>
      </c>
      <c r="M2614" s="2">
        <f t="shared" si="487"/>
        <v>70.454416037766634</v>
      </c>
      <c r="N2614" s="2">
        <f t="shared" si="488"/>
        <v>4.948163460814472</v>
      </c>
      <c r="O2614" s="2">
        <f t="shared" si="489"/>
        <v>3.3746918630690415</v>
      </c>
      <c r="P2614" s="2">
        <f t="shared" si="490"/>
        <v>3.5197365200628865</v>
      </c>
      <c r="Q2614" s="2">
        <f t="shared" si="491"/>
        <v>1.1977860379091881E-4</v>
      </c>
    </row>
    <row r="2615" spans="2:17" x14ac:dyDescent="0.25">
      <c r="B2615">
        <v>25.890000000001251</v>
      </c>
      <c r="C2615">
        <f t="shared" si="480"/>
        <v>0.85605831878158845</v>
      </c>
      <c r="D2615" s="2">
        <f t="shared" si="481"/>
        <v>40.140842374970759</v>
      </c>
      <c r="E2615" s="2">
        <f t="shared" si="482"/>
        <v>4.3856966289873736</v>
      </c>
      <c r="F2615" s="2">
        <f t="shared" si="483"/>
        <v>20.771061609338076</v>
      </c>
      <c r="G2615" s="2">
        <f t="shared" si="484"/>
        <v>20.795119628867685</v>
      </c>
      <c r="H2615" s="2">
        <f t="shared" si="485"/>
        <v>7.9283556514496367E-95</v>
      </c>
      <c r="K2615">
        <v>25.890000000001251</v>
      </c>
      <c r="L2615" s="2">
        <f t="shared" si="486"/>
        <v>0.22859299374694209</v>
      </c>
      <c r="M2615" s="2">
        <f t="shared" si="487"/>
        <v>70.48986661237177</v>
      </c>
      <c r="N2615" s="2">
        <f t="shared" si="488"/>
        <v>4.9486664539991212</v>
      </c>
      <c r="O2615" s="2">
        <f t="shared" si="489"/>
        <v>3.3755839432458186</v>
      </c>
      <c r="P2615" s="2">
        <f t="shared" si="490"/>
        <v>3.5205918476726308</v>
      </c>
      <c r="Q2615" s="2">
        <f t="shared" si="491"/>
        <v>1.193874651697295E-4</v>
      </c>
    </row>
    <row r="2616" spans="2:17" x14ac:dyDescent="0.25">
      <c r="B2616">
        <v>25.900000000001249</v>
      </c>
      <c r="C2616">
        <f t="shared" si="480"/>
        <v>0.85605831878158845</v>
      </c>
      <c r="D2616" s="2">
        <f t="shared" si="481"/>
        <v>40.161253347936679</v>
      </c>
      <c r="E2616" s="2">
        <f t="shared" si="482"/>
        <v>4.3862048260807738</v>
      </c>
      <c r="F2616" s="2">
        <f t="shared" si="483"/>
        <v>20.78069141297221</v>
      </c>
      <c r="G2616" s="2">
        <f t="shared" si="484"/>
        <v>20.804738296868262</v>
      </c>
      <c r="H2616" s="2">
        <f t="shared" si="485"/>
        <v>6.4904537470140982E-95</v>
      </c>
      <c r="K2616">
        <v>25.900000000001249</v>
      </c>
      <c r="L2616" s="2">
        <f t="shared" si="486"/>
        <v>0.22859299374694209</v>
      </c>
      <c r="M2616" s="2">
        <f t="shared" si="487"/>
        <v>70.525317186976878</v>
      </c>
      <c r="N2616" s="2">
        <f t="shared" si="488"/>
        <v>4.949169194334246</v>
      </c>
      <c r="O2616" s="2">
        <f t="shared" si="489"/>
        <v>3.3764757916053911</v>
      </c>
      <c r="P2616" s="2">
        <f t="shared" si="490"/>
        <v>3.5214469712459469</v>
      </c>
      <c r="Q2616" s="2">
        <f t="shared" si="491"/>
        <v>1.1899761842095634E-4</v>
      </c>
    </row>
    <row r="2617" spans="2:17" x14ac:dyDescent="0.25">
      <c r="B2617">
        <v>25.910000000001251</v>
      </c>
      <c r="C2617">
        <f t="shared" si="480"/>
        <v>0.85605831878158845</v>
      </c>
      <c r="D2617" s="2">
        <f t="shared" si="481"/>
        <v>40.181664320902613</v>
      </c>
      <c r="E2617" s="2">
        <f t="shared" si="482"/>
        <v>4.3867127651210076</v>
      </c>
      <c r="F2617" s="2">
        <f t="shared" si="483"/>
        <v>20.790320777591191</v>
      </c>
      <c r="G2617" s="2">
        <f t="shared" si="484"/>
        <v>20.814356536658536</v>
      </c>
      <c r="H2617" s="2">
        <f t="shared" si="485"/>
        <v>5.3128884287459409E-95</v>
      </c>
      <c r="K2617">
        <v>25.910000000001251</v>
      </c>
      <c r="L2617" s="2">
        <f t="shared" si="486"/>
        <v>0.22859299374694209</v>
      </c>
      <c r="M2617" s="2">
        <f t="shared" si="487"/>
        <v>70.560767761582014</v>
      </c>
      <c r="N2617" s="2">
        <f t="shared" si="488"/>
        <v>4.9496716820739017</v>
      </c>
      <c r="O2617" s="2">
        <f t="shared" si="489"/>
        <v>3.3773674083290208</v>
      </c>
      <c r="P2617" s="2">
        <f t="shared" si="490"/>
        <v>3.5223018909291528</v>
      </c>
      <c r="Q2617" s="2">
        <f t="shared" si="491"/>
        <v>1.1860905921477108E-4</v>
      </c>
    </row>
    <row r="2618" spans="2:17" x14ac:dyDescent="0.25">
      <c r="B2618">
        <v>25.920000000001249</v>
      </c>
      <c r="C2618">
        <f t="shared" si="480"/>
        <v>0.85605831878158845</v>
      </c>
      <c r="D2618" s="2">
        <f t="shared" si="481"/>
        <v>40.202075293868532</v>
      </c>
      <c r="E2618" s="2">
        <f t="shared" si="482"/>
        <v>4.3872204463699296</v>
      </c>
      <c r="F2618" s="2">
        <f t="shared" si="483"/>
        <v>20.799949703441087</v>
      </c>
      <c r="G2618" s="2">
        <f t="shared" si="484"/>
        <v>20.823974348468617</v>
      </c>
      <c r="H2618" s="2">
        <f t="shared" si="485"/>
        <v>4.3486057534073519E-95</v>
      </c>
      <c r="K2618">
        <v>25.920000000001249</v>
      </c>
      <c r="L2618" s="2">
        <f t="shared" si="486"/>
        <v>0.22859299374694209</v>
      </c>
      <c r="M2618" s="2">
        <f t="shared" si="487"/>
        <v>70.596218336187121</v>
      </c>
      <c r="N2618" s="2">
        <f t="shared" si="488"/>
        <v>4.9501739174717629</v>
      </c>
      <c r="O2618" s="2">
        <f t="shared" si="489"/>
        <v>3.3782587935977402</v>
      </c>
      <c r="P2618" s="2">
        <f t="shared" si="490"/>
        <v>3.5231566068684002</v>
      </c>
      <c r="Q2618" s="2">
        <f t="shared" si="491"/>
        <v>1.1822178323613455E-4</v>
      </c>
    </row>
    <row r="2619" spans="2:17" x14ac:dyDescent="0.25">
      <c r="B2619">
        <v>25.93000000000125</v>
      </c>
      <c r="C2619">
        <f t="shared" si="480"/>
        <v>0.85605831878158845</v>
      </c>
      <c r="D2619" s="2">
        <f t="shared" si="481"/>
        <v>40.222486266834458</v>
      </c>
      <c r="E2619" s="2">
        <f t="shared" si="482"/>
        <v>4.3877278700889972</v>
      </c>
      <c r="F2619" s="2">
        <f t="shared" si="483"/>
        <v>20.809578190767741</v>
      </c>
      <c r="G2619" s="2">
        <f t="shared" si="484"/>
        <v>20.833591732528415</v>
      </c>
      <c r="H2619" s="2">
        <f t="shared" si="485"/>
        <v>3.5590417584911729E-95</v>
      </c>
      <c r="K2619">
        <v>25.93000000000125</v>
      </c>
      <c r="L2619" s="2">
        <f t="shared" si="486"/>
        <v>0.22859299374694209</v>
      </c>
      <c r="M2619" s="2">
        <f t="shared" si="487"/>
        <v>70.631668910792243</v>
      </c>
      <c r="N2619" s="2">
        <f t="shared" si="488"/>
        <v>4.9506759007811203</v>
      </c>
      <c r="O2619" s="2">
        <f t="shared" si="489"/>
        <v>3.3791499475923397</v>
      </c>
      <c r="P2619" s="2">
        <f t="shared" si="490"/>
        <v>3.5240111192096588</v>
      </c>
      <c r="Q2619" s="2">
        <f t="shared" si="491"/>
        <v>1.1783578618474958E-4</v>
      </c>
    </row>
    <row r="2620" spans="2:17" x14ac:dyDescent="0.25">
      <c r="B2620">
        <v>25.940000000001259</v>
      </c>
      <c r="C2620">
        <f t="shared" si="480"/>
        <v>0.85605831878158845</v>
      </c>
      <c r="D2620" s="2">
        <f t="shared" si="481"/>
        <v>40.242897239800399</v>
      </c>
      <c r="E2620" s="2">
        <f t="shared" si="482"/>
        <v>4.3882350365392711</v>
      </c>
      <c r="F2620" s="2">
        <f t="shared" si="483"/>
        <v>20.819206239816705</v>
      </c>
      <c r="G2620" s="2">
        <f t="shared" si="484"/>
        <v>20.843208689067591</v>
      </c>
      <c r="H2620" s="2">
        <f t="shared" si="485"/>
        <v>2.9125932697105781E-95</v>
      </c>
      <c r="K2620">
        <v>25.940000000001259</v>
      </c>
      <c r="L2620" s="2">
        <f t="shared" si="486"/>
        <v>0.22859299374694209</v>
      </c>
      <c r="M2620" s="2">
        <f t="shared" si="487"/>
        <v>70.667119485397393</v>
      </c>
      <c r="N2620" s="2">
        <f t="shared" si="488"/>
        <v>4.9511776322548862</v>
      </c>
      <c r="O2620" s="2">
        <f t="shared" si="489"/>
        <v>3.3800408704933811</v>
      </c>
      <c r="P2620" s="2">
        <f t="shared" si="490"/>
        <v>3.5248654280987313</v>
      </c>
      <c r="Q2620" s="2">
        <f t="shared" si="491"/>
        <v>1.1745106377500478E-4</v>
      </c>
    </row>
    <row r="2621" spans="2:17" x14ac:dyDescent="0.25">
      <c r="B2621">
        <v>25.950000000001261</v>
      </c>
      <c r="C2621">
        <f t="shared" si="480"/>
        <v>0.85605831878158845</v>
      </c>
      <c r="D2621" s="2">
        <f t="shared" si="481"/>
        <v>40.263308212766333</v>
      </c>
      <c r="E2621" s="2">
        <f t="shared" si="482"/>
        <v>4.3887419459814137</v>
      </c>
      <c r="F2621" s="2">
        <f t="shared" si="483"/>
        <v>20.828833850833288</v>
      </c>
      <c r="G2621" s="2">
        <f t="shared" si="484"/>
        <v>20.852825218315591</v>
      </c>
      <c r="H2621" s="2">
        <f t="shared" si="485"/>
        <v>2.3833636607065239E-95</v>
      </c>
      <c r="K2621">
        <v>25.950000000001261</v>
      </c>
      <c r="L2621" s="2">
        <f t="shared" si="486"/>
        <v>0.22859299374694209</v>
      </c>
      <c r="M2621" s="2">
        <f t="shared" si="487"/>
        <v>70.702570060002529</v>
      </c>
      <c r="N2621" s="2">
        <f t="shared" si="488"/>
        <v>4.9516791121455901</v>
      </c>
      <c r="O2621" s="2">
        <f t="shared" si="489"/>
        <v>3.3809315624811882</v>
      </c>
      <c r="P2621" s="2">
        <f t="shared" si="490"/>
        <v>3.5257195336812441</v>
      </c>
      <c r="Q2621" s="2">
        <f t="shared" si="491"/>
        <v>1.1706761173592641E-4</v>
      </c>
    </row>
    <row r="2622" spans="2:17" x14ac:dyDescent="0.25">
      <c r="B2622">
        <v>25.960000000001259</v>
      </c>
      <c r="C2622">
        <f t="shared" si="480"/>
        <v>0.85605831878158845</v>
      </c>
      <c r="D2622" s="2">
        <f t="shared" si="481"/>
        <v>40.283719185732252</v>
      </c>
      <c r="E2622" s="2">
        <f t="shared" si="482"/>
        <v>4.3892485986756906</v>
      </c>
      <c r="F2622" s="2">
        <f t="shared" si="483"/>
        <v>20.838461024062479</v>
      </c>
      <c r="G2622" s="2">
        <f t="shared" si="484"/>
        <v>20.862441320501564</v>
      </c>
      <c r="H2622" s="2">
        <f t="shared" si="485"/>
        <v>1.9501342150443637E-95</v>
      </c>
      <c r="K2622">
        <v>25.960000000001259</v>
      </c>
      <c r="L2622" s="2">
        <f t="shared" si="486"/>
        <v>0.22859299374694209</v>
      </c>
      <c r="M2622" s="2">
        <f t="shared" si="487"/>
        <v>70.738020634607636</v>
      </c>
      <c r="N2622" s="2">
        <f t="shared" si="488"/>
        <v>4.9521803407053833</v>
      </c>
      <c r="O2622" s="2">
        <f t="shared" si="489"/>
        <v>3.3818220237358494</v>
      </c>
      <c r="P2622" s="2">
        <f t="shared" si="490"/>
        <v>3.5265734361026477</v>
      </c>
      <c r="Q2622" s="2">
        <f t="shared" si="491"/>
        <v>1.166854258111269E-4</v>
      </c>
    </row>
    <row r="2623" spans="2:17" x14ac:dyDescent="0.25">
      <c r="B2623">
        <v>25.97000000000126</v>
      </c>
      <c r="C2623">
        <f t="shared" si="480"/>
        <v>0.85605831878158845</v>
      </c>
      <c r="D2623" s="2">
        <f t="shared" si="481"/>
        <v>40.304130158698186</v>
      </c>
      <c r="E2623" s="2">
        <f t="shared" si="482"/>
        <v>4.389754994881975</v>
      </c>
      <c r="F2623" s="2">
        <f t="shared" si="483"/>
        <v>20.848087759749063</v>
      </c>
      <c r="G2623" s="2">
        <f t="shared" si="484"/>
        <v>20.8720569958545</v>
      </c>
      <c r="H2623" s="2">
        <f t="shared" si="485"/>
        <v>1.5955205824224802E-95</v>
      </c>
      <c r="K2623">
        <v>25.97000000000126</v>
      </c>
      <c r="L2623" s="2">
        <f t="shared" si="486"/>
        <v>0.22859299374694209</v>
      </c>
      <c r="M2623" s="2">
        <f t="shared" si="487"/>
        <v>70.773471209212772</v>
      </c>
      <c r="N2623" s="2">
        <f t="shared" si="488"/>
        <v>4.9526813181860367</v>
      </c>
      <c r="O2623" s="2">
        <f t="shared" si="489"/>
        <v>3.3827122544372221</v>
      </c>
      <c r="P2623" s="2">
        <f t="shared" si="490"/>
        <v>3.5274271355082241</v>
      </c>
      <c r="Q2623" s="2">
        <f t="shared" si="491"/>
        <v>1.1630450175875133E-4</v>
      </c>
    </row>
    <row r="2624" spans="2:17" x14ac:dyDescent="0.25">
      <c r="B2624">
        <v>25.980000000001262</v>
      </c>
      <c r="C2624">
        <f t="shared" si="480"/>
        <v>0.85605831878158845</v>
      </c>
      <c r="D2624" s="2">
        <f t="shared" si="481"/>
        <v>40.324541131664112</v>
      </c>
      <c r="E2624" s="2">
        <f t="shared" si="482"/>
        <v>4.3902611348597453</v>
      </c>
      <c r="F2624" s="2">
        <f t="shared" si="483"/>
        <v>20.857714058137557</v>
      </c>
      <c r="G2624" s="2">
        <f t="shared" si="484"/>
        <v>20.881672244603138</v>
      </c>
      <c r="H2624" s="2">
        <f t="shared" si="485"/>
        <v>1.3052810816027652E-95</v>
      </c>
      <c r="K2624">
        <v>25.980000000001262</v>
      </c>
      <c r="L2624" s="2">
        <f t="shared" si="486"/>
        <v>0.22859299374694209</v>
      </c>
      <c r="M2624" s="2">
        <f t="shared" si="487"/>
        <v>70.808921783817894</v>
      </c>
      <c r="N2624" s="2">
        <f t="shared" si="488"/>
        <v>4.953182044838945</v>
      </c>
      <c r="O2624" s="2">
        <f t="shared" si="489"/>
        <v>3.3836022547649272</v>
      </c>
      <c r="P2624" s="2">
        <f t="shared" si="490"/>
        <v>3.5282806320430775</v>
      </c>
      <c r="Q2624" s="2">
        <f t="shared" si="491"/>
        <v>1.1592483535142999E-4</v>
      </c>
    </row>
    <row r="2625" spans="2:17" x14ac:dyDescent="0.25">
      <c r="B2625">
        <v>25.99000000000126</v>
      </c>
      <c r="C2625">
        <f t="shared" si="480"/>
        <v>0.85605831878158845</v>
      </c>
      <c r="D2625" s="2">
        <f t="shared" si="481"/>
        <v>40.344952104630032</v>
      </c>
      <c r="E2625" s="2">
        <f t="shared" si="482"/>
        <v>4.3907670188680852</v>
      </c>
      <c r="F2625" s="2">
        <f t="shared" si="483"/>
        <v>20.867339919472165</v>
      </c>
      <c r="G2625" s="2">
        <f t="shared" si="484"/>
        <v>20.891287066975949</v>
      </c>
      <c r="H2625" s="2">
        <f t="shared" si="485"/>
        <v>1.0677495640451566E-95</v>
      </c>
      <c r="K2625">
        <v>25.99000000000126</v>
      </c>
      <c r="L2625" s="2">
        <f t="shared" si="486"/>
        <v>0.22859299374694209</v>
      </c>
      <c r="M2625" s="2">
        <f t="shared" si="487"/>
        <v>70.844372358423016</v>
      </c>
      <c r="N2625" s="2">
        <f t="shared" si="488"/>
        <v>4.953682520915125</v>
      </c>
      <c r="O2625" s="2">
        <f t="shared" si="489"/>
        <v>3.384492024898357</v>
      </c>
      <c r="P2625" s="2">
        <f t="shared" si="490"/>
        <v>3.5291339258521459</v>
      </c>
      <c r="Q2625" s="2">
        <f t="shared" si="491"/>
        <v>1.155464223762237E-4</v>
      </c>
    </row>
    <row r="2626" spans="2:17" x14ac:dyDescent="0.25">
      <c r="B2626">
        <v>26.000000000001261</v>
      </c>
      <c r="C2626">
        <f t="shared" si="480"/>
        <v>0.85605831878158845</v>
      </c>
      <c r="D2626" s="2">
        <f t="shared" si="481"/>
        <v>40.365363077595966</v>
      </c>
      <c r="E2626" s="2">
        <f t="shared" si="482"/>
        <v>4.3912726471656862</v>
      </c>
      <c r="F2626" s="2">
        <f t="shared" si="483"/>
        <v>20.876965343996897</v>
      </c>
      <c r="G2626" s="2">
        <f t="shared" si="484"/>
        <v>20.900901463201233</v>
      </c>
      <c r="H2626" s="2">
        <f t="shared" si="485"/>
        <v>8.7337044671557309E-96</v>
      </c>
      <c r="K2626">
        <v>26.000000000001261</v>
      </c>
      <c r="L2626" s="2">
        <f t="shared" si="486"/>
        <v>0.22859299374694209</v>
      </c>
      <c r="M2626" s="2">
        <f t="shared" si="487"/>
        <v>70.879822933028123</v>
      </c>
      <c r="N2626" s="2">
        <f t="shared" si="488"/>
        <v>4.9541827466652153</v>
      </c>
      <c r="O2626" s="2">
        <f t="shared" si="489"/>
        <v>3.3853815650166639</v>
      </c>
      <c r="P2626" s="2">
        <f t="shared" si="490"/>
        <v>3.5299870170801868</v>
      </c>
      <c r="Q2626" s="2">
        <f t="shared" si="491"/>
        <v>1.1516925863457851E-4</v>
      </c>
    </row>
    <row r="2627" spans="2:17" x14ac:dyDescent="0.25">
      <c r="B2627">
        <v>26.01000000000127</v>
      </c>
      <c r="C2627">
        <f t="shared" si="480"/>
        <v>0.85605831878158845</v>
      </c>
      <c r="D2627" s="2">
        <f t="shared" si="481"/>
        <v>40.385774050561906</v>
      </c>
      <c r="E2627" s="2">
        <f t="shared" si="482"/>
        <v>4.3917780200108503</v>
      </c>
      <c r="F2627" s="2">
        <f t="shared" si="483"/>
        <v>20.88659033195546</v>
      </c>
      <c r="G2627" s="2">
        <f t="shared" si="484"/>
        <v>20.910515433507022</v>
      </c>
      <c r="H2627" s="2">
        <f t="shared" si="485"/>
        <v>7.1431754062914627E-96</v>
      </c>
      <c r="K2627">
        <v>26.01000000000127</v>
      </c>
      <c r="L2627" s="2">
        <f t="shared" si="486"/>
        <v>0.22859299374694209</v>
      </c>
      <c r="M2627" s="2">
        <f t="shared" si="487"/>
        <v>70.915273507633287</v>
      </c>
      <c r="N2627" s="2">
        <f t="shared" si="488"/>
        <v>4.9546827223394825</v>
      </c>
      <c r="O2627" s="2">
        <f t="shared" si="489"/>
        <v>3.3862708752987798</v>
      </c>
      <c r="P2627" s="2">
        <f t="shared" si="490"/>
        <v>3.5308399058717974</v>
      </c>
      <c r="Q2627" s="2">
        <f t="shared" si="491"/>
        <v>1.1479333994226792E-4</v>
      </c>
    </row>
    <row r="2628" spans="2:17" x14ac:dyDescent="0.25">
      <c r="B2628">
        <v>26.020000000001271</v>
      </c>
      <c r="C2628">
        <f t="shared" si="480"/>
        <v>0.85605831878158845</v>
      </c>
      <c r="D2628" s="2">
        <f t="shared" si="481"/>
        <v>40.406185023527833</v>
      </c>
      <c r="E2628" s="2">
        <f t="shared" si="482"/>
        <v>4.392283137661483</v>
      </c>
      <c r="F2628" s="2">
        <f t="shared" si="483"/>
        <v>20.896214883591274</v>
      </c>
      <c r="G2628" s="2">
        <f t="shared" si="484"/>
        <v>20.920128978121085</v>
      </c>
      <c r="H2628" s="2">
        <f t="shared" si="485"/>
        <v>5.8418160000388042E-96</v>
      </c>
      <c r="K2628">
        <v>26.020000000001271</v>
      </c>
      <c r="L2628" s="2">
        <f t="shared" si="486"/>
        <v>0.22859299374694209</v>
      </c>
      <c r="M2628" s="2">
        <f t="shared" si="487"/>
        <v>70.950724082238409</v>
      </c>
      <c r="N2628" s="2">
        <f t="shared" si="488"/>
        <v>4.9551824481878119</v>
      </c>
      <c r="O2628" s="2">
        <f t="shared" si="489"/>
        <v>3.3871599559233894</v>
      </c>
      <c r="P2628" s="2">
        <f t="shared" si="490"/>
        <v>3.5316925923713884</v>
      </c>
      <c r="Q2628" s="2">
        <f t="shared" si="491"/>
        <v>1.14418662129353E-4</v>
      </c>
    </row>
    <row r="2629" spans="2:17" x14ac:dyDescent="0.25">
      <c r="B2629">
        <v>26.030000000001269</v>
      </c>
      <c r="C2629">
        <f t="shared" si="480"/>
        <v>0.85605831878158845</v>
      </c>
      <c r="D2629" s="2">
        <f t="shared" si="481"/>
        <v>40.426595996493752</v>
      </c>
      <c r="E2629" s="2">
        <f t="shared" si="482"/>
        <v>4.3927880003751056</v>
      </c>
      <c r="F2629" s="2">
        <f t="shared" si="483"/>
        <v>20.905838999147569</v>
      </c>
      <c r="G2629" s="2">
        <f t="shared" si="484"/>
        <v>20.929742097271038</v>
      </c>
      <c r="H2629" s="2">
        <f t="shared" si="485"/>
        <v>4.7771422419420601E-96</v>
      </c>
      <c r="K2629">
        <v>26.030000000001269</v>
      </c>
      <c r="L2629" s="2">
        <f t="shared" si="486"/>
        <v>0.22859299374694209</v>
      </c>
      <c r="M2629" s="2">
        <f t="shared" si="487"/>
        <v>70.986174656843531</v>
      </c>
      <c r="N2629" s="2">
        <f t="shared" si="488"/>
        <v>4.9556819244597214</v>
      </c>
      <c r="O2629" s="2">
        <f t="shared" si="489"/>
        <v>3.3880488070689614</v>
      </c>
      <c r="P2629" s="2">
        <f t="shared" si="490"/>
        <v>3.5325450767232134</v>
      </c>
      <c r="Q2629" s="2">
        <f t="shared" si="491"/>
        <v>1.1404522104012084E-4</v>
      </c>
    </row>
    <row r="2630" spans="2:17" x14ac:dyDescent="0.25">
      <c r="B2630">
        <v>26.040000000001271</v>
      </c>
      <c r="C2630">
        <f t="shared" si="480"/>
        <v>0.85605831878158845</v>
      </c>
      <c r="D2630" s="2">
        <f t="shared" si="481"/>
        <v>40.447006969459686</v>
      </c>
      <c r="E2630" s="2">
        <f t="shared" si="482"/>
        <v>4.3932926084088466</v>
      </c>
      <c r="F2630" s="2">
        <f t="shared" si="483"/>
        <v>20.915462678867257</v>
      </c>
      <c r="G2630" s="2">
        <f t="shared" si="484"/>
        <v>20.939354791184208</v>
      </c>
      <c r="H2630" s="2">
        <f t="shared" si="485"/>
        <v>3.9061796652754359E-96</v>
      </c>
      <c r="K2630">
        <v>26.040000000001271</v>
      </c>
      <c r="L2630" s="2">
        <f t="shared" si="486"/>
        <v>0.22859299374694209</v>
      </c>
      <c r="M2630" s="2">
        <f t="shared" si="487"/>
        <v>71.021625231448652</v>
      </c>
      <c r="N2630" s="2">
        <f t="shared" si="488"/>
        <v>4.9561811514043503</v>
      </c>
      <c r="O2630" s="2">
        <f t="shared" si="489"/>
        <v>3.3889374289137222</v>
      </c>
      <c r="P2630" s="2">
        <f t="shared" si="490"/>
        <v>3.5333973590713441</v>
      </c>
      <c r="Q2630" s="2">
        <f t="shared" si="491"/>
        <v>1.1367301253304458E-4</v>
      </c>
    </row>
    <row r="2631" spans="2:17" x14ac:dyDescent="0.25">
      <c r="B2631">
        <v>26.050000000001269</v>
      </c>
      <c r="C2631">
        <f t="shared" si="480"/>
        <v>0.85605831878158845</v>
      </c>
      <c r="D2631" s="2">
        <f t="shared" si="481"/>
        <v>40.467417942425605</v>
      </c>
      <c r="E2631" s="2">
        <f t="shared" si="482"/>
        <v>4.3937969620194446</v>
      </c>
      <c r="F2631" s="2">
        <f t="shared" si="483"/>
        <v>20.925085922992981</v>
      </c>
      <c r="G2631" s="2">
        <f t="shared" si="484"/>
        <v>20.948967060087689</v>
      </c>
      <c r="H2631" s="2">
        <f t="shared" si="485"/>
        <v>3.1937432763164542E-96</v>
      </c>
      <c r="K2631">
        <v>26.050000000001269</v>
      </c>
      <c r="L2631" s="2">
        <f t="shared" si="486"/>
        <v>0.22859299374694209</v>
      </c>
      <c r="M2631" s="2">
        <f t="shared" si="487"/>
        <v>71.057075806053774</v>
      </c>
      <c r="N2631" s="2">
        <f t="shared" si="488"/>
        <v>4.9566801292704685</v>
      </c>
      <c r="O2631" s="2">
        <f t="shared" si="489"/>
        <v>3.3898258216356747</v>
      </c>
      <c r="P2631" s="2">
        <f t="shared" si="490"/>
        <v>3.5342494395596891</v>
      </c>
      <c r="Q2631" s="2">
        <f t="shared" si="491"/>
        <v>1.1330203248072729E-4</v>
      </c>
    </row>
    <row r="2632" spans="2:17" x14ac:dyDescent="0.25">
      <c r="B2632">
        <v>26.060000000001271</v>
      </c>
      <c r="C2632">
        <f t="shared" si="480"/>
        <v>0.85605831878158845</v>
      </c>
      <c r="D2632" s="2">
        <f t="shared" si="481"/>
        <v>40.487828915391532</v>
      </c>
      <c r="E2632" s="2">
        <f t="shared" si="482"/>
        <v>4.3943010614632554</v>
      </c>
      <c r="F2632" s="2">
        <f t="shared" si="483"/>
        <v>20.934708731767191</v>
      </c>
      <c r="G2632" s="2">
        <f t="shared" si="484"/>
        <v>20.958578904208402</v>
      </c>
      <c r="H2632" s="2">
        <f t="shared" si="485"/>
        <v>2.6110280717987649E-96</v>
      </c>
      <c r="K2632">
        <v>26.060000000001271</v>
      </c>
      <c r="L2632" s="2">
        <f t="shared" si="486"/>
        <v>0.22859299374694209</v>
      </c>
      <c r="M2632" s="2">
        <f t="shared" si="487"/>
        <v>71.092526380658896</v>
      </c>
      <c r="N2632" s="2">
        <f t="shared" si="488"/>
        <v>4.9571788583064702</v>
      </c>
      <c r="O2632" s="2">
        <f t="shared" si="489"/>
        <v>3.3907139854125892</v>
      </c>
      <c r="P2632" s="2">
        <f t="shared" si="490"/>
        <v>3.535101318331983</v>
      </c>
      <c r="Q2632" s="2">
        <f t="shared" si="491"/>
        <v>1.1293227676985593E-4</v>
      </c>
    </row>
    <row r="2633" spans="2:17" x14ac:dyDescent="0.25">
      <c r="B2633">
        <v>26.070000000001279</v>
      </c>
      <c r="C2633">
        <f t="shared" si="480"/>
        <v>0.85605831878158845</v>
      </c>
      <c r="D2633" s="2">
        <f t="shared" si="481"/>
        <v>40.50823988835748</v>
      </c>
      <c r="E2633" s="2">
        <f t="shared" si="482"/>
        <v>4.3948049069962423</v>
      </c>
      <c r="F2633" s="2">
        <f t="shared" si="483"/>
        <v>20.944331105432031</v>
      </c>
      <c r="G2633" s="2">
        <f t="shared" si="484"/>
        <v>20.968190323773001</v>
      </c>
      <c r="H2633" s="2">
        <f t="shared" si="485"/>
        <v>2.1344541575128093E-96</v>
      </c>
      <c r="K2633">
        <v>26.070000000001279</v>
      </c>
      <c r="L2633" s="2">
        <f t="shared" si="486"/>
        <v>0.22859299374694209</v>
      </c>
      <c r="M2633" s="2">
        <f t="shared" si="487"/>
        <v>71.127976955264046</v>
      </c>
      <c r="N2633" s="2">
        <f t="shared" si="488"/>
        <v>4.9576773387603819</v>
      </c>
      <c r="O2633" s="2">
        <f t="shared" si="489"/>
        <v>3.3916019204220063</v>
      </c>
      <c r="P2633" s="2">
        <f t="shared" si="490"/>
        <v>3.5359529955317903</v>
      </c>
      <c r="Q2633" s="2">
        <f t="shared" si="491"/>
        <v>1.1256374130115096E-4</v>
      </c>
    </row>
    <row r="2634" spans="2:17" x14ac:dyDescent="0.25">
      <c r="B2634">
        <v>26.080000000001281</v>
      </c>
      <c r="C2634">
        <f t="shared" si="480"/>
        <v>0.85605831878158845</v>
      </c>
      <c r="D2634" s="2">
        <f t="shared" si="481"/>
        <v>40.528650861323406</v>
      </c>
      <c r="E2634" s="2">
        <f t="shared" si="482"/>
        <v>4.3953084988739839</v>
      </c>
      <c r="F2634" s="2">
        <f t="shared" si="483"/>
        <v>20.953953044229355</v>
      </c>
      <c r="G2634" s="2">
        <f t="shared" si="484"/>
        <v>20.977801319007877</v>
      </c>
      <c r="H2634" s="2">
        <f t="shared" si="485"/>
        <v>1.744720558285009E-96</v>
      </c>
      <c r="K2634">
        <v>26.080000000001281</v>
      </c>
      <c r="L2634" s="2">
        <f t="shared" si="486"/>
        <v>0.22859299374694209</v>
      </c>
      <c r="M2634" s="2">
        <f t="shared" si="487"/>
        <v>71.163427529869168</v>
      </c>
      <c r="N2634" s="2">
        <f t="shared" si="488"/>
        <v>4.9581755708798569</v>
      </c>
      <c r="O2634" s="2">
        <f t="shared" si="489"/>
        <v>3.392489626841237</v>
      </c>
      <c r="P2634" s="2">
        <f t="shared" si="490"/>
        <v>3.5368044713025055</v>
      </c>
      <c r="Q2634" s="2">
        <f t="shared" si="491"/>
        <v>1.1219642198931783E-4</v>
      </c>
    </row>
    <row r="2635" spans="2:17" x14ac:dyDescent="0.25">
      <c r="B2635">
        <v>26.090000000001279</v>
      </c>
      <c r="C2635">
        <f t="shared" si="480"/>
        <v>0.85605831878158845</v>
      </c>
      <c r="D2635" s="2">
        <f t="shared" si="481"/>
        <v>40.549061834289333</v>
      </c>
      <c r="E2635" s="2">
        <f t="shared" si="482"/>
        <v>4.3958118373516752</v>
      </c>
      <c r="F2635" s="2">
        <f t="shared" si="483"/>
        <v>20.963574548400807</v>
      </c>
      <c r="G2635" s="2">
        <f t="shared" si="484"/>
        <v>20.987411890139242</v>
      </c>
      <c r="H2635" s="2">
        <f t="shared" si="485"/>
        <v>1.4260300735627795E-96</v>
      </c>
      <c r="K2635">
        <v>26.090000000001279</v>
      </c>
      <c r="L2635" s="2">
        <f t="shared" si="486"/>
        <v>0.22859299374694209</v>
      </c>
      <c r="M2635" s="2">
        <f t="shared" si="487"/>
        <v>71.198878104474289</v>
      </c>
      <c r="N2635" s="2">
        <f t="shared" si="488"/>
        <v>4.9586735549121794</v>
      </c>
      <c r="O2635" s="2">
        <f t="shared" si="489"/>
        <v>3.3933771048473629</v>
      </c>
      <c r="P2635" s="2">
        <f t="shared" si="490"/>
        <v>3.5376557457873528</v>
      </c>
      <c r="Q2635" s="2">
        <f t="shared" si="491"/>
        <v>1.1183031476299769E-4</v>
      </c>
    </row>
    <row r="2636" spans="2:17" x14ac:dyDescent="0.25">
      <c r="B2636">
        <v>26.10000000000128</v>
      </c>
      <c r="C2636">
        <f t="shared" si="480"/>
        <v>0.85605831878158845</v>
      </c>
      <c r="D2636" s="2">
        <f t="shared" si="481"/>
        <v>40.569472807255252</v>
      </c>
      <c r="E2636" s="2">
        <f t="shared" si="482"/>
        <v>4.396314922684124</v>
      </c>
      <c r="F2636" s="2">
        <f t="shared" si="483"/>
        <v>20.973195618187784</v>
      </c>
      <c r="G2636" s="2">
        <f t="shared" si="484"/>
        <v>20.997022037393094</v>
      </c>
      <c r="H2636" s="2">
        <f t="shared" si="485"/>
        <v>1.1654543118585233E-96</v>
      </c>
      <c r="K2636">
        <v>26.10000000000128</v>
      </c>
      <c r="L2636" s="2">
        <f t="shared" si="486"/>
        <v>0.22859299374694209</v>
      </c>
      <c r="M2636" s="2">
        <f t="shared" si="487"/>
        <v>71.234328679079411</v>
      </c>
      <c r="N2636" s="2">
        <f t="shared" si="488"/>
        <v>4.9591712911042647</v>
      </c>
      <c r="O2636" s="2">
        <f t="shared" si="489"/>
        <v>3.3942643546172384</v>
      </c>
      <c r="P2636" s="2">
        <f t="shared" si="490"/>
        <v>3.5385068191293878</v>
      </c>
      <c r="Q2636" s="2">
        <f t="shared" si="491"/>
        <v>1.1146541556471842E-4</v>
      </c>
    </row>
    <row r="2637" spans="2:17" x14ac:dyDescent="0.25">
      <c r="B2637">
        <v>26.110000000001278</v>
      </c>
      <c r="C2637">
        <f t="shared" si="480"/>
        <v>0.85605831878158845</v>
      </c>
      <c r="D2637" s="2">
        <f t="shared" si="481"/>
        <v>40.589883780221179</v>
      </c>
      <c r="E2637" s="2">
        <f t="shared" si="482"/>
        <v>4.3968177551257552</v>
      </c>
      <c r="F2637" s="2">
        <f t="shared" si="483"/>
        <v>20.982816253831384</v>
      </c>
      <c r="G2637" s="2">
        <f t="shared" si="484"/>
        <v>21.006631760995159</v>
      </c>
      <c r="H2637" s="2">
        <f t="shared" si="485"/>
        <v>9.5241359774524636E-97</v>
      </c>
      <c r="K2637">
        <v>26.110000000001278</v>
      </c>
      <c r="L2637" s="2">
        <f t="shared" si="486"/>
        <v>0.22859299374694209</v>
      </c>
      <c r="M2637" s="2">
        <f t="shared" si="487"/>
        <v>71.269779253684533</v>
      </c>
      <c r="N2637" s="2">
        <f t="shared" si="488"/>
        <v>4.9596687797026604</v>
      </c>
      <c r="O2637" s="2">
        <f t="shared" si="489"/>
        <v>3.395151376327493</v>
      </c>
      <c r="P2637" s="2">
        <f t="shared" si="490"/>
        <v>3.5393576914715004</v>
      </c>
      <c r="Q2637" s="2">
        <f t="shared" si="491"/>
        <v>1.1110172035084516E-4</v>
      </c>
    </row>
    <row r="2638" spans="2:17" x14ac:dyDescent="0.25">
      <c r="B2638">
        <v>26.12000000000128</v>
      </c>
      <c r="C2638">
        <f t="shared" si="480"/>
        <v>0.85605831878158845</v>
      </c>
      <c r="D2638" s="2">
        <f t="shared" si="481"/>
        <v>40.610294753187112</v>
      </c>
      <c r="E2638" s="2">
        <f t="shared" si="482"/>
        <v>4.39732033493061</v>
      </c>
      <c r="F2638" s="2">
        <f t="shared" si="483"/>
        <v>20.992436455572459</v>
      </c>
      <c r="G2638" s="2">
        <f t="shared" si="484"/>
        <v>21.016241061170945</v>
      </c>
      <c r="H2638" s="2">
        <f t="shared" si="485"/>
        <v>7.782510056399556E-97</v>
      </c>
      <c r="K2638">
        <v>26.12000000000128</v>
      </c>
      <c r="L2638" s="2">
        <f t="shared" si="486"/>
        <v>0.22859299374694209</v>
      </c>
      <c r="M2638" s="2">
        <f t="shared" si="487"/>
        <v>71.305229828289654</v>
      </c>
      <c r="N2638" s="2">
        <f t="shared" si="488"/>
        <v>4.9601660209535448</v>
      </c>
      <c r="O2638" s="2">
        <f t="shared" si="489"/>
        <v>3.3960381701545224</v>
      </c>
      <c r="P2638" s="2">
        <f t="shared" si="490"/>
        <v>3.5402083629564061</v>
      </c>
      <c r="Q2638" s="2">
        <f t="shared" si="491"/>
        <v>1.1073922509153524E-4</v>
      </c>
    </row>
    <row r="2639" spans="2:17" x14ac:dyDescent="0.25">
      <c r="B2639">
        <v>26.130000000001289</v>
      </c>
      <c r="C2639">
        <f t="shared" si="480"/>
        <v>0.85605831878158845</v>
      </c>
      <c r="D2639" s="2">
        <f t="shared" si="481"/>
        <v>40.630705726153053</v>
      </c>
      <c r="E2639" s="2">
        <f t="shared" si="482"/>
        <v>4.3978226623523469</v>
      </c>
      <c r="F2639" s="2">
        <f t="shared" si="483"/>
        <v>21.002056223651596</v>
      </c>
      <c r="G2639" s="2">
        <f t="shared" si="484"/>
        <v>21.025849938145729</v>
      </c>
      <c r="H2639" s="2">
        <f t="shared" si="485"/>
        <v>6.3588351472787283E-97</v>
      </c>
      <c r="K2639">
        <v>26.130000000001289</v>
      </c>
      <c r="L2639" s="2">
        <f t="shared" si="486"/>
        <v>0.22859299374694209</v>
      </c>
      <c r="M2639" s="2">
        <f t="shared" si="487"/>
        <v>71.340680402894805</v>
      </c>
      <c r="N2639" s="2">
        <f t="shared" si="488"/>
        <v>4.9606630151027309</v>
      </c>
      <c r="O2639" s="2">
        <f t="shared" si="489"/>
        <v>3.3969247362744999</v>
      </c>
      <c r="P2639" s="2">
        <f t="shared" si="490"/>
        <v>3.5410588337266553</v>
      </c>
      <c r="Q2639" s="2">
        <f t="shared" si="491"/>
        <v>1.1037792577068637E-4</v>
      </c>
    </row>
    <row r="2640" spans="2:17" x14ac:dyDescent="0.25">
      <c r="B2640">
        <v>26.14000000000129</v>
      </c>
      <c r="C2640">
        <f t="shared" si="480"/>
        <v>0.85605831878158845</v>
      </c>
      <c r="D2640" s="2">
        <f t="shared" si="481"/>
        <v>40.651116699118973</v>
      </c>
      <c r="E2640" s="2">
        <f t="shared" si="482"/>
        <v>4.398324737644244</v>
      </c>
      <c r="F2640" s="2">
        <f t="shared" si="483"/>
        <v>21.01167555830915</v>
      </c>
      <c r="G2640" s="2">
        <f t="shared" si="484"/>
        <v>21.035458392144587</v>
      </c>
      <c r="H2640" s="2">
        <f t="shared" si="485"/>
        <v>5.1951634638694244E-97</v>
      </c>
      <c r="K2640">
        <v>26.14000000000129</v>
      </c>
      <c r="L2640" s="2">
        <f t="shared" si="486"/>
        <v>0.22859299374694209</v>
      </c>
      <c r="M2640" s="2">
        <f t="shared" si="487"/>
        <v>71.376130977499926</v>
      </c>
      <c r="N2640" s="2">
        <f t="shared" si="488"/>
        <v>4.9611597623956634</v>
      </c>
      <c r="O2640" s="2">
        <f t="shared" si="489"/>
        <v>3.3978110748633696</v>
      </c>
      <c r="P2640" s="2">
        <f t="shared" si="490"/>
        <v>3.5419091039246289</v>
      </c>
      <c r="Q2640" s="2">
        <f t="shared" si="491"/>
        <v>1.1001781838589092E-4</v>
      </c>
    </row>
    <row r="2641" spans="2:17" x14ac:dyDescent="0.25">
      <c r="B2641">
        <v>26.150000000001292</v>
      </c>
      <c r="C2641">
        <f t="shared" si="480"/>
        <v>0.85605831878158845</v>
      </c>
      <c r="D2641" s="2">
        <f t="shared" si="481"/>
        <v>40.671527672084906</v>
      </c>
      <c r="E2641" s="2">
        <f t="shared" si="482"/>
        <v>4.398826561059197</v>
      </c>
      <c r="F2641" s="2">
        <f t="shared" si="483"/>
        <v>21.02129445978521</v>
      </c>
      <c r="G2641" s="2">
        <f t="shared" si="484"/>
        <v>21.045066423392356</v>
      </c>
      <c r="H2641" s="2">
        <f t="shared" si="485"/>
        <v>4.2440906031985377E-97</v>
      </c>
      <c r="K2641">
        <v>26.150000000001292</v>
      </c>
      <c r="L2641" s="2">
        <f t="shared" si="486"/>
        <v>0.22859299374694209</v>
      </c>
      <c r="M2641" s="2">
        <f t="shared" si="487"/>
        <v>71.411581552105062</v>
      </c>
      <c r="N2641" s="2">
        <f t="shared" si="488"/>
        <v>4.9616562630774235</v>
      </c>
      <c r="O2641" s="2">
        <f t="shared" si="489"/>
        <v>3.398697186096848</v>
      </c>
      <c r="P2641" s="2">
        <f t="shared" si="490"/>
        <v>3.5427591736925379</v>
      </c>
      <c r="Q2641" s="2">
        <f t="shared" si="491"/>
        <v>1.0965889894838768E-4</v>
      </c>
    </row>
    <row r="2642" spans="2:17" x14ac:dyDescent="0.25">
      <c r="B2642">
        <v>26.16000000000129</v>
      </c>
      <c r="C2642">
        <f t="shared" si="480"/>
        <v>0.85605831878158845</v>
      </c>
      <c r="D2642" s="2">
        <f t="shared" si="481"/>
        <v>40.691938645050833</v>
      </c>
      <c r="E2642" s="2">
        <f t="shared" si="482"/>
        <v>4.3993281328497211</v>
      </c>
      <c r="F2642" s="2">
        <f t="shared" si="483"/>
        <v>21.030912928319587</v>
      </c>
      <c r="G2642" s="2">
        <f t="shared" si="484"/>
        <v>21.054674032113628</v>
      </c>
      <c r="H2642" s="2">
        <f t="shared" si="485"/>
        <v>3.4668404750011053E-97</v>
      </c>
      <c r="K2642">
        <v>26.16000000000129</v>
      </c>
      <c r="L2642" s="2">
        <f t="shared" si="486"/>
        <v>0.22859299374694209</v>
      </c>
      <c r="M2642" s="2">
        <f t="shared" si="487"/>
        <v>71.44703212671017</v>
      </c>
      <c r="N2642" s="2">
        <f t="shared" si="488"/>
        <v>4.9621525173927266</v>
      </c>
      <c r="O2642" s="2">
        <f t="shared" si="489"/>
        <v>3.3995830701504293</v>
      </c>
      <c r="P2642" s="2">
        <f t="shared" si="490"/>
        <v>3.5436090431724292</v>
      </c>
      <c r="Q2642" s="2">
        <f t="shared" si="491"/>
        <v>1.0930116348301265E-4</v>
      </c>
    </row>
    <row r="2643" spans="2:17" x14ac:dyDescent="0.25">
      <c r="B2643">
        <v>26.170000000001291</v>
      </c>
      <c r="C2643">
        <f t="shared" si="480"/>
        <v>0.85605831878158845</v>
      </c>
      <c r="D2643" s="2">
        <f t="shared" si="481"/>
        <v>40.712349618016752</v>
      </c>
      <c r="E2643" s="2">
        <f t="shared" si="482"/>
        <v>4.3998294532679543</v>
      </c>
      <c r="F2643" s="2">
        <f t="shared" si="483"/>
        <v>21.040530964151877</v>
      </c>
      <c r="G2643" s="2">
        <f t="shared" si="484"/>
        <v>21.064281218532805</v>
      </c>
      <c r="H2643" s="2">
        <f t="shared" si="485"/>
        <v>2.8316974843762095E-97</v>
      </c>
      <c r="K2643">
        <v>26.170000000001291</v>
      </c>
      <c r="L2643" s="2">
        <f t="shared" si="486"/>
        <v>0.22859299374694209</v>
      </c>
      <c r="M2643" s="2">
        <f t="shared" si="487"/>
        <v>71.482482701315305</v>
      </c>
      <c r="N2643" s="2">
        <f t="shared" si="488"/>
        <v>4.9626485255859256</v>
      </c>
      <c r="O2643" s="2">
        <f t="shared" si="489"/>
        <v>3.4004687271993834</v>
      </c>
      <c r="P2643" s="2">
        <f t="shared" si="490"/>
        <v>3.5444587125061839</v>
      </c>
      <c r="Q2643" s="2">
        <f t="shared" si="491"/>
        <v>1.0894460802815198E-4</v>
      </c>
    </row>
    <row r="2644" spans="2:17" x14ac:dyDescent="0.25">
      <c r="B2644">
        <v>26.180000000001289</v>
      </c>
      <c r="C2644">
        <f t="shared" si="480"/>
        <v>0.85605831878158845</v>
      </c>
      <c r="D2644" s="2">
        <f t="shared" si="481"/>
        <v>40.732760590982679</v>
      </c>
      <c r="E2644" s="2">
        <f t="shared" si="482"/>
        <v>4.4003305225656542</v>
      </c>
      <c r="F2644" s="2">
        <f t="shared" si="483"/>
        <v>21.050148567521401</v>
      </c>
      <c r="G2644" s="2">
        <f t="shared" si="484"/>
        <v>21.073887982874048</v>
      </c>
      <c r="H2644" s="2">
        <f t="shared" si="485"/>
        <v>2.3127231098190808E-97</v>
      </c>
      <c r="K2644">
        <v>26.180000000001289</v>
      </c>
      <c r="L2644" s="2">
        <f t="shared" si="486"/>
        <v>0.22859299374694209</v>
      </c>
      <c r="M2644" s="2">
        <f t="shared" si="487"/>
        <v>71.517933275920413</v>
      </c>
      <c r="N2644" s="2">
        <f t="shared" si="488"/>
        <v>4.9631442879010068</v>
      </c>
      <c r="O2644" s="2">
        <f t="shared" si="489"/>
        <v>3.4013541574187451</v>
      </c>
      <c r="P2644" s="2">
        <f t="shared" si="490"/>
        <v>3.5453081818355061</v>
      </c>
      <c r="Q2644" s="2">
        <f t="shared" si="491"/>
        <v>1.0858922863569897E-4</v>
      </c>
    </row>
    <row r="2645" spans="2:17" x14ac:dyDescent="0.25">
      <c r="B2645">
        <v>26.190000000001291</v>
      </c>
      <c r="C2645">
        <f t="shared" si="480"/>
        <v>0.85605831878158845</v>
      </c>
      <c r="D2645" s="2">
        <f t="shared" si="481"/>
        <v>40.753171563948612</v>
      </c>
      <c r="E2645" s="2">
        <f t="shared" si="482"/>
        <v>4.4008313409942001</v>
      </c>
      <c r="F2645" s="2">
        <f t="shared" si="483"/>
        <v>21.059765738667195</v>
      </c>
      <c r="G2645" s="2">
        <f t="shared" si="484"/>
        <v>21.083494325361265</v>
      </c>
      <c r="H2645" s="2">
        <f t="shared" si="485"/>
        <v>1.8887053772276158E-97</v>
      </c>
      <c r="K2645">
        <v>26.190000000001291</v>
      </c>
      <c r="L2645" s="2">
        <f t="shared" si="486"/>
        <v>0.22859299374694209</v>
      </c>
      <c r="M2645" s="2">
        <f t="shared" si="487"/>
        <v>71.553383850525549</v>
      </c>
      <c r="N2645" s="2">
        <f t="shared" si="488"/>
        <v>4.9636398045815984</v>
      </c>
      <c r="O2645" s="2">
        <f t="shared" si="489"/>
        <v>3.4022393609833399</v>
      </c>
      <c r="P2645" s="2">
        <f t="shared" si="490"/>
        <v>3.5461574513019478</v>
      </c>
      <c r="Q2645" s="2">
        <f t="shared" si="491"/>
        <v>1.0823502137099803E-4</v>
      </c>
    </row>
    <row r="2646" spans="2:17" x14ac:dyDescent="0.25">
      <c r="B2646">
        <v>26.2000000000013</v>
      </c>
      <c r="C2646">
        <f t="shared" si="480"/>
        <v>0.85605831878158845</v>
      </c>
      <c r="D2646" s="2">
        <f t="shared" si="481"/>
        <v>40.773582536914553</v>
      </c>
      <c r="E2646" s="2">
        <f t="shared" si="482"/>
        <v>4.4013319088045968</v>
      </c>
      <c r="F2646" s="2">
        <f t="shared" si="483"/>
        <v>21.069382477828125</v>
      </c>
      <c r="G2646" s="2">
        <f t="shared" si="484"/>
        <v>21.09310024621821</v>
      </c>
      <c r="H2646" s="2">
        <f t="shared" si="485"/>
        <v>1.5422990400585163E-97</v>
      </c>
      <c r="K2646">
        <v>26.2000000000013</v>
      </c>
      <c r="L2646" s="2">
        <f t="shared" si="486"/>
        <v>0.22859299374694209</v>
      </c>
      <c r="M2646" s="2">
        <f t="shared" si="487"/>
        <v>71.588834425130685</v>
      </c>
      <c r="N2646" s="2">
        <f t="shared" si="488"/>
        <v>4.9641350758709626</v>
      </c>
      <c r="O2646" s="2">
        <f t="shared" si="489"/>
        <v>3.4031243380677543</v>
      </c>
      <c r="P2646" s="2">
        <f t="shared" si="490"/>
        <v>3.54700652104688</v>
      </c>
      <c r="Q2646" s="2">
        <f t="shared" si="491"/>
        <v>1.0788198231280778E-4</v>
      </c>
    </row>
    <row r="2647" spans="2:17" x14ac:dyDescent="0.25">
      <c r="B2647">
        <v>26.210000000001301</v>
      </c>
      <c r="C2647">
        <f t="shared" si="480"/>
        <v>0.85605831878158845</v>
      </c>
      <c r="D2647" s="2">
        <f t="shared" si="481"/>
        <v>40.793993509880472</v>
      </c>
      <c r="E2647" s="2">
        <f t="shared" si="482"/>
        <v>4.4018322262474676</v>
      </c>
      <c r="F2647" s="2">
        <f t="shared" si="483"/>
        <v>21.078998785242643</v>
      </c>
      <c r="G2647" s="2">
        <f t="shared" si="484"/>
        <v>21.102705745668274</v>
      </c>
      <c r="H2647" s="2">
        <f t="shared" si="485"/>
        <v>1.2593219054203062E-97</v>
      </c>
      <c r="K2647">
        <v>26.210000000001301</v>
      </c>
      <c r="L2647" s="2">
        <f t="shared" si="486"/>
        <v>0.22859299374694209</v>
      </c>
      <c r="M2647" s="2">
        <f t="shared" si="487"/>
        <v>71.624284999735821</v>
      </c>
      <c r="N2647" s="2">
        <f t="shared" si="488"/>
        <v>4.9646301020120021</v>
      </c>
      <c r="O2647" s="2">
        <f t="shared" si="489"/>
        <v>3.4040090888463599</v>
      </c>
      <c r="P2647" s="2">
        <f t="shared" si="490"/>
        <v>3.5478553912115172</v>
      </c>
      <c r="Q2647" s="2">
        <f t="shared" si="491"/>
        <v>1.0753010755324637E-4</v>
      </c>
    </row>
    <row r="2648" spans="2:17" x14ac:dyDescent="0.25">
      <c r="B2648">
        <v>26.220000000001299</v>
      </c>
      <c r="C2648">
        <f t="shared" si="480"/>
        <v>0.85605831878158845</v>
      </c>
      <c r="D2648" s="2">
        <f t="shared" si="481"/>
        <v>40.814404482846399</v>
      </c>
      <c r="E2648" s="2">
        <f t="shared" si="482"/>
        <v>4.4023322935730658</v>
      </c>
      <c r="F2648" s="2">
        <f t="shared" si="483"/>
        <v>21.088614661149148</v>
      </c>
      <c r="G2648" s="2">
        <f t="shared" si="484"/>
        <v>21.112310823934806</v>
      </c>
      <c r="H2648" s="2">
        <f t="shared" si="485"/>
        <v>1.0281789981068352E-97</v>
      </c>
      <c r="K2648">
        <v>26.220000000001299</v>
      </c>
      <c r="L2648" s="2">
        <f t="shared" si="486"/>
        <v>0.22859299374694209</v>
      </c>
      <c r="M2648" s="2">
        <f t="shared" si="487"/>
        <v>71.659735574340928</v>
      </c>
      <c r="N2648" s="2">
        <f t="shared" si="488"/>
        <v>4.9651248832472596</v>
      </c>
      <c r="O2648" s="2">
        <f t="shared" si="489"/>
        <v>3.4048936134932992</v>
      </c>
      <c r="P2648" s="2">
        <f t="shared" si="490"/>
        <v>3.5487040619369004</v>
      </c>
      <c r="Q2648" s="2">
        <f t="shared" si="491"/>
        <v>1.0717939319774988E-4</v>
      </c>
    </row>
    <row r="2649" spans="2:17" x14ac:dyDescent="0.25">
      <c r="B2649">
        <v>26.230000000001301</v>
      </c>
      <c r="C2649">
        <f t="shared" si="480"/>
        <v>0.85605831878158845</v>
      </c>
      <c r="D2649" s="2">
        <f t="shared" si="481"/>
        <v>40.834815455812333</v>
      </c>
      <c r="E2649" s="2">
        <f t="shared" si="482"/>
        <v>4.402832111031266</v>
      </c>
      <c r="F2649" s="2">
        <f t="shared" si="483"/>
        <v>21.098230105785643</v>
      </c>
      <c r="G2649" s="2">
        <f t="shared" si="484"/>
        <v>21.121915481240798</v>
      </c>
      <c r="H2649" s="2">
        <f t="shared" si="485"/>
        <v>8.393913777921872E-98</v>
      </c>
      <c r="K2649">
        <v>26.230000000001301</v>
      </c>
      <c r="L2649" s="2">
        <f t="shared" si="486"/>
        <v>0.22859299374694209</v>
      </c>
      <c r="M2649" s="2">
        <f t="shared" si="487"/>
        <v>71.695186148946064</v>
      </c>
      <c r="N2649" s="2">
        <f t="shared" si="488"/>
        <v>4.9656194198189185</v>
      </c>
      <c r="O2649" s="2">
        <f t="shared" si="489"/>
        <v>3.4057779121824994</v>
      </c>
      <c r="P2649" s="2">
        <f t="shared" si="490"/>
        <v>3.5495525333639146</v>
      </c>
      <c r="Q2649" s="2">
        <f t="shared" si="491"/>
        <v>1.0682983536502098E-4</v>
      </c>
    </row>
    <row r="2650" spans="2:17" x14ac:dyDescent="0.25">
      <c r="B2650">
        <v>26.240000000001299</v>
      </c>
      <c r="C2650">
        <f t="shared" ref="C2650:C2713" si="492">2/SINH(LN(2+SQRT(1+2^2))*$O$5)</f>
        <v>0.85605831878158845</v>
      </c>
      <c r="D2650" s="2">
        <f t="shared" ref="D2650:D2713" si="493">(B2650-$L$5)/($M$5)/C2650</f>
        <v>40.855226428778245</v>
      </c>
      <c r="E2650" s="2">
        <f t="shared" ref="E2650:E2713" si="494">LN(D2650 + SQRT(1 + D2650^2))</f>
        <v>4.4033316788715702</v>
      </c>
      <c r="F2650" s="2">
        <f t="shared" ref="F2650:F2713" si="495">SINH( -$N$5 + E2650 * (1/$O$5))</f>
        <v>21.107845119389911</v>
      </c>
      <c r="G2650" s="2">
        <f t="shared" ref="G2650:G2713" si="496">SQRT(F2650^2 + 1)</f>
        <v>21.131519717809045</v>
      </c>
      <c r="H2650" s="2">
        <f t="shared" ref="H2650:H2713" si="497">(G2650)/($O$5*$M$5*C2650*(SQRT(2*PI()*(1+D2650^2)))) * EXP(- (1/2) * F2650^2)</f>
        <v>6.8521062209934857E-98</v>
      </c>
      <c r="K2650">
        <v>26.240000000001299</v>
      </c>
      <c r="L2650" s="2">
        <f t="shared" ref="L2650:L2713" si="498">2/SINH(LN(2+SQRT(1+2^2))*$S$5)</f>
        <v>0.22859299374694209</v>
      </c>
      <c r="M2650" s="2">
        <f t="shared" ref="M2650:M2713" si="499">(K2650-$P$5)/($Q$5)/L2650</f>
        <v>71.730636723551171</v>
      </c>
      <c r="N2650" s="2">
        <f t="shared" ref="N2650:N2713" si="500">LN(M2650 + SQRT(1 + M2650^2))</f>
        <v>4.9661137119688004</v>
      </c>
      <c r="O2650" s="2">
        <f t="shared" ref="O2650:O2713" si="501">SINH( -$R$5 + N2650 * (1/$S$5))</f>
        <v>3.4066619850876543</v>
      </c>
      <c r="P2650" s="2">
        <f t="shared" ref="P2650:P2713" si="502">SQRT(O2650^2 + 1)</f>
        <v>3.5504008056332679</v>
      </c>
      <c r="Q2650" s="2">
        <f t="shared" ref="Q2650:Q2713" si="503">(P2650)/($S$5*$Q$5*L2650*(SQRT(2*PI()*(1+M2650^2)))) * EXP(- (1/2) * O2650^2)</f>
        <v>1.0648143018698919E-4</v>
      </c>
    </row>
    <row r="2651" spans="2:17" x14ac:dyDescent="0.25">
      <c r="B2651">
        <v>26.2500000000013</v>
      </c>
      <c r="C2651">
        <f t="shared" si="492"/>
        <v>0.85605831878158845</v>
      </c>
      <c r="D2651" s="2">
        <f t="shared" si="493"/>
        <v>40.875637401744179</v>
      </c>
      <c r="E2651" s="2">
        <f t="shared" si="494"/>
        <v>4.4038309973431069</v>
      </c>
      <c r="F2651" s="2">
        <f t="shared" si="495"/>
        <v>21.117459702199518</v>
      </c>
      <c r="G2651" s="2">
        <f t="shared" si="496"/>
        <v>21.141123533862164</v>
      </c>
      <c r="H2651" s="2">
        <f t="shared" si="497"/>
        <v>5.5930342724406841E-98</v>
      </c>
      <c r="K2651">
        <v>26.2500000000013</v>
      </c>
      <c r="L2651" s="2">
        <f t="shared" si="498"/>
        <v>0.22859299374694209</v>
      </c>
      <c r="M2651" s="2">
        <f t="shared" si="499"/>
        <v>71.766087298156307</v>
      </c>
      <c r="N2651" s="2">
        <f t="shared" si="500"/>
        <v>4.9666077599383733</v>
      </c>
      <c r="O2651" s="2">
        <f t="shared" si="501"/>
        <v>3.4075458323822465</v>
      </c>
      <c r="P2651" s="2">
        <f t="shared" si="502"/>
        <v>3.5512488788855134</v>
      </c>
      <c r="Q2651" s="2">
        <f t="shared" si="503"/>
        <v>1.0613417380875699E-4</v>
      </c>
    </row>
    <row r="2652" spans="2:17" x14ac:dyDescent="0.25">
      <c r="B2652">
        <v>26.260000000001309</v>
      </c>
      <c r="C2652">
        <f t="shared" si="492"/>
        <v>0.85605831878158845</v>
      </c>
      <c r="D2652" s="2">
        <f t="shared" si="493"/>
        <v>40.896048374710119</v>
      </c>
      <c r="E2652" s="2">
        <f t="shared" si="494"/>
        <v>4.4043300666946328</v>
      </c>
      <c r="F2652" s="2">
        <f t="shared" si="495"/>
        <v>21.12707385445179</v>
      </c>
      <c r="G2652" s="2">
        <f t="shared" si="496"/>
        <v>21.150726929622547</v>
      </c>
      <c r="H2652" s="2">
        <f t="shared" si="497"/>
        <v>4.5649359508405458E-98</v>
      </c>
      <c r="K2652">
        <v>26.260000000001309</v>
      </c>
      <c r="L2652" s="2">
        <f t="shared" si="498"/>
        <v>0.22859299374694209</v>
      </c>
      <c r="M2652" s="2">
        <f t="shared" si="499"/>
        <v>71.801537872761443</v>
      </c>
      <c r="N2652" s="2">
        <f t="shared" si="500"/>
        <v>4.9671015639687424</v>
      </c>
      <c r="O2652" s="2">
        <f t="shared" si="501"/>
        <v>3.4084294542395277</v>
      </c>
      <c r="P2652" s="2">
        <f t="shared" si="502"/>
        <v>3.5520967532610319</v>
      </c>
      <c r="Q2652" s="2">
        <f t="shared" si="503"/>
        <v>1.0578806238856107E-4</v>
      </c>
    </row>
    <row r="2653" spans="2:17" x14ac:dyDescent="0.25">
      <c r="B2653">
        <v>26.270000000001311</v>
      </c>
      <c r="C2653">
        <f t="shared" si="492"/>
        <v>0.85605831878158845</v>
      </c>
      <c r="D2653" s="2">
        <f t="shared" si="493"/>
        <v>40.916459347676053</v>
      </c>
      <c r="E2653" s="2">
        <f t="shared" si="494"/>
        <v>4.4048288871745305</v>
      </c>
      <c r="F2653" s="2">
        <f t="shared" si="495"/>
        <v>21.136687576383693</v>
      </c>
      <c r="G2653" s="2">
        <f t="shared" si="496"/>
        <v>21.16032990531227</v>
      </c>
      <c r="H2653" s="2">
        <f t="shared" si="497"/>
        <v>3.7255098301967452E-98</v>
      </c>
      <c r="K2653">
        <v>26.270000000001311</v>
      </c>
      <c r="L2653" s="2">
        <f t="shared" si="498"/>
        <v>0.22859299374694209</v>
      </c>
      <c r="M2653" s="2">
        <f t="shared" si="499"/>
        <v>71.836988447366579</v>
      </c>
      <c r="N2653" s="2">
        <f t="shared" si="500"/>
        <v>4.9675951243006589</v>
      </c>
      <c r="O2653" s="2">
        <f t="shared" si="501"/>
        <v>3.4093128508325314</v>
      </c>
      <c r="P2653" s="2">
        <f t="shared" si="502"/>
        <v>3.5529444289000414</v>
      </c>
      <c r="Q2653" s="2">
        <f t="shared" si="503"/>
        <v>1.0544309209772219E-4</v>
      </c>
    </row>
    <row r="2654" spans="2:17" x14ac:dyDescent="0.25">
      <c r="B2654">
        <v>26.280000000001309</v>
      </c>
      <c r="C2654">
        <f t="shared" si="492"/>
        <v>0.85605831878158845</v>
      </c>
      <c r="D2654" s="2">
        <f t="shared" si="493"/>
        <v>40.936870320641972</v>
      </c>
      <c r="E2654" s="2">
        <f t="shared" si="494"/>
        <v>4.4053274590308122</v>
      </c>
      <c r="F2654" s="2">
        <f t="shared" si="495"/>
        <v>21.146300868232064</v>
      </c>
      <c r="G2654" s="2">
        <f t="shared" si="496"/>
        <v>21.169932461153298</v>
      </c>
      <c r="H2654" s="2">
        <f t="shared" si="497"/>
        <v>3.0401888325034903E-98</v>
      </c>
      <c r="K2654">
        <v>26.280000000001309</v>
      </c>
      <c r="L2654" s="2">
        <f t="shared" si="498"/>
        <v>0.22859299374694209</v>
      </c>
      <c r="M2654" s="2">
        <f t="shared" si="499"/>
        <v>71.872439021971687</v>
      </c>
      <c r="N2654" s="2">
        <f t="shared" si="500"/>
        <v>4.9680884411745181</v>
      </c>
      <c r="O2654" s="2">
        <f t="shared" si="501"/>
        <v>3.4101960223340737</v>
      </c>
      <c r="P2654" s="2">
        <f t="shared" si="502"/>
        <v>3.5537919059426</v>
      </c>
      <c r="Q2654" s="2">
        <f t="shared" si="503"/>
        <v>1.0509925912059915E-4</v>
      </c>
    </row>
    <row r="2655" spans="2:17" x14ac:dyDescent="0.25">
      <c r="B2655">
        <v>26.29000000000131</v>
      </c>
      <c r="C2655">
        <f t="shared" si="492"/>
        <v>0.85605831878158845</v>
      </c>
      <c r="D2655" s="2">
        <f t="shared" si="493"/>
        <v>40.957281293607899</v>
      </c>
      <c r="E2655" s="2">
        <f t="shared" si="494"/>
        <v>4.4058257825111209</v>
      </c>
      <c r="F2655" s="2">
        <f t="shared" si="495"/>
        <v>21.155913730233419</v>
      </c>
      <c r="G2655" s="2">
        <f t="shared" si="496"/>
        <v>21.179534597367311</v>
      </c>
      <c r="H2655" s="2">
        <f t="shared" si="497"/>
        <v>2.4807284584082867E-98</v>
      </c>
      <c r="K2655">
        <v>26.29000000000131</v>
      </c>
      <c r="L2655" s="2">
        <f t="shared" si="498"/>
        <v>0.22859299374694209</v>
      </c>
      <c r="M2655" s="2">
        <f t="shared" si="499"/>
        <v>71.907889596576823</v>
      </c>
      <c r="N2655" s="2">
        <f t="shared" si="500"/>
        <v>4.9685815148303591</v>
      </c>
      <c r="O2655" s="2">
        <f t="shared" si="501"/>
        <v>3.4110789689167431</v>
      </c>
      <c r="P2655" s="2">
        <f t="shared" si="502"/>
        <v>3.5546391845285945</v>
      </c>
      <c r="Q2655" s="2">
        <f t="shared" si="503"/>
        <v>1.0475655965454715E-4</v>
      </c>
    </row>
    <row r="2656" spans="2:17" x14ac:dyDescent="0.25">
      <c r="B2656">
        <v>26.300000000001312</v>
      </c>
      <c r="C2656">
        <f t="shared" si="492"/>
        <v>0.85605831878158845</v>
      </c>
      <c r="D2656" s="2">
        <f t="shared" si="493"/>
        <v>40.977692266573833</v>
      </c>
      <c r="E2656" s="2">
        <f t="shared" si="494"/>
        <v>4.4063238578627288</v>
      </c>
      <c r="F2656" s="2">
        <f t="shared" si="495"/>
        <v>21.165526162624047</v>
      </c>
      <c r="G2656" s="2">
        <f t="shared" si="496"/>
        <v>21.189136314175787</v>
      </c>
      <c r="H2656" s="2">
        <f t="shared" si="497"/>
        <v>2.0240522766929936E-98</v>
      </c>
      <c r="K2656">
        <v>26.300000000001312</v>
      </c>
      <c r="L2656" s="2">
        <f t="shared" si="498"/>
        <v>0.22859299374694209</v>
      </c>
      <c r="M2656" s="2">
        <f t="shared" si="499"/>
        <v>71.943340171181944</v>
      </c>
      <c r="N2656" s="2">
        <f t="shared" si="500"/>
        <v>4.969074345507865</v>
      </c>
      <c r="O2656" s="2">
        <f t="shared" si="501"/>
        <v>3.4119616907529107</v>
      </c>
      <c r="P2656" s="2">
        <f t="shared" si="502"/>
        <v>3.5554862647977505</v>
      </c>
      <c r="Q2656" s="2">
        <f t="shared" si="503"/>
        <v>1.0441498990986924E-4</v>
      </c>
    </row>
    <row r="2657" spans="2:17" x14ac:dyDescent="0.25">
      <c r="B2657">
        <v>26.31000000000131</v>
      </c>
      <c r="C2657">
        <f t="shared" si="492"/>
        <v>0.85605831878158845</v>
      </c>
      <c r="D2657" s="2">
        <f t="shared" si="493"/>
        <v>40.998103239539752</v>
      </c>
      <c r="E2657" s="2">
        <f t="shared" si="494"/>
        <v>4.4068216853325382</v>
      </c>
      <c r="F2657" s="2">
        <f t="shared" si="495"/>
        <v>21.175138165639972</v>
      </c>
      <c r="G2657" s="2">
        <f t="shared" si="496"/>
        <v>21.198737611799967</v>
      </c>
      <c r="H2657" s="2">
        <f t="shared" si="497"/>
        <v>1.6513078734051524E-98</v>
      </c>
      <c r="K2657">
        <v>26.31000000000131</v>
      </c>
      <c r="L2657" s="2">
        <f t="shared" si="498"/>
        <v>0.22859299374694209</v>
      </c>
      <c r="M2657" s="2">
        <f t="shared" si="499"/>
        <v>71.978790745787066</v>
      </c>
      <c r="N2657" s="2">
        <f t="shared" si="500"/>
        <v>4.9695669334463659</v>
      </c>
      <c r="O2657" s="2">
        <f t="shared" si="501"/>
        <v>3.4128441880147289</v>
      </c>
      <c r="P2657" s="2">
        <f t="shared" si="502"/>
        <v>3.556333146889632</v>
      </c>
      <c r="Q2657" s="2">
        <f t="shared" si="503"/>
        <v>1.0407454610977128E-4</v>
      </c>
    </row>
    <row r="2658" spans="2:17" x14ac:dyDescent="0.25">
      <c r="B2658">
        <v>26.320000000001311</v>
      </c>
      <c r="C2658">
        <f t="shared" si="492"/>
        <v>0.85605831878158845</v>
      </c>
      <c r="D2658" s="2">
        <f t="shared" si="493"/>
        <v>41.018514212505679</v>
      </c>
      <c r="E2658" s="2">
        <f t="shared" si="494"/>
        <v>4.4073192651670867</v>
      </c>
      <c r="F2658" s="2">
        <f t="shared" si="495"/>
        <v>21.184749739517017</v>
      </c>
      <c r="G2658" s="2">
        <f t="shared" si="496"/>
        <v>21.208338490460921</v>
      </c>
      <c r="H2658" s="2">
        <f t="shared" si="497"/>
        <v>1.3470949603222674E-98</v>
      </c>
      <c r="K2658">
        <v>26.320000000001311</v>
      </c>
      <c r="L2658" s="2">
        <f t="shared" si="498"/>
        <v>0.22859299374694209</v>
      </c>
      <c r="M2658" s="2">
        <f t="shared" si="499"/>
        <v>72.014241320392188</v>
      </c>
      <c r="N2658" s="2">
        <f t="shared" si="500"/>
        <v>4.9700592788848406</v>
      </c>
      <c r="O2658" s="2">
        <f t="shared" si="501"/>
        <v>3.4137264608741313</v>
      </c>
      <c r="P2658" s="2">
        <f t="shared" si="502"/>
        <v>3.5571798309436398</v>
      </c>
      <c r="Q2658" s="2">
        <f t="shared" si="503"/>
        <v>1.037352244903177E-4</v>
      </c>
    </row>
    <row r="2659" spans="2:17" x14ac:dyDescent="0.25">
      <c r="B2659">
        <v>26.33000000000132</v>
      </c>
      <c r="C2659">
        <f t="shared" si="492"/>
        <v>0.85605831878158845</v>
      </c>
      <c r="D2659" s="2">
        <f t="shared" si="493"/>
        <v>41.038925185471619</v>
      </c>
      <c r="E2659" s="2">
        <f t="shared" si="494"/>
        <v>4.4078165976125403</v>
      </c>
      <c r="F2659" s="2">
        <f t="shared" si="495"/>
        <v>21.194360884490688</v>
      </c>
      <c r="G2659" s="2">
        <f t="shared" si="496"/>
        <v>21.217938950379438</v>
      </c>
      <c r="H2659" s="2">
        <f t="shared" si="497"/>
        <v>1.098834300601883E-98</v>
      </c>
      <c r="K2659">
        <v>26.33000000000132</v>
      </c>
      <c r="L2659" s="2">
        <f t="shared" si="498"/>
        <v>0.22859299374694209</v>
      </c>
      <c r="M2659" s="2">
        <f t="shared" si="499"/>
        <v>72.049691894997338</v>
      </c>
      <c r="N2659" s="2">
        <f t="shared" si="500"/>
        <v>4.9705513820619114</v>
      </c>
      <c r="O2659" s="2">
        <f t="shared" si="501"/>
        <v>3.41460850950283</v>
      </c>
      <c r="P2659" s="2">
        <f t="shared" si="502"/>
        <v>3.5580263170990092</v>
      </c>
      <c r="Q2659" s="2">
        <f t="shared" si="503"/>
        <v>1.0339702130038718E-4</v>
      </c>
    </row>
    <row r="2660" spans="2:17" x14ac:dyDescent="0.25">
      <c r="B2660">
        <v>26.340000000001321</v>
      </c>
      <c r="C2660">
        <f t="shared" si="492"/>
        <v>0.85605831878158845</v>
      </c>
      <c r="D2660" s="2">
        <f t="shared" si="493"/>
        <v>41.059336158437553</v>
      </c>
      <c r="E2660" s="2">
        <f t="shared" si="494"/>
        <v>4.4083136829147014</v>
      </c>
      <c r="F2660" s="2">
        <f t="shared" si="495"/>
        <v>21.203971600796301</v>
      </c>
      <c r="G2660" s="2">
        <f t="shared" si="496"/>
        <v>21.227538991776132</v>
      </c>
      <c r="H2660" s="2">
        <f t="shared" si="497"/>
        <v>8.9625180564404975E-99</v>
      </c>
      <c r="K2660">
        <v>26.340000000001321</v>
      </c>
      <c r="L2660" s="2">
        <f t="shared" si="498"/>
        <v>0.22859299374694209</v>
      </c>
      <c r="M2660" s="2">
        <f t="shared" si="499"/>
        <v>72.085142469602459</v>
      </c>
      <c r="N2660" s="2">
        <f t="shared" si="500"/>
        <v>4.9710432432158509</v>
      </c>
      <c r="O2660" s="2">
        <f t="shared" si="501"/>
        <v>3.4154903340723184</v>
      </c>
      <c r="P2660" s="2">
        <f t="shared" si="502"/>
        <v>3.5588726054948125</v>
      </c>
      <c r="Q2660" s="2">
        <f t="shared" si="503"/>
        <v>1.030599328016275E-4</v>
      </c>
    </row>
    <row r="2661" spans="2:17" x14ac:dyDescent="0.25">
      <c r="B2661">
        <v>26.350000000001319</v>
      </c>
      <c r="C2661">
        <f t="shared" si="492"/>
        <v>0.85605831878158845</v>
      </c>
      <c r="D2661" s="2">
        <f t="shared" si="493"/>
        <v>41.079747131403472</v>
      </c>
      <c r="E2661" s="2">
        <f t="shared" si="494"/>
        <v>4.4088105213190021</v>
      </c>
      <c r="F2661" s="2">
        <f t="shared" si="495"/>
        <v>21.213581888668845</v>
      </c>
      <c r="G2661" s="2">
        <f t="shared" si="496"/>
        <v>21.237138614871327</v>
      </c>
      <c r="H2661" s="2">
        <f t="shared" si="497"/>
        <v>7.3095681996501317E-99</v>
      </c>
      <c r="K2661">
        <v>26.350000000001319</v>
      </c>
      <c r="L2661" s="2">
        <f t="shared" si="498"/>
        <v>0.22859299374694209</v>
      </c>
      <c r="M2661" s="2">
        <f t="shared" si="499"/>
        <v>72.120593044207581</v>
      </c>
      <c r="N2661" s="2">
        <f t="shared" si="500"/>
        <v>4.9715348625845799</v>
      </c>
      <c r="O2661" s="2">
        <f t="shared" si="501"/>
        <v>3.4163719347538728</v>
      </c>
      <c r="P2661" s="2">
        <f t="shared" si="502"/>
        <v>3.5597186962699623</v>
      </c>
      <c r="Q2661" s="2">
        <f t="shared" si="503"/>
        <v>1.0272395526841062E-4</v>
      </c>
    </row>
    <row r="2662" spans="2:17" x14ac:dyDescent="0.25">
      <c r="B2662">
        <v>26.360000000001321</v>
      </c>
      <c r="C2662">
        <f t="shared" si="492"/>
        <v>0.85605831878158845</v>
      </c>
      <c r="D2662" s="2">
        <f t="shared" si="493"/>
        <v>41.100158104369406</v>
      </c>
      <c r="E2662" s="2">
        <f t="shared" si="494"/>
        <v>4.4093071130705157</v>
      </c>
      <c r="F2662" s="2">
        <f t="shared" si="495"/>
        <v>21.223191748343165</v>
      </c>
      <c r="G2662" s="2">
        <f t="shared" si="496"/>
        <v>21.246737819885229</v>
      </c>
      <c r="H2662" s="2">
        <f t="shared" si="497"/>
        <v>5.9609742730350359E-99</v>
      </c>
      <c r="K2662">
        <v>26.360000000001321</v>
      </c>
      <c r="L2662" s="2">
        <f t="shared" si="498"/>
        <v>0.22859299374694209</v>
      </c>
      <c r="M2662" s="2">
        <f t="shared" si="499"/>
        <v>72.156043618812703</v>
      </c>
      <c r="N2662" s="2">
        <f t="shared" si="500"/>
        <v>4.9720262404056674</v>
      </c>
      <c r="O2662" s="2">
        <f t="shared" si="501"/>
        <v>3.4172533117185497</v>
      </c>
      <c r="P2662" s="2">
        <f t="shared" si="502"/>
        <v>3.5605645895632052</v>
      </c>
      <c r="Q2662" s="2">
        <f t="shared" si="503"/>
        <v>1.0238908498778905E-4</v>
      </c>
    </row>
    <row r="2663" spans="2:17" x14ac:dyDescent="0.25">
      <c r="B2663">
        <v>26.370000000001319</v>
      </c>
      <c r="C2663">
        <f t="shared" si="492"/>
        <v>0.85605831878158845</v>
      </c>
      <c r="D2663" s="2">
        <f t="shared" si="493"/>
        <v>41.120569077335325</v>
      </c>
      <c r="E2663" s="2">
        <f t="shared" si="494"/>
        <v>4.4098034584139443</v>
      </c>
      <c r="F2663" s="2">
        <f t="shared" si="495"/>
        <v>21.232801180053777</v>
      </c>
      <c r="G2663" s="2">
        <f t="shared" si="496"/>
        <v>21.256336607037749</v>
      </c>
      <c r="H2663" s="2">
        <f t="shared" si="497"/>
        <v>4.8607873471153494E-99</v>
      </c>
      <c r="K2663">
        <v>26.370000000001319</v>
      </c>
      <c r="L2663" s="2">
        <f t="shared" si="498"/>
        <v>0.22859299374694209</v>
      </c>
      <c r="M2663" s="2">
        <f t="shared" si="499"/>
        <v>72.191494193417824</v>
      </c>
      <c r="N2663" s="2">
        <f t="shared" si="500"/>
        <v>4.9725173769163353</v>
      </c>
      <c r="O2663" s="2">
        <f t="shared" si="501"/>
        <v>3.4181344651371908</v>
      </c>
      <c r="P2663" s="2">
        <f t="shared" si="502"/>
        <v>3.5614102855131291</v>
      </c>
      <c r="Q2663" s="2">
        <f t="shared" si="503"/>
        <v>1.0205531825945038E-4</v>
      </c>
    </row>
    <row r="2664" spans="2:17" x14ac:dyDescent="0.25">
      <c r="B2664">
        <v>26.380000000001321</v>
      </c>
      <c r="C2664">
        <f t="shared" si="492"/>
        <v>0.85605831878158845</v>
      </c>
      <c r="D2664" s="2">
        <f t="shared" si="493"/>
        <v>41.140980050301252</v>
      </c>
      <c r="E2664" s="2">
        <f t="shared" si="494"/>
        <v>4.4102995575936301</v>
      </c>
      <c r="F2664" s="2">
        <f t="shared" si="495"/>
        <v>21.242410184034981</v>
      </c>
      <c r="G2664" s="2">
        <f t="shared" si="496"/>
        <v>21.2659349765486</v>
      </c>
      <c r="H2664" s="2">
        <f t="shared" si="497"/>
        <v>3.9633264750769219E-99</v>
      </c>
      <c r="K2664">
        <v>26.380000000001321</v>
      </c>
      <c r="L2664" s="2">
        <f t="shared" si="498"/>
        <v>0.22859299374694209</v>
      </c>
      <c r="M2664" s="2">
        <f t="shared" si="499"/>
        <v>72.226944768022946</v>
      </c>
      <c r="N2664" s="2">
        <f t="shared" si="500"/>
        <v>4.9730082723534528</v>
      </c>
      <c r="O2664" s="2">
        <f t="shared" si="501"/>
        <v>3.419015395180415</v>
      </c>
      <c r="P2664" s="2">
        <f t="shared" si="502"/>
        <v>3.5622557842581557</v>
      </c>
      <c r="Q2664" s="2">
        <f t="shared" si="503"/>
        <v>1.0172265139567602E-4</v>
      </c>
    </row>
    <row r="2665" spans="2:17" x14ac:dyDescent="0.25">
      <c r="B2665">
        <v>26.390000000001329</v>
      </c>
      <c r="C2665">
        <f t="shared" si="492"/>
        <v>0.85605831878158845</v>
      </c>
      <c r="D2665" s="2">
        <f t="shared" si="493"/>
        <v>41.1613910232672</v>
      </c>
      <c r="E2665" s="2">
        <f t="shared" si="494"/>
        <v>4.4107954108535514</v>
      </c>
      <c r="F2665" s="2">
        <f t="shared" si="495"/>
        <v>21.252018760520858</v>
      </c>
      <c r="G2665" s="2">
        <f t="shared" si="496"/>
        <v>21.275532928637311</v>
      </c>
      <c r="H2665" s="2">
        <f t="shared" si="497"/>
        <v>3.2312973966961615E-99</v>
      </c>
      <c r="K2665">
        <v>26.390000000001329</v>
      </c>
      <c r="L2665" s="2">
        <f t="shared" si="498"/>
        <v>0.22859299374694209</v>
      </c>
      <c r="M2665" s="2">
        <f t="shared" si="499"/>
        <v>72.262395342628096</v>
      </c>
      <c r="N2665" s="2">
        <f t="shared" si="500"/>
        <v>4.9734989269535443</v>
      </c>
      <c r="O2665" s="2">
        <f t="shared" si="501"/>
        <v>3.4198961020186345</v>
      </c>
      <c r="P2665" s="2">
        <f t="shared" si="502"/>
        <v>3.5631010859365539</v>
      </c>
      <c r="Q2665" s="2">
        <f t="shared" si="503"/>
        <v>1.0139108072129202E-4</v>
      </c>
    </row>
    <row r="2666" spans="2:17" x14ac:dyDescent="0.25">
      <c r="B2666">
        <v>26.400000000001331</v>
      </c>
      <c r="C2666">
        <f t="shared" si="492"/>
        <v>0.85605831878158845</v>
      </c>
      <c r="D2666" s="2">
        <f t="shared" si="493"/>
        <v>41.181801996233126</v>
      </c>
      <c r="E2666" s="2">
        <f t="shared" si="494"/>
        <v>4.4112910184373231</v>
      </c>
      <c r="F2666" s="2">
        <f t="shared" si="495"/>
        <v>21.261626909745146</v>
      </c>
      <c r="G2666" s="2">
        <f t="shared" si="496"/>
        <v>21.285130463523096</v>
      </c>
      <c r="H2666" s="2">
        <f t="shared" si="497"/>
        <v>2.6342553568945542E-99</v>
      </c>
      <c r="K2666">
        <v>26.400000000001331</v>
      </c>
      <c r="L2666" s="2">
        <f t="shared" si="498"/>
        <v>0.22859299374694209</v>
      </c>
      <c r="M2666" s="2">
        <f t="shared" si="499"/>
        <v>72.297845917233218</v>
      </c>
      <c r="N2666" s="2">
        <f t="shared" si="500"/>
        <v>4.973989340952782</v>
      </c>
      <c r="O2666" s="2">
        <f t="shared" si="501"/>
        <v>3.4207765858220345</v>
      </c>
      <c r="P2666" s="2">
        <f t="shared" si="502"/>
        <v>3.5639461906864214</v>
      </c>
      <c r="Q2666" s="2">
        <f t="shared" si="503"/>
        <v>1.0106060257363237E-4</v>
      </c>
    </row>
    <row r="2667" spans="2:17" x14ac:dyDescent="0.25">
      <c r="B2667">
        <v>26.410000000001329</v>
      </c>
      <c r="C2667">
        <f t="shared" si="492"/>
        <v>0.85605831878158845</v>
      </c>
      <c r="D2667" s="2">
        <f t="shared" si="493"/>
        <v>41.202212969199046</v>
      </c>
      <c r="E2667" s="2">
        <f t="shared" si="494"/>
        <v>4.4117863805881994</v>
      </c>
      <c r="F2667" s="2">
        <f t="shared" si="495"/>
        <v>21.271234631941461</v>
      </c>
      <c r="G2667" s="2">
        <f t="shared" si="496"/>
        <v>21.294727581425075</v>
      </c>
      <c r="H2667" s="2">
        <f t="shared" si="497"/>
        <v>2.1473492014828339E-99</v>
      </c>
      <c r="K2667">
        <v>26.410000000001329</v>
      </c>
      <c r="L2667" s="2">
        <f t="shared" si="498"/>
        <v>0.22859299374694209</v>
      </c>
      <c r="M2667" s="2">
        <f t="shared" si="499"/>
        <v>72.33329649183834</v>
      </c>
      <c r="N2667" s="2">
        <f t="shared" si="500"/>
        <v>4.9744795145869949</v>
      </c>
      <c r="O2667" s="2">
        <f t="shared" si="501"/>
        <v>3.4216568467605892</v>
      </c>
      <c r="P2667" s="2">
        <f t="shared" si="502"/>
        <v>3.5647910986457001</v>
      </c>
      <c r="Q2667" s="2">
        <f t="shared" si="503"/>
        <v>1.0073121330249002E-4</v>
      </c>
    </row>
    <row r="2668" spans="2:17" x14ac:dyDescent="0.25">
      <c r="B2668">
        <v>26.42000000000133</v>
      </c>
      <c r="C2668">
        <f t="shared" si="492"/>
        <v>0.85605831878158845</v>
      </c>
      <c r="D2668" s="2">
        <f t="shared" si="493"/>
        <v>41.222623942164972</v>
      </c>
      <c r="E2668" s="2">
        <f t="shared" si="494"/>
        <v>4.4122814975490732</v>
      </c>
      <c r="F2668" s="2">
        <f t="shared" si="495"/>
        <v>21.280841927343094</v>
      </c>
      <c r="G2668" s="2">
        <f t="shared" si="496"/>
        <v>21.304324282562067</v>
      </c>
      <c r="H2668" s="2">
        <f t="shared" si="497"/>
        <v>1.7502953678093375E-99</v>
      </c>
      <c r="K2668">
        <v>26.42000000000133</v>
      </c>
      <c r="L2668" s="2">
        <f t="shared" si="498"/>
        <v>0.22859299374694209</v>
      </c>
      <c r="M2668" s="2">
        <f t="shared" si="499"/>
        <v>72.368747066443461</v>
      </c>
      <c r="N2668" s="2">
        <f t="shared" si="500"/>
        <v>4.9749694480916622</v>
      </c>
      <c r="O2668" s="2">
        <f t="shared" si="501"/>
        <v>3.4225368850040576</v>
      </c>
      <c r="P2668" s="2">
        <f t="shared" si="502"/>
        <v>3.5656358099521714</v>
      </c>
      <c r="Q2668" s="2">
        <f t="shared" si="503"/>
        <v>1.0040290927007501E-4</v>
      </c>
    </row>
    <row r="2669" spans="2:17" x14ac:dyDescent="0.25">
      <c r="B2669">
        <v>26.430000000001328</v>
      </c>
      <c r="C2669">
        <f t="shared" si="492"/>
        <v>0.85605831878158845</v>
      </c>
      <c r="D2669" s="2">
        <f t="shared" si="493"/>
        <v>41.243034915130899</v>
      </c>
      <c r="E2669" s="2">
        <f t="shared" si="494"/>
        <v>4.4127763695624767</v>
      </c>
      <c r="F2669" s="2">
        <f t="shared" si="495"/>
        <v>21.290448796183092</v>
      </c>
      <c r="G2669" s="2">
        <f t="shared" si="496"/>
        <v>21.313920567152682</v>
      </c>
      <c r="H2669" s="2">
        <f t="shared" si="497"/>
        <v>1.4265397583239538E-99</v>
      </c>
      <c r="K2669">
        <v>26.430000000001328</v>
      </c>
      <c r="L2669" s="2">
        <f t="shared" si="498"/>
        <v>0.22859299374694209</v>
      </c>
      <c r="M2669" s="2">
        <f t="shared" si="499"/>
        <v>72.404197641048583</v>
      </c>
      <c r="N2669" s="2">
        <f t="shared" si="500"/>
        <v>4.9754591417019203</v>
      </c>
      <c r="O2669" s="2">
        <f t="shared" si="501"/>
        <v>3.4234167007219796</v>
      </c>
      <c r="P2669" s="2">
        <f t="shared" si="502"/>
        <v>3.5664803247434524</v>
      </c>
      <c r="Q2669" s="2">
        <f t="shared" si="503"/>
        <v>1.0007568685097308E-4</v>
      </c>
    </row>
    <row r="2670" spans="2:17" x14ac:dyDescent="0.25">
      <c r="B2670">
        <v>26.44000000000133</v>
      </c>
      <c r="C2670">
        <f t="shared" si="492"/>
        <v>0.85605831878158845</v>
      </c>
      <c r="D2670" s="2">
        <f t="shared" si="493"/>
        <v>41.263445888096825</v>
      </c>
      <c r="E2670" s="2">
        <f t="shared" si="494"/>
        <v>4.4132709968705832</v>
      </c>
      <c r="F2670" s="2">
        <f t="shared" si="495"/>
        <v>21.300055238694299</v>
      </c>
      <c r="G2670" s="2">
        <f t="shared" si="496"/>
        <v>21.323516435415346</v>
      </c>
      <c r="H2670" s="2">
        <f t="shared" si="497"/>
        <v>1.1625731496137102E-99</v>
      </c>
      <c r="K2670">
        <v>26.44000000000133</v>
      </c>
      <c r="L2670" s="2">
        <f t="shared" si="498"/>
        <v>0.22859299374694209</v>
      </c>
      <c r="M2670" s="2">
        <f t="shared" si="499"/>
        <v>72.439648215653705</v>
      </c>
      <c r="N2670" s="2">
        <f t="shared" si="500"/>
        <v>4.9759485956525591</v>
      </c>
      <c r="O2670" s="2">
        <f t="shared" si="501"/>
        <v>3.4242962940836876</v>
      </c>
      <c r="P2670" s="2">
        <f t="shared" si="502"/>
        <v>3.5673246431570083</v>
      </c>
      <c r="Q2670" s="2">
        <f t="shared" si="503"/>
        <v>9.9749542432098218E-5</v>
      </c>
    </row>
    <row r="2671" spans="2:17" x14ac:dyDescent="0.25">
      <c r="B2671">
        <v>26.450000000001339</v>
      </c>
      <c r="C2671">
        <f t="shared" si="492"/>
        <v>0.85605831878158845</v>
      </c>
      <c r="D2671" s="2">
        <f t="shared" si="493"/>
        <v>41.283856861062766</v>
      </c>
      <c r="E2671" s="2">
        <f t="shared" si="494"/>
        <v>4.4137653797152074</v>
      </c>
      <c r="F2671" s="2">
        <f t="shared" si="495"/>
        <v>21.30966125510929</v>
      </c>
      <c r="G2671" s="2">
        <f t="shared" si="496"/>
        <v>21.333111887568258</v>
      </c>
      <c r="H2671" s="2">
        <f t="shared" si="497"/>
        <v>9.4737205801030674E-100</v>
      </c>
      <c r="K2671">
        <v>26.450000000001339</v>
      </c>
      <c r="L2671" s="2">
        <f t="shared" si="498"/>
        <v>0.22859299374694209</v>
      </c>
      <c r="M2671" s="2">
        <f t="shared" si="499"/>
        <v>72.475098790258855</v>
      </c>
      <c r="N2671" s="2">
        <f t="shared" si="500"/>
        <v>4.9764378101780222</v>
      </c>
      <c r="O2671" s="2">
        <f t="shared" si="501"/>
        <v>3.4251756652582901</v>
      </c>
      <c r="P2671" s="2">
        <f t="shared" si="502"/>
        <v>3.5681687653301335</v>
      </c>
      <c r="Q2671" s="2">
        <f t="shared" si="503"/>
        <v>9.9424472412655614E-5</v>
      </c>
    </row>
    <row r="2672" spans="2:17" x14ac:dyDescent="0.25">
      <c r="B2672">
        <v>26.46000000000134</v>
      </c>
      <c r="C2672">
        <f t="shared" si="492"/>
        <v>0.85605831878158845</v>
      </c>
      <c r="D2672" s="2">
        <f t="shared" si="493"/>
        <v>41.304267834028693</v>
      </c>
      <c r="E2672" s="2">
        <f t="shared" si="494"/>
        <v>4.4142595183378042</v>
      </c>
      <c r="F2672" s="2">
        <f t="shared" si="495"/>
        <v>21.319266845660398</v>
      </c>
      <c r="G2672" s="2">
        <f t="shared" si="496"/>
        <v>21.342706923829383</v>
      </c>
      <c r="H2672" s="2">
        <f t="shared" si="497"/>
        <v>7.7194210934110328E-100</v>
      </c>
      <c r="K2672">
        <v>26.46000000000134</v>
      </c>
      <c r="L2672" s="2">
        <f t="shared" si="498"/>
        <v>0.22859299374694209</v>
      </c>
      <c r="M2672" s="2">
        <f t="shared" si="499"/>
        <v>72.510549364863977</v>
      </c>
      <c r="N2672" s="2">
        <f t="shared" si="500"/>
        <v>4.9769267855124122</v>
      </c>
      <c r="O2672" s="2">
        <f t="shared" si="501"/>
        <v>3.4260548144146865</v>
      </c>
      <c r="P2672" s="2">
        <f t="shared" si="502"/>
        <v>3.5690126913999696</v>
      </c>
      <c r="Q2672" s="2">
        <f t="shared" si="503"/>
        <v>9.9100473204094192E-5</v>
      </c>
    </row>
    <row r="2673" spans="2:17" x14ac:dyDescent="0.25">
      <c r="B2673">
        <v>26.470000000001338</v>
      </c>
      <c r="C2673">
        <f t="shared" si="492"/>
        <v>0.85605831878158845</v>
      </c>
      <c r="D2673" s="2">
        <f t="shared" si="493"/>
        <v>41.324678806994619</v>
      </c>
      <c r="E2673" s="2">
        <f t="shared" si="494"/>
        <v>4.414753412979473</v>
      </c>
      <c r="F2673" s="2">
        <f t="shared" si="495"/>
        <v>21.328872010579712</v>
      </c>
      <c r="G2673" s="2">
        <f t="shared" si="496"/>
        <v>21.352301544416484</v>
      </c>
      <c r="H2673" s="2">
        <f t="shared" si="497"/>
        <v>6.2894515250476233E-100</v>
      </c>
      <c r="K2673">
        <v>26.470000000001338</v>
      </c>
      <c r="L2673" s="2">
        <f t="shared" si="498"/>
        <v>0.22859299374694209</v>
      </c>
      <c r="M2673" s="2">
        <f t="shared" si="499"/>
        <v>72.545999939469098</v>
      </c>
      <c r="N2673" s="2">
        <f t="shared" si="500"/>
        <v>4.9774155218894869</v>
      </c>
      <c r="O2673" s="2">
        <f t="shared" si="501"/>
        <v>3.4269337417215633</v>
      </c>
      <c r="P2673" s="2">
        <f t="shared" si="502"/>
        <v>3.5698564215034971</v>
      </c>
      <c r="Q2673" s="2">
        <f t="shared" si="503"/>
        <v>9.8777541230065329E-5</v>
      </c>
    </row>
    <row r="2674" spans="2:17" x14ac:dyDescent="0.25">
      <c r="B2674">
        <v>26.48000000000134</v>
      </c>
      <c r="C2674">
        <f t="shared" si="492"/>
        <v>0.85605831878158845</v>
      </c>
      <c r="D2674" s="2">
        <f t="shared" si="493"/>
        <v>41.345089779960546</v>
      </c>
      <c r="E2674" s="2">
        <f t="shared" si="494"/>
        <v>4.4152470638809547</v>
      </c>
      <c r="F2674" s="2">
        <f t="shared" si="495"/>
        <v>21.338476750099058</v>
      </c>
      <c r="G2674" s="2">
        <f t="shared" si="496"/>
        <v>21.361895749547092</v>
      </c>
      <c r="H2674" s="2">
        <f t="shared" si="497"/>
        <v>5.1239478429063965E-100</v>
      </c>
      <c r="K2674">
        <v>26.48000000000134</v>
      </c>
      <c r="L2674" s="2">
        <f t="shared" si="498"/>
        <v>0.22859299374694209</v>
      </c>
      <c r="M2674" s="2">
        <f t="shared" si="499"/>
        <v>72.58145051407422</v>
      </c>
      <c r="N2674" s="2">
        <f t="shared" si="500"/>
        <v>4.9779040195426623</v>
      </c>
      <c r="O2674" s="2">
        <f t="shared" si="501"/>
        <v>3.4278124473473919</v>
      </c>
      <c r="P2674" s="2">
        <f t="shared" si="502"/>
        <v>3.5706999557775387</v>
      </c>
      <c r="Q2674" s="2">
        <f t="shared" si="503"/>
        <v>9.8455672926380883E-5</v>
      </c>
    </row>
    <row r="2675" spans="2:17" x14ac:dyDescent="0.25">
      <c r="B2675">
        <v>26.490000000001341</v>
      </c>
      <c r="C2675">
        <f t="shared" si="492"/>
        <v>0.85605831878158845</v>
      </c>
      <c r="D2675" s="2">
        <f t="shared" si="493"/>
        <v>41.365500752926472</v>
      </c>
      <c r="E2675" s="2">
        <f t="shared" si="494"/>
        <v>4.4157404712826356</v>
      </c>
      <c r="F2675" s="2">
        <f t="shared" si="495"/>
        <v>21.348081064450049</v>
      </c>
      <c r="G2675" s="2">
        <f t="shared" si="496"/>
        <v>21.371489539438535</v>
      </c>
      <c r="H2675" s="2">
        <f t="shared" si="497"/>
        <v>4.1740775537008078E-100</v>
      </c>
      <c r="K2675">
        <v>26.490000000001341</v>
      </c>
      <c r="L2675" s="2">
        <f t="shared" si="498"/>
        <v>0.22859299374694209</v>
      </c>
      <c r="M2675" s="2">
        <f t="shared" si="499"/>
        <v>72.616901088679356</v>
      </c>
      <c r="N2675" s="2">
        <f t="shared" si="500"/>
        <v>4.9783922787050132</v>
      </c>
      <c r="O2675" s="2">
        <f t="shared" si="501"/>
        <v>3.4286909314604328</v>
      </c>
      <c r="P2675" s="2">
        <f t="shared" si="502"/>
        <v>3.5715432943587579</v>
      </c>
      <c r="Q2675" s="2">
        <f t="shared" si="503"/>
        <v>9.8134864740970053E-5</v>
      </c>
    </row>
    <row r="2676" spans="2:17" x14ac:dyDescent="0.25">
      <c r="B2676">
        <v>26.500000000001339</v>
      </c>
      <c r="C2676">
        <f t="shared" si="492"/>
        <v>0.85605831878158845</v>
      </c>
      <c r="D2676" s="2">
        <f t="shared" si="493"/>
        <v>41.385911725892399</v>
      </c>
      <c r="E2676" s="2">
        <f t="shared" si="494"/>
        <v>4.4162336354245459</v>
      </c>
      <c r="F2676" s="2">
        <f t="shared" si="495"/>
        <v>21.357684953864027</v>
      </c>
      <c r="G2676" s="2">
        <f t="shared" si="496"/>
        <v>21.381082914307914</v>
      </c>
      <c r="H2676" s="2">
        <f t="shared" si="497"/>
        <v>3.4000101852261012E-100</v>
      </c>
      <c r="K2676">
        <v>26.500000000001339</v>
      </c>
      <c r="L2676" s="2">
        <f t="shared" si="498"/>
        <v>0.22859299374694209</v>
      </c>
      <c r="M2676" s="2">
        <f t="shared" si="499"/>
        <v>72.652351663284463</v>
      </c>
      <c r="N2676" s="2">
        <f t="shared" si="500"/>
        <v>4.9788802996092709</v>
      </c>
      <c r="O2676" s="2">
        <f t="shared" si="501"/>
        <v>3.4295691942287281</v>
      </c>
      <c r="P2676" s="2">
        <f t="shared" si="502"/>
        <v>3.5723864373836558</v>
      </c>
      <c r="Q2676" s="2">
        <f t="shared" si="503"/>
        <v>9.7815113133839547E-5</v>
      </c>
    </row>
    <row r="2677" spans="2:17" x14ac:dyDescent="0.25">
      <c r="B2677">
        <v>26.510000000001341</v>
      </c>
      <c r="C2677">
        <f t="shared" si="492"/>
        <v>0.85605831878158845</v>
      </c>
      <c r="D2677" s="2">
        <f t="shared" si="493"/>
        <v>41.406322698858332</v>
      </c>
      <c r="E2677" s="2">
        <f t="shared" si="494"/>
        <v>4.4167265565463616</v>
      </c>
      <c r="F2677" s="2">
        <f t="shared" si="495"/>
        <v>21.367288418572144</v>
      </c>
      <c r="G2677" s="2">
        <f t="shared" si="496"/>
        <v>21.390675874372164</v>
      </c>
      <c r="H2677" s="2">
        <f t="shared" si="497"/>
        <v>2.7692605305866772E-100</v>
      </c>
      <c r="K2677">
        <v>26.510000000001341</v>
      </c>
      <c r="L2677" s="2">
        <f t="shared" si="498"/>
        <v>0.22859299374694209</v>
      </c>
      <c r="M2677" s="2">
        <f t="shared" si="499"/>
        <v>72.687802237889599</v>
      </c>
      <c r="N2677" s="2">
        <f t="shared" si="500"/>
        <v>4.979368082487829</v>
      </c>
      <c r="O2677" s="2">
        <f t="shared" si="501"/>
        <v>3.4304472358201119</v>
      </c>
      <c r="P2677" s="2">
        <f t="shared" si="502"/>
        <v>3.5732293849885775</v>
      </c>
      <c r="Q2677" s="2">
        <f t="shared" si="503"/>
        <v>9.7496414577028201E-5</v>
      </c>
    </row>
    <row r="2678" spans="2:17" x14ac:dyDescent="0.25">
      <c r="B2678">
        <v>26.52000000000135</v>
      </c>
      <c r="C2678">
        <f t="shared" si="492"/>
        <v>0.85605831878158845</v>
      </c>
      <c r="D2678" s="2">
        <f t="shared" si="493"/>
        <v>41.426733671824273</v>
      </c>
      <c r="E2678" s="2">
        <f t="shared" si="494"/>
        <v>4.4172192348874049</v>
      </c>
      <c r="F2678" s="2">
        <f t="shared" si="495"/>
        <v>21.376891458805257</v>
      </c>
      <c r="G2678" s="2">
        <f t="shared" si="496"/>
        <v>21.400268419847944</v>
      </c>
      <c r="H2678" s="2">
        <f t="shared" si="497"/>
        <v>2.2553363029781679E-100</v>
      </c>
      <c r="K2678">
        <v>26.52000000000135</v>
      </c>
      <c r="L2678" s="2">
        <f t="shared" si="498"/>
        <v>0.22859299374694209</v>
      </c>
      <c r="M2678" s="2">
        <f t="shared" si="499"/>
        <v>72.723252812494735</v>
      </c>
      <c r="N2678" s="2">
        <f t="shared" si="500"/>
        <v>4.9798556275727401</v>
      </c>
      <c r="O2678" s="2">
        <f t="shared" si="501"/>
        <v>3.4313250564022106</v>
      </c>
      <c r="P2678" s="2">
        <f t="shared" si="502"/>
        <v>3.5740721373097148</v>
      </c>
      <c r="Q2678" s="2">
        <f t="shared" si="503"/>
        <v>9.7178765554565443E-5</v>
      </c>
    </row>
    <row r="2679" spans="2:17" x14ac:dyDescent="0.25">
      <c r="B2679">
        <v>26.530000000001351</v>
      </c>
      <c r="C2679">
        <f t="shared" si="492"/>
        <v>0.85605831878158845</v>
      </c>
      <c r="D2679" s="2">
        <f t="shared" si="493"/>
        <v>41.447144644790193</v>
      </c>
      <c r="E2679" s="2">
        <f t="shared" si="494"/>
        <v>4.4177116706866428</v>
      </c>
      <c r="F2679" s="2">
        <f t="shared" si="495"/>
        <v>21.386494074793969</v>
      </c>
      <c r="G2679" s="2">
        <f t="shared" si="496"/>
        <v>21.409860550951695</v>
      </c>
      <c r="H2679" s="2">
        <f t="shared" si="497"/>
        <v>1.8366343618259682E-100</v>
      </c>
      <c r="K2679">
        <v>26.530000000001351</v>
      </c>
      <c r="L2679" s="2">
        <f t="shared" si="498"/>
        <v>0.22859299374694209</v>
      </c>
      <c r="M2679" s="2">
        <f t="shared" si="499"/>
        <v>72.758703387099871</v>
      </c>
      <c r="N2679" s="2">
        <f t="shared" si="500"/>
        <v>4.9803429350957167</v>
      </c>
      <c r="O2679" s="2">
        <f t="shared" si="501"/>
        <v>3.4322026561424304</v>
      </c>
      <c r="P2679" s="2">
        <f t="shared" si="502"/>
        <v>3.5749146944830938</v>
      </c>
      <c r="Q2679" s="2">
        <f t="shared" si="503"/>
        <v>9.6862162562433643E-5</v>
      </c>
    </row>
    <row r="2680" spans="2:17" x14ac:dyDescent="0.25">
      <c r="B2680">
        <v>26.540000000001349</v>
      </c>
      <c r="C2680">
        <f t="shared" si="492"/>
        <v>0.85605831878158845</v>
      </c>
      <c r="D2680" s="2">
        <f t="shared" si="493"/>
        <v>41.467555617756119</v>
      </c>
      <c r="E2680" s="2">
        <f t="shared" si="494"/>
        <v>4.4182038641826935</v>
      </c>
      <c r="F2680" s="2">
        <f t="shared" si="495"/>
        <v>21.396096266768723</v>
      </c>
      <c r="G2680" s="2">
        <f t="shared" si="496"/>
        <v>21.419452267899722</v>
      </c>
      <c r="H2680" s="2">
        <f t="shared" si="497"/>
        <v>1.495539896794834E-100</v>
      </c>
      <c r="K2680">
        <v>26.540000000001349</v>
      </c>
      <c r="L2680" s="2">
        <f t="shared" si="498"/>
        <v>0.22859299374694209</v>
      </c>
      <c r="M2680" s="2">
        <f t="shared" si="499"/>
        <v>72.794153961704978</v>
      </c>
      <c r="N2680" s="2">
        <f t="shared" si="500"/>
        <v>4.9808300052881345</v>
      </c>
      <c r="O2680" s="2">
        <f t="shared" si="501"/>
        <v>3.4330800352079702</v>
      </c>
      <c r="P2680" s="2">
        <f t="shared" si="502"/>
        <v>3.5757570566445867</v>
      </c>
      <c r="Q2680" s="2">
        <f t="shared" si="503"/>
        <v>9.6546602108522051E-5</v>
      </c>
    </row>
    <row r="2681" spans="2:17" x14ac:dyDescent="0.25">
      <c r="B2681">
        <v>26.550000000001351</v>
      </c>
      <c r="C2681">
        <f t="shared" si="492"/>
        <v>0.85605831878158845</v>
      </c>
      <c r="D2681" s="2">
        <f t="shared" si="493"/>
        <v>41.487966590722053</v>
      </c>
      <c r="E2681" s="2">
        <f t="shared" si="494"/>
        <v>4.4186958156138196</v>
      </c>
      <c r="F2681" s="2">
        <f t="shared" si="495"/>
        <v>21.405698034959627</v>
      </c>
      <c r="G2681" s="2">
        <f t="shared" si="496"/>
        <v>21.429043570908021</v>
      </c>
      <c r="H2681" s="2">
        <f t="shared" si="497"/>
        <v>1.2176913123924297E-100</v>
      </c>
      <c r="K2681">
        <v>26.550000000001351</v>
      </c>
      <c r="L2681" s="2">
        <f t="shared" si="498"/>
        <v>0.22859299374694209</v>
      </c>
      <c r="M2681" s="2">
        <f t="shared" si="499"/>
        <v>72.829604536310114</v>
      </c>
      <c r="N2681" s="2">
        <f t="shared" si="500"/>
        <v>4.98131683838103</v>
      </c>
      <c r="O2681" s="2">
        <f t="shared" si="501"/>
        <v>3.4339571937658215</v>
      </c>
      <c r="P2681" s="2">
        <f t="shared" si="502"/>
        <v>3.57659922392991</v>
      </c>
      <c r="Q2681" s="2">
        <f t="shared" si="503"/>
        <v>9.6232080712586418E-5</v>
      </c>
    </row>
    <row r="2682" spans="2:17" x14ac:dyDescent="0.25">
      <c r="B2682">
        <v>26.560000000001349</v>
      </c>
      <c r="C2682">
        <f t="shared" si="492"/>
        <v>0.85605831878158845</v>
      </c>
      <c r="D2682" s="2">
        <f t="shared" si="493"/>
        <v>41.508377563687965</v>
      </c>
      <c r="E2682" s="2">
        <f t="shared" si="494"/>
        <v>4.419187525217934</v>
      </c>
      <c r="F2682" s="2">
        <f t="shared" si="495"/>
        <v>21.415299379596597</v>
      </c>
      <c r="G2682" s="2">
        <f t="shared" si="496"/>
        <v>21.438634460192432</v>
      </c>
      <c r="H2682" s="2">
        <f t="shared" si="497"/>
        <v>9.9138038382438767E-101</v>
      </c>
      <c r="K2682">
        <v>26.560000000001349</v>
      </c>
      <c r="L2682" s="2">
        <f t="shared" si="498"/>
        <v>0.22859299374694209</v>
      </c>
      <c r="M2682" s="2">
        <f t="shared" si="499"/>
        <v>72.865055110915222</v>
      </c>
      <c r="N2682" s="2">
        <f t="shared" si="500"/>
        <v>4.9818034346051041</v>
      </c>
      <c r="O2682" s="2">
        <f t="shared" si="501"/>
        <v>3.4348341319827602</v>
      </c>
      <c r="P2682" s="2">
        <f t="shared" si="502"/>
        <v>3.57744119647462</v>
      </c>
      <c r="Q2682" s="2">
        <f t="shared" si="503"/>
        <v>9.5918594906209471E-5</v>
      </c>
    </row>
    <row r="2683" spans="2:17" x14ac:dyDescent="0.25">
      <c r="B2683">
        <v>26.57000000000135</v>
      </c>
      <c r="C2683">
        <f t="shared" si="492"/>
        <v>0.85605831878158845</v>
      </c>
      <c r="D2683" s="2">
        <f t="shared" si="493"/>
        <v>41.528788536653899</v>
      </c>
      <c r="E2683" s="2">
        <f t="shared" si="494"/>
        <v>4.4196789932326013</v>
      </c>
      <c r="F2683" s="2">
        <f t="shared" si="495"/>
        <v>21.424900300909346</v>
      </c>
      <c r="G2683" s="2">
        <f t="shared" si="496"/>
        <v>21.448224935968604</v>
      </c>
      <c r="H2683" s="2">
        <f t="shared" si="497"/>
        <v>8.0706283353951421E-101</v>
      </c>
      <c r="K2683">
        <v>26.57000000000135</v>
      </c>
      <c r="L2683" s="2">
        <f t="shared" si="498"/>
        <v>0.22859299374694209</v>
      </c>
      <c r="M2683" s="2">
        <f t="shared" si="499"/>
        <v>72.900505685520358</v>
      </c>
      <c r="N2683" s="2">
        <f t="shared" si="500"/>
        <v>4.98228979419072</v>
      </c>
      <c r="O2683" s="2">
        <f t="shared" si="501"/>
        <v>3.4357108500253548</v>
      </c>
      <c r="P2683" s="2">
        <f t="shared" si="502"/>
        <v>3.5782829744141176</v>
      </c>
      <c r="Q2683" s="2">
        <f t="shared" si="503"/>
        <v>9.5606141232758038E-5</v>
      </c>
    </row>
    <row r="2684" spans="2:17" x14ac:dyDescent="0.25">
      <c r="B2684">
        <v>26.580000000001359</v>
      </c>
      <c r="C2684">
        <f t="shared" si="492"/>
        <v>0.85605831878158845</v>
      </c>
      <c r="D2684" s="2">
        <f t="shared" si="493"/>
        <v>41.549199509619839</v>
      </c>
      <c r="E2684" s="2">
        <f t="shared" si="494"/>
        <v>4.4201702198950326</v>
      </c>
      <c r="F2684" s="2">
        <f t="shared" si="495"/>
        <v>21.434500799127267</v>
      </c>
      <c r="G2684" s="2">
        <f t="shared" si="496"/>
        <v>21.457814998451905</v>
      </c>
      <c r="H2684" s="2">
        <f t="shared" si="497"/>
        <v>6.5695903555803827E-101</v>
      </c>
      <c r="K2684">
        <v>26.580000000001359</v>
      </c>
      <c r="L2684" s="2">
        <f t="shared" si="498"/>
        <v>0.22859299374694209</v>
      </c>
      <c r="M2684" s="2">
        <f t="shared" si="499"/>
        <v>72.935956260125522</v>
      </c>
      <c r="N2684" s="2">
        <f t="shared" si="500"/>
        <v>4.9827759173679054</v>
      </c>
      <c r="O2684" s="2">
        <f t="shared" si="501"/>
        <v>3.4365873480599638</v>
      </c>
      <c r="P2684" s="2">
        <f t="shared" si="502"/>
        <v>3.5791245578836475</v>
      </c>
      <c r="Q2684" s="2">
        <f t="shared" si="503"/>
        <v>9.5294716247342495E-5</v>
      </c>
    </row>
    <row r="2685" spans="2:17" x14ac:dyDescent="0.25">
      <c r="B2685">
        <v>26.590000000001361</v>
      </c>
      <c r="C2685">
        <f t="shared" si="492"/>
        <v>0.85605831878158845</v>
      </c>
      <c r="D2685" s="2">
        <f t="shared" si="493"/>
        <v>41.569610482585773</v>
      </c>
      <c r="E2685" s="2">
        <f t="shared" si="494"/>
        <v>4.4206612054420908</v>
      </c>
      <c r="F2685" s="2">
        <f t="shared" si="495"/>
        <v>21.444100874479528</v>
      </c>
      <c r="G2685" s="2">
        <f t="shared" si="496"/>
        <v>21.467404647857496</v>
      </c>
      <c r="H2685" s="2">
        <f t="shared" si="497"/>
        <v>5.3472827786265472E-101</v>
      </c>
      <c r="K2685">
        <v>26.590000000001361</v>
      </c>
      <c r="L2685" s="2">
        <f t="shared" si="498"/>
        <v>0.22859299374694209</v>
      </c>
      <c r="M2685" s="2">
        <f t="shared" si="499"/>
        <v>72.971406834730629</v>
      </c>
      <c r="N2685" s="2">
        <f t="shared" si="500"/>
        <v>4.983261804366351</v>
      </c>
      <c r="O2685" s="2">
        <f t="shared" si="501"/>
        <v>3.4374636262527343</v>
      </c>
      <c r="P2685" s="2">
        <f t="shared" si="502"/>
        <v>3.579965947018295</v>
      </c>
      <c r="Q2685" s="2">
        <f t="shared" si="503"/>
        <v>9.4984316516777168E-5</v>
      </c>
    </row>
    <row r="2686" spans="2:17" x14ac:dyDescent="0.25">
      <c r="B2686">
        <v>26.600000000001359</v>
      </c>
      <c r="C2686">
        <f t="shared" si="492"/>
        <v>0.85605831878158845</v>
      </c>
      <c r="D2686" s="2">
        <f t="shared" si="493"/>
        <v>41.590021455551685</v>
      </c>
      <c r="E2686" s="2">
        <f t="shared" si="494"/>
        <v>4.4211519501102927</v>
      </c>
      <c r="F2686" s="2">
        <f t="shared" si="495"/>
        <v>21.453700527195124</v>
      </c>
      <c r="G2686" s="2">
        <f t="shared" si="496"/>
        <v>21.476993884400404</v>
      </c>
      <c r="H2686" s="2">
        <f t="shared" si="497"/>
        <v>4.352030543741799E-101</v>
      </c>
      <c r="K2686">
        <v>26.600000000001359</v>
      </c>
      <c r="L2686" s="2">
        <f t="shared" si="498"/>
        <v>0.22859299374694209</v>
      </c>
      <c r="M2686" s="2">
        <f t="shared" si="499"/>
        <v>73.006857409335737</v>
      </c>
      <c r="N2686" s="2">
        <f t="shared" si="500"/>
        <v>4.9837474554154166</v>
      </c>
      <c r="O2686" s="2">
        <f t="shared" si="501"/>
        <v>3.4383396847696095</v>
      </c>
      <c r="P2686" s="2">
        <f t="shared" si="502"/>
        <v>3.5808071419529952</v>
      </c>
      <c r="Q2686" s="2">
        <f t="shared" si="503"/>
        <v>9.4674938619536568E-5</v>
      </c>
    </row>
    <row r="2687" spans="2:17" x14ac:dyDescent="0.25">
      <c r="B2687">
        <v>26.61000000000136</v>
      </c>
      <c r="C2687">
        <f t="shared" si="492"/>
        <v>0.85605831878158845</v>
      </c>
      <c r="D2687" s="2">
        <f t="shared" si="493"/>
        <v>41.610432428517619</v>
      </c>
      <c r="E2687" s="2">
        <f t="shared" si="494"/>
        <v>4.4216424541358048</v>
      </c>
      <c r="F2687" s="2">
        <f t="shared" si="495"/>
        <v>21.46329975750275</v>
      </c>
      <c r="G2687" s="2">
        <f t="shared" si="496"/>
        <v>21.486582708295369</v>
      </c>
      <c r="H2687" s="2">
        <f t="shared" si="497"/>
        <v>3.541723419969883E-101</v>
      </c>
      <c r="K2687">
        <v>26.61000000000136</v>
      </c>
      <c r="L2687" s="2">
        <f t="shared" si="498"/>
        <v>0.22859299374694209</v>
      </c>
      <c r="M2687" s="2">
        <f t="shared" si="499"/>
        <v>73.042307983940873</v>
      </c>
      <c r="N2687" s="2">
        <f t="shared" si="500"/>
        <v>4.9842328707441261</v>
      </c>
      <c r="O2687" s="2">
        <f t="shared" si="501"/>
        <v>3.4392155237763182</v>
      </c>
      <c r="P2687" s="2">
        <f t="shared" si="502"/>
        <v>3.5816481428225213</v>
      </c>
      <c r="Q2687" s="2">
        <f t="shared" si="503"/>
        <v>9.436657914571863E-5</v>
      </c>
    </row>
    <row r="2688" spans="2:17" x14ac:dyDescent="0.25">
      <c r="B2688">
        <v>26.620000000001362</v>
      </c>
      <c r="C2688">
        <f t="shared" si="492"/>
        <v>0.85605831878158845</v>
      </c>
      <c r="D2688" s="2">
        <f t="shared" si="493"/>
        <v>41.630843401483553</v>
      </c>
      <c r="E2688" s="2">
        <f t="shared" si="494"/>
        <v>4.4221327177544492</v>
      </c>
      <c r="F2688" s="2">
        <f t="shared" si="495"/>
        <v>21.472898565630892</v>
      </c>
      <c r="G2688" s="2">
        <f t="shared" si="496"/>
        <v>21.496171119756958</v>
      </c>
      <c r="H2688" s="2">
        <f t="shared" si="497"/>
        <v>2.8820484686519753E-101</v>
      </c>
      <c r="K2688">
        <v>26.620000000001362</v>
      </c>
      <c r="L2688" s="2">
        <f t="shared" si="498"/>
        <v>0.22859299374694209</v>
      </c>
      <c r="M2688" s="2">
        <f t="shared" si="499"/>
        <v>73.077758558545995</v>
      </c>
      <c r="N2688" s="2">
        <f t="shared" si="500"/>
        <v>4.9847180505811695</v>
      </c>
      <c r="O2688" s="2">
        <f t="shared" si="501"/>
        <v>3.4400911434383867</v>
      </c>
      <c r="P2688" s="2">
        <f t="shared" si="502"/>
        <v>3.5824889497614962</v>
      </c>
      <c r="Q2688" s="2">
        <f t="shared" si="503"/>
        <v>9.4059234697001188E-5</v>
      </c>
    </row>
    <row r="2689" spans="2:17" x14ac:dyDescent="0.25">
      <c r="B2689">
        <v>26.63000000000136</v>
      </c>
      <c r="C2689">
        <f t="shared" si="492"/>
        <v>0.85605831878158845</v>
      </c>
      <c r="D2689" s="2">
        <f t="shared" si="493"/>
        <v>41.651254374449465</v>
      </c>
      <c r="E2689" s="2">
        <f t="shared" si="494"/>
        <v>4.422622741201697</v>
      </c>
      <c r="F2689" s="2">
        <f t="shared" si="495"/>
        <v>21.482496951807729</v>
      </c>
      <c r="G2689" s="2">
        <f t="shared" si="496"/>
        <v>21.505759118999457</v>
      </c>
      <c r="H2689" s="2">
        <f t="shared" si="497"/>
        <v>2.3450486058093343E-101</v>
      </c>
      <c r="K2689">
        <v>26.63000000000136</v>
      </c>
      <c r="L2689" s="2">
        <f t="shared" si="498"/>
        <v>0.22859299374694209</v>
      </c>
      <c r="M2689" s="2">
        <f t="shared" si="499"/>
        <v>73.113209133151116</v>
      </c>
      <c r="N2689" s="2">
        <f t="shared" si="500"/>
        <v>4.9852029951549044</v>
      </c>
      <c r="O2689" s="2">
        <f t="shared" si="501"/>
        <v>3.4409665439211268</v>
      </c>
      <c r="P2689" s="2">
        <f t="shared" si="502"/>
        <v>3.5833295629043813</v>
      </c>
      <c r="Q2689" s="2">
        <f t="shared" si="503"/>
        <v>9.3752901886604644E-5</v>
      </c>
    </row>
    <row r="2690" spans="2:17" x14ac:dyDescent="0.25">
      <c r="B2690">
        <v>26.640000000001361</v>
      </c>
      <c r="C2690">
        <f t="shared" si="492"/>
        <v>0.85605831878158845</v>
      </c>
      <c r="D2690" s="2">
        <f t="shared" si="493"/>
        <v>41.671665347415399</v>
      </c>
      <c r="E2690" s="2">
        <f t="shared" si="494"/>
        <v>4.4231125247126801</v>
      </c>
      <c r="F2690" s="2">
        <f t="shared" si="495"/>
        <v>21.492094916261369</v>
      </c>
      <c r="G2690" s="2">
        <f t="shared" si="496"/>
        <v>21.515346706237104</v>
      </c>
      <c r="H2690" s="2">
        <f t="shared" si="497"/>
        <v>1.9079471997845285E-101</v>
      </c>
      <c r="K2690">
        <v>26.640000000001361</v>
      </c>
      <c r="L2690" s="2">
        <f t="shared" si="498"/>
        <v>0.22859299374694209</v>
      </c>
      <c r="M2690" s="2">
        <f t="shared" si="499"/>
        <v>73.148659707756238</v>
      </c>
      <c r="N2690" s="2">
        <f t="shared" si="500"/>
        <v>4.9856877046933574</v>
      </c>
      <c r="O2690" s="2">
        <f t="shared" si="501"/>
        <v>3.4418417253896503</v>
      </c>
      <c r="P2690" s="2">
        <f t="shared" si="502"/>
        <v>3.58416998238549</v>
      </c>
      <c r="Q2690" s="2">
        <f t="shared" si="503"/>
        <v>9.3447577339248337E-5</v>
      </c>
    </row>
    <row r="2691" spans="2:17" x14ac:dyDescent="0.25">
      <c r="B2691">
        <v>26.65000000000137</v>
      </c>
      <c r="C2691">
        <f t="shared" si="492"/>
        <v>0.85605831878158845</v>
      </c>
      <c r="D2691" s="2">
        <f t="shared" si="493"/>
        <v>41.692076320381339</v>
      </c>
      <c r="E2691" s="2">
        <f t="shared" si="494"/>
        <v>4.4236020685221797</v>
      </c>
      <c r="F2691" s="2">
        <f t="shared" si="495"/>
        <v>21.501692459219484</v>
      </c>
      <c r="G2691" s="2">
        <f t="shared" si="496"/>
        <v>21.524933881683726</v>
      </c>
      <c r="H2691" s="2">
        <f t="shared" si="497"/>
        <v>1.552189684638693E-101</v>
      </c>
      <c r="K2691">
        <v>26.65000000000137</v>
      </c>
      <c r="L2691" s="2">
        <f t="shared" si="498"/>
        <v>0.22859299374694209</v>
      </c>
      <c r="M2691" s="2">
        <f t="shared" si="499"/>
        <v>73.184110282361402</v>
      </c>
      <c r="N2691" s="2">
        <f t="shared" si="500"/>
        <v>4.9861721794242246</v>
      </c>
      <c r="O2691" s="2">
        <f t="shared" si="501"/>
        <v>3.4427166880088573</v>
      </c>
      <c r="P2691" s="2">
        <f t="shared" si="502"/>
        <v>3.5850102083389772</v>
      </c>
      <c r="Q2691" s="2">
        <f t="shared" si="503"/>
        <v>9.3143257691113523E-5</v>
      </c>
    </row>
    <row r="2692" spans="2:17" x14ac:dyDescent="0.25">
      <c r="B2692">
        <v>26.660000000001371</v>
      </c>
      <c r="C2692">
        <f t="shared" si="492"/>
        <v>0.85605831878158845</v>
      </c>
      <c r="D2692" s="2">
        <f t="shared" si="493"/>
        <v>41.712487293347273</v>
      </c>
      <c r="E2692" s="2">
        <f t="shared" si="494"/>
        <v>4.4240913728646349</v>
      </c>
      <c r="F2692" s="2">
        <f t="shared" si="495"/>
        <v>21.511289580909612</v>
      </c>
      <c r="G2692" s="2">
        <f t="shared" si="496"/>
        <v>21.534520645553048</v>
      </c>
      <c r="H2692" s="2">
        <f t="shared" si="497"/>
        <v>1.2626621870843666E-101</v>
      </c>
      <c r="K2692">
        <v>26.660000000001371</v>
      </c>
      <c r="L2692" s="2">
        <f t="shared" si="498"/>
        <v>0.22859299374694209</v>
      </c>
      <c r="M2692" s="2">
        <f t="shared" si="499"/>
        <v>73.21956085696651</v>
      </c>
      <c r="N2692" s="2">
        <f t="shared" si="500"/>
        <v>4.9866564195748673</v>
      </c>
      <c r="O2692" s="2">
        <f t="shared" si="501"/>
        <v>3.4435914319434375</v>
      </c>
      <c r="P2692" s="2">
        <f t="shared" si="502"/>
        <v>3.585850240898838</v>
      </c>
      <c r="Q2692" s="2">
        <f t="shared" si="503"/>
        <v>9.2839939589804137E-5</v>
      </c>
    </row>
    <row r="2693" spans="2:17" x14ac:dyDescent="0.25">
      <c r="B2693">
        <v>26.67000000000137</v>
      </c>
      <c r="C2693">
        <f t="shared" si="492"/>
        <v>0.85605831878158845</v>
      </c>
      <c r="D2693" s="2">
        <f t="shared" si="493"/>
        <v>41.732898266313185</v>
      </c>
      <c r="E2693" s="2">
        <f t="shared" si="494"/>
        <v>4.4245804379741411</v>
      </c>
      <c r="F2693" s="2">
        <f t="shared" si="495"/>
        <v>21.520886281559061</v>
      </c>
      <c r="G2693" s="2">
        <f t="shared" si="496"/>
        <v>21.544106998058588</v>
      </c>
      <c r="H2693" s="2">
        <f t="shared" si="497"/>
        <v>1.0270545262278178E-101</v>
      </c>
      <c r="K2693">
        <v>26.67000000000137</v>
      </c>
      <c r="L2693" s="2">
        <f t="shared" si="498"/>
        <v>0.22859299374694209</v>
      </c>
      <c r="M2693" s="2">
        <f t="shared" si="499"/>
        <v>73.255011431571631</v>
      </c>
      <c r="N2693" s="2">
        <f t="shared" si="500"/>
        <v>4.9871404253723206</v>
      </c>
      <c r="O2693" s="2">
        <f t="shared" si="501"/>
        <v>3.4444659573578824</v>
      </c>
      <c r="P2693" s="2">
        <f t="shared" si="502"/>
        <v>3.5866900801989225</v>
      </c>
      <c r="Q2693" s="2">
        <f t="shared" si="503"/>
        <v>9.2537619694302626E-5</v>
      </c>
    </row>
    <row r="2694" spans="2:17" x14ac:dyDescent="0.25">
      <c r="B2694">
        <v>26.680000000001371</v>
      </c>
      <c r="C2694">
        <f t="shared" si="492"/>
        <v>0.85605831878158845</v>
      </c>
      <c r="D2694" s="2">
        <f t="shared" si="493"/>
        <v>41.753309239279119</v>
      </c>
      <c r="E2694" s="2">
        <f t="shared" si="494"/>
        <v>4.4250692640844518</v>
      </c>
      <c r="F2694" s="2">
        <f t="shared" si="495"/>
        <v>21.530482561394908</v>
      </c>
      <c r="G2694" s="2">
        <f t="shared" si="496"/>
        <v>21.553692939413661</v>
      </c>
      <c r="H2694" s="2">
        <f t="shared" si="497"/>
        <v>8.3534095425156062E-102</v>
      </c>
      <c r="K2694">
        <v>26.680000000001371</v>
      </c>
      <c r="L2694" s="2">
        <f t="shared" si="498"/>
        <v>0.22859299374694209</v>
      </c>
      <c r="M2694" s="2">
        <f t="shared" si="499"/>
        <v>73.290462006176753</v>
      </c>
      <c r="N2694" s="2">
        <f t="shared" si="500"/>
        <v>4.9876241970432904</v>
      </c>
      <c r="O2694" s="2">
        <f t="shared" si="501"/>
        <v>3.4453402644164757</v>
      </c>
      <c r="P2694" s="2">
        <f t="shared" si="502"/>
        <v>3.5875297263729244</v>
      </c>
      <c r="Q2694" s="2">
        <f t="shared" si="503"/>
        <v>9.2236294674934291E-5</v>
      </c>
    </row>
    <row r="2695" spans="2:17" x14ac:dyDescent="0.25">
      <c r="B2695">
        <v>26.690000000001369</v>
      </c>
      <c r="C2695">
        <f t="shared" si="492"/>
        <v>0.85605831878158845</v>
      </c>
      <c r="D2695" s="2">
        <f t="shared" si="493"/>
        <v>41.773720212245046</v>
      </c>
      <c r="E2695" s="2">
        <f t="shared" si="494"/>
        <v>4.4255578514289757</v>
      </c>
      <c r="F2695" s="2">
        <f t="shared" si="495"/>
        <v>21.540078420643916</v>
      </c>
      <c r="G2695" s="2">
        <f t="shared" si="496"/>
        <v>21.563278469831289</v>
      </c>
      <c r="H2695" s="2">
        <f t="shared" si="497"/>
        <v>6.793569107782344E-102</v>
      </c>
      <c r="K2695">
        <v>26.690000000001369</v>
      </c>
      <c r="L2695" s="2">
        <f t="shared" si="498"/>
        <v>0.22859299374694209</v>
      </c>
      <c r="M2695" s="2">
        <f t="shared" si="499"/>
        <v>73.325912580781875</v>
      </c>
      <c r="N2695" s="2">
        <f t="shared" si="500"/>
        <v>4.9881077348141512</v>
      </c>
      <c r="O2695" s="2">
        <f t="shared" si="501"/>
        <v>3.4462143532832914</v>
      </c>
      <c r="P2695" s="2">
        <f t="shared" si="502"/>
        <v>3.58836917955438</v>
      </c>
      <c r="Q2695" s="2">
        <f t="shared" si="503"/>
        <v>9.1935961213327676E-5</v>
      </c>
    </row>
    <row r="2696" spans="2:17" x14ac:dyDescent="0.25">
      <c r="B2696">
        <v>26.700000000001371</v>
      </c>
      <c r="C2696">
        <f t="shared" si="492"/>
        <v>0.85605831878158845</v>
      </c>
      <c r="D2696" s="2">
        <f t="shared" si="493"/>
        <v>41.794131185210972</v>
      </c>
      <c r="E2696" s="2">
        <f t="shared" si="494"/>
        <v>4.4260462002407825</v>
      </c>
      <c r="F2696" s="2">
        <f t="shared" si="495"/>
        <v>21.549673859532703</v>
      </c>
      <c r="G2696" s="2">
        <f t="shared" si="496"/>
        <v>21.572863589524388</v>
      </c>
      <c r="H2696" s="2">
        <f t="shared" si="497"/>
        <v>5.5245406648016068E-102</v>
      </c>
      <c r="K2696">
        <v>26.700000000001371</v>
      </c>
      <c r="L2696" s="2">
        <f t="shared" si="498"/>
        <v>0.22859299374694209</v>
      </c>
      <c r="M2696" s="2">
        <f t="shared" si="499"/>
        <v>73.361363155386996</v>
      </c>
      <c r="N2696" s="2">
        <f t="shared" si="500"/>
        <v>4.9885910389109513</v>
      </c>
      <c r="O2696" s="2">
        <f t="shared" si="501"/>
        <v>3.4470882241221998</v>
      </c>
      <c r="P2696" s="2">
        <f t="shared" si="502"/>
        <v>3.589208439876673</v>
      </c>
      <c r="Q2696" s="2">
        <f t="shared" si="503"/>
        <v>9.1636616002374477E-5</v>
      </c>
    </row>
    <row r="2697" spans="2:17" x14ac:dyDescent="0.25">
      <c r="B2697">
        <v>26.710000000001379</v>
      </c>
      <c r="C2697">
        <f t="shared" si="492"/>
        <v>0.85605831878158845</v>
      </c>
      <c r="D2697" s="2">
        <f t="shared" si="493"/>
        <v>41.81454215817692</v>
      </c>
      <c r="E2697" s="2">
        <f t="shared" si="494"/>
        <v>4.4265343107525981</v>
      </c>
      <c r="F2697" s="2">
        <f t="shared" si="495"/>
        <v>21.559268878287597</v>
      </c>
      <c r="G2697" s="2">
        <f t="shared" si="496"/>
        <v>21.582448298705597</v>
      </c>
      <c r="H2697" s="2">
        <f t="shared" si="497"/>
        <v>4.4921919812353934E-102</v>
      </c>
      <c r="K2697">
        <v>26.710000000001379</v>
      </c>
      <c r="L2697" s="2">
        <f t="shared" si="498"/>
        <v>0.22859299374694209</v>
      </c>
      <c r="M2697" s="2">
        <f t="shared" si="499"/>
        <v>73.396813729992161</v>
      </c>
      <c r="N2697" s="2">
        <f t="shared" si="500"/>
        <v>4.9890741095594109</v>
      </c>
      <c r="O2697" s="2">
        <f t="shared" si="501"/>
        <v>3.447961877096867</v>
      </c>
      <c r="P2697" s="2">
        <f t="shared" si="502"/>
        <v>3.5900475074730349</v>
      </c>
      <c r="Q2697" s="2">
        <f t="shared" si="503"/>
        <v>9.1338255746189985E-5</v>
      </c>
    </row>
    <row r="2698" spans="2:17" x14ac:dyDescent="0.25">
      <c r="B2698">
        <v>26.720000000001381</v>
      </c>
      <c r="C2698">
        <f t="shared" si="492"/>
        <v>0.85605831878158845</v>
      </c>
      <c r="D2698" s="2">
        <f t="shared" si="493"/>
        <v>41.834953131142839</v>
      </c>
      <c r="E2698" s="2">
        <f t="shared" si="494"/>
        <v>4.4270221831968106</v>
      </c>
      <c r="F2698" s="2">
        <f t="shared" si="495"/>
        <v>21.568863477134734</v>
      </c>
      <c r="G2698" s="2">
        <f t="shared" si="496"/>
        <v>21.592032597587394</v>
      </c>
      <c r="H2698" s="2">
        <f t="shared" si="497"/>
        <v>3.6524510278540697E-102</v>
      </c>
      <c r="K2698">
        <v>26.720000000001381</v>
      </c>
      <c r="L2698" s="2">
        <f t="shared" si="498"/>
        <v>0.22859299374694209</v>
      </c>
      <c r="M2698" s="2">
        <f t="shared" si="499"/>
        <v>73.432264304597297</v>
      </c>
      <c r="N2698" s="2">
        <f t="shared" si="500"/>
        <v>4.9895569469849237</v>
      </c>
      <c r="O2698" s="2">
        <f t="shared" si="501"/>
        <v>3.4488353123707567</v>
      </c>
      <c r="P2698" s="2">
        <f t="shared" si="502"/>
        <v>3.5908863824765458</v>
      </c>
      <c r="Q2698" s="2">
        <f t="shared" si="503"/>
        <v>9.1040877160074334E-5</v>
      </c>
    </row>
    <row r="2699" spans="2:17" x14ac:dyDescent="0.25">
      <c r="B2699">
        <v>26.730000000001379</v>
      </c>
      <c r="C2699">
        <f t="shared" si="492"/>
        <v>0.85605831878158845</v>
      </c>
      <c r="D2699" s="2">
        <f t="shared" si="493"/>
        <v>41.855364104108766</v>
      </c>
      <c r="E2699" s="2">
        <f t="shared" si="494"/>
        <v>4.4275098178054666</v>
      </c>
      <c r="F2699" s="2">
        <f t="shared" si="495"/>
        <v>21.57845765629996</v>
      </c>
      <c r="G2699" s="2">
        <f t="shared" si="496"/>
        <v>21.601616486381996</v>
      </c>
      <c r="H2699" s="2">
        <f t="shared" si="497"/>
        <v>2.9694393393335642E-102</v>
      </c>
      <c r="K2699">
        <v>26.730000000001379</v>
      </c>
      <c r="L2699" s="2">
        <f t="shared" si="498"/>
        <v>0.22859299374694209</v>
      </c>
      <c r="M2699" s="2">
        <f t="shared" si="499"/>
        <v>73.467714879202404</v>
      </c>
      <c r="N2699" s="2">
        <f t="shared" si="500"/>
        <v>4.9900395514125551</v>
      </c>
      <c r="O2699" s="2">
        <f t="shared" si="501"/>
        <v>3.4497085301071215</v>
      </c>
      <c r="P2699" s="2">
        <f t="shared" si="502"/>
        <v>3.5917250650201273</v>
      </c>
      <c r="Q2699" s="2">
        <f t="shared" si="503"/>
        <v>9.074447697047574E-5</v>
      </c>
    </row>
    <row r="2700" spans="2:17" x14ac:dyDescent="0.25">
      <c r="B2700">
        <v>26.74000000000138</v>
      </c>
      <c r="C2700">
        <f t="shared" si="492"/>
        <v>0.85605831878158845</v>
      </c>
      <c r="D2700" s="2">
        <f t="shared" si="493"/>
        <v>41.875775077074692</v>
      </c>
      <c r="E2700" s="2">
        <f t="shared" si="494"/>
        <v>4.4279972148102749</v>
      </c>
      <c r="F2700" s="2">
        <f t="shared" si="495"/>
        <v>21.588051416008938</v>
      </c>
      <c r="G2700" s="2">
        <f t="shared" si="496"/>
        <v>21.611199965301452</v>
      </c>
      <c r="H2700" s="2">
        <f t="shared" si="497"/>
        <v>2.4139511650281426E-102</v>
      </c>
      <c r="K2700">
        <v>26.74000000000138</v>
      </c>
      <c r="L2700" s="2">
        <f t="shared" si="498"/>
        <v>0.22859299374694209</v>
      </c>
      <c r="M2700" s="2">
        <f t="shared" si="499"/>
        <v>73.503165453807512</v>
      </c>
      <c r="N2700" s="2">
        <f t="shared" si="500"/>
        <v>4.9905219230670479</v>
      </c>
      <c r="O2700" s="2">
        <f t="shared" si="501"/>
        <v>3.4505815304690173</v>
      </c>
      <c r="P2700" s="2">
        <f t="shared" si="502"/>
        <v>3.5925635552365538</v>
      </c>
      <c r="Q2700" s="2">
        <f t="shared" si="503"/>
        <v>9.0449051914948022E-5</v>
      </c>
    </row>
    <row r="2701" spans="2:17" x14ac:dyDescent="0.25">
      <c r="B2701">
        <v>26.750000000001378</v>
      </c>
      <c r="C2701">
        <f t="shared" si="492"/>
        <v>0.85605831878158845</v>
      </c>
      <c r="D2701" s="2">
        <f t="shared" si="493"/>
        <v>41.896186050040612</v>
      </c>
      <c r="E2701" s="2">
        <f t="shared" si="494"/>
        <v>4.428484374442605</v>
      </c>
      <c r="F2701" s="2">
        <f t="shared" si="495"/>
        <v>21.597644756487046</v>
      </c>
      <c r="G2701" s="2">
        <f t="shared" si="496"/>
        <v>21.620783034557569</v>
      </c>
      <c r="H2701" s="2">
        <f t="shared" si="497"/>
        <v>1.9622144571286463E-102</v>
      </c>
      <c r="K2701">
        <v>26.750000000001378</v>
      </c>
      <c r="L2701" s="2">
        <f t="shared" si="498"/>
        <v>0.22859299374694209</v>
      </c>
      <c r="M2701" s="2">
        <f t="shared" si="499"/>
        <v>73.538616028412633</v>
      </c>
      <c r="N2701" s="2">
        <f t="shared" si="500"/>
        <v>4.9910040621728191</v>
      </c>
      <c r="O2701" s="2">
        <f t="shared" si="501"/>
        <v>3.451454313619295</v>
      </c>
      <c r="P2701" s="2">
        <f t="shared" si="502"/>
        <v>3.5934018532584466</v>
      </c>
      <c r="Q2701" s="2">
        <f t="shared" si="503"/>
        <v>9.01545987421145E-5</v>
      </c>
    </row>
    <row r="2702" spans="2:17" x14ac:dyDescent="0.25">
      <c r="B2702">
        <v>26.76000000000138</v>
      </c>
      <c r="C2702">
        <f t="shared" si="492"/>
        <v>0.85605831878158845</v>
      </c>
      <c r="D2702" s="2">
        <f t="shared" si="493"/>
        <v>41.916597023006545</v>
      </c>
      <c r="E2702" s="2">
        <f t="shared" si="494"/>
        <v>4.42897129693349</v>
      </c>
      <c r="F2702" s="2">
        <f t="shared" si="495"/>
        <v>21.607237677959517</v>
      </c>
      <c r="G2702" s="2">
        <f t="shared" si="496"/>
        <v>21.63036569436202</v>
      </c>
      <c r="H2702" s="2">
        <f t="shared" si="497"/>
        <v>1.5948815520225638E-102</v>
      </c>
      <c r="K2702">
        <v>26.76000000000138</v>
      </c>
      <c r="L2702" s="2">
        <f t="shared" si="498"/>
        <v>0.22859299374694209</v>
      </c>
      <c r="M2702" s="2">
        <f t="shared" si="499"/>
        <v>73.574066603017755</v>
      </c>
      <c r="N2702" s="2">
        <f t="shared" si="500"/>
        <v>4.9914859689539597</v>
      </c>
      <c r="O2702" s="2">
        <f t="shared" si="501"/>
        <v>3.4523268797205988</v>
      </c>
      <c r="P2702" s="2">
        <f t="shared" si="502"/>
        <v>3.5942399592182719</v>
      </c>
      <c r="Q2702" s="2">
        <f t="shared" si="503"/>
        <v>8.9861114211630251E-5</v>
      </c>
    </row>
    <row r="2703" spans="2:17" x14ac:dyDescent="0.25">
      <c r="B2703">
        <v>26.770000000001389</v>
      </c>
      <c r="C2703">
        <f t="shared" si="492"/>
        <v>0.85605831878158845</v>
      </c>
      <c r="D2703" s="2">
        <f t="shared" si="493"/>
        <v>41.937007995972486</v>
      </c>
      <c r="E2703" s="2">
        <f t="shared" si="494"/>
        <v>4.4294579825136253</v>
      </c>
      <c r="F2703" s="2">
        <f t="shared" si="495"/>
        <v>21.616830180651274</v>
      </c>
      <c r="G2703" s="2">
        <f t="shared" si="496"/>
        <v>21.639947944926202</v>
      </c>
      <c r="H2703" s="2">
        <f t="shared" si="497"/>
        <v>1.2962070324252854E-102</v>
      </c>
      <c r="K2703">
        <v>26.770000000001389</v>
      </c>
      <c r="L2703" s="2">
        <f t="shared" si="498"/>
        <v>0.22859299374694209</v>
      </c>
      <c r="M2703" s="2">
        <f t="shared" si="499"/>
        <v>73.609517177622919</v>
      </c>
      <c r="N2703" s="2">
        <f t="shared" si="500"/>
        <v>4.9919676436342399</v>
      </c>
      <c r="O2703" s="2">
        <f t="shared" si="501"/>
        <v>3.4531992289353757</v>
      </c>
      <c r="P2703" s="2">
        <f t="shared" si="502"/>
        <v>3.595077873248349</v>
      </c>
      <c r="Q2703" s="2">
        <f t="shared" si="503"/>
        <v>8.9568595094141005E-5</v>
      </c>
    </row>
    <row r="2704" spans="2:17" x14ac:dyDescent="0.25">
      <c r="B2704">
        <v>26.78000000000139</v>
      </c>
      <c r="C2704">
        <f t="shared" si="492"/>
        <v>0.85605831878158845</v>
      </c>
      <c r="D2704" s="2">
        <f t="shared" si="493"/>
        <v>41.957418968938413</v>
      </c>
      <c r="E2704" s="2">
        <f t="shared" si="494"/>
        <v>4.4299444314133689</v>
      </c>
      <c r="F2704" s="2">
        <f t="shared" si="495"/>
        <v>21.626422264787013</v>
      </c>
      <c r="G2704" s="2">
        <f t="shared" si="496"/>
        <v>21.649529786461308</v>
      </c>
      <c r="H2704" s="2">
        <f t="shared" si="497"/>
        <v>1.0533781133217433E-102</v>
      </c>
      <c r="K2704">
        <v>26.78000000000139</v>
      </c>
      <c r="L2704" s="2">
        <f t="shared" si="498"/>
        <v>0.22859299374694209</v>
      </c>
      <c r="M2704" s="2">
        <f t="shared" si="499"/>
        <v>73.644967752228055</v>
      </c>
      <c r="N2704" s="2">
        <f t="shared" si="500"/>
        <v>4.9924490864371034</v>
      </c>
      <c r="O2704" s="2">
        <f t="shared" si="501"/>
        <v>3.4540713614258642</v>
      </c>
      <c r="P2704" s="2">
        <f t="shared" si="502"/>
        <v>3.5959155954808399</v>
      </c>
      <c r="Q2704" s="2">
        <f t="shared" si="503"/>
        <v>8.9277038171248544E-5</v>
      </c>
    </row>
    <row r="2705" spans="2:17" x14ac:dyDescent="0.25">
      <c r="B2705">
        <v>26.790000000001388</v>
      </c>
      <c r="C2705">
        <f t="shared" si="492"/>
        <v>0.85605831878158845</v>
      </c>
      <c r="D2705" s="2">
        <f t="shared" si="493"/>
        <v>41.977829941904332</v>
      </c>
      <c r="E2705" s="2">
        <f t="shared" si="494"/>
        <v>4.4304306438627448</v>
      </c>
      <c r="F2705" s="2">
        <f t="shared" si="495"/>
        <v>21.636013930591218</v>
      </c>
      <c r="G2705" s="2">
        <f t="shared" si="496"/>
        <v>21.659111219178346</v>
      </c>
      <c r="H2705" s="2">
        <f t="shared" si="497"/>
        <v>8.5596930114903275E-103</v>
      </c>
      <c r="K2705">
        <v>26.790000000001388</v>
      </c>
      <c r="L2705" s="2">
        <f t="shared" si="498"/>
        <v>0.22859299374694209</v>
      </c>
      <c r="M2705" s="2">
        <f t="shared" si="499"/>
        <v>73.680418326833163</v>
      </c>
      <c r="N2705" s="2">
        <f t="shared" si="500"/>
        <v>4.9929302975856729</v>
      </c>
      <c r="O2705" s="2">
        <f t="shared" si="501"/>
        <v>3.4549432773541042</v>
      </c>
      <c r="P2705" s="2">
        <f t="shared" si="502"/>
        <v>3.5967531260477581</v>
      </c>
      <c r="Q2705" s="2">
        <f t="shared" si="503"/>
        <v>8.898644023546995E-5</v>
      </c>
    </row>
    <row r="2706" spans="2:17" x14ac:dyDescent="0.25">
      <c r="B2706">
        <v>26.80000000000139</v>
      </c>
      <c r="C2706">
        <f t="shared" si="492"/>
        <v>0.85605831878158845</v>
      </c>
      <c r="D2706" s="2">
        <f t="shared" si="493"/>
        <v>41.998240914870266</v>
      </c>
      <c r="E2706" s="2">
        <f t="shared" si="494"/>
        <v>4.4309166200914403</v>
      </c>
      <c r="F2706" s="2">
        <f t="shared" si="495"/>
        <v>21.645605178288136</v>
      </c>
      <c r="G2706" s="2">
        <f t="shared" si="496"/>
        <v>21.668692243288106</v>
      </c>
      <c r="H2706" s="2">
        <f t="shared" si="497"/>
        <v>6.9549829970638863E-103</v>
      </c>
      <c r="K2706">
        <v>26.80000000000139</v>
      </c>
      <c r="L2706" s="2">
        <f t="shared" si="498"/>
        <v>0.22859299374694209</v>
      </c>
      <c r="M2706" s="2">
        <f t="shared" si="499"/>
        <v>73.715868901438299</v>
      </c>
      <c r="N2706" s="2">
        <f t="shared" si="500"/>
        <v>4.9934112773027497</v>
      </c>
      <c r="O2706" s="2">
        <f t="shared" si="501"/>
        <v>3.4558149768819324</v>
      </c>
      <c r="P2706" s="2">
        <f t="shared" si="502"/>
        <v>3.5975904650809647</v>
      </c>
      <c r="Q2706" s="2">
        <f t="shared" si="503"/>
        <v>8.8696798090200866E-5</v>
      </c>
    </row>
    <row r="2707" spans="2:17" x14ac:dyDescent="0.25">
      <c r="B2707">
        <v>26.810000000001391</v>
      </c>
      <c r="C2707">
        <f t="shared" si="492"/>
        <v>0.85605831878158845</v>
      </c>
      <c r="D2707" s="2">
        <f t="shared" si="493"/>
        <v>42.018651887836192</v>
      </c>
      <c r="E2707" s="2">
        <f t="shared" si="494"/>
        <v>4.4314023603288097</v>
      </c>
      <c r="F2707" s="2">
        <f t="shared" si="495"/>
        <v>21.655196008101793</v>
      </c>
      <c r="G2707" s="2">
        <f t="shared" si="496"/>
        <v>21.678272859001193</v>
      </c>
      <c r="H2707" s="2">
        <f t="shared" si="497"/>
        <v>5.6506439590809831E-103</v>
      </c>
      <c r="K2707">
        <v>26.810000000001391</v>
      </c>
      <c r="L2707" s="2">
        <f t="shared" si="498"/>
        <v>0.22859299374694209</v>
      </c>
      <c r="M2707" s="2">
        <f t="shared" si="499"/>
        <v>73.751319476043406</v>
      </c>
      <c r="N2707" s="2">
        <f t="shared" si="500"/>
        <v>4.9938920258108146</v>
      </c>
      <c r="O2707" s="2">
        <f t="shared" si="501"/>
        <v>3.4566864601709888</v>
      </c>
      <c r="P2707" s="2">
        <f t="shared" si="502"/>
        <v>3.5984276127121748</v>
      </c>
      <c r="Q2707" s="2">
        <f t="shared" si="503"/>
        <v>8.8408108549676488E-5</v>
      </c>
    </row>
    <row r="2708" spans="2:17" x14ac:dyDescent="0.25">
      <c r="B2708">
        <v>26.820000000001389</v>
      </c>
      <c r="C2708">
        <f t="shared" si="492"/>
        <v>0.85605831878158845</v>
      </c>
      <c r="D2708" s="2">
        <f t="shared" si="493"/>
        <v>42.039062860802119</v>
      </c>
      <c r="E2708" s="2">
        <f t="shared" si="494"/>
        <v>4.4318878648038735</v>
      </c>
      <c r="F2708" s="2">
        <f t="shared" si="495"/>
        <v>21.664786420255986</v>
      </c>
      <c r="G2708" s="2">
        <f t="shared" si="496"/>
        <v>21.687853066528003</v>
      </c>
      <c r="H2708" s="2">
        <f t="shared" si="497"/>
        <v>4.5905403143578037E-103</v>
      </c>
      <c r="K2708">
        <v>26.820000000001389</v>
      </c>
      <c r="L2708" s="2">
        <f t="shared" si="498"/>
        <v>0.22859299374694209</v>
      </c>
      <c r="M2708" s="2">
        <f t="shared" si="499"/>
        <v>73.786770050648514</v>
      </c>
      <c r="N2708" s="2">
        <f t="shared" si="500"/>
        <v>4.9943725433320258</v>
      </c>
      <c r="O2708" s="2">
        <f t="shared" si="501"/>
        <v>3.4575577273827052</v>
      </c>
      <c r="P2708" s="2">
        <f t="shared" si="502"/>
        <v>3.5992645690729459</v>
      </c>
      <c r="Q2708" s="2">
        <f t="shared" si="503"/>
        <v>8.8120368438936752E-5</v>
      </c>
    </row>
    <row r="2709" spans="2:17" x14ac:dyDescent="0.25">
      <c r="B2709">
        <v>26.830000000001391</v>
      </c>
      <c r="C2709">
        <f t="shared" si="492"/>
        <v>0.85605831878158845</v>
      </c>
      <c r="D2709" s="2">
        <f t="shared" si="493"/>
        <v>42.059473833768045</v>
      </c>
      <c r="E2709" s="2">
        <f t="shared" si="494"/>
        <v>4.4323731337453172</v>
      </c>
      <c r="F2709" s="2">
        <f t="shared" si="495"/>
        <v>21.674376414974244</v>
      </c>
      <c r="G2709" s="2">
        <f t="shared" si="496"/>
        <v>21.697432866078692</v>
      </c>
      <c r="H2709" s="2">
        <f t="shared" si="497"/>
        <v>3.7290109764218554E-103</v>
      </c>
      <c r="K2709">
        <v>26.830000000001391</v>
      </c>
      <c r="L2709" s="2">
        <f t="shared" si="498"/>
        <v>0.22859299374694209</v>
      </c>
      <c r="M2709" s="2">
        <f t="shared" si="499"/>
        <v>73.822220625253649</v>
      </c>
      <c r="N2709" s="2">
        <f t="shared" si="500"/>
        <v>4.9948528300882229</v>
      </c>
      <c r="O2709" s="2">
        <f t="shared" si="501"/>
        <v>3.4584287786783157</v>
      </c>
      <c r="P2709" s="2">
        <f t="shared" si="502"/>
        <v>3.600101334294687</v>
      </c>
      <c r="Q2709" s="2">
        <f t="shared" si="503"/>
        <v>8.7833574593786597E-5</v>
      </c>
    </row>
    <row r="2710" spans="2:17" x14ac:dyDescent="0.25">
      <c r="B2710">
        <v>26.8400000000014</v>
      </c>
      <c r="C2710">
        <f t="shared" si="492"/>
        <v>0.85605831878158845</v>
      </c>
      <c r="D2710" s="2">
        <f t="shared" si="493"/>
        <v>42.079884806733986</v>
      </c>
      <c r="E2710" s="2">
        <f t="shared" si="494"/>
        <v>4.4328581673814957</v>
      </c>
      <c r="F2710" s="2">
        <f t="shared" si="495"/>
        <v>21.683965992479891</v>
      </c>
      <c r="G2710" s="2">
        <f t="shared" si="496"/>
        <v>21.707012257863227</v>
      </c>
      <c r="H2710" s="2">
        <f t="shared" si="497"/>
        <v>3.0289179906817539E-103</v>
      </c>
      <c r="K2710">
        <v>26.8400000000014</v>
      </c>
      <c r="L2710" s="2">
        <f t="shared" si="498"/>
        <v>0.22859299374694209</v>
      </c>
      <c r="M2710" s="2">
        <f t="shared" si="499"/>
        <v>73.857671199858814</v>
      </c>
      <c r="N2710" s="2">
        <f t="shared" si="500"/>
        <v>4.9953328863009254</v>
      </c>
      <c r="O2710" s="2">
        <f t="shared" si="501"/>
        <v>3.4592996142188568</v>
      </c>
      <c r="P2710" s="2">
        <f t="shared" si="502"/>
        <v>3.6009379085086612</v>
      </c>
      <c r="Q2710" s="2">
        <f t="shared" si="503"/>
        <v>8.754772386075822E-5</v>
      </c>
    </row>
    <row r="2711" spans="2:17" x14ac:dyDescent="0.25">
      <c r="B2711">
        <v>26.850000000001401</v>
      </c>
      <c r="C2711">
        <f t="shared" si="492"/>
        <v>0.85605831878158845</v>
      </c>
      <c r="D2711" s="2">
        <f t="shared" si="493"/>
        <v>42.100295779699913</v>
      </c>
      <c r="E2711" s="2">
        <f t="shared" si="494"/>
        <v>4.4333429659404313</v>
      </c>
      <c r="F2711" s="2">
        <f t="shared" si="495"/>
        <v>21.693555152996044</v>
      </c>
      <c r="G2711" s="2">
        <f t="shared" si="496"/>
        <v>21.716591242091408</v>
      </c>
      <c r="H2711" s="2">
        <f t="shared" si="497"/>
        <v>2.4600581221384904E-103</v>
      </c>
      <c r="K2711">
        <v>26.850000000001401</v>
      </c>
      <c r="L2711" s="2">
        <f t="shared" si="498"/>
        <v>0.22859299374694209</v>
      </c>
      <c r="M2711" s="2">
        <f t="shared" si="499"/>
        <v>73.893121774463935</v>
      </c>
      <c r="N2711" s="2">
        <f t="shared" si="500"/>
        <v>4.9958127121913334</v>
      </c>
      <c r="O2711" s="2">
        <f t="shared" si="501"/>
        <v>3.460170234165159</v>
      </c>
      <c r="P2711" s="2">
        <f t="shared" si="502"/>
        <v>3.6017742918459743</v>
      </c>
      <c r="Q2711" s="2">
        <f t="shared" si="503"/>
        <v>8.726281309707664E-5</v>
      </c>
    </row>
    <row r="2712" spans="2:17" x14ac:dyDescent="0.25">
      <c r="B2712">
        <v>26.860000000001399</v>
      </c>
      <c r="C2712">
        <f t="shared" si="492"/>
        <v>0.85605831878158845</v>
      </c>
      <c r="D2712" s="2">
        <f t="shared" si="493"/>
        <v>42.120706752665839</v>
      </c>
      <c r="E2712" s="2">
        <f t="shared" si="494"/>
        <v>4.4338275296498164</v>
      </c>
      <c r="F2712" s="2">
        <f t="shared" si="495"/>
        <v>21.703143896745559</v>
      </c>
      <c r="G2712" s="2">
        <f t="shared" si="496"/>
        <v>21.726169818972785</v>
      </c>
      <c r="H2712" s="2">
        <f t="shared" si="497"/>
        <v>1.9978699951718367E-103</v>
      </c>
      <c r="K2712">
        <v>26.860000000001399</v>
      </c>
      <c r="L2712" s="2">
        <f t="shared" si="498"/>
        <v>0.22859299374694209</v>
      </c>
      <c r="M2712" s="2">
        <f t="shared" si="499"/>
        <v>73.928572349069057</v>
      </c>
      <c r="N2712" s="2">
        <f t="shared" si="500"/>
        <v>4.9962923079803305</v>
      </c>
      <c r="O2712" s="2">
        <f t="shared" si="501"/>
        <v>3.4610406386778609</v>
      </c>
      <c r="P2712" s="2">
        <f t="shared" si="502"/>
        <v>3.6026104844375912</v>
      </c>
      <c r="Q2712" s="2">
        <f t="shared" si="503"/>
        <v>8.697883917061858E-5</v>
      </c>
    </row>
    <row r="2713" spans="2:17" x14ac:dyDescent="0.25">
      <c r="B2713">
        <v>26.870000000001401</v>
      </c>
      <c r="C2713">
        <f t="shared" si="492"/>
        <v>0.85605831878158845</v>
      </c>
      <c r="D2713" s="2">
        <f t="shared" si="493"/>
        <v>42.141117725631766</v>
      </c>
      <c r="E2713" s="2">
        <f t="shared" si="494"/>
        <v>4.4343118587370096</v>
      </c>
      <c r="F2713" s="2">
        <f t="shared" si="495"/>
        <v>21.712732223951043</v>
      </c>
      <c r="G2713" s="2">
        <f t="shared" si="496"/>
        <v>21.7357479887167</v>
      </c>
      <c r="H2713" s="2">
        <f t="shared" si="497"/>
        <v>1.6223818809957461E-103</v>
      </c>
      <c r="K2713">
        <v>26.870000000001401</v>
      </c>
      <c r="L2713" s="2">
        <f t="shared" si="498"/>
        <v>0.22859299374694209</v>
      </c>
      <c r="M2713" s="2">
        <f t="shared" si="499"/>
        <v>73.964022923674165</v>
      </c>
      <c r="N2713" s="2">
        <f t="shared" si="500"/>
        <v>4.9967716738884818</v>
      </c>
      <c r="O2713" s="2">
        <f t="shared" si="501"/>
        <v>3.4619108279173951</v>
      </c>
      <c r="P2713" s="2">
        <f t="shared" si="502"/>
        <v>3.6034464864143194</v>
      </c>
      <c r="Q2713" s="2">
        <f t="shared" si="503"/>
        <v>8.6695798959879791E-5</v>
      </c>
    </row>
    <row r="2714" spans="2:17" x14ac:dyDescent="0.25">
      <c r="B2714">
        <v>26.880000000001399</v>
      </c>
      <c r="C2714">
        <f t="shared" ref="C2714:C2777" si="504">2/SINH(LN(2+SQRT(1+2^2))*$O$5)</f>
        <v>0.85605831878158845</v>
      </c>
      <c r="D2714" s="2">
        <f t="shared" ref="D2714:D2777" si="505">(B2714-$L$5)/($M$5)/C2714</f>
        <v>42.161528698597685</v>
      </c>
      <c r="E2714" s="2">
        <f t="shared" ref="E2714:E2777" si="506">LN(D2714 + SQRT(1 + D2714^2))</f>
        <v>4.4347959534290435</v>
      </c>
      <c r="F2714" s="2">
        <f t="shared" ref="F2714:F2777" si="507">SINH( -$N$5 + E2714 * (1/$O$5))</f>
        <v>21.722320134834934</v>
      </c>
      <c r="G2714" s="2">
        <f t="shared" ref="G2714:G2777" si="508">SQRT(F2714^2 + 1)</f>
        <v>21.745325751532334</v>
      </c>
      <c r="H2714" s="2">
        <f t="shared" ref="H2714:H2777" si="509">(G2714)/($O$5*$M$5*C2714*(SQRT(2*PI()*(1+D2714^2)))) * EXP(- (1/2) * F2714^2)</f>
        <v>1.3173554114453296E-103</v>
      </c>
      <c r="K2714">
        <v>26.880000000001399</v>
      </c>
      <c r="L2714" s="2">
        <f t="shared" ref="L2714:L2777" si="510">2/SINH(LN(2+SQRT(1+2^2))*$S$5)</f>
        <v>0.22859299374694209</v>
      </c>
      <c r="M2714" s="2">
        <f t="shared" ref="M2714:M2777" si="511">(K2714-$P$5)/($Q$5)/L2714</f>
        <v>73.999473498279286</v>
      </c>
      <c r="N2714" s="2">
        <f t="shared" ref="N2714:N2777" si="512">LN(M2714 + SQRT(1 + M2714^2))</f>
        <v>4.9972508101360358</v>
      </c>
      <c r="O2714" s="2">
        <f t="shared" ref="O2714:O2777" si="513">SINH( -$R$5 + N2714 * (1/$S$5))</f>
        <v>3.4627808020439992</v>
      </c>
      <c r="P2714" s="2">
        <f t="shared" ref="P2714:P2777" si="514">SQRT(O2714^2 + 1)</f>
        <v>3.6042822979068223</v>
      </c>
      <c r="Q2714" s="2">
        <f t="shared" ref="Q2714:Q2777" si="515">(P2714)/($S$5*$Q$5*L2714*(SQRT(2*PI()*(1+M2714^2)))) * EXP(- (1/2) * O2714^2)</f>
        <v>8.6413689353935006E-5</v>
      </c>
    </row>
    <row r="2715" spans="2:17" x14ac:dyDescent="0.25">
      <c r="B2715">
        <v>26.8900000000014</v>
      </c>
      <c r="C2715">
        <f t="shared" si="504"/>
        <v>0.85605831878158845</v>
      </c>
      <c r="D2715" s="2">
        <f t="shared" si="505"/>
        <v>42.181939671563619</v>
      </c>
      <c r="E2715" s="2">
        <f t="shared" si="506"/>
        <v>4.4352798139526195</v>
      </c>
      <c r="F2715" s="2">
        <f t="shared" si="507"/>
        <v>21.731907629619414</v>
      </c>
      <c r="G2715" s="2">
        <f t="shared" si="508"/>
        <v>21.754903107628646</v>
      </c>
      <c r="H2715" s="2">
        <f t="shared" si="509"/>
        <v>1.0695887952489434E-103</v>
      </c>
      <c r="K2715">
        <v>26.8900000000014</v>
      </c>
      <c r="L2715" s="2">
        <f t="shared" si="510"/>
        <v>0.22859299374694209</v>
      </c>
      <c r="M2715" s="2">
        <f t="shared" si="511"/>
        <v>74.034924072884408</v>
      </c>
      <c r="N2715" s="2">
        <f t="shared" si="512"/>
        <v>4.9977297169429233</v>
      </c>
      <c r="O2715" s="2">
        <f t="shared" si="513"/>
        <v>3.4636505612177086</v>
      </c>
      <c r="P2715" s="2">
        <f t="shared" si="514"/>
        <v>3.6051179190456097</v>
      </c>
      <c r="Q2715" s="2">
        <f t="shared" si="515"/>
        <v>8.613250725240346E-5</v>
      </c>
    </row>
    <row r="2716" spans="2:17" x14ac:dyDescent="0.25">
      <c r="B2716">
        <v>26.900000000001409</v>
      </c>
      <c r="C2716">
        <f t="shared" si="504"/>
        <v>0.85605831878158845</v>
      </c>
      <c r="D2716" s="2">
        <f t="shared" si="505"/>
        <v>42.20235064452956</v>
      </c>
      <c r="E2716" s="2">
        <f t="shared" si="506"/>
        <v>4.4357634405341102</v>
      </c>
      <c r="F2716" s="2">
        <f t="shared" si="507"/>
        <v>21.741494708526421</v>
      </c>
      <c r="G2716" s="2">
        <f t="shared" si="508"/>
        <v>21.764480057214378</v>
      </c>
      <c r="H2716" s="2">
        <f t="shared" si="509"/>
        <v>8.6834987341140586E-104</v>
      </c>
      <c r="K2716">
        <v>26.900000000001409</v>
      </c>
      <c r="L2716" s="2">
        <f t="shared" si="510"/>
        <v>0.22859299374694209</v>
      </c>
      <c r="M2716" s="2">
        <f t="shared" si="511"/>
        <v>74.070374647489572</v>
      </c>
      <c r="N2716" s="2">
        <f t="shared" si="512"/>
        <v>4.9982083945287616</v>
      </c>
      <c r="O2716" s="2">
        <f t="shared" si="513"/>
        <v>3.4645201055983654</v>
      </c>
      <c r="P2716" s="2">
        <f t="shared" si="514"/>
        <v>3.6059533499610485</v>
      </c>
      <c r="Q2716" s="2">
        <f t="shared" si="515"/>
        <v>8.5852249565410266E-5</v>
      </c>
    </row>
    <row r="2717" spans="2:17" x14ac:dyDescent="0.25">
      <c r="B2717">
        <v>26.910000000001411</v>
      </c>
      <c r="C2717">
        <f t="shared" si="504"/>
        <v>0.85605831878158845</v>
      </c>
      <c r="D2717" s="2">
        <f t="shared" si="505"/>
        <v>42.222761617495493</v>
      </c>
      <c r="E2717" s="2">
        <f t="shared" si="506"/>
        <v>4.4362468333995597</v>
      </c>
      <c r="F2717" s="2">
        <f t="shared" si="507"/>
        <v>21.751081371777662</v>
      </c>
      <c r="G2717" s="2">
        <f t="shared" si="508"/>
        <v>21.774056600498064</v>
      </c>
      <c r="H2717" s="2">
        <f t="shared" si="509"/>
        <v>7.0491485809156675E-104</v>
      </c>
      <c r="K2717">
        <v>26.910000000001411</v>
      </c>
      <c r="L2717" s="2">
        <f t="shared" si="510"/>
        <v>0.22859299374694209</v>
      </c>
      <c r="M2717" s="2">
        <f t="shared" si="511"/>
        <v>74.105825222094694</v>
      </c>
      <c r="N2717" s="2">
        <f t="shared" si="512"/>
        <v>4.9986868431128517</v>
      </c>
      <c r="O2717" s="2">
        <f t="shared" si="513"/>
        <v>3.4653894353456107</v>
      </c>
      <c r="P2717" s="2">
        <f t="shared" si="514"/>
        <v>3.6067885907833537</v>
      </c>
      <c r="Q2717" s="2">
        <f t="shared" si="515"/>
        <v>8.5572913213551694E-5</v>
      </c>
    </row>
    <row r="2718" spans="2:17" x14ac:dyDescent="0.25">
      <c r="B2718">
        <v>26.920000000001409</v>
      </c>
      <c r="C2718">
        <f t="shared" si="504"/>
        <v>0.85605831878158845</v>
      </c>
      <c r="D2718" s="2">
        <f t="shared" si="505"/>
        <v>42.243172590461405</v>
      </c>
      <c r="E2718" s="2">
        <f t="shared" si="506"/>
        <v>4.4367299927746862</v>
      </c>
      <c r="F2718" s="2">
        <f t="shared" si="507"/>
        <v>21.760667619594635</v>
      </c>
      <c r="G2718" s="2">
        <f t="shared" si="508"/>
        <v>21.783632737688048</v>
      </c>
      <c r="H2718" s="2">
        <f t="shared" si="509"/>
        <v>5.721930860981114E-104</v>
      </c>
      <c r="K2718">
        <v>26.920000000001409</v>
      </c>
      <c r="L2718" s="2">
        <f t="shared" si="510"/>
        <v>0.22859299374694209</v>
      </c>
      <c r="M2718" s="2">
        <f t="shared" si="511"/>
        <v>74.141275796699816</v>
      </c>
      <c r="N2718" s="2">
        <f t="shared" si="512"/>
        <v>4.9991650629141793</v>
      </c>
      <c r="O2718" s="2">
        <f t="shared" si="513"/>
        <v>3.4662585506188863</v>
      </c>
      <c r="P2718" s="2">
        <f t="shared" si="514"/>
        <v>3.60762364164259</v>
      </c>
      <c r="Q2718" s="2">
        <f t="shared" si="515"/>
        <v>8.529449512785915E-5</v>
      </c>
    </row>
    <row r="2719" spans="2:17" x14ac:dyDescent="0.25">
      <c r="B2719">
        <v>26.93000000000141</v>
      </c>
      <c r="C2719">
        <f t="shared" si="504"/>
        <v>0.85605831878158845</v>
      </c>
      <c r="D2719" s="2">
        <f t="shared" si="505"/>
        <v>42.263583563427339</v>
      </c>
      <c r="E2719" s="2">
        <f t="shared" si="506"/>
        <v>4.4372129188848817</v>
      </c>
      <c r="F2719" s="2">
        <f t="shared" si="507"/>
        <v>21.770253452198649</v>
      </c>
      <c r="G2719" s="2">
        <f t="shared" si="508"/>
        <v>21.793208468992518</v>
      </c>
      <c r="H2719" s="2">
        <f t="shared" si="509"/>
        <v>4.6442177284257074E-104</v>
      </c>
      <c r="K2719">
        <v>26.93000000000141</v>
      </c>
      <c r="L2719" s="2">
        <f t="shared" si="510"/>
        <v>0.22859299374694209</v>
      </c>
      <c r="M2719" s="2">
        <f t="shared" si="511"/>
        <v>74.176726371304937</v>
      </c>
      <c r="N2719" s="2">
        <f t="shared" si="512"/>
        <v>4.9996430541514165</v>
      </c>
      <c r="O2719" s="2">
        <f t="shared" si="513"/>
        <v>3.46712745157744</v>
      </c>
      <c r="P2719" s="2">
        <f t="shared" si="514"/>
        <v>3.6084585026686775</v>
      </c>
      <c r="Q2719" s="2">
        <f t="shared" si="515"/>
        <v>8.5016992249760872E-5</v>
      </c>
    </row>
    <row r="2720" spans="2:17" x14ac:dyDescent="0.25">
      <c r="B2720">
        <v>26.940000000001412</v>
      </c>
      <c r="C2720">
        <f t="shared" si="504"/>
        <v>0.85605831878158845</v>
      </c>
      <c r="D2720" s="2">
        <f t="shared" si="505"/>
        <v>42.283994536393273</v>
      </c>
      <c r="E2720" s="2">
        <f t="shared" si="506"/>
        <v>4.4376956119552089</v>
      </c>
      <c r="F2720" s="2">
        <f t="shared" si="507"/>
        <v>21.77983886981071</v>
      </c>
      <c r="G2720" s="2">
        <f t="shared" si="508"/>
        <v>21.80278379461938</v>
      </c>
      <c r="H2720" s="2">
        <f t="shared" si="509"/>
        <v>3.7691772931032369E-104</v>
      </c>
      <c r="K2720">
        <v>26.940000000001412</v>
      </c>
      <c r="L2720" s="2">
        <f t="shared" si="510"/>
        <v>0.22859299374694209</v>
      </c>
      <c r="M2720" s="2">
        <f t="shared" si="511"/>
        <v>74.212176945910045</v>
      </c>
      <c r="N2720" s="2">
        <f t="shared" si="512"/>
        <v>5.0001208170429239</v>
      </c>
      <c r="O2720" s="2">
        <f t="shared" si="513"/>
        <v>3.4679961383803217</v>
      </c>
      <c r="P2720" s="2">
        <f t="shared" si="514"/>
        <v>3.6092931739913876</v>
      </c>
      <c r="Q2720" s="2">
        <f t="shared" si="515"/>
        <v>8.4740401531047986E-5</v>
      </c>
    </row>
    <row r="2721" spans="2:17" x14ac:dyDescent="0.25">
      <c r="B2721">
        <v>26.95000000000141</v>
      </c>
      <c r="C2721">
        <f t="shared" si="504"/>
        <v>0.85605831878158845</v>
      </c>
      <c r="D2721" s="2">
        <f t="shared" si="505"/>
        <v>42.304405509359185</v>
      </c>
      <c r="E2721" s="2">
        <f t="shared" si="506"/>
        <v>4.4381780722104072</v>
      </c>
      <c r="F2721" s="2">
        <f t="shared" si="507"/>
        <v>21.789423872651593</v>
      </c>
      <c r="G2721" s="2">
        <f t="shared" si="508"/>
        <v>21.812358714776337</v>
      </c>
      <c r="H2721" s="2">
        <f t="shared" si="509"/>
        <v>3.058754289079475E-104</v>
      </c>
      <c r="K2721">
        <v>26.95000000000141</v>
      </c>
      <c r="L2721" s="2">
        <f t="shared" si="510"/>
        <v>0.22859299374694209</v>
      </c>
      <c r="M2721" s="2">
        <f t="shared" si="511"/>
        <v>74.247627520515181</v>
      </c>
      <c r="N2721" s="2">
        <f t="shared" si="512"/>
        <v>5.0005983518067474</v>
      </c>
      <c r="O2721" s="2">
        <f t="shared" si="513"/>
        <v>3.4688646111863832</v>
      </c>
      <c r="P2721" s="2">
        <f t="shared" si="514"/>
        <v>3.6101276557403419</v>
      </c>
      <c r="Q2721" s="2">
        <f t="shared" si="515"/>
        <v>8.4464719933837978E-5</v>
      </c>
    </row>
    <row r="2722" spans="2:17" x14ac:dyDescent="0.25">
      <c r="B2722">
        <v>26.960000000001411</v>
      </c>
      <c r="C2722">
        <f t="shared" si="504"/>
        <v>0.85605831878158845</v>
      </c>
      <c r="D2722" s="2">
        <f t="shared" si="505"/>
        <v>42.324816482325119</v>
      </c>
      <c r="E2722" s="2">
        <f t="shared" si="506"/>
        <v>4.4386602998748925</v>
      </c>
      <c r="F2722" s="2">
        <f t="shared" si="507"/>
        <v>21.799008460941973</v>
      </c>
      <c r="G2722" s="2">
        <f t="shared" si="508"/>
        <v>21.821933229671007</v>
      </c>
      <c r="H2722" s="2">
        <f t="shared" si="509"/>
        <v>2.4820278528342887E-104</v>
      </c>
      <c r="K2722">
        <v>26.960000000001411</v>
      </c>
      <c r="L2722" s="2">
        <f t="shared" si="510"/>
        <v>0.22859299374694209</v>
      </c>
      <c r="M2722" s="2">
        <f t="shared" si="511"/>
        <v>74.283078095120288</v>
      </c>
      <c r="N2722" s="2">
        <f t="shared" si="512"/>
        <v>5.0010756586606213</v>
      </c>
      <c r="O2722" s="2">
        <f t="shared" si="513"/>
        <v>3.4697328701542856</v>
      </c>
      <c r="P2722" s="2">
        <f t="shared" si="514"/>
        <v>3.6109619480450212</v>
      </c>
      <c r="Q2722" s="2">
        <f t="shared" si="515"/>
        <v>8.4189944430537535E-5</v>
      </c>
    </row>
    <row r="2723" spans="2:17" x14ac:dyDescent="0.25">
      <c r="B2723">
        <v>26.97000000000142</v>
      </c>
      <c r="C2723">
        <f t="shared" si="504"/>
        <v>0.85605831878158845</v>
      </c>
      <c r="D2723" s="2">
        <f t="shared" si="505"/>
        <v>42.345227455291059</v>
      </c>
      <c r="E2723" s="2">
        <f t="shared" si="506"/>
        <v>4.4391422951727542</v>
      </c>
      <c r="F2723" s="2">
        <f t="shared" si="507"/>
        <v>21.808592634902151</v>
      </c>
      <c r="G2723" s="2">
        <f t="shared" si="508"/>
        <v>21.831507339510672</v>
      </c>
      <c r="H2723" s="2">
        <f t="shared" si="509"/>
        <v>2.0138760979724721E-104</v>
      </c>
      <c r="K2723">
        <v>26.97000000000142</v>
      </c>
      <c r="L2723" s="2">
        <f t="shared" si="510"/>
        <v>0.22859299374694209</v>
      </c>
      <c r="M2723" s="2">
        <f t="shared" si="511"/>
        <v>74.318528669725453</v>
      </c>
      <c r="N2723" s="2">
        <f t="shared" si="512"/>
        <v>5.0015527378219682</v>
      </c>
      <c r="O2723" s="2">
        <f t="shared" si="513"/>
        <v>3.4706009154424846</v>
      </c>
      <c r="P2723" s="2">
        <f t="shared" si="514"/>
        <v>3.6117960510347498</v>
      </c>
      <c r="Q2723" s="2">
        <f t="shared" si="515"/>
        <v>8.3916072003810481E-5</v>
      </c>
    </row>
    <row r="2724" spans="2:17" x14ac:dyDescent="0.25">
      <c r="B2724">
        <v>26.980000000001422</v>
      </c>
      <c r="C2724">
        <f t="shared" si="504"/>
        <v>0.85605831878158845</v>
      </c>
      <c r="D2724" s="2">
        <f t="shared" si="505"/>
        <v>42.365638428256993</v>
      </c>
      <c r="E2724" s="2">
        <f t="shared" si="506"/>
        <v>4.439624058327758</v>
      </c>
      <c r="F2724" s="2">
        <f t="shared" si="507"/>
        <v>21.81817639475226</v>
      </c>
      <c r="G2724" s="2">
        <f t="shared" si="508"/>
        <v>21.841081044502463</v>
      </c>
      <c r="H2724" s="2">
        <f t="shared" si="509"/>
        <v>1.6338902622894772E-104</v>
      </c>
      <c r="K2724">
        <v>26.980000000001422</v>
      </c>
      <c r="L2724" s="2">
        <f t="shared" si="510"/>
        <v>0.22859299374694209</v>
      </c>
      <c r="M2724" s="2">
        <f t="shared" si="511"/>
        <v>74.353979244330588</v>
      </c>
      <c r="N2724" s="2">
        <f t="shared" si="512"/>
        <v>5.0020295895079006</v>
      </c>
      <c r="O2724" s="2">
        <f t="shared" si="513"/>
        <v>3.4714687472092507</v>
      </c>
      <c r="P2724" s="2">
        <f t="shared" si="514"/>
        <v>3.6126299648387135</v>
      </c>
      <c r="Q2724" s="2">
        <f t="shared" si="515"/>
        <v>8.3643099646537575E-5</v>
      </c>
    </row>
    <row r="2725" spans="2:17" x14ac:dyDescent="0.25">
      <c r="B2725">
        <v>26.99000000000142</v>
      </c>
      <c r="C2725">
        <f t="shared" si="504"/>
        <v>0.85605831878158845</v>
      </c>
      <c r="D2725" s="2">
        <f t="shared" si="505"/>
        <v>42.386049401222905</v>
      </c>
      <c r="E2725" s="2">
        <f t="shared" si="506"/>
        <v>4.4401055895633474</v>
      </c>
      <c r="F2725" s="2">
        <f t="shared" si="507"/>
        <v>21.827759740712231</v>
      </c>
      <c r="G2725" s="2">
        <f t="shared" si="508"/>
        <v>21.850654344853329</v>
      </c>
      <c r="H2725" s="2">
        <f t="shared" si="509"/>
        <v>1.3254918596175725E-104</v>
      </c>
      <c r="K2725">
        <v>26.99000000000142</v>
      </c>
      <c r="L2725" s="2">
        <f t="shared" si="510"/>
        <v>0.22859299374694209</v>
      </c>
      <c r="M2725" s="2">
        <f t="shared" si="511"/>
        <v>74.389429818935696</v>
      </c>
      <c r="N2725" s="2">
        <f t="shared" si="512"/>
        <v>5.0025062139352183</v>
      </c>
      <c r="O2725" s="2">
        <f t="shared" si="513"/>
        <v>3.4723363656126511</v>
      </c>
      <c r="P2725" s="2">
        <f t="shared" si="514"/>
        <v>3.6134636895859455</v>
      </c>
      <c r="Q2725" s="2">
        <f t="shared" si="515"/>
        <v>8.3371024361785537E-5</v>
      </c>
    </row>
    <row r="2726" spans="2:17" x14ac:dyDescent="0.25">
      <c r="B2726">
        <v>27.000000000001421</v>
      </c>
      <c r="C2726">
        <f t="shared" si="504"/>
        <v>0.85605831878158845</v>
      </c>
      <c r="D2726" s="2">
        <f t="shared" si="505"/>
        <v>42.406460374188839</v>
      </c>
      <c r="E2726" s="2">
        <f t="shared" si="506"/>
        <v>4.4405868891026454</v>
      </c>
      <c r="F2726" s="2">
        <f t="shared" si="507"/>
        <v>21.837342673001757</v>
      </c>
      <c r="G2726" s="2">
        <f t="shared" si="508"/>
        <v>21.860227240770019</v>
      </c>
      <c r="H2726" s="2">
        <f t="shared" si="509"/>
        <v>1.0752149439715418E-104</v>
      </c>
      <c r="K2726">
        <v>27.000000000001421</v>
      </c>
      <c r="L2726" s="2">
        <f t="shared" si="510"/>
        <v>0.22859299374694209</v>
      </c>
      <c r="M2726" s="2">
        <f t="shared" si="511"/>
        <v>74.424880393540832</v>
      </c>
      <c r="N2726" s="2">
        <f t="shared" si="512"/>
        <v>5.002982611320415</v>
      </c>
      <c r="O2726" s="2">
        <f t="shared" si="513"/>
        <v>3.4732037708105623</v>
      </c>
      <c r="P2726" s="2">
        <f t="shared" si="514"/>
        <v>3.6142972254053358</v>
      </c>
      <c r="Q2726" s="2">
        <f t="shared" si="515"/>
        <v>8.3099843162768512E-5</v>
      </c>
    </row>
    <row r="2727" spans="2:17" x14ac:dyDescent="0.25">
      <c r="B2727">
        <v>27.010000000001419</v>
      </c>
      <c r="C2727">
        <f t="shared" si="504"/>
        <v>0.85605831878158845</v>
      </c>
      <c r="D2727" s="2">
        <f t="shared" si="505"/>
        <v>42.426871347154766</v>
      </c>
      <c r="E2727" s="2">
        <f t="shared" si="506"/>
        <v>4.4410679571684497</v>
      </c>
      <c r="F2727" s="2">
        <f t="shared" si="507"/>
        <v>21.846925191840278</v>
      </c>
      <c r="G2727" s="2">
        <f t="shared" si="508"/>
        <v>21.869799732459036</v>
      </c>
      <c r="H2727" s="2">
        <f t="shared" si="509"/>
        <v>8.7212265518956948E-105</v>
      </c>
      <c r="K2727">
        <v>27.010000000001419</v>
      </c>
      <c r="L2727" s="2">
        <f t="shared" si="510"/>
        <v>0.22859299374694209</v>
      </c>
      <c r="M2727" s="2">
        <f t="shared" si="511"/>
        <v>74.460330968145939</v>
      </c>
      <c r="N2727" s="2">
        <f t="shared" si="512"/>
        <v>5.0034587818796714</v>
      </c>
      <c r="O2727" s="2">
        <f t="shared" si="513"/>
        <v>3.4740709629606634</v>
      </c>
      <c r="P2727" s="2">
        <f t="shared" si="514"/>
        <v>3.6151305724256257</v>
      </c>
      <c r="Q2727" s="2">
        <f t="shared" si="515"/>
        <v>8.2829553072815318E-5</v>
      </c>
    </row>
    <row r="2728" spans="2:17" x14ac:dyDescent="0.25">
      <c r="B2728">
        <v>27.020000000001421</v>
      </c>
      <c r="C2728">
        <f t="shared" si="504"/>
        <v>0.85605831878158845</v>
      </c>
      <c r="D2728" s="2">
        <f t="shared" si="505"/>
        <v>42.447282320120685</v>
      </c>
      <c r="E2728" s="2">
        <f t="shared" si="506"/>
        <v>4.4415487939832392</v>
      </c>
      <c r="F2728" s="2">
        <f t="shared" si="507"/>
        <v>21.856507297447063</v>
      </c>
      <c r="G2728" s="2">
        <f t="shared" si="508"/>
        <v>21.879371820126753</v>
      </c>
      <c r="H2728" s="2">
        <f t="shared" si="509"/>
        <v>7.0733296301532345E-105</v>
      </c>
      <c r="K2728">
        <v>27.020000000001421</v>
      </c>
      <c r="L2728" s="2">
        <f t="shared" si="510"/>
        <v>0.22859299374694209</v>
      </c>
      <c r="M2728" s="2">
        <f t="shared" si="511"/>
        <v>74.495781542751047</v>
      </c>
      <c r="N2728" s="2">
        <f t="shared" si="512"/>
        <v>5.003934725828862</v>
      </c>
      <c r="O2728" s="2">
        <f t="shared" si="513"/>
        <v>3.4749379422204427</v>
      </c>
      <c r="P2728" s="2">
        <f t="shared" si="514"/>
        <v>3.6159637307754133</v>
      </c>
      <c r="Q2728" s="2">
        <f t="shared" si="515"/>
        <v>8.2560151125332201E-5</v>
      </c>
    </row>
    <row r="2729" spans="2:17" x14ac:dyDescent="0.25">
      <c r="B2729">
        <v>27.030000000001429</v>
      </c>
      <c r="C2729">
        <f t="shared" si="504"/>
        <v>0.85605831878158845</v>
      </c>
      <c r="D2729" s="2">
        <f t="shared" si="505"/>
        <v>42.467693293086626</v>
      </c>
      <c r="E2729" s="2">
        <f t="shared" si="506"/>
        <v>4.4420293997691722</v>
      </c>
      <c r="F2729" s="2">
        <f t="shared" si="507"/>
        <v>21.866088990041089</v>
      </c>
      <c r="G2729" s="2">
        <f t="shared" si="508"/>
        <v>21.888943503979267</v>
      </c>
      <c r="H2729" s="2">
        <f t="shared" si="509"/>
        <v>5.7363320449623363E-105</v>
      </c>
      <c r="K2729">
        <v>27.030000000001429</v>
      </c>
      <c r="L2729" s="2">
        <f t="shared" si="510"/>
        <v>0.22859299374694209</v>
      </c>
      <c r="M2729" s="2">
        <f t="shared" si="511"/>
        <v>74.531232117356211</v>
      </c>
      <c r="N2729" s="2">
        <f t="shared" si="512"/>
        <v>5.0044104433835548</v>
      </c>
      <c r="O2729" s="2">
        <f t="shared" si="513"/>
        <v>3.475804708747197</v>
      </c>
      <c r="P2729" s="2">
        <f t="shared" si="514"/>
        <v>3.6167967005831541</v>
      </c>
      <c r="Q2729" s="2">
        <f t="shared" si="515"/>
        <v>8.2291634363768412E-5</v>
      </c>
    </row>
    <row r="2730" spans="2:17" x14ac:dyDescent="0.25">
      <c r="B2730">
        <v>27.040000000001431</v>
      </c>
      <c r="C2730">
        <f t="shared" si="504"/>
        <v>0.85605831878158845</v>
      </c>
      <c r="D2730" s="2">
        <f t="shared" si="505"/>
        <v>42.488104266052559</v>
      </c>
      <c r="E2730" s="2">
        <f t="shared" si="506"/>
        <v>4.4425097747480855</v>
      </c>
      <c r="F2730" s="2">
        <f t="shared" si="507"/>
        <v>21.875670269841159</v>
      </c>
      <c r="G2730" s="2">
        <f t="shared" si="508"/>
        <v>21.89851478422252</v>
      </c>
      <c r="H2730" s="2">
        <f t="shared" si="509"/>
        <v>4.6516681645702384E-105</v>
      </c>
      <c r="K2730">
        <v>27.040000000001431</v>
      </c>
      <c r="L2730" s="2">
        <f t="shared" si="510"/>
        <v>0.22859299374694209</v>
      </c>
      <c r="M2730" s="2">
        <f t="shared" si="511"/>
        <v>74.566682691961347</v>
      </c>
      <c r="N2730" s="2">
        <f t="shared" si="512"/>
        <v>5.0048859347590051</v>
      </c>
      <c r="O2730" s="2">
        <f t="shared" si="513"/>
        <v>3.476671262698019</v>
      </c>
      <c r="P2730" s="2">
        <f t="shared" si="514"/>
        <v>3.6176294819771466</v>
      </c>
      <c r="Q2730" s="2">
        <f t="shared" si="515"/>
        <v>8.2023999841585146E-5</v>
      </c>
    </row>
    <row r="2731" spans="2:17" x14ac:dyDescent="0.25">
      <c r="B2731">
        <v>27.050000000001429</v>
      </c>
      <c r="C2731">
        <f t="shared" si="504"/>
        <v>0.85605831878158845</v>
      </c>
      <c r="D2731" s="2">
        <f t="shared" si="505"/>
        <v>42.508515239018486</v>
      </c>
      <c r="E2731" s="2">
        <f t="shared" si="506"/>
        <v>4.4429899191414988</v>
      </c>
      <c r="F2731" s="2">
        <f t="shared" si="507"/>
        <v>21.885251137065868</v>
      </c>
      <c r="G2731" s="2">
        <f t="shared" si="508"/>
        <v>21.908085661062284</v>
      </c>
      <c r="H2731" s="2">
        <f t="shared" si="509"/>
        <v>3.7717876262378235E-105</v>
      </c>
      <c r="K2731">
        <v>27.050000000001429</v>
      </c>
      <c r="L2731" s="2">
        <f t="shared" si="510"/>
        <v>0.22859299374694209</v>
      </c>
      <c r="M2731" s="2">
        <f t="shared" si="511"/>
        <v>74.602133266566454</v>
      </c>
      <c r="N2731" s="2">
        <f t="shared" si="512"/>
        <v>5.0053612001701664</v>
      </c>
      <c r="O2731" s="2">
        <f t="shared" si="513"/>
        <v>3.4775376042298185</v>
      </c>
      <c r="P2731" s="2">
        <f t="shared" si="514"/>
        <v>3.6184620750855556</v>
      </c>
      <c r="Q2731" s="2">
        <f t="shared" si="515"/>
        <v>8.1757244622215154E-5</v>
      </c>
    </row>
    <row r="2732" spans="2:17" x14ac:dyDescent="0.25">
      <c r="B2732">
        <v>27.06000000000143</v>
      </c>
      <c r="C2732">
        <f t="shared" si="504"/>
        <v>0.85605831878158845</v>
      </c>
      <c r="D2732" s="2">
        <f t="shared" si="505"/>
        <v>42.528926211984405</v>
      </c>
      <c r="E2732" s="2">
        <f t="shared" si="506"/>
        <v>4.4434698331706111</v>
      </c>
      <c r="F2732" s="2">
        <f t="shared" si="507"/>
        <v>21.894831591933507</v>
      </c>
      <c r="G2732" s="2">
        <f t="shared" si="508"/>
        <v>21.917656134704039</v>
      </c>
      <c r="H2732" s="2">
        <f t="shared" si="509"/>
        <v>3.0580867552859561E-105</v>
      </c>
      <c r="K2732">
        <v>27.06000000000143</v>
      </c>
      <c r="L2732" s="2">
        <f t="shared" si="510"/>
        <v>0.22859299374694209</v>
      </c>
      <c r="M2732" s="2">
        <f t="shared" si="511"/>
        <v>74.63758384117159</v>
      </c>
      <c r="N2732" s="2">
        <f t="shared" si="512"/>
        <v>5.0058362398316838</v>
      </c>
      <c r="O2732" s="2">
        <f t="shared" si="513"/>
        <v>3.478403733499309</v>
      </c>
      <c r="P2732" s="2">
        <f t="shared" si="514"/>
        <v>3.6192944800363969</v>
      </c>
      <c r="Q2732" s="2">
        <f t="shared" si="515"/>
        <v>8.1491365779031517E-5</v>
      </c>
    </row>
    <row r="2733" spans="2:17" x14ac:dyDescent="0.25">
      <c r="B2733">
        <v>27.070000000001428</v>
      </c>
      <c r="C2733">
        <f t="shared" si="504"/>
        <v>0.85605831878158845</v>
      </c>
      <c r="D2733" s="2">
        <f t="shared" si="505"/>
        <v>42.549337184950332</v>
      </c>
      <c r="E2733" s="2">
        <f t="shared" si="506"/>
        <v>4.4439495170563044</v>
      </c>
      <c r="F2733" s="2">
        <f t="shared" si="507"/>
        <v>21.904411634662225</v>
      </c>
      <c r="G2733" s="2">
        <f t="shared" si="508"/>
        <v>21.927226205353147</v>
      </c>
      <c r="H2733" s="2">
        <f t="shared" si="509"/>
        <v>2.4792278404874487E-105</v>
      </c>
      <c r="K2733">
        <v>27.070000000001428</v>
      </c>
      <c r="L2733" s="2">
        <f t="shared" si="510"/>
        <v>0.22859299374694209</v>
      </c>
      <c r="M2733" s="2">
        <f t="shared" si="511"/>
        <v>74.673034415776698</v>
      </c>
      <c r="N2733" s="2">
        <f t="shared" si="512"/>
        <v>5.0063110539578961</v>
      </c>
      <c r="O2733" s="2">
        <f t="shared" si="513"/>
        <v>3.4792696506630088</v>
      </c>
      <c r="P2733" s="2">
        <f t="shared" si="514"/>
        <v>3.6201266969575379</v>
      </c>
      <c r="Q2733" s="2">
        <f t="shared" si="515"/>
        <v>8.1226360395313918E-5</v>
      </c>
    </row>
    <row r="2734" spans="2:17" x14ac:dyDescent="0.25">
      <c r="B2734">
        <v>27.08000000000143</v>
      </c>
      <c r="C2734">
        <f t="shared" si="504"/>
        <v>0.85605831878158845</v>
      </c>
      <c r="D2734" s="2">
        <f t="shared" si="505"/>
        <v>42.569748157916266</v>
      </c>
      <c r="E2734" s="2">
        <f t="shared" si="506"/>
        <v>4.4444289710191445</v>
      </c>
      <c r="F2734" s="2">
        <f t="shared" si="507"/>
        <v>21.913991265469939</v>
      </c>
      <c r="G2734" s="2">
        <f t="shared" si="508"/>
        <v>21.936795873214773</v>
      </c>
      <c r="H2734" s="2">
        <f t="shared" si="509"/>
        <v>2.0097736575777987E-105</v>
      </c>
      <c r="K2734">
        <v>27.08000000000143</v>
      </c>
      <c r="L2734" s="2">
        <f t="shared" si="510"/>
        <v>0.22859299374694209</v>
      </c>
      <c r="M2734" s="2">
        <f t="shared" si="511"/>
        <v>74.70848499038182</v>
      </c>
      <c r="N2734" s="2">
        <f t="shared" si="512"/>
        <v>5.0067856427628401</v>
      </c>
      <c r="O2734" s="2">
        <f t="shared" si="513"/>
        <v>3.4801353558772496</v>
      </c>
      <c r="P2734" s="2">
        <f t="shared" si="514"/>
        <v>3.6209587259767089</v>
      </c>
      <c r="Q2734" s="2">
        <f t="shared" si="515"/>
        <v>8.0962225564211286E-5</v>
      </c>
    </row>
    <row r="2735" spans="2:17" x14ac:dyDescent="0.25">
      <c r="B2735">
        <v>27.090000000001439</v>
      </c>
      <c r="C2735">
        <f t="shared" si="504"/>
        <v>0.85605831878158845</v>
      </c>
      <c r="D2735" s="2">
        <f t="shared" si="505"/>
        <v>42.590159130882206</v>
      </c>
      <c r="E2735" s="2">
        <f t="shared" si="506"/>
        <v>4.4449081952793783</v>
      </c>
      <c r="F2735" s="2">
        <f t="shared" si="507"/>
        <v>21.923570484574316</v>
      </c>
      <c r="G2735" s="2">
        <f t="shared" si="508"/>
        <v>21.946365138493849</v>
      </c>
      <c r="H2735" s="2">
        <f t="shared" si="509"/>
        <v>1.6290782036377467E-105</v>
      </c>
      <c r="K2735">
        <v>27.090000000001439</v>
      </c>
      <c r="L2735" s="2">
        <f t="shared" si="510"/>
        <v>0.22859299374694209</v>
      </c>
      <c r="M2735" s="2">
        <f t="shared" si="511"/>
        <v>74.74393556498697</v>
      </c>
      <c r="N2735" s="2">
        <f t="shared" si="512"/>
        <v>5.0072600064602444</v>
      </c>
      <c r="O2735" s="2">
        <f t="shared" si="513"/>
        <v>3.4810008492981681</v>
      </c>
      <c r="P2735" s="2">
        <f t="shared" si="514"/>
        <v>3.621790567221491</v>
      </c>
      <c r="Q2735" s="2">
        <f t="shared" si="515"/>
        <v>8.0698958388710534E-5</v>
      </c>
    </row>
    <row r="2736" spans="2:17" x14ac:dyDescent="0.25">
      <c r="B2736">
        <v>27.10000000000144</v>
      </c>
      <c r="C2736">
        <f t="shared" si="504"/>
        <v>0.85605831878158845</v>
      </c>
      <c r="D2736" s="2">
        <f t="shared" si="505"/>
        <v>42.610570103848133</v>
      </c>
      <c r="E2736" s="2">
        <f t="shared" si="506"/>
        <v>4.4453871900569366</v>
      </c>
      <c r="F2736" s="2">
        <f t="shared" si="507"/>
        <v>21.933149292192812</v>
      </c>
      <c r="G2736" s="2">
        <f t="shared" si="508"/>
        <v>21.955934001395114</v>
      </c>
      <c r="H2736" s="2">
        <f t="shared" si="509"/>
        <v>1.3203856437039954E-105</v>
      </c>
      <c r="K2736">
        <v>27.10000000000144</v>
      </c>
      <c r="L2736" s="2">
        <f t="shared" si="510"/>
        <v>0.22859299374694209</v>
      </c>
      <c r="M2736" s="2">
        <f t="shared" si="511"/>
        <v>74.779386139592106</v>
      </c>
      <c r="N2736" s="2">
        <f t="shared" si="512"/>
        <v>5.0077341452635356</v>
      </c>
      <c r="O2736" s="2">
        <f t="shared" si="513"/>
        <v>3.4818661310817065</v>
      </c>
      <c r="P2736" s="2">
        <f t="shared" si="514"/>
        <v>3.6226222208193186</v>
      </c>
      <c r="Q2736" s="2">
        <f t="shared" si="515"/>
        <v>8.0436555981602391E-5</v>
      </c>
    </row>
    <row r="2737" spans="2:17" x14ac:dyDescent="0.25">
      <c r="B2737">
        <v>27.110000000001438</v>
      </c>
      <c r="C2737">
        <f t="shared" si="504"/>
        <v>0.85605831878158845</v>
      </c>
      <c r="D2737" s="2">
        <f t="shared" si="505"/>
        <v>42.630981076814052</v>
      </c>
      <c r="E2737" s="2">
        <f t="shared" si="506"/>
        <v>4.4458659555714348</v>
      </c>
      <c r="F2737" s="2">
        <f t="shared" si="507"/>
        <v>21.942727688542629</v>
      </c>
      <c r="G2737" s="2">
        <f t="shared" si="508"/>
        <v>21.965502462123087</v>
      </c>
      <c r="H2737" s="2">
        <f t="shared" si="509"/>
        <v>1.0700984488531049E-105</v>
      </c>
      <c r="K2737">
        <v>27.110000000001438</v>
      </c>
      <c r="L2737" s="2">
        <f t="shared" si="510"/>
        <v>0.22859299374694209</v>
      </c>
      <c r="M2737" s="2">
        <f t="shared" si="511"/>
        <v>74.814836714197213</v>
      </c>
      <c r="N2737" s="2">
        <f t="shared" si="512"/>
        <v>5.0082080593858365</v>
      </c>
      <c r="O2737" s="2">
        <f t="shared" si="513"/>
        <v>3.4827312013836225</v>
      </c>
      <c r="P2737" s="2">
        <f t="shared" si="514"/>
        <v>3.6234536868974896</v>
      </c>
      <c r="Q2737" s="2">
        <f t="shared" si="515"/>
        <v>8.0175015465444732E-5</v>
      </c>
    </row>
    <row r="2738" spans="2:17" x14ac:dyDescent="0.25">
      <c r="B2738">
        <v>27.12000000000144</v>
      </c>
      <c r="C2738">
        <f t="shared" si="504"/>
        <v>0.85605831878158845</v>
      </c>
      <c r="D2738" s="2">
        <f t="shared" si="505"/>
        <v>42.651392049779986</v>
      </c>
      <c r="E2738" s="2">
        <f t="shared" si="506"/>
        <v>4.4463444920421757</v>
      </c>
      <c r="F2738" s="2">
        <f t="shared" si="507"/>
        <v>21.95230567384084</v>
      </c>
      <c r="G2738" s="2">
        <f t="shared" si="508"/>
        <v>21.975070520882173</v>
      </c>
      <c r="H2738" s="2">
        <f t="shared" si="509"/>
        <v>8.6718300628500004E-106</v>
      </c>
      <c r="K2738">
        <v>27.12000000000144</v>
      </c>
      <c r="L2738" s="2">
        <f t="shared" si="510"/>
        <v>0.22859299374694209</v>
      </c>
      <c r="M2738" s="2">
        <f t="shared" si="511"/>
        <v>74.850287288802349</v>
      </c>
      <c r="N2738" s="2">
        <f t="shared" si="512"/>
        <v>5.0086817490399671</v>
      </c>
      <c r="O2738" s="2">
        <f t="shared" si="513"/>
        <v>3.4835960603594773</v>
      </c>
      <c r="P2738" s="2">
        <f t="shared" si="514"/>
        <v>3.6242849655831524</v>
      </c>
      <c r="Q2738" s="2">
        <f t="shared" si="515"/>
        <v>7.9914333972532227E-5</v>
      </c>
    </row>
    <row r="2739" spans="2:17" x14ac:dyDescent="0.25">
      <c r="B2739">
        <v>27.130000000001441</v>
      </c>
      <c r="C2739">
        <f t="shared" si="504"/>
        <v>0.85605831878158845</v>
      </c>
      <c r="D2739" s="2">
        <f t="shared" si="505"/>
        <v>42.671803022745912</v>
      </c>
      <c r="E2739" s="2">
        <f t="shared" si="506"/>
        <v>4.4468227996881442</v>
      </c>
      <c r="F2739" s="2">
        <f t="shared" si="507"/>
        <v>21.961883248304211</v>
      </c>
      <c r="G2739" s="2">
        <f t="shared" si="508"/>
        <v>21.984638177876505</v>
      </c>
      <c r="H2739" s="2">
        <f t="shared" si="509"/>
        <v>7.0268691924338208E-106</v>
      </c>
      <c r="K2739">
        <v>27.130000000001441</v>
      </c>
      <c r="L2739" s="2">
        <f t="shared" si="510"/>
        <v>0.22859299374694209</v>
      </c>
      <c r="M2739" s="2">
        <f t="shared" si="511"/>
        <v>74.885737863407471</v>
      </c>
      <c r="N2739" s="2">
        <f t="shared" si="512"/>
        <v>5.0091552144384455</v>
      </c>
      <c r="O2739" s="2">
        <f t="shared" si="513"/>
        <v>3.4844607081646424</v>
      </c>
      <c r="P2739" s="2">
        <f t="shared" si="514"/>
        <v>3.6251160570033121</v>
      </c>
      <c r="Q2739" s="2">
        <f t="shared" si="515"/>
        <v>7.965450864486106E-5</v>
      </c>
    </row>
    <row r="2740" spans="2:17" x14ac:dyDescent="0.25">
      <c r="B2740">
        <v>27.140000000001439</v>
      </c>
      <c r="C2740">
        <f t="shared" si="504"/>
        <v>0.85605831878158845</v>
      </c>
      <c r="D2740" s="2">
        <f t="shared" si="505"/>
        <v>42.692213995711832</v>
      </c>
      <c r="E2740" s="2">
        <f t="shared" si="506"/>
        <v>4.4473008787280124</v>
      </c>
      <c r="F2740" s="2">
        <f t="shared" si="507"/>
        <v>21.971460412149312</v>
      </c>
      <c r="G2740" s="2">
        <f t="shared" si="508"/>
        <v>21.994205433310029</v>
      </c>
      <c r="H2740" s="2">
        <f t="shared" si="509"/>
        <v>5.693470422904772E-106</v>
      </c>
      <c r="K2740">
        <v>27.140000000001439</v>
      </c>
      <c r="L2740" s="2">
        <f t="shared" si="510"/>
        <v>0.22859299374694209</v>
      </c>
      <c r="M2740" s="2">
        <f t="shared" si="511"/>
        <v>74.921188438012578</v>
      </c>
      <c r="N2740" s="2">
        <f t="shared" si="512"/>
        <v>5.0096284557934876</v>
      </c>
      <c r="O2740" s="2">
        <f t="shared" si="513"/>
        <v>3.4853251449543015</v>
      </c>
      <c r="P2740" s="2">
        <f t="shared" si="514"/>
        <v>3.6259469612848343</v>
      </c>
      <c r="Q2740" s="2">
        <f t="shared" si="515"/>
        <v>7.9395536634094659E-5</v>
      </c>
    </row>
    <row r="2741" spans="2:17" x14ac:dyDescent="0.25">
      <c r="B2741">
        <v>27.150000000001441</v>
      </c>
      <c r="C2741">
        <f t="shared" si="504"/>
        <v>0.85605831878158845</v>
      </c>
      <c r="D2741" s="2">
        <f t="shared" si="505"/>
        <v>42.712624968677758</v>
      </c>
      <c r="E2741" s="2">
        <f t="shared" si="506"/>
        <v>4.4477787293801399</v>
      </c>
      <c r="F2741" s="2">
        <f t="shared" si="507"/>
        <v>21.981037165592486</v>
      </c>
      <c r="G2741" s="2">
        <f t="shared" si="508"/>
        <v>22.0037722873865</v>
      </c>
      <c r="H2741" s="2">
        <f t="shared" si="509"/>
        <v>4.6127122262889011E-106</v>
      </c>
      <c r="K2741">
        <v>27.150000000001441</v>
      </c>
      <c r="L2741" s="2">
        <f t="shared" si="510"/>
        <v>0.22859299374694209</v>
      </c>
      <c r="M2741" s="2">
        <f t="shared" si="511"/>
        <v>74.956639012617714</v>
      </c>
      <c r="N2741" s="2">
        <f t="shared" si="512"/>
        <v>5.0101014733170093</v>
      </c>
      <c r="O2741" s="2">
        <f t="shared" si="513"/>
        <v>3.4861893708834475</v>
      </c>
      <c r="P2741" s="2">
        <f t="shared" si="514"/>
        <v>3.626777678554439</v>
      </c>
      <c r="Q2741" s="2">
        <f t="shared" si="515"/>
        <v>7.9137415101531488E-5</v>
      </c>
    </row>
    <row r="2742" spans="2:17" x14ac:dyDescent="0.25">
      <c r="B2742">
        <v>27.16000000000145</v>
      </c>
      <c r="C2742">
        <f t="shared" si="504"/>
        <v>0.85605831878158845</v>
      </c>
      <c r="D2742" s="2">
        <f t="shared" si="505"/>
        <v>42.733035941643706</v>
      </c>
      <c r="E2742" s="2">
        <f t="shared" si="506"/>
        <v>4.4482563518625753</v>
      </c>
      <c r="F2742" s="2">
        <f t="shared" si="507"/>
        <v>21.990613508849908</v>
      </c>
      <c r="G2742" s="2">
        <f t="shared" si="508"/>
        <v>22.013338740309521</v>
      </c>
      <c r="H2742" s="2">
        <f t="shared" si="509"/>
        <v>3.7367990920913793E-106</v>
      </c>
      <c r="K2742">
        <v>27.16000000000145</v>
      </c>
      <c r="L2742" s="2">
        <f t="shared" si="510"/>
        <v>0.22859299374694209</v>
      </c>
      <c r="M2742" s="2">
        <f t="shared" si="511"/>
        <v>74.992089587222864</v>
      </c>
      <c r="N2742" s="2">
        <f t="shared" si="512"/>
        <v>5.0105742672206244</v>
      </c>
      <c r="O2742" s="2">
        <f t="shared" si="513"/>
        <v>3.487053386106882</v>
      </c>
      <c r="P2742" s="2">
        <f t="shared" si="514"/>
        <v>3.6276082089387041</v>
      </c>
      <c r="Q2742" s="2">
        <f t="shared" si="515"/>
        <v>7.8880141218071718E-5</v>
      </c>
    </row>
    <row r="2743" spans="2:17" x14ac:dyDescent="0.25">
      <c r="B2743">
        <v>27.170000000001451</v>
      </c>
      <c r="C2743">
        <f t="shared" si="504"/>
        <v>0.85605831878158845</v>
      </c>
      <c r="D2743" s="2">
        <f t="shared" si="505"/>
        <v>42.753446914609633</v>
      </c>
      <c r="E2743" s="2">
        <f t="shared" si="506"/>
        <v>4.4487337463930503</v>
      </c>
      <c r="F2743" s="2">
        <f t="shared" si="507"/>
        <v>22.000189442137462</v>
      </c>
      <c r="G2743" s="2">
        <f t="shared" si="508"/>
        <v>22.022904792282436</v>
      </c>
      <c r="H2743" s="2">
        <f t="shared" si="509"/>
        <v>3.0269638541532577E-106</v>
      </c>
      <c r="K2743">
        <v>27.170000000001451</v>
      </c>
      <c r="L2743" s="2">
        <f t="shared" si="510"/>
        <v>0.22859299374694209</v>
      </c>
      <c r="M2743" s="2">
        <f t="shared" si="511"/>
        <v>75.027540161827986</v>
      </c>
      <c r="N2743" s="2">
        <f t="shared" si="512"/>
        <v>5.0110468377156492</v>
      </c>
      <c r="O2743" s="2">
        <f t="shared" si="513"/>
        <v>3.4879171907792226</v>
      </c>
      <c r="P2743" s="2">
        <f t="shared" si="514"/>
        <v>3.6284385525640674</v>
      </c>
      <c r="Q2743" s="2">
        <f t="shared" si="515"/>
        <v>7.8623712164182467E-5</v>
      </c>
    </row>
    <row r="2744" spans="2:17" x14ac:dyDescent="0.25">
      <c r="B2744">
        <v>27.180000000001449</v>
      </c>
      <c r="C2744">
        <f t="shared" si="504"/>
        <v>0.85605831878158845</v>
      </c>
      <c r="D2744" s="2">
        <f t="shared" si="505"/>
        <v>42.773857887575552</v>
      </c>
      <c r="E2744" s="2">
        <f t="shared" si="506"/>
        <v>4.4492109131889901</v>
      </c>
      <c r="F2744" s="2">
        <f t="shared" si="507"/>
        <v>22.009764965670847</v>
      </c>
      <c r="G2744" s="2">
        <f t="shared" si="508"/>
        <v>22.032470443508412</v>
      </c>
      <c r="H2744" s="2">
        <f t="shared" si="509"/>
        <v>2.4517648966131592E-106</v>
      </c>
      <c r="K2744">
        <v>27.180000000001449</v>
      </c>
      <c r="L2744" s="2">
        <f t="shared" si="510"/>
        <v>0.22859299374694209</v>
      </c>
      <c r="M2744" s="2">
        <f t="shared" si="511"/>
        <v>75.062990736433107</v>
      </c>
      <c r="N2744" s="2">
        <f t="shared" si="512"/>
        <v>5.0115191850130962</v>
      </c>
      <c r="O2744" s="2">
        <f t="shared" si="513"/>
        <v>3.4887807850548871</v>
      </c>
      <c r="P2744" s="2">
        <f t="shared" si="514"/>
        <v>3.6292687095568157</v>
      </c>
      <c r="Q2744" s="2">
        <f t="shared" si="515"/>
        <v>7.8368125129868658E-5</v>
      </c>
    </row>
    <row r="2745" spans="2:17" x14ac:dyDescent="0.25">
      <c r="B2745">
        <v>27.190000000001451</v>
      </c>
      <c r="C2745">
        <f t="shared" si="504"/>
        <v>0.85605831878158845</v>
      </c>
      <c r="D2745" s="2">
        <f t="shared" si="505"/>
        <v>42.794268860541486</v>
      </c>
      <c r="E2745" s="2">
        <f t="shared" si="506"/>
        <v>4.4496878524675063</v>
      </c>
      <c r="F2745" s="2">
        <f t="shared" si="507"/>
        <v>22.019340079665565</v>
      </c>
      <c r="G2745" s="2">
        <f t="shared" si="508"/>
        <v>22.04203569419046</v>
      </c>
      <c r="H2745" s="2">
        <f t="shared" si="509"/>
        <v>1.985704020080875E-106</v>
      </c>
      <c r="K2745">
        <v>27.190000000001451</v>
      </c>
      <c r="L2745" s="2">
        <f t="shared" si="510"/>
        <v>0.22859299374694209</v>
      </c>
      <c r="M2745" s="2">
        <f t="shared" si="511"/>
        <v>75.098441311038229</v>
      </c>
      <c r="N2745" s="2">
        <f t="shared" si="512"/>
        <v>5.011991309323685</v>
      </c>
      <c r="O2745" s="2">
        <f t="shared" si="513"/>
        <v>3.4896441690881157</v>
      </c>
      <c r="P2745" s="2">
        <f t="shared" si="514"/>
        <v>3.6300986800431039</v>
      </c>
      <c r="Q2745" s="2">
        <f t="shared" si="515"/>
        <v>7.8113377314634563E-5</v>
      </c>
    </row>
    <row r="2746" spans="2:17" x14ac:dyDescent="0.25">
      <c r="B2746">
        <v>27.200000000001449</v>
      </c>
      <c r="C2746">
        <f t="shared" si="504"/>
        <v>0.85605831878158845</v>
      </c>
      <c r="D2746" s="2">
        <f t="shared" si="505"/>
        <v>42.814679833507405</v>
      </c>
      <c r="E2746" s="2">
        <f t="shared" si="506"/>
        <v>4.4501645644454007</v>
      </c>
      <c r="F2746" s="2">
        <f t="shared" si="507"/>
        <v>22.02891478433683</v>
      </c>
      <c r="G2746" s="2">
        <f t="shared" si="508"/>
        <v>22.051600544531315</v>
      </c>
      <c r="H2746" s="2">
        <f t="shared" si="509"/>
        <v>1.6081046769652081E-106</v>
      </c>
      <c r="K2746">
        <v>27.200000000001449</v>
      </c>
      <c r="L2746" s="2">
        <f t="shared" si="510"/>
        <v>0.22859299374694209</v>
      </c>
      <c r="M2746" s="2">
        <f t="shared" si="511"/>
        <v>75.133891885643337</v>
      </c>
      <c r="N2746" s="2">
        <f t="shared" si="512"/>
        <v>5.0124632108578329</v>
      </c>
      <c r="O2746" s="2">
        <f t="shared" si="513"/>
        <v>3.4905073430329581</v>
      </c>
      <c r="P2746" s="2">
        <f t="shared" si="514"/>
        <v>3.6309284641489428</v>
      </c>
      <c r="Q2746" s="2">
        <f t="shared" si="515"/>
        <v>7.7859465927454389E-5</v>
      </c>
    </row>
    <row r="2747" spans="2:17" x14ac:dyDescent="0.25">
      <c r="B2747">
        <v>27.21000000000145</v>
      </c>
      <c r="C2747">
        <f t="shared" si="504"/>
        <v>0.85605831878158845</v>
      </c>
      <c r="D2747" s="2">
        <f t="shared" si="505"/>
        <v>42.835090806473339</v>
      </c>
      <c r="E2747" s="2">
        <f t="shared" si="506"/>
        <v>4.4506410493391666</v>
      </c>
      <c r="F2747" s="2">
        <f t="shared" si="507"/>
        <v>22.038489079899719</v>
      </c>
      <c r="G2747" s="2">
        <f t="shared" si="508"/>
        <v>22.061164994733602</v>
      </c>
      <c r="H2747" s="2">
        <f t="shared" si="509"/>
        <v>1.3022016031982075E-106</v>
      </c>
      <c r="K2747">
        <v>27.21000000000145</v>
      </c>
      <c r="L2747" s="2">
        <f t="shared" si="510"/>
        <v>0.22859299374694209</v>
      </c>
      <c r="M2747" s="2">
        <f t="shared" si="511"/>
        <v>75.169342460248473</v>
      </c>
      <c r="N2747" s="2">
        <f t="shared" si="512"/>
        <v>5.0129348898256598</v>
      </c>
      <c r="O2747" s="2">
        <f t="shared" si="513"/>
        <v>3.4913703070432702</v>
      </c>
      <c r="P2747" s="2">
        <f t="shared" si="514"/>
        <v>3.6317580620001957</v>
      </c>
      <c r="Q2747" s="2">
        <f t="shared" si="515"/>
        <v>7.7606388186740295E-5</v>
      </c>
    </row>
    <row r="2748" spans="2:17" x14ac:dyDescent="0.25">
      <c r="B2748">
        <v>27.220000000001459</v>
      </c>
      <c r="C2748">
        <f t="shared" si="504"/>
        <v>0.85605831878158845</v>
      </c>
      <c r="D2748" s="2">
        <f t="shared" si="505"/>
        <v>42.85550177943928</v>
      </c>
      <c r="E2748" s="2">
        <f t="shared" si="506"/>
        <v>4.4511173073649877</v>
      </c>
      <c r="F2748" s="2">
        <f t="shared" si="507"/>
        <v>22.048062966569084</v>
      </c>
      <c r="G2748" s="2">
        <f t="shared" si="508"/>
        <v>22.070729044999741</v>
      </c>
      <c r="H2748" s="2">
        <f t="shared" si="509"/>
        <v>1.0544020705165786E-106</v>
      </c>
      <c r="K2748">
        <v>27.220000000001459</v>
      </c>
      <c r="L2748" s="2">
        <f t="shared" si="510"/>
        <v>0.22859299374694209</v>
      </c>
      <c r="M2748" s="2">
        <f t="shared" si="511"/>
        <v>75.204793034853623</v>
      </c>
      <c r="N2748" s="2">
        <f t="shared" si="512"/>
        <v>5.0134063464369909</v>
      </c>
      <c r="O2748" s="2">
        <f t="shared" si="513"/>
        <v>3.4922330612727284</v>
      </c>
      <c r="P2748" s="2">
        <f t="shared" si="514"/>
        <v>3.6325874737225932</v>
      </c>
      <c r="Q2748" s="2">
        <f t="shared" si="515"/>
        <v>7.7354141320306645E-5</v>
      </c>
    </row>
    <row r="2749" spans="2:17" x14ac:dyDescent="0.25">
      <c r="B2749">
        <v>27.230000000001461</v>
      </c>
      <c r="C2749">
        <f t="shared" si="504"/>
        <v>0.85605831878158845</v>
      </c>
      <c r="D2749" s="2">
        <f t="shared" si="505"/>
        <v>42.875912752405206</v>
      </c>
      <c r="E2749" s="2">
        <f t="shared" si="506"/>
        <v>4.4515933387387374</v>
      </c>
      <c r="F2749" s="2">
        <f t="shared" si="507"/>
        <v>22.057636444559478</v>
      </c>
      <c r="G2749" s="2">
        <f t="shared" si="508"/>
        <v>22.080292695531881</v>
      </c>
      <c r="H2749" s="2">
        <f t="shared" si="509"/>
        <v>8.5368645588475431E-107</v>
      </c>
      <c r="K2749">
        <v>27.230000000001461</v>
      </c>
      <c r="L2749" s="2">
        <f t="shared" si="510"/>
        <v>0.22859299374694209</v>
      </c>
      <c r="M2749" s="2">
        <f t="shared" si="511"/>
        <v>75.240243609458744</v>
      </c>
      <c r="N2749" s="2">
        <f t="shared" si="512"/>
        <v>5.0138775809013518</v>
      </c>
      <c r="O2749" s="2">
        <f t="shared" si="513"/>
        <v>3.4930956058748142</v>
      </c>
      <c r="P2749" s="2">
        <f t="shared" si="514"/>
        <v>3.6334166994417161</v>
      </c>
      <c r="Q2749" s="2">
        <f t="shared" si="515"/>
        <v>7.7102722565341105E-5</v>
      </c>
    </row>
    <row r="2750" spans="2:17" x14ac:dyDescent="0.25">
      <c r="B2750">
        <v>27.240000000001459</v>
      </c>
      <c r="C2750">
        <f t="shared" si="504"/>
        <v>0.85605831878158845</v>
      </c>
      <c r="D2750" s="2">
        <f t="shared" si="505"/>
        <v>42.896323725371126</v>
      </c>
      <c r="E2750" s="2">
        <f t="shared" si="506"/>
        <v>4.4520691436759838</v>
      </c>
      <c r="F2750" s="2">
        <f t="shared" si="507"/>
        <v>22.067209514085327</v>
      </c>
      <c r="G2750" s="2">
        <f t="shared" si="508"/>
        <v>22.089855946532065</v>
      </c>
      <c r="H2750" s="2">
        <f t="shared" si="509"/>
        <v>6.9112189551052544E-107</v>
      </c>
      <c r="K2750">
        <v>27.240000000001459</v>
      </c>
      <c r="L2750" s="2">
        <f t="shared" si="510"/>
        <v>0.22859299374694209</v>
      </c>
      <c r="M2750" s="2">
        <f t="shared" si="511"/>
        <v>75.275694184063866</v>
      </c>
      <c r="N2750" s="2">
        <f t="shared" si="512"/>
        <v>5.0143485934279743</v>
      </c>
      <c r="O2750" s="2">
        <f t="shared" si="513"/>
        <v>3.4939579410028263</v>
      </c>
      <c r="P2750" s="2">
        <f t="shared" si="514"/>
        <v>3.6342457392830094</v>
      </c>
      <c r="Q2750" s="2">
        <f t="shared" si="515"/>
        <v>7.6852129168369335E-5</v>
      </c>
    </row>
    <row r="2751" spans="2:17" x14ac:dyDescent="0.25">
      <c r="B2751">
        <v>27.25000000000146</v>
      </c>
      <c r="C2751">
        <f t="shared" si="504"/>
        <v>0.85605831878158845</v>
      </c>
      <c r="D2751" s="2">
        <f t="shared" si="505"/>
        <v>42.916734698337059</v>
      </c>
      <c r="E2751" s="2">
        <f t="shared" si="506"/>
        <v>4.4525447223919867</v>
      </c>
      <c r="F2751" s="2">
        <f t="shared" si="507"/>
        <v>22.076782175360801</v>
      </c>
      <c r="G2751" s="2">
        <f t="shared" si="508"/>
        <v>22.099418798202102</v>
      </c>
      <c r="H2751" s="2">
        <f t="shared" si="509"/>
        <v>5.594677226552437E-107</v>
      </c>
      <c r="K2751">
        <v>27.25000000000146</v>
      </c>
      <c r="L2751" s="2">
        <f t="shared" si="510"/>
        <v>0.22859299374694209</v>
      </c>
      <c r="M2751" s="2">
        <f t="shared" si="511"/>
        <v>75.311144758668988</v>
      </c>
      <c r="N2751" s="2">
        <f t="shared" si="512"/>
        <v>5.0148193842257935</v>
      </c>
      <c r="O2751" s="2">
        <f t="shared" si="513"/>
        <v>3.4948200668098752</v>
      </c>
      <c r="P2751" s="2">
        <f t="shared" si="514"/>
        <v>3.6350745933717756</v>
      </c>
      <c r="Q2751" s="2">
        <f t="shared" si="515"/>
        <v>7.6602358385224488E-5</v>
      </c>
    </row>
    <row r="2752" spans="2:17" x14ac:dyDescent="0.25">
      <c r="B2752">
        <v>27.260000000001462</v>
      </c>
      <c r="C2752">
        <f t="shared" si="504"/>
        <v>0.85605831878158845</v>
      </c>
      <c r="D2752" s="2">
        <f t="shared" si="505"/>
        <v>42.937145671302986</v>
      </c>
      <c r="E2752" s="2">
        <f t="shared" si="506"/>
        <v>4.4530200751016986</v>
      </c>
      <c r="F2752" s="2">
        <f t="shared" si="507"/>
        <v>22.086354428599837</v>
      </c>
      <c r="G2752" s="2">
        <f t="shared" si="508"/>
        <v>22.108981250743589</v>
      </c>
      <c r="H2752" s="2">
        <f t="shared" si="509"/>
        <v>4.5285539443179876E-107</v>
      </c>
      <c r="K2752">
        <v>27.260000000001462</v>
      </c>
      <c r="L2752" s="2">
        <f t="shared" si="510"/>
        <v>0.22859299374694209</v>
      </c>
      <c r="M2752" s="2">
        <f t="shared" si="511"/>
        <v>75.346595333274124</v>
      </c>
      <c r="N2752" s="2">
        <f t="shared" si="512"/>
        <v>5.0152899535034505</v>
      </c>
      <c r="O2752" s="2">
        <f t="shared" si="513"/>
        <v>3.495681983448887</v>
      </c>
      <c r="P2752" s="2">
        <f t="shared" si="514"/>
        <v>3.6359032618331781</v>
      </c>
      <c r="Q2752" s="2">
        <f t="shared" si="515"/>
        <v>7.6353407481013943E-5</v>
      </c>
    </row>
    <row r="2753" spans="2:17" x14ac:dyDescent="0.25">
      <c r="B2753">
        <v>27.27000000000146</v>
      </c>
      <c r="C2753">
        <f t="shared" si="504"/>
        <v>0.85605831878158845</v>
      </c>
      <c r="D2753" s="2">
        <f t="shared" si="505"/>
        <v>42.957556644268905</v>
      </c>
      <c r="E2753" s="2">
        <f t="shared" si="506"/>
        <v>4.4534952020197665</v>
      </c>
      <c r="F2753" s="2">
        <f t="shared" si="507"/>
        <v>22.095926274016186</v>
      </c>
      <c r="G2753" s="2">
        <f t="shared" si="508"/>
        <v>22.118543304357971</v>
      </c>
      <c r="H2753" s="2">
        <f t="shared" si="509"/>
        <v>3.6652886659093288E-107</v>
      </c>
      <c r="K2753">
        <v>27.27000000000146</v>
      </c>
      <c r="L2753" s="2">
        <f t="shared" si="510"/>
        <v>0.22859299374694209</v>
      </c>
      <c r="M2753" s="2">
        <f t="shared" si="511"/>
        <v>75.382045907879231</v>
      </c>
      <c r="N2753" s="2">
        <f t="shared" si="512"/>
        <v>5.0157603014692906</v>
      </c>
      <c r="O2753" s="2">
        <f t="shared" si="513"/>
        <v>3.4965436910725987</v>
      </c>
      <c r="P2753" s="2">
        <f t="shared" si="514"/>
        <v>3.6367317447922374</v>
      </c>
      <c r="Q2753" s="2">
        <f t="shared" si="515"/>
        <v>7.61052737300885E-5</v>
      </c>
    </row>
    <row r="2754" spans="2:17" x14ac:dyDescent="0.25">
      <c r="B2754">
        <v>27.280000000001461</v>
      </c>
      <c r="C2754">
        <f t="shared" si="504"/>
        <v>0.85605831878158845</v>
      </c>
      <c r="D2754" s="2">
        <f t="shared" si="505"/>
        <v>42.977967617234839</v>
      </c>
      <c r="E2754" s="2">
        <f t="shared" si="506"/>
        <v>4.4539701033605326</v>
      </c>
      <c r="F2754" s="2">
        <f t="shared" si="507"/>
        <v>22.105497711823411</v>
      </c>
      <c r="G2754" s="2">
        <f t="shared" si="508"/>
        <v>22.12810495924651</v>
      </c>
      <c r="H2754" s="2">
        <f t="shared" si="509"/>
        <v>2.9663401788068792E-107</v>
      </c>
      <c r="K2754">
        <v>27.280000000001461</v>
      </c>
      <c r="L2754" s="2">
        <f t="shared" si="510"/>
        <v>0.22859299374694209</v>
      </c>
      <c r="M2754" s="2">
        <f t="shared" si="511"/>
        <v>75.417496482484367</v>
      </c>
      <c r="N2754" s="2">
        <f t="shared" si="512"/>
        <v>5.0162304283313688</v>
      </c>
      <c r="O2754" s="2">
        <f t="shared" si="513"/>
        <v>3.4974051898335663</v>
      </c>
      <c r="P2754" s="2">
        <f t="shared" si="514"/>
        <v>3.6375600423738388</v>
      </c>
      <c r="Q2754" s="2">
        <f t="shared" si="515"/>
        <v>7.585795441600867E-5</v>
      </c>
    </row>
    <row r="2755" spans="2:17" x14ac:dyDescent="0.25">
      <c r="B2755">
        <v>27.29000000000147</v>
      </c>
      <c r="C2755">
        <f t="shared" si="504"/>
        <v>0.85605831878158845</v>
      </c>
      <c r="D2755" s="2">
        <f t="shared" si="505"/>
        <v>42.99837859020078</v>
      </c>
      <c r="E2755" s="2">
        <f t="shared" si="506"/>
        <v>4.454444779338032</v>
      </c>
      <c r="F2755" s="2">
        <f t="shared" si="507"/>
        <v>22.115068742234776</v>
      </c>
      <c r="G2755" s="2">
        <f t="shared" si="508"/>
        <v>22.13766621561021</v>
      </c>
      <c r="H2755" s="2">
        <f t="shared" si="509"/>
        <v>2.4004787157942207E-107</v>
      </c>
      <c r="K2755">
        <v>27.29000000000147</v>
      </c>
      <c r="L2755" s="2">
        <f t="shared" si="510"/>
        <v>0.22859299374694209</v>
      </c>
      <c r="M2755" s="2">
        <f t="shared" si="511"/>
        <v>75.452947057089503</v>
      </c>
      <c r="N2755" s="2">
        <f t="shared" si="512"/>
        <v>5.0167003342974432</v>
      </c>
      <c r="O2755" s="2">
        <f t="shared" si="513"/>
        <v>3.4982664798841574</v>
      </c>
      <c r="P2755" s="2">
        <f t="shared" si="514"/>
        <v>3.6383881547027239</v>
      </c>
      <c r="Q2755" s="2">
        <f t="shared" si="515"/>
        <v>7.5611446831514882E-5</v>
      </c>
    </row>
    <row r="2756" spans="2:17" x14ac:dyDescent="0.25">
      <c r="B2756">
        <v>27.300000000001472</v>
      </c>
      <c r="C2756">
        <f t="shared" si="504"/>
        <v>0.85605831878158845</v>
      </c>
      <c r="D2756" s="2">
        <f t="shared" si="505"/>
        <v>43.018789563166713</v>
      </c>
      <c r="E2756" s="2">
        <f t="shared" si="506"/>
        <v>4.4549192301659977</v>
      </c>
      <c r="F2756" s="2">
        <f t="shared" si="507"/>
        <v>22.124639365463427</v>
      </c>
      <c r="G2756" s="2">
        <f t="shared" si="508"/>
        <v>22.147227073649962</v>
      </c>
      <c r="H2756" s="2">
        <f t="shared" si="509"/>
        <v>1.9424010441137315E-107</v>
      </c>
      <c r="K2756">
        <v>27.300000000001472</v>
      </c>
      <c r="L2756" s="2">
        <f t="shared" si="510"/>
        <v>0.22859299374694209</v>
      </c>
      <c r="M2756" s="2">
        <f t="shared" si="511"/>
        <v>75.488397631694639</v>
      </c>
      <c r="N2756" s="2">
        <f t="shared" si="512"/>
        <v>5.01717001957498</v>
      </c>
      <c r="O2756" s="2">
        <f t="shared" si="513"/>
        <v>3.4991275613765502</v>
      </c>
      <c r="P2756" s="2">
        <f t="shared" si="514"/>
        <v>3.6392160819034918</v>
      </c>
      <c r="Q2756" s="2">
        <f t="shared" si="515"/>
        <v>7.5365748278495773E-5</v>
      </c>
    </row>
    <row r="2757" spans="2:17" x14ac:dyDescent="0.25">
      <c r="B2757">
        <v>27.31000000000147</v>
      </c>
      <c r="C2757">
        <f t="shared" si="504"/>
        <v>0.85605831878158845</v>
      </c>
      <c r="D2757" s="2">
        <f t="shared" si="505"/>
        <v>43.039200536132626</v>
      </c>
      <c r="E2757" s="2">
        <f t="shared" si="506"/>
        <v>4.4553934560578563</v>
      </c>
      <c r="F2757" s="2">
        <f t="shared" si="507"/>
        <v>22.134209581722182</v>
      </c>
      <c r="G2757" s="2">
        <f t="shared" si="508"/>
        <v>22.156787533566369</v>
      </c>
      <c r="H2757" s="2">
        <f t="shared" si="509"/>
        <v>1.5716074797561401E-107</v>
      </c>
      <c r="K2757">
        <v>27.31000000000147</v>
      </c>
      <c r="L2757" s="2">
        <f t="shared" si="510"/>
        <v>0.22859299374694209</v>
      </c>
      <c r="M2757" s="2">
        <f t="shared" si="511"/>
        <v>75.523848206299746</v>
      </c>
      <c r="N2757" s="2">
        <f t="shared" si="512"/>
        <v>5.0176394843711547</v>
      </c>
      <c r="O2757" s="2">
        <f t="shared" si="513"/>
        <v>3.4999884344627481</v>
      </c>
      <c r="P2757" s="2">
        <f t="shared" si="514"/>
        <v>3.6400438241006108</v>
      </c>
      <c r="Q2757" s="2">
        <f t="shared" si="515"/>
        <v>7.512085606795349E-5</v>
      </c>
    </row>
    <row r="2758" spans="2:17" x14ac:dyDescent="0.25">
      <c r="B2758">
        <v>27.320000000001471</v>
      </c>
      <c r="C2758">
        <f t="shared" si="504"/>
        <v>0.85605831878158845</v>
      </c>
      <c r="D2758" s="2">
        <f t="shared" si="505"/>
        <v>43.059611509098559</v>
      </c>
      <c r="E2758" s="2">
        <f t="shared" si="506"/>
        <v>4.4558674572267343</v>
      </c>
      <c r="F2758" s="2">
        <f t="shared" si="507"/>
        <v>22.143779391223767</v>
      </c>
      <c r="G2758" s="2">
        <f t="shared" si="508"/>
        <v>22.166347595559952</v>
      </c>
      <c r="H2758" s="2">
        <f t="shared" si="509"/>
        <v>1.2714913655762294E-107</v>
      </c>
      <c r="K2758">
        <v>27.320000000001471</v>
      </c>
      <c r="L2758" s="2">
        <f t="shared" si="510"/>
        <v>0.22859299374694209</v>
      </c>
      <c r="M2758" s="2">
        <f t="shared" si="511"/>
        <v>75.559298780904882</v>
      </c>
      <c r="N2758" s="2">
        <f t="shared" si="512"/>
        <v>5.0181087288928499</v>
      </c>
      <c r="O2758" s="2">
        <f t="shared" si="513"/>
        <v>3.5008490992945589</v>
      </c>
      <c r="P2758" s="2">
        <f t="shared" si="514"/>
        <v>3.6408713814183997</v>
      </c>
      <c r="Q2758" s="2">
        <f t="shared" si="515"/>
        <v>7.4876767519977051E-5</v>
      </c>
    </row>
    <row r="2759" spans="2:17" x14ac:dyDescent="0.25">
      <c r="B2759">
        <v>27.330000000001469</v>
      </c>
      <c r="C2759">
        <f t="shared" si="504"/>
        <v>0.85605831878158845</v>
      </c>
      <c r="D2759" s="2">
        <f t="shared" si="505"/>
        <v>43.080022482064479</v>
      </c>
      <c r="E2759" s="2">
        <f t="shared" si="506"/>
        <v>4.4563412338854533</v>
      </c>
      <c r="F2759" s="2">
        <f t="shared" si="507"/>
        <v>22.153348794180641</v>
      </c>
      <c r="G2759" s="2">
        <f t="shared" si="508"/>
        <v>22.175907259830989</v>
      </c>
      <c r="H2759" s="2">
        <f t="shared" si="509"/>
        <v>1.0286008777254816E-107</v>
      </c>
      <c r="K2759">
        <v>27.330000000001469</v>
      </c>
      <c r="L2759" s="2">
        <f t="shared" si="510"/>
        <v>0.22859299374694209</v>
      </c>
      <c r="M2759" s="2">
        <f t="shared" si="511"/>
        <v>75.59474935550999</v>
      </c>
      <c r="N2759" s="2">
        <f t="shared" si="512"/>
        <v>5.0185777533466576</v>
      </c>
      <c r="O2759" s="2">
        <f t="shared" si="513"/>
        <v>3.5017095560236156</v>
      </c>
      <c r="P2759" s="2">
        <f t="shared" si="514"/>
        <v>3.6416987539810464</v>
      </c>
      <c r="Q2759" s="2">
        <f t="shared" si="515"/>
        <v>7.4633479963706503E-5</v>
      </c>
    </row>
    <row r="2760" spans="2:17" x14ac:dyDescent="0.25">
      <c r="B2760">
        <v>27.340000000001471</v>
      </c>
      <c r="C2760">
        <f t="shared" si="504"/>
        <v>0.85605831878158845</v>
      </c>
      <c r="D2760" s="2">
        <f t="shared" si="505"/>
        <v>43.100433455030405</v>
      </c>
      <c r="E2760" s="2">
        <f t="shared" si="506"/>
        <v>4.4568147862465324</v>
      </c>
      <c r="F2760" s="2">
        <f t="shared" si="507"/>
        <v>22.162917790804979</v>
      </c>
      <c r="G2760" s="2">
        <f t="shared" si="508"/>
        <v>22.185466526579511</v>
      </c>
      <c r="H2760" s="2">
        <f t="shared" si="509"/>
        <v>8.3204059494177093E-108</v>
      </c>
      <c r="K2760">
        <v>27.340000000001471</v>
      </c>
      <c r="L2760" s="2">
        <f t="shared" si="510"/>
        <v>0.22859299374694209</v>
      </c>
      <c r="M2760" s="2">
        <f t="shared" si="511"/>
        <v>75.630199930115126</v>
      </c>
      <c r="N2760" s="2">
        <f t="shared" si="512"/>
        <v>5.0190465579388794</v>
      </c>
      <c r="O2760" s="2">
        <f t="shared" si="513"/>
        <v>3.5025698048013623</v>
      </c>
      <c r="P2760" s="2">
        <f t="shared" si="514"/>
        <v>3.6425259419125973</v>
      </c>
      <c r="Q2760" s="2">
        <f t="shared" si="515"/>
        <v>7.4390990737304382E-5</v>
      </c>
    </row>
    <row r="2761" spans="2:17" x14ac:dyDescent="0.25">
      <c r="B2761">
        <v>27.350000000001479</v>
      </c>
      <c r="C2761">
        <f t="shared" si="504"/>
        <v>0.85605831878158845</v>
      </c>
      <c r="D2761" s="2">
        <f t="shared" si="505"/>
        <v>43.120844427996346</v>
      </c>
      <c r="E2761" s="2">
        <f t="shared" si="506"/>
        <v>4.4572881145221919</v>
      </c>
      <c r="F2761" s="2">
        <f t="shared" si="507"/>
        <v>22.172486381308868</v>
      </c>
      <c r="G2761" s="2">
        <f t="shared" si="508"/>
        <v>22.195025396005459</v>
      </c>
      <c r="H2761" s="2">
        <f t="shared" si="509"/>
        <v>6.7298640977739699E-108</v>
      </c>
      <c r="K2761">
        <v>27.350000000001479</v>
      </c>
      <c r="L2761" s="2">
        <f t="shared" si="510"/>
        <v>0.22859299374694209</v>
      </c>
      <c r="M2761" s="2">
        <f t="shared" si="511"/>
        <v>75.665650504720261</v>
      </c>
      <c r="N2761" s="2">
        <f t="shared" si="512"/>
        <v>5.0195151428755276</v>
      </c>
      <c r="O2761" s="2">
        <f t="shared" si="513"/>
        <v>3.5034298457790602</v>
      </c>
      <c r="P2761" s="2">
        <f t="shared" si="514"/>
        <v>3.6433529453369582</v>
      </c>
      <c r="Q2761" s="2">
        <f t="shared" si="515"/>
        <v>7.4149297187924129E-5</v>
      </c>
    </row>
    <row r="2762" spans="2:17" x14ac:dyDescent="0.25">
      <c r="B2762">
        <v>27.360000000001481</v>
      </c>
      <c r="C2762">
        <f t="shared" si="504"/>
        <v>0.85605831878158845</v>
      </c>
      <c r="D2762" s="2">
        <f t="shared" si="505"/>
        <v>43.14125540096228</v>
      </c>
      <c r="E2762" s="2">
        <f t="shared" si="506"/>
        <v>4.4577612189243485</v>
      </c>
      <c r="F2762" s="2">
        <f t="shared" si="507"/>
        <v>22.182054565904117</v>
      </c>
      <c r="G2762" s="2">
        <f t="shared" si="508"/>
        <v>22.204583868308536</v>
      </c>
      <c r="H2762" s="2">
        <f t="shared" si="509"/>
        <v>5.4429234780080268E-108</v>
      </c>
      <c r="K2762">
        <v>27.360000000001481</v>
      </c>
      <c r="L2762" s="2">
        <f t="shared" si="510"/>
        <v>0.22859299374694209</v>
      </c>
      <c r="M2762" s="2">
        <f t="shared" si="511"/>
        <v>75.701101079325397</v>
      </c>
      <c r="N2762" s="2">
        <f t="shared" si="512"/>
        <v>5.0199835083623245</v>
      </c>
      <c r="O2762" s="2">
        <f t="shared" si="513"/>
        <v>3.5042896791077918</v>
      </c>
      <c r="P2762" s="2">
        <f t="shared" si="514"/>
        <v>3.644179764377903</v>
      </c>
      <c r="Q2762" s="2">
        <f t="shared" si="515"/>
        <v>7.3908396671677586E-5</v>
      </c>
    </row>
    <row r="2763" spans="2:17" x14ac:dyDescent="0.25">
      <c r="B2763">
        <v>27.370000000001479</v>
      </c>
      <c r="C2763">
        <f t="shared" si="504"/>
        <v>0.85605831878158845</v>
      </c>
      <c r="D2763" s="2">
        <f t="shared" si="505"/>
        <v>43.161666373928206</v>
      </c>
      <c r="E2763" s="2">
        <f t="shared" si="506"/>
        <v>4.4582340996646188</v>
      </c>
      <c r="F2763" s="2">
        <f t="shared" si="507"/>
        <v>22.191622344802308</v>
      </c>
      <c r="G2763" s="2">
        <f t="shared" si="508"/>
        <v>22.21414194368824</v>
      </c>
      <c r="H2763" s="2">
        <f t="shared" si="509"/>
        <v>4.4017190790120265E-108</v>
      </c>
      <c r="K2763">
        <v>27.370000000001479</v>
      </c>
      <c r="L2763" s="2">
        <f t="shared" si="510"/>
        <v>0.22859299374694209</v>
      </c>
      <c r="M2763" s="2">
        <f t="shared" si="511"/>
        <v>75.736551653930505</v>
      </c>
      <c r="N2763" s="2">
        <f t="shared" si="512"/>
        <v>5.0204516546047016</v>
      </c>
      <c r="O2763" s="2">
        <f t="shared" si="513"/>
        <v>3.5051493049384459</v>
      </c>
      <c r="P2763" s="2">
        <f t="shared" si="514"/>
        <v>3.6450063991590564</v>
      </c>
      <c r="Q2763" s="2">
        <f t="shared" si="515"/>
        <v>7.366828655360772E-5</v>
      </c>
    </row>
    <row r="2764" spans="2:17" x14ac:dyDescent="0.25">
      <c r="B2764">
        <v>27.38000000000148</v>
      </c>
      <c r="C2764">
        <f t="shared" si="504"/>
        <v>0.85605831878158845</v>
      </c>
      <c r="D2764" s="2">
        <f t="shared" si="505"/>
        <v>43.182077346894125</v>
      </c>
      <c r="E2764" s="2">
        <f t="shared" si="506"/>
        <v>4.4587067569543208</v>
      </c>
      <c r="F2764" s="2">
        <f t="shared" si="507"/>
        <v>22.201189718214835</v>
      </c>
      <c r="G2764" s="2">
        <f t="shared" si="508"/>
        <v>22.223699622343894</v>
      </c>
      <c r="H2764" s="2">
        <f t="shared" si="509"/>
        <v>3.5593982098135986E-108</v>
      </c>
      <c r="K2764">
        <v>27.38000000000148</v>
      </c>
      <c r="L2764" s="2">
        <f t="shared" si="510"/>
        <v>0.22859299374694209</v>
      </c>
      <c r="M2764" s="2">
        <f t="shared" si="511"/>
        <v>75.772002228535641</v>
      </c>
      <c r="N2764" s="2">
        <f t="shared" si="512"/>
        <v>5.0209195818078065</v>
      </c>
      <c r="O2764" s="2">
        <f t="shared" si="513"/>
        <v>3.5060087234217399</v>
      </c>
      <c r="P2764" s="2">
        <f t="shared" si="514"/>
        <v>3.6458328498039152</v>
      </c>
      <c r="Q2764" s="2">
        <f t="shared" si="515"/>
        <v>7.3428964207652905E-5</v>
      </c>
    </row>
    <row r="2765" spans="2:17" x14ac:dyDescent="0.25">
      <c r="B2765">
        <v>27.390000000001478</v>
      </c>
      <c r="C2765">
        <f t="shared" si="504"/>
        <v>0.85605831878158845</v>
      </c>
      <c r="D2765" s="2">
        <f t="shared" si="505"/>
        <v>43.202488319860052</v>
      </c>
      <c r="E2765" s="2">
        <f t="shared" si="506"/>
        <v>4.4591791910044734</v>
      </c>
      <c r="F2765" s="2">
        <f t="shared" si="507"/>
        <v>22.210756686352884</v>
      </c>
      <c r="G2765" s="2">
        <f t="shared" si="508"/>
        <v>22.233256904474644</v>
      </c>
      <c r="H2765" s="2">
        <f t="shared" si="509"/>
        <v>2.8780278908331374E-108</v>
      </c>
      <c r="K2765">
        <v>27.390000000001478</v>
      </c>
      <c r="L2765" s="2">
        <f t="shared" si="510"/>
        <v>0.22859299374694209</v>
      </c>
      <c r="M2765" s="2">
        <f t="shared" si="511"/>
        <v>75.807452803140748</v>
      </c>
      <c r="N2765" s="2">
        <f t="shared" si="512"/>
        <v>5.0213872901764951</v>
      </c>
      <c r="O2765" s="2">
        <f t="shared" si="513"/>
        <v>3.5068679347082039</v>
      </c>
      <c r="P2765" s="2">
        <f t="shared" si="514"/>
        <v>3.6466591164358348</v>
      </c>
      <c r="Q2765" s="2">
        <f t="shared" si="515"/>
        <v>7.3190427016619813E-5</v>
      </c>
    </row>
    <row r="2766" spans="2:17" x14ac:dyDescent="0.25">
      <c r="B2766">
        <v>27.40000000000148</v>
      </c>
      <c r="C2766">
        <f t="shared" si="504"/>
        <v>0.85605831878158845</v>
      </c>
      <c r="D2766" s="2">
        <f t="shared" si="505"/>
        <v>43.222899292825986</v>
      </c>
      <c r="E2766" s="2">
        <f t="shared" si="506"/>
        <v>4.459651402025794</v>
      </c>
      <c r="F2766" s="2">
        <f t="shared" si="507"/>
        <v>22.220323249427409</v>
      </c>
      <c r="G2766" s="2">
        <f t="shared" si="508"/>
        <v>22.242813790279417</v>
      </c>
      <c r="H2766" s="2">
        <f t="shared" si="509"/>
        <v>2.3268992901640037E-108</v>
      </c>
      <c r="K2766">
        <v>27.40000000000148</v>
      </c>
      <c r="L2766" s="2">
        <f t="shared" si="510"/>
        <v>0.22859299374694209</v>
      </c>
      <c r="M2766" s="2">
        <f t="shared" si="511"/>
        <v>75.842903377745884</v>
      </c>
      <c r="N2766" s="2">
        <f t="shared" si="512"/>
        <v>5.021854779915337</v>
      </c>
      <c r="O2766" s="2">
        <f t="shared" si="513"/>
        <v>3.5077269389481831</v>
      </c>
      <c r="P2766" s="2">
        <f t="shared" si="514"/>
        <v>3.6474851991780297</v>
      </c>
      <c r="Q2766" s="2">
        <f t="shared" si="515"/>
        <v>7.2952672372152627E-5</v>
      </c>
    </row>
    <row r="2767" spans="2:17" x14ac:dyDescent="0.25">
      <c r="B2767">
        <v>27.410000000001489</v>
      </c>
      <c r="C2767">
        <f t="shared" si="504"/>
        <v>0.85605831878158845</v>
      </c>
      <c r="D2767" s="2">
        <f t="shared" si="505"/>
        <v>43.243310265791926</v>
      </c>
      <c r="E2767" s="2">
        <f t="shared" si="506"/>
        <v>4.4601233902287065</v>
      </c>
      <c r="F2767" s="2">
        <f t="shared" si="507"/>
        <v>22.229889407649207</v>
      </c>
      <c r="G2767" s="2">
        <f t="shared" si="508"/>
        <v>22.252370279957017</v>
      </c>
      <c r="H2767" s="2">
        <f t="shared" si="509"/>
        <v>1.8811539854432068E-108</v>
      </c>
      <c r="K2767">
        <v>27.410000000001489</v>
      </c>
      <c r="L2767" s="2">
        <f t="shared" si="510"/>
        <v>0.22859299374694209</v>
      </c>
      <c r="M2767" s="2">
        <f t="shared" si="511"/>
        <v>75.87835395235102</v>
      </c>
      <c r="N2767" s="2">
        <f t="shared" si="512"/>
        <v>5.0223220512286169</v>
      </c>
      <c r="O2767" s="2">
        <f t="shared" si="513"/>
        <v>3.5085857362918511</v>
      </c>
      <c r="P2767" s="2">
        <f t="shared" si="514"/>
        <v>3.6483110981535871</v>
      </c>
      <c r="Q2767" s="2">
        <f t="shared" si="515"/>
        <v>7.2715697674699003E-5</v>
      </c>
    </row>
    <row r="2768" spans="2:17" x14ac:dyDescent="0.25">
      <c r="B2768">
        <v>27.42000000000149</v>
      </c>
      <c r="C2768">
        <f t="shared" si="504"/>
        <v>0.85605831878158845</v>
      </c>
      <c r="D2768" s="2">
        <f t="shared" si="505"/>
        <v>43.263721238757846</v>
      </c>
      <c r="E2768" s="2">
        <f t="shared" si="506"/>
        <v>4.4605951558233317</v>
      </c>
      <c r="F2768" s="2">
        <f t="shared" si="507"/>
        <v>22.239455161228761</v>
      </c>
      <c r="G2768" s="2">
        <f t="shared" si="508"/>
        <v>22.261926373705951</v>
      </c>
      <c r="H2768" s="2">
        <f t="shared" si="509"/>
        <v>1.5206710602589758E-108</v>
      </c>
      <c r="K2768">
        <v>27.42000000000149</v>
      </c>
      <c r="L2768" s="2">
        <f t="shared" si="510"/>
        <v>0.22859299374694209</v>
      </c>
      <c r="M2768" s="2">
        <f t="shared" si="511"/>
        <v>75.913804526956156</v>
      </c>
      <c r="N2768" s="2">
        <f t="shared" si="512"/>
        <v>5.0227891043203314</v>
      </c>
      <c r="O2768" s="2">
        <f t="shared" si="513"/>
        <v>3.5094443268891884</v>
      </c>
      <c r="P2768" s="2">
        <f t="shared" si="514"/>
        <v>3.6491368134854452</v>
      </c>
      <c r="Q2768" s="2">
        <f t="shared" si="515"/>
        <v>7.2479500333485548E-5</v>
      </c>
    </row>
    <row r="2769" spans="2:17" x14ac:dyDescent="0.25">
      <c r="B2769">
        <v>27.430000000001488</v>
      </c>
      <c r="C2769">
        <f t="shared" si="504"/>
        <v>0.85605831878158845</v>
      </c>
      <c r="D2769" s="2">
        <f t="shared" si="505"/>
        <v>43.284132211723772</v>
      </c>
      <c r="E2769" s="2">
        <f t="shared" si="506"/>
        <v>4.4610666990194989</v>
      </c>
      <c r="F2769" s="2">
        <f t="shared" si="507"/>
        <v>22.249020510376443</v>
      </c>
      <c r="G2769" s="2">
        <f t="shared" si="508"/>
        <v>22.27148207172463</v>
      </c>
      <c r="H2769" s="2">
        <f t="shared" si="509"/>
        <v>1.2291655850953945E-108</v>
      </c>
      <c r="K2769">
        <v>27.430000000001488</v>
      </c>
      <c r="L2769" s="2">
        <f t="shared" si="510"/>
        <v>0.22859299374694209</v>
      </c>
      <c r="M2769" s="2">
        <f t="shared" si="511"/>
        <v>75.949255101561263</v>
      </c>
      <c r="N2769" s="2">
        <f t="shared" si="512"/>
        <v>5.0232559393941925</v>
      </c>
      <c r="O2769" s="2">
        <f t="shared" si="513"/>
        <v>3.5103027108900005</v>
      </c>
      <c r="P2769" s="2">
        <f t="shared" si="514"/>
        <v>3.6499623452964123</v>
      </c>
      <c r="Q2769" s="2">
        <f t="shared" si="515"/>
        <v>7.2244077766482742E-5</v>
      </c>
    </row>
    <row r="2770" spans="2:17" x14ac:dyDescent="0.25">
      <c r="B2770">
        <v>27.44000000000149</v>
      </c>
      <c r="C2770">
        <f t="shared" si="504"/>
        <v>0.85605831878158845</v>
      </c>
      <c r="D2770" s="2">
        <f t="shared" si="505"/>
        <v>43.304543184689706</v>
      </c>
      <c r="E2770" s="2">
        <f t="shared" si="506"/>
        <v>4.4615380200267367</v>
      </c>
      <c r="F2770" s="2">
        <f t="shared" si="507"/>
        <v>22.258585455302359</v>
      </c>
      <c r="G2770" s="2">
        <f t="shared" si="508"/>
        <v>22.28103737421123</v>
      </c>
      <c r="H2770" s="2">
        <f t="shared" si="509"/>
        <v>9.9345839345641158E-109</v>
      </c>
      <c r="K2770">
        <v>27.44000000000149</v>
      </c>
      <c r="L2770" s="2">
        <f t="shared" si="510"/>
        <v>0.22859299374694209</v>
      </c>
      <c r="M2770" s="2">
        <f t="shared" si="511"/>
        <v>75.984705676166399</v>
      </c>
      <c r="N2770" s="2">
        <f t="shared" si="512"/>
        <v>5.0237225566536257</v>
      </c>
      <c r="O2770" s="2">
        <f t="shared" si="513"/>
        <v>3.5111608884439129</v>
      </c>
      <c r="P2770" s="2">
        <f t="shared" si="514"/>
        <v>3.6507876937091601</v>
      </c>
      <c r="Q2770" s="2">
        <f t="shared" si="515"/>
        <v>7.2009427400376343E-5</v>
      </c>
    </row>
    <row r="2771" spans="2:17" x14ac:dyDescent="0.25">
      <c r="B2771">
        <v>27.450000000001491</v>
      </c>
      <c r="C2771">
        <f t="shared" si="504"/>
        <v>0.85605831878158845</v>
      </c>
      <c r="D2771" s="2">
        <f t="shared" si="505"/>
        <v>43.324954157655625</v>
      </c>
      <c r="E2771" s="2">
        <f t="shared" si="506"/>
        <v>4.4620091190542794</v>
      </c>
      <c r="F2771" s="2">
        <f t="shared" si="507"/>
        <v>22.268149996216419</v>
      </c>
      <c r="G2771" s="2">
        <f t="shared" si="508"/>
        <v>22.290592281363754</v>
      </c>
      <c r="H2771" s="2">
        <f t="shared" si="509"/>
        <v>8.0288465516004458E-109</v>
      </c>
      <c r="K2771">
        <v>27.450000000001491</v>
      </c>
      <c r="L2771" s="2">
        <f t="shared" si="510"/>
        <v>0.22859299374694209</v>
      </c>
      <c r="M2771" s="2">
        <f t="shared" si="511"/>
        <v>76.020156250771521</v>
      </c>
      <c r="N2771" s="2">
        <f t="shared" si="512"/>
        <v>5.0241889563017743</v>
      </c>
      <c r="O2771" s="2">
        <f t="shared" si="513"/>
        <v>3.5120188597003676</v>
      </c>
      <c r="P2771" s="2">
        <f t="shared" si="514"/>
        <v>3.6516128588462209</v>
      </c>
      <c r="Q2771" s="2">
        <f t="shared" si="515"/>
        <v>7.1775546670538315E-5</v>
      </c>
    </row>
    <row r="2772" spans="2:17" x14ac:dyDescent="0.25">
      <c r="B2772">
        <v>27.460000000001489</v>
      </c>
      <c r="C2772">
        <f t="shared" si="504"/>
        <v>0.85605831878158845</v>
      </c>
      <c r="D2772" s="2">
        <f t="shared" si="505"/>
        <v>43.345365130621552</v>
      </c>
      <c r="E2772" s="2">
        <f t="shared" si="506"/>
        <v>4.4624799963110675</v>
      </c>
      <c r="F2772" s="2">
        <f t="shared" si="507"/>
        <v>22.277714133328342</v>
      </c>
      <c r="G2772" s="2">
        <f t="shared" si="508"/>
        <v>22.300146793380023</v>
      </c>
      <c r="H2772" s="2">
        <f t="shared" si="509"/>
        <v>6.4881490491970283E-109</v>
      </c>
      <c r="K2772">
        <v>27.460000000001489</v>
      </c>
      <c r="L2772" s="2">
        <f t="shared" si="510"/>
        <v>0.22859299374694209</v>
      </c>
      <c r="M2772" s="2">
        <f t="shared" si="511"/>
        <v>76.055606825376643</v>
      </c>
      <c r="N2772" s="2">
        <f t="shared" si="512"/>
        <v>5.0246551385414948</v>
      </c>
      <c r="O2772" s="2">
        <f t="shared" si="513"/>
        <v>3.5128766248086287</v>
      </c>
      <c r="P2772" s="2">
        <f t="shared" si="514"/>
        <v>3.6524378408299936</v>
      </c>
      <c r="Q2772" s="2">
        <f t="shared" si="515"/>
        <v>7.1542433020995404E-5</v>
      </c>
    </row>
    <row r="2773" spans="2:17" x14ac:dyDescent="0.25">
      <c r="B2773">
        <v>27.470000000001491</v>
      </c>
      <c r="C2773">
        <f t="shared" si="504"/>
        <v>0.85605831878158845</v>
      </c>
      <c r="D2773" s="2">
        <f t="shared" si="505"/>
        <v>43.365776103587478</v>
      </c>
      <c r="E2773" s="2">
        <f t="shared" si="506"/>
        <v>4.4629506520057438</v>
      </c>
      <c r="F2773" s="2">
        <f t="shared" si="507"/>
        <v>22.28727786684761</v>
      </c>
      <c r="G2773" s="2">
        <f t="shared" si="508"/>
        <v>22.309700910457661</v>
      </c>
      <c r="H2773" s="2">
        <f t="shared" si="509"/>
        <v>5.2426717604568351E-109</v>
      </c>
      <c r="K2773">
        <v>27.470000000001491</v>
      </c>
      <c r="L2773" s="2">
        <f t="shared" si="510"/>
        <v>0.22859299374694209</v>
      </c>
      <c r="M2773" s="2">
        <f t="shared" si="511"/>
        <v>76.091057399981764</v>
      </c>
      <c r="N2773" s="2">
        <f t="shared" si="512"/>
        <v>5.0251211035753629</v>
      </c>
      <c r="O2773" s="2">
        <f t="shared" si="513"/>
        <v>3.5137341839177787</v>
      </c>
      <c r="P2773" s="2">
        <f t="shared" si="514"/>
        <v>3.6532626397827377</v>
      </c>
      <c r="Q2773" s="2">
        <f t="shared" si="515"/>
        <v>7.1310083904400429E-5</v>
      </c>
    </row>
    <row r="2774" spans="2:17" x14ac:dyDescent="0.25">
      <c r="B2774">
        <v>27.4800000000015</v>
      </c>
      <c r="C2774">
        <f t="shared" si="504"/>
        <v>0.85605831878158845</v>
      </c>
      <c r="D2774" s="2">
        <f t="shared" si="505"/>
        <v>43.386187076553426</v>
      </c>
      <c r="E2774" s="2">
        <f t="shared" si="506"/>
        <v>4.4634210863466599</v>
      </c>
      <c r="F2774" s="2">
        <f t="shared" si="507"/>
        <v>22.296841196983539</v>
      </c>
      <c r="G2774" s="2">
        <f t="shared" si="508"/>
        <v>22.319254632794134</v>
      </c>
      <c r="H2774" s="2">
        <f t="shared" si="509"/>
        <v>4.2359293636003449E-109</v>
      </c>
      <c r="K2774">
        <v>27.4800000000015</v>
      </c>
      <c r="L2774" s="2">
        <f t="shared" si="510"/>
        <v>0.22859299374694209</v>
      </c>
      <c r="M2774" s="2">
        <f t="shared" si="511"/>
        <v>76.126507974586914</v>
      </c>
      <c r="N2774" s="2">
        <f t="shared" si="512"/>
        <v>5.0255868516056701</v>
      </c>
      <c r="O2774" s="2">
        <f t="shared" si="513"/>
        <v>3.5145915371767225</v>
      </c>
      <c r="P2774" s="2">
        <f t="shared" si="514"/>
        <v>3.6540872558265813</v>
      </c>
      <c r="Q2774" s="2">
        <f t="shared" si="515"/>
        <v>7.107849678200163E-5</v>
      </c>
    </row>
    <row r="2775" spans="2:17" x14ac:dyDescent="0.25">
      <c r="B2775">
        <v>27.490000000001501</v>
      </c>
      <c r="C2775">
        <f t="shared" si="504"/>
        <v>0.85605831878158845</v>
      </c>
      <c r="D2775" s="2">
        <f t="shared" si="505"/>
        <v>43.406598049519353</v>
      </c>
      <c r="E2775" s="2">
        <f t="shared" si="506"/>
        <v>4.4638912995418698</v>
      </c>
      <c r="F2775" s="2">
        <f t="shared" si="507"/>
        <v>22.306404123945136</v>
      </c>
      <c r="G2775" s="2">
        <f t="shared" si="508"/>
        <v>22.328807960586623</v>
      </c>
      <c r="H2775" s="2">
        <f t="shared" si="509"/>
        <v>3.4222280463680866E-109</v>
      </c>
      <c r="K2775">
        <v>27.490000000001501</v>
      </c>
      <c r="L2775" s="2">
        <f t="shared" si="510"/>
        <v>0.22859299374694209</v>
      </c>
      <c r="M2775" s="2">
        <f t="shared" si="511"/>
        <v>76.161958549192036</v>
      </c>
      <c r="N2775" s="2">
        <f t="shared" si="512"/>
        <v>5.0260523828344237</v>
      </c>
      <c r="O2775" s="2">
        <f t="shared" si="513"/>
        <v>3.515448684734181</v>
      </c>
      <c r="P2775" s="2">
        <f t="shared" si="514"/>
        <v>3.6549116890835109</v>
      </c>
      <c r="Q2775" s="2">
        <f t="shared" si="515"/>
        <v>7.0847669123614651E-5</v>
      </c>
    </row>
    <row r="2776" spans="2:17" x14ac:dyDescent="0.25">
      <c r="B2776">
        <v>27.500000000001499</v>
      </c>
      <c r="C2776">
        <f t="shared" si="504"/>
        <v>0.85605831878158845</v>
      </c>
      <c r="D2776" s="2">
        <f t="shared" si="505"/>
        <v>43.427009022485272</v>
      </c>
      <c r="E2776" s="2">
        <f t="shared" si="506"/>
        <v>4.4643612917991389</v>
      </c>
      <c r="F2776" s="2">
        <f t="shared" si="507"/>
        <v>22.31596664794132</v>
      </c>
      <c r="G2776" s="2">
        <f t="shared" si="508"/>
        <v>22.338360894032252</v>
      </c>
      <c r="H2776" s="2">
        <f t="shared" si="509"/>
        <v>2.7646068580480671E-109</v>
      </c>
      <c r="K2776">
        <v>27.500000000001499</v>
      </c>
      <c r="L2776" s="2">
        <f t="shared" si="510"/>
        <v>0.22859299374694209</v>
      </c>
      <c r="M2776" s="2">
        <f t="shared" si="511"/>
        <v>76.197409123797158</v>
      </c>
      <c r="N2776" s="2">
        <f t="shared" si="512"/>
        <v>5.026517697463353</v>
      </c>
      <c r="O2776" s="2">
        <f t="shared" si="513"/>
        <v>3.5163056267387072</v>
      </c>
      <c r="P2776" s="2">
        <f t="shared" si="514"/>
        <v>3.6557359396753881</v>
      </c>
      <c r="Q2776" s="2">
        <f t="shared" si="515"/>
        <v>7.0617598407589382E-5</v>
      </c>
    </row>
    <row r="2777" spans="2:17" x14ac:dyDescent="0.25">
      <c r="B2777">
        <v>27.510000000001501</v>
      </c>
      <c r="C2777">
        <f t="shared" si="504"/>
        <v>0.85605831878158845</v>
      </c>
      <c r="D2777" s="2">
        <f t="shared" si="505"/>
        <v>43.447419995451206</v>
      </c>
      <c r="E2777" s="2">
        <f t="shared" si="506"/>
        <v>4.4648310633259367</v>
      </c>
      <c r="F2777" s="2">
        <f t="shared" si="507"/>
        <v>22.32552876918075</v>
      </c>
      <c r="G2777" s="2">
        <f t="shared" si="508"/>
        <v>22.347913433327893</v>
      </c>
      <c r="H2777" s="2">
        <f t="shared" si="509"/>
        <v>2.2331711927832489E-109</v>
      </c>
      <c r="K2777">
        <v>27.510000000001501</v>
      </c>
      <c r="L2777" s="2">
        <f t="shared" si="510"/>
        <v>0.22859299374694209</v>
      </c>
      <c r="M2777" s="2">
        <f t="shared" si="511"/>
        <v>76.232859698402279</v>
      </c>
      <c r="N2777" s="2">
        <f t="shared" si="512"/>
        <v>5.0269827956939022</v>
      </c>
      <c r="O2777" s="2">
        <f t="shared" si="513"/>
        <v>3.5171623633386608</v>
      </c>
      <c r="P2777" s="2">
        <f t="shared" si="514"/>
        <v>3.6565600077239253</v>
      </c>
      <c r="Q2777" s="2">
        <f t="shared" si="515"/>
        <v>7.0388282120786331E-5</v>
      </c>
    </row>
    <row r="2778" spans="2:17" x14ac:dyDescent="0.25">
      <c r="B2778">
        <v>27.520000000001499</v>
      </c>
      <c r="C2778">
        <f t="shared" ref="C2778:C2841" si="516">2/SINH(LN(2+SQRT(1+2^2))*$O$5)</f>
        <v>0.85605831878158845</v>
      </c>
      <c r="D2778" s="2">
        <f t="shared" ref="D2778:D2841" si="517">(B2778-$L$5)/($M$5)/C2778</f>
        <v>43.467830968417118</v>
      </c>
      <c r="E2778" s="2">
        <f t="shared" ref="E2778:E2841" si="518">LN(D2778 + SQRT(1 + D2778^2))</f>
        <v>4.4653006143294416</v>
      </c>
      <c r="F2778" s="2">
        <f t="shared" ref="F2778:F2841" si="519">SINH( -$N$5 + E2778 * (1/$O$5))</f>
        <v>22.335090487871827</v>
      </c>
      <c r="G2778" s="2">
        <f t="shared" ref="G2778:G2841" si="520">SQRT(F2778^2 + 1)</f>
        <v>22.357465578670194</v>
      </c>
      <c r="H2778" s="2">
        <f t="shared" ref="H2778:H2841" si="521">(G2778)/($O$5*$M$5*C2778*(SQRT(2*PI()*(1+D2778^2)))) * EXP(- (1/2) * F2778^2)</f>
        <v>1.8037438234034769E-109</v>
      </c>
      <c r="K2778">
        <v>27.520000000001499</v>
      </c>
      <c r="L2778" s="2">
        <f t="shared" ref="L2778:L2841" si="522">2/SINH(LN(2+SQRT(1+2^2))*$S$5)</f>
        <v>0.22859299374694209</v>
      </c>
      <c r="M2778" s="2">
        <f t="shared" ref="M2778:M2841" si="523">(K2778-$P$5)/($Q$5)/L2778</f>
        <v>76.268310273007401</v>
      </c>
      <c r="N2778" s="2">
        <f t="shared" ref="N2778:N2841" si="524">LN(M2778 + SQRT(1 + M2778^2))</f>
        <v>5.0274476777272366</v>
      </c>
      <c r="O2778" s="2">
        <f t="shared" ref="O2778:O2841" si="525">SINH( -$R$5 + N2778 * (1/$S$5))</f>
        <v>3.5180188946822328</v>
      </c>
      <c r="P2778" s="2">
        <f t="shared" ref="P2778:P2841" si="526">SQRT(O2778^2 + 1)</f>
        <v>3.6573838933507101</v>
      </c>
      <c r="Q2778" s="2">
        <f t="shared" ref="Q2778:Q2841" si="527">(P2778)/($S$5*$Q$5*L2778*(SQRT(2*PI()*(1+M2778^2)))) * EXP(- (1/2) * O2778^2)</f>
        <v>7.0159717758541869E-5</v>
      </c>
    </row>
    <row r="2779" spans="2:17" x14ac:dyDescent="0.25">
      <c r="B2779">
        <v>27.5300000000015</v>
      </c>
      <c r="C2779">
        <f t="shared" si="516"/>
        <v>0.85605831878158845</v>
      </c>
      <c r="D2779" s="2">
        <f t="shared" si="517"/>
        <v>43.488241941383052</v>
      </c>
      <c r="E2779" s="2">
        <f t="shared" si="518"/>
        <v>4.4657699450165422</v>
      </c>
      <c r="F2779" s="2">
        <f t="shared" si="519"/>
        <v>22.344651804222863</v>
      </c>
      <c r="G2779" s="2">
        <f t="shared" si="520"/>
        <v>22.367017330255727</v>
      </c>
      <c r="H2779" s="2">
        <f t="shared" si="521"/>
        <v>1.4567730683676494E-109</v>
      </c>
      <c r="K2779">
        <v>27.5300000000015</v>
      </c>
      <c r="L2779" s="2">
        <f t="shared" si="522"/>
        <v>0.22859299374694209</v>
      </c>
      <c r="M2779" s="2">
        <f t="shared" si="523"/>
        <v>76.303760847612523</v>
      </c>
      <c r="N2779" s="2">
        <f t="shared" si="524"/>
        <v>5.0279123437642399</v>
      </c>
      <c r="O2779" s="2">
        <f t="shared" si="525"/>
        <v>3.5188752209174345</v>
      </c>
      <c r="P2779" s="2">
        <f t="shared" si="526"/>
        <v>3.658207596677193</v>
      </c>
      <c r="Q2779" s="2">
        <f t="shared" si="527"/>
        <v>6.993190282464182E-5</v>
      </c>
    </row>
    <row r="2780" spans="2:17" x14ac:dyDescent="0.25">
      <c r="B2780">
        <v>27.540000000001509</v>
      </c>
      <c r="C2780">
        <f t="shared" si="516"/>
        <v>0.85605831878158845</v>
      </c>
      <c r="D2780" s="2">
        <f t="shared" si="517"/>
        <v>43.508652914348993</v>
      </c>
      <c r="E2780" s="2">
        <f t="shared" si="518"/>
        <v>4.4662390555938334</v>
      </c>
      <c r="F2780" s="2">
        <f t="shared" si="519"/>
        <v>22.354212718441847</v>
      </c>
      <c r="G2780" s="2">
        <f t="shared" si="520"/>
        <v>22.376568688280766</v>
      </c>
      <c r="H2780" s="2">
        <f t="shared" si="521"/>
        <v>1.1764491520776747E-109</v>
      </c>
      <c r="K2780">
        <v>27.540000000001509</v>
      </c>
      <c r="L2780" s="2">
        <f t="shared" si="522"/>
        <v>0.22859299374694209</v>
      </c>
      <c r="M2780" s="2">
        <f t="shared" si="523"/>
        <v>76.339211422217673</v>
      </c>
      <c r="N2780" s="2">
        <f t="shared" si="524"/>
        <v>5.0283767940055188</v>
      </c>
      <c r="O2780" s="2">
        <f t="shared" si="525"/>
        <v>3.5197313421920997</v>
      </c>
      <c r="P2780" s="2">
        <f t="shared" si="526"/>
        <v>3.6590311178246897</v>
      </c>
      <c r="Q2780" s="2">
        <f t="shared" si="527"/>
        <v>6.9704834831291318E-5</v>
      </c>
    </row>
    <row r="2781" spans="2:17" x14ac:dyDescent="0.25">
      <c r="B2781">
        <v>27.550000000001511</v>
      </c>
      <c r="C2781">
        <f t="shared" si="516"/>
        <v>0.85605831878158845</v>
      </c>
      <c r="D2781" s="2">
        <f t="shared" si="517"/>
        <v>43.529063887314926</v>
      </c>
      <c r="E2781" s="2">
        <f t="shared" si="518"/>
        <v>4.466707946267622</v>
      </c>
      <c r="F2781" s="2">
        <f t="shared" si="519"/>
        <v>22.363773230736623</v>
      </c>
      <c r="G2781" s="2">
        <f t="shared" si="520"/>
        <v>22.386119652941463</v>
      </c>
      <c r="H2781" s="2">
        <f t="shared" si="521"/>
        <v>9.4998911931923061E-110</v>
      </c>
      <c r="K2781">
        <v>27.550000000001511</v>
      </c>
      <c r="L2781" s="2">
        <f t="shared" si="522"/>
        <v>0.22859299374694209</v>
      </c>
      <c r="M2781" s="2">
        <f t="shared" si="523"/>
        <v>76.374661996822795</v>
      </c>
      <c r="N2781" s="2">
        <f t="shared" si="524"/>
        <v>5.0288410286513967</v>
      </c>
      <c r="O2781" s="2">
        <f t="shared" si="525"/>
        <v>3.5205872586538822</v>
      </c>
      <c r="P2781" s="2">
        <f t="shared" si="526"/>
        <v>3.6598544569143807</v>
      </c>
      <c r="Q2781" s="2">
        <f t="shared" si="527"/>
        <v>6.9478511299087231E-5</v>
      </c>
    </row>
    <row r="2782" spans="2:17" x14ac:dyDescent="0.25">
      <c r="B2782">
        <v>27.560000000001509</v>
      </c>
      <c r="C2782">
        <f t="shared" si="516"/>
        <v>0.85605831878158845</v>
      </c>
      <c r="D2782" s="2">
        <f t="shared" si="517"/>
        <v>43.549474860280846</v>
      </c>
      <c r="E2782" s="2">
        <f t="shared" si="518"/>
        <v>4.4671766172439229</v>
      </c>
      <c r="F2782" s="2">
        <f t="shared" si="519"/>
        <v>22.373333341314812</v>
      </c>
      <c r="G2782" s="2">
        <f t="shared" si="520"/>
        <v>22.395670224433761</v>
      </c>
      <c r="H2782" s="2">
        <f t="shared" si="521"/>
        <v>7.6705820040311431E-110</v>
      </c>
      <c r="K2782">
        <v>27.560000000001509</v>
      </c>
      <c r="L2782" s="2">
        <f t="shared" si="522"/>
        <v>0.22859299374694209</v>
      </c>
      <c r="M2782" s="2">
        <f t="shared" si="523"/>
        <v>76.410112571427916</v>
      </c>
      <c r="N2782" s="2">
        <f t="shared" si="524"/>
        <v>5.0293050479019206</v>
      </c>
      <c r="O2782" s="2">
        <f t="shared" si="525"/>
        <v>3.5214429704502606</v>
      </c>
      <c r="P2782" s="2">
        <f t="shared" si="526"/>
        <v>3.6606776140673132</v>
      </c>
      <c r="Q2782" s="2">
        <f t="shared" si="527"/>
        <v>6.9252929756987607E-5</v>
      </c>
    </row>
    <row r="2783" spans="2:17" x14ac:dyDescent="0.25">
      <c r="B2783">
        <v>27.57000000000151</v>
      </c>
      <c r="C2783">
        <f t="shared" si="516"/>
        <v>0.85605831878158845</v>
      </c>
      <c r="D2783" s="2">
        <f t="shared" si="517"/>
        <v>43.569885833246772</v>
      </c>
      <c r="E2783" s="2">
        <f t="shared" si="518"/>
        <v>4.4676450687284639</v>
      </c>
      <c r="F2783" s="2">
        <f t="shared" si="519"/>
        <v>22.382893050383828</v>
      </c>
      <c r="G2783" s="2">
        <f t="shared" si="520"/>
        <v>22.405220402953429</v>
      </c>
      <c r="H2783" s="2">
        <f t="shared" si="521"/>
        <v>6.1930162885518439E-110</v>
      </c>
      <c r="K2783">
        <v>27.57000000000151</v>
      </c>
      <c r="L2783" s="2">
        <f t="shared" si="522"/>
        <v>0.22859299374694209</v>
      </c>
      <c r="M2783" s="2">
        <f t="shared" si="523"/>
        <v>76.445563146033038</v>
      </c>
      <c r="N2783" s="2">
        <f t="shared" si="524"/>
        <v>5.0297688519568586</v>
      </c>
      <c r="O2783" s="2">
        <f t="shared" si="525"/>
        <v>3.5222984777285369</v>
      </c>
      <c r="P2783" s="2">
        <f t="shared" si="526"/>
        <v>3.6615005894043997</v>
      </c>
      <c r="Q2783" s="2">
        <f t="shared" si="527"/>
        <v>6.9028087742283657E-5</v>
      </c>
    </row>
    <row r="2784" spans="2:17" x14ac:dyDescent="0.25">
      <c r="B2784">
        <v>27.580000000001512</v>
      </c>
      <c r="C2784">
        <f t="shared" si="516"/>
        <v>0.85605831878158845</v>
      </c>
      <c r="D2784" s="2">
        <f t="shared" si="517"/>
        <v>43.590296806212706</v>
      </c>
      <c r="E2784" s="2">
        <f t="shared" si="518"/>
        <v>4.4681133009266825</v>
      </c>
      <c r="F2784" s="2">
        <f t="shared" si="519"/>
        <v>22.392452358150877</v>
      </c>
      <c r="G2784" s="2">
        <f t="shared" si="520"/>
        <v>22.414770188696039</v>
      </c>
      <c r="H2784" s="2">
        <f t="shared" si="521"/>
        <v>4.9996585951753022E-110</v>
      </c>
      <c r="K2784">
        <v>27.580000000001512</v>
      </c>
      <c r="L2784" s="2">
        <f t="shared" si="522"/>
        <v>0.22859299374694209</v>
      </c>
      <c r="M2784" s="2">
        <f t="shared" si="523"/>
        <v>76.481013720638174</v>
      </c>
      <c r="N2784" s="2">
        <f t="shared" si="524"/>
        <v>5.030232441015702</v>
      </c>
      <c r="O2784" s="2">
        <f t="shared" si="525"/>
        <v>3.5231537806358344</v>
      </c>
      <c r="P2784" s="2">
        <f t="shared" si="526"/>
        <v>3.6623233830464197</v>
      </c>
      <c r="Q2784" s="2">
        <f t="shared" si="527"/>
        <v>6.8803982800571392E-5</v>
      </c>
    </row>
    <row r="2785" spans="2:17" x14ac:dyDescent="0.25">
      <c r="B2785">
        <v>27.59000000000151</v>
      </c>
      <c r="C2785">
        <f t="shared" si="516"/>
        <v>0.85605831878158845</v>
      </c>
      <c r="D2785" s="2">
        <f t="shared" si="517"/>
        <v>43.610707779178625</v>
      </c>
      <c r="E2785" s="2">
        <f t="shared" si="518"/>
        <v>4.4685813140437274</v>
      </c>
      <c r="F2785" s="2">
        <f t="shared" si="519"/>
        <v>22.402011264822946</v>
      </c>
      <c r="G2785" s="2">
        <f t="shared" si="520"/>
        <v>22.424319581856974</v>
      </c>
      <c r="H2785" s="2">
        <f t="shared" si="521"/>
        <v>4.035921413911162E-110</v>
      </c>
      <c r="K2785">
        <v>27.59000000000151</v>
      </c>
      <c r="L2785" s="2">
        <f t="shared" si="522"/>
        <v>0.22859299374694209</v>
      </c>
      <c r="M2785" s="2">
        <f t="shared" si="523"/>
        <v>76.516464295243281</v>
      </c>
      <c r="N2785" s="2">
        <f t="shared" si="524"/>
        <v>5.0306958152776629</v>
      </c>
      <c r="O2785" s="2">
        <f t="shared" si="525"/>
        <v>3.5240088793191022</v>
      </c>
      <c r="P2785" s="2">
        <f t="shared" si="526"/>
        <v>3.6631459951140188</v>
      </c>
      <c r="Q2785" s="2">
        <f t="shared" si="527"/>
        <v>6.8580612485722172E-5</v>
      </c>
    </row>
    <row r="2786" spans="2:17" x14ac:dyDescent="0.25">
      <c r="B2786">
        <v>27.600000000001511</v>
      </c>
      <c r="C2786">
        <f t="shared" si="516"/>
        <v>0.85605831878158845</v>
      </c>
      <c r="D2786" s="2">
        <f t="shared" si="517"/>
        <v>43.631118752144559</v>
      </c>
      <c r="E2786" s="2">
        <f t="shared" si="518"/>
        <v>4.4690491082844623</v>
      </c>
      <c r="F2786" s="2">
        <f t="shared" si="519"/>
        <v>22.411569770606853</v>
      </c>
      <c r="G2786" s="2">
        <f t="shared" si="520"/>
        <v>22.433868582631462</v>
      </c>
      <c r="H2786" s="2">
        <f t="shared" si="521"/>
        <v>3.2576864470078553E-110</v>
      </c>
      <c r="K2786">
        <v>27.600000000001511</v>
      </c>
      <c r="L2786" s="2">
        <f t="shared" si="522"/>
        <v>0.22859299374694209</v>
      </c>
      <c r="M2786" s="2">
        <f t="shared" si="523"/>
        <v>76.551914869848417</v>
      </c>
      <c r="N2786" s="2">
        <f t="shared" si="524"/>
        <v>5.0311589749416799</v>
      </c>
      <c r="O2786" s="2">
        <f t="shared" si="525"/>
        <v>3.5248637739251172</v>
      </c>
      <c r="P2786" s="2">
        <f t="shared" si="526"/>
        <v>3.6639684257277136</v>
      </c>
      <c r="Q2786" s="2">
        <f t="shared" si="527"/>
        <v>6.8357974359854013E-5</v>
      </c>
    </row>
    <row r="2787" spans="2:17" x14ac:dyDescent="0.25">
      <c r="B2787">
        <v>27.61000000000152</v>
      </c>
      <c r="C2787">
        <f t="shared" si="516"/>
        <v>0.85605831878158845</v>
      </c>
      <c r="D2787" s="2">
        <f t="shared" si="517"/>
        <v>43.651529725110493</v>
      </c>
      <c r="E2787" s="2">
        <f t="shared" si="518"/>
        <v>4.4695166838534623</v>
      </c>
      <c r="F2787" s="2">
        <f t="shared" si="519"/>
        <v>22.42112787570921</v>
      </c>
      <c r="G2787" s="2">
        <f t="shared" si="520"/>
        <v>22.443417191214547</v>
      </c>
      <c r="H2787" s="2">
        <f t="shared" si="521"/>
        <v>2.6292996993873157E-110</v>
      </c>
      <c r="K2787">
        <v>27.61000000000152</v>
      </c>
      <c r="L2787" s="2">
        <f t="shared" si="522"/>
        <v>0.22859299374694209</v>
      </c>
      <c r="M2787" s="2">
        <f t="shared" si="523"/>
        <v>76.587365444453553</v>
      </c>
      <c r="N2787" s="2">
        <f t="shared" si="524"/>
        <v>5.031621920206411</v>
      </c>
      <c r="O2787" s="2">
        <f t="shared" si="525"/>
        <v>3.5257184646004696</v>
      </c>
      <c r="P2787" s="2">
        <f t="shared" si="526"/>
        <v>3.6647906750078771</v>
      </c>
      <c r="Q2787" s="2">
        <f t="shared" si="527"/>
        <v>6.8136065993306088E-5</v>
      </c>
    </row>
    <row r="2788" spans="2:17" x14ac:dyDescent="0.25">
      <c r="B2788">
        <v>27.620000000001522</v>
      </c>
      <c r="C2788">
        <f t="shared" si="516"/>
        <v>0.85605831878158845</v>
      </c>
      <c r="D2788" s="2">
        <f t="shared" si="517"/>
        <v>43.671940698076426</v>
      </c>
      <c r="E2788" s="2">
        <f t="shared" si="518"/>
        <v>4.4699840409550138</v>
      </c>
      <c r="F2788" s="2">
        <f t="shared" si="519"/>
        <v>22.430685580336366</v>
      </c>
      <c r="G2788" s="2">
        <f t="shared" si="520"/>
        <v>22.452965407801031</v>
      </c>
      <c r="H2788" s="2">
        <f t="shared" si="521"/>
        <v>2.1219499512268799E-110</v>
      </c>
      <c r="K2788">
        <v>27.620000000001522</v>
      </c>
      <c r="L2788" s="2">
        <f t="shared" si="522"/>
        <v>0.22859299374694209</v>
      </c>
      <c r="M2788" s="2">
        <f t="shared" si="523"/>
        <v>76.622816019058689</v>
      </c>
      <c r="N2788" s="2">
        <f t="shared" si="524"/>
        <v>5.0320846512702415</v>
      </c>
      <c r="O2788" s="2">
        <f t="shared" si="525"/>
        <v>3.5265729514915858</v>
      </c>
      <c r="P2788" s="2">
        <f t="shared" si="526"/>
        <v>3.6656127430747611</v>
      </c>
      <c r="Q2788" s="2">
        <f t="shared" si="527"/>
        <v>6.7914884964605829E-5</v>
      </c>
    </row>
    <row r="2789" spans="2:17" x14ac:dyDescent="0.25">
      <c r="B2789">
        <v>27.63000000000152</v>
      </c>
      <c r="C2789">
        <f t="shared" si="516"/>
        <v>0.85605831878158845</v>
      </c>
      <c r="D2789" s="2">
        <f t="shared" si="517"/>
        <v>43.692351671042346</v>
      </c>
      <c r="E2789" s="2">
        <f t="shared" si="518"/>
        <v>4.4704511797931206</v>
      </c>
      <c r="F2789" s="2">
        <f t="shared" si="519"/>
        <v>22.440242884694531</v>
      </c>
      <c r="G2789" s="2">
        <f t="shared" si="520"/>
        <v>22.462513232585607</v>
      </c>
      <c r="H2789" s="2">
        <f t="shared" si="521"/>
        <v>1.712357410923856E-110</v>
      </c>
      <c r="K2789">
        <v>27.63000000000152</v>
      </c>
      <c r="L2789" s="2">
        <f t="shared" si="522"/>
        <v>0.22859299374694209</v>
      </c>
      <c r="M2789" s="2">
        <f t="shared" si="523"/>
        <v>76.658266593663797</v>
      </c>
      <c r="N2789" s="2">
        <f t="shared" si="524"/>
        <v>5.0325471683312806</v>
      </c>
      <c r="O2789" s="2">
        <f t="shared" si="525"/>
        <v>3.5274272347447075</v>
      </c>
      <c r="P2789" s="2">
        <f t="shared" si="526"/>
        <v>3.6664346300484745</v>
      </c>
      <c r="Q2789" s="2">
        <f t="shared" si="527"/>
        <v>6.7694428860445318E-5</v>
      </c>
    </row>
    <row r="2790" spans="2:17" x14ac:dyDescent="0.25">
      <c r="B2790">
        <v>27.640000000001521</v>
      </c>
      <c r="C2790">
        <f t="shared" si="516"/>
        <v>0.85605831878158845</v>
      </c>
      <c r="D2790" s="2">
        <f t="shared" si="517"/>
        <v>43.712762644008279</v>
      </c>
      <c r="E2790" s="2">
        <f t="shared" si="518"/>
        <v>4.4709181005714997</v>
      </c>
      <c r="F2790" s="2">
        <f t="shared" si="519"/>
        <v>22.449799788989683</v>
      </c>
      <c r="G2790" s="2">
        <f t="shared" si="520"/>
        <v>22.472060665762747</v>
      </c>
      <c r="H2790" s="2">
        <f t="shared" si="521"/>
        <v>1.3817133026732148E-110</v>
      </c>
      <c r="K2790">
        <v>27.640000000001521</v>
      </c>
      <c r="L2790" s="2">
        <f t="shared" si="522"/>
        <v>0.22859299374694209</v>
      </c>
      <c r="M2790" s="2">
        <f t="shared" si="523"/>
        <v>76.693717168268932</v>
      </c>
      <c r="N2790" s="2">
        <f t="shared" si="524"/>
        <v>5.0330094715873637</v>
      </c>
      <c r="O2790" s="2">
        <f t="shared" si="525"/>
        <v>3.5282813145059126</v>
      </c>
      <c r="P2790" s="2">
        <f t="shared" si="526"/>
        <v>3.6672563360490047</v>
      </c>
      <c r="Q2790" s="2">
        <f t="shared" si="527"/>
        <v>6.747469527564844E-5</v>
      </c>
    </row>
    <row r="2791" spans="2:17" x14ac:dyDescent="0.25">
      <c r="B2791">
        <v>27.650000000001519</v>
      </c>
      <c r="C2791">
        <f t="shared" si="516"/>
        <v>0.85605831878158845</v>
      </c>
      <c r="D2791" s="2">
        <f t="shared" si="517"/>
        <v>43.733173616974199</v>
      </c>
      <c r="E2791" s="2">
        <f t="shared" si="518"/>
        <v>4.4713848034935806</v>
      </c>
      <c r="F2791" s="2">
        <f t="shared" si="519"/>
        <v>22.459356293427536</v>
      </c>
      <c r="G2791" s="2">
        <f t="shared" si="520"/>
        <v>22.481607707526681</v>
      </c>
      <c r="H2791" s="2">
        <f t="shared" si="521"/>
        <v>1.1148224421015646E-110</v>
      </c>
      <c r="K2791">
        <v>27.650000000001519</v>
      </c>
      <c r="L2791" s="2">
        <f t="shared" si="522"/>
        <v>0.22859299374694209</v>
      </c>
      <c r="M2791" s="2">
        <f t="shared" si="523"/>
        <v>76.72916774287404</v>
      </c>
      <c r="N2791" s="2">
        <f t="shared" si="524"/>
        <v>5.033471561236051</v>
      </c>
      <c r="O2791" s="2">
        <f t="shared" si="525"/>
        <v>3.5291351909210933</v>
      </c>
      <c r="P2791" s="2">
        <f t="shared" si="526"/>
        <v>3.6680778611961964</v>
      </c>
      <c r="Q2791" s="2">
        <f t="shared" si="527"/>
        <v>6.7255681813148155E-5</v>
      </c>
    </row>
    <row r="2792" spans="2:17" x14ac:dyDescent="0.25">
      <c r="B2792">
        <v>27.660000000001521</v>
      </c>
      <c r="C2792">
        <f t="shared" si="516"/>
        <v>0.85605831878158845</v>
      </c>
      <c r="D2792" s="2">
        <f t="shared" si="517"/>
        <v>43.753584589940125</v>
      </c>
      <c r="E2792" s="2">
        <f t="shared" si="518"/>
        <v>4.4718512887625135</v>
      </c>
      <c r="F2792" s="2">
        <f t="shared" si="519"/>
        <v>22.46891239821376</v>
      </c>
      <c r="G2792" s="2">
        <f t="shared" si="520"/>
        <v>22.491154358071618</v>
      </c>
      <c r="H2792" s="2">
        <f t="shared" si="521"/>
        <v>8.9941000095591348E-111</v>
      </c>
      <c r="K2792">
        <v>27.660000000001521</v>
      </c>
      <c r="L2792" s="2">
        <f t="shared" si="522"/>
        <v>0.22859299374694209</v>
      </c>
      <c r="M2792" s="2">
        <f t="shared" si="523"/>
        <v>76.764618317479176</v>
      </c>
      <c r="N2792" s="2">
        <f t="shared" si="524"/>
        <v>5.0339334374746292</v>
      </c>
      <c r="O2792" s="2">
        <f t="shared" si="525"/>
        <v>3.5299888641359765</v>
      </c>
      <c r="P2792" s="2">
        <f t="shared" si="526"/>
        <v>3.6688992056097698</v>
      </c>
      <c r="Q2792" s="2">
        <f t="shared" si="527"/>
        <v>6.7037386083953777E-5</v>
      </c>
    </row>
    <row r="2793" spans="2:17" x14ac:dyDescent="0.25">
      <c r="B2793">
        <v>27.670000000001529</v>
      </c>
      <c r="C2793">
        <f t="shared" si="516"/>
        <v>0.85605831878158845</v>
      </c>
      <c r="D2793" s="2">
        <f t="shared" si="517"/>
        <v>43.773995562906066</v>
      </c>
      <c r="E2793" s="2">
        <f t="shared" si="518"/>
        <v>4.4723175565811601</v>
      </c>
      <c r="F2793" s="2">
        <f t="shared" si="519"/>
        <v>22.478468103553677</v>
      </c>
      <c r="G2793" s="2">
        <f t="shared" si="520"/>
        <v>22.500700617591445</v>
      </c>
      <c r="H2793" s="2">
        <f t="shared" si="521"/>
        <v>7.2556106679641993E-111</v>
      </c>
      <c r="K2793">
        <v>27.670000000001529</v>
      </c>
      <c r="L2793" s="2">
        <f t="shared" si="522"/>
        <v>0.22859299374694209</v>
      </c>
      <c r="M2793" s="2">
        <f t="shared" si="523"/>
        <v>76.800068892084326</v>
      </c>
      <c r="N2793" s="2">
        <f t="shared" si="524"/>
        <v>5.0343951005001131</v>
      </c>
      <c r="O2793" s="2">
        <f t="shared" si="525"/>
        <v>3.5308423342961097</v>
      </c>
      <c r="P2793" s="2">
        <f t="shared" si="526"/>
        <v>3.6697203694093097</v>
      </c>
      <c r="Q2793" s="2">
        <f t="shared" si="527"/>
        <v>6.6819805707126734E-5</v>
      </c>
    </row>
    <row r="2794" spans="2:17" x14ac:dyDescent="0.25">
      <c r="B2794">
        <v>27.680000000001531</v>
      </c>
      <c r="C2794">
        <f t="shared" si="516"/>
        <v>0.85605831878158845</v>
      </c>
      <c r="D2794" s="2">
        <f t="shared" si="517"/>
        <v>43.794406535872</v>
      </c>
      <c r="E2794" s="2">
        <f t="shared" si="518"/>
        <v>4.4727836071521008</v>
      </c>
      <c r="F2794" s="2">
        <f t="shared" si="519"/>
        <v>22.488023409652438</v>
      </c>
      <c r="G2794" s="2">
        <f t="shared" si="520"/>
        <v>22.51024648627989</v>
      </c>
      <c r="H2794" s="2">
        <f t="shared" si="521"/>
        <v>5.8526759739482615E-111</v>
      </c>
      <c r="K2794">
        <v>27.680000000001531</v>
      </c>
      <c r="L2794" s="2">
        <f t="shared" si="522"/>
        <v>0.22859299374694209</v>
      </c>
      <c r="M2794" s="2">
        <f t="shared" si="523"/>
        <v>76.835519466689448</v>
      </c>
      <c r="N2794" s="2">
        <f t="shared" si="524"/>
        <v>5.0348565505092422</v>
      </c>
      <c r="O2794" s="2">
        <f t="shared" si="525"/>
        <v>3.5316956015468692</v>
      </c>
      <c r="P2794" s="2">
        <f t="shared" si="526"/>
        <v>3.6705413527142698</v>
      </c>
      <c r="Q2794" s="2">
        <f t="shared" si="527"/>
        <v>6.660293830975098E-5</v>
      </c>
    </row>
    <row r="2795" spans="2:17" x14ac:dyDescent="0.25">
      <c r="B2795">
        <v>27.690000000001529</v>
      </c>
      <c r="C2795">
        <f t="shared" si="516"/>
        <v>0.85605831878158845</v>
      </c>
      <c r="D2795" s="2">
        <f t="shared" si="517"/>
        <v>43.814817508837919</v>
      </c>
      <c r="E2795" s="2">
        <f t="shared" si="518"/>
        <v>4.4732494406776313</v>
      </c>
      <c r="F2795" s="2">
        <f t="shared" si="519"/>
        <v>22.497578316715018</v>
      </c>
      <c r="G2795" s="2">
        <f t="shared" si="520"/>
        <v>22.519791964330526</v>
      </c>
      <c r="H2795" s="2">
        <f t="shared" si="521"/>
        <v>4.7206222076155561E-111</v>
      </c>
      <c r="K2795">
        <v>27.690000000001529</v>
      </c>
      <c r="L2795" s="2">
        <f t="shared" si="522"/>
        <v>0.22859299374694209</v>
      </c>
      <c r="M2795" s="2">
        <f t="shared" si="523"/>
        <v>76.870970041294555</v>
      </c>
      <c r="N2795" s="2">
        <f t="shared" si="524"/>
        <v>5.0353177876984851</v>
      </c>
      <c r="O2795" s="2">
        <f t="shared" si="525"/>
        <v>3.532548666033454</v>
      </c>
      <c r="P2795" s="2">
        <f t="shared" si="526"/>
        <v>3.6713621556439695</v>
      </c>
      <c r="Q2795" s="2">
        <f t="shared" si="527"/>
        <v>6.6386781526906732E-5</v>
      </c>
    </row>
    <row r="2796" spans="2:17" x14ac:dyDescent="0.25">
      <c r="B2796">
        <v>27.700000000001531</v>
      </c>
      <c r="C2796">
        <f t="shared" si="516"/>
        <v>0.85605831878158845</v>
      </c>
      <c r="D2796" s="2">
        <f t="shared" si="517"/>
        <v>43.835228481803846</v>
      </c>
      <c r="E2796" s="2">
        <f t="shared" si="518"/>
        <v>4.4737150573597679</v>
      </c>
      <c r="F2796" s="2">
        <f t="shared" si="519"/>
        <v>22.507132824946158</v>
      </c>
      <c r="G2796" s="2">
        <f t="shared" si="520"/>
        <v>22.529337051936722</v>
      </c>
      <c r="H2796" s="2">
        <f t="shared" si="521"/>
        <v>3.8072225774155349E-111</v>
      </c>
      <c r="K2796">
        <v>27.700000000001531</v>
      </c>
      <c r="L2796" s="2">
        <f t="shared" si="522"/>
        <v>0.22859299374694209</v>
      </c>
      <c r="M2796" s="2">
        <f t="shared" si="523"/>
        <v>76.906420615899691</v>
      </c>
      <c r="N2796" s="2">
        <f t="shared" si="524"/>
        <v>5.0357788122640406</v>
      </c>
      <c r="O2796" s="2">
        <f t="shared" si="525"/>
        <v>3.5334015279008955</v>
      </c>
      <c r="P2796" s="2">
        <f t="shared" si="526"/>
        <v>3.6721827783176018</v>
      </c>
      <c r="Q2796" s="2">
        <f t="shared" si="527"/>
        <v>6.6171333001641019E-5</v>
      </c>
    </row>
    <row r="2797" spans="2:17" x14ac:dyDescent="0.25">
      <c r="B2797">
        <v>27.710000000001529</v>
      </c>
      <c r="C2797">
        <f t="shared" si="516"/>
        <v>0.85605831878158845</v>
      </c>
      <c r="D2797" s="2">
        <f t="shared" si="517"/>
        <v>43.855639454769772</v>
      </c>
      <c r="E2797" s="2">
        <f t="shared" si="518"/>
        <v>4.4741804574002426</v>
      </c>
      <c r="F2797" s="2">
        <f t="shared" si="519"/>
        <v>22.516686934550442</v>
      </c>
      <c r="G2797" s="2">
        <f t="shared" si="520"/>
        <v>22.538881749291704</v>
      </c>
      <c r="H2797" s="2">
        <f t="shared" si="521"/>
        <v>3.070305211925292E-111</v>
      </c>
      <c r="K2797">
        <v>27.710000000001529</v>
      </c>
      <c r="L2797" s="2">
        <f t="shared" si="522"/>
        <v>0.22859299374694209</v>
      </c>
      <c r="M2797" s="2">
        <f t="shared" si="523"/>
        <v>76.941871190504799</v>
      </c>
      <c r="N2797" s="2">
        <f t="shared" si="524"/>
        <v>5.0362396244018335</v>
      </c>
      <c r="O2797" s="2">
        <f t="shared" si="525"/>
        <v>3.5342541872940521</v>
      </c>
      <c r="P2797" s="2">
        <f t="shared" si="526"/>
        <v>3.6730032208542291</v>
      </c>
      <c r="Q2797" s="2">
        <f t="shared" si="527"/>
        <v>6.5956590384941472E-5</v>
      </c>
    </row>
    <row r="2798" spans="2:17" x14ac:dyDescent="0.25">
      <c r="B2798">
        <v>27.72000000000153</v>
      </c>
      <c r="C2798">
        <f t="shared" si="516"/>
        <v>0.85605831878158845</v>
      </c>
      <c r="D2798" s="2">
        <f t="shared" si="517"/>
        <v>43.876050427735699</v>
      </c>
      <c r="E2798" s="2">
        <f t="shared" si="518"/>
        <v>4.4746456410005067</v>
      </c>
      <c r="F2798" s="2">
        <f t="shared" si="519"/>
        <v>22.526240645732205</v>
      </c>
      <c r="G2798" s="2">
        <f t="shared" si="520"/>
        <v>22.548426056588465</v>
      </c>
      <c r="H2798" s="2">
        <f t="shared" si="521"/>
        <v>2.4758201652877013E-111</v>
      </c>
      <c r="K2798">
        <v>27.72000000000153</v>
      </c>
      <c r="L2798" s="2">
        <f t="shared" si="522"/>
        <v>0.22859299374694209</v>
      </c>
      <c r="M2798" s="2">
        <f t="shared" si="523"/>
        <v>76.977321765109934</v>
      </c>
      <c r="N2798" s="2">
        <f t="shared" si="524"/>
        <v>5.036700224307519</v>
      </c>
      <c r="O2798" s="2">
        <f t="shared" si="525"/>
        <v>3.5351066443576027</v>
      </c>
      <c r="P2798" s="2">
        <f t="shared" si="526"/>
        <v>3.6738234833727752</v>
      </c>
      <c r="Q2798" s="2">
        <f t="shared" si="527"/>
        <v>6.574255133571052E-5</v>
      </c>
    </row>
    <row r="2799" spans="2:17" x14ac:dyDescent="0.25">
      <c r="B2799">
        <v>27.730000000001539</v>
      </c>
      <c r="C2799">
        <f t="shared" si="516"/>
        <v>0.85605831878158845</v>
      </c>
      <c r="D2799" s="2">
        <f t="shared" si="517"/>
        <v>43.896461400701639</v>
      </c>
      <c r="E2799" s="2">
        <f t="shared" si="518"/>
        <v>4.4751106083617325</v>
      </c>
      <c r="F2799" s="2">
        <f t="shared" si="519"/>
        <v>22.535793958695635</v>
      </c>
      <c r="G2799" s="2">
        <f t="shared" si="520"/>
        <v>22.557969974019883</v>
      </c>
      <c r="H2799" s="2">
        <f t="shared" si="521"/>
        <v>1.9962774839643268E-111</v>
      </c>
      <c r="K2799">
        <v>27.730000000001539</v>
      </c>
      <c r="L2799" s="2">
        <f t="shared" si="522"/>
        <v>0.22859299374694209</v>
      </c>
      <c r="M2799" s="2">
        <f t="shared" si="523"/>
        <v>77.012772339715085</v>
      </c>
      <c r="N2799" s="2">
        <f t="shared" si="524"/>
        <v>5.0371606121764838</v>
      </c>
      <c r="O2799" s="2">
        <f t="shared" si="525"/>
        <v>3.5359588992360642</v>
      </c>
      <c r="P2799" s="2">
        <f t="shared" si="526"/>
        <v>3.6746435659920431</v>
      </c>
      <c r="Q2799" s="2">
        <f t="shared" si="527"/>
        <v>6.5529213520734502E-5</v>
      </c>
    </row>
    <row r="2800" spans="2:17" x14ac:dyDescent="0.25">
      <c r="B2800">
        <v>27.74000000000154</v>
      </c>
      <c r="C2800">
        <f t="shared" si="516"/>
        <v>0.85605831878158845</v>
      </c>
      <c r="D2800" s="2">
        <f t="shared" si="517"/>
        <v>43.916872373667566</v>
      </c>
      <c r="E2800" s="2">
        <f t="shared" si="518"/>
        <v>4.4755753596848082</v>
      </c>
      <c r="F2800" s="2">
        <f t="shared" si="519"/>
        <v>22.545346873644625</v>
      </c>
      <c r="G2800" s="2">
        <f t="shared" si="520"/>
        <v>22.567513501778556</v>
      </c>
      <c r="H2800" s="2">
        <f t="shared" si="521"/>
        <v>1.6094852101934603E-111</v>
      </c>
      <c r="K2800">
        <v>27.74000000000154</v>
      </c>
      <c r="L2800" s="2">
        <f t="shared" si="522"/>
        <v>0.22859299374694209</v>
      </c>
      <c r="M2800" s="2">
        <f t="shared" si="523"/>
        <v>77.04822291432022</v>
      </c>
      <c r="N2800" s="2">
        <f t="shared" si="524"/>
        <v>5.0376207882038422</v>
      </c>
      <c r="O2800" s="2">
        <f t="shared" si="525"/>
        <v>3.5368109520737749</v>
      </c>
      <c r="P2800" s="2">
        <f t="shared" si="526"/>
        <v>3.6754634688307002</v>
      </c>
      <c r="Q2800" s="2">
        <f t="shared" si="527"/>
        <v>6.5316574614660185E-5</v>
      </c>
    </row>
    <row r="2801" spans="2:17" x14ac:dyDescent="0.25">
      <c r="B2801">
        <v>27.750000000001538</v>
      </c>
      <c r="C2801">
        <f t="shared" si="516"/>
        <v>0.85605831878158845</v>
      </c>
      <c r="D2801" s="2">
        <f t="shared" si="517"/>
        <v>43.937283346633492</v>
      </c>
      <c r="E2801" s="2">
        <f t="shared" si="518"/>
        <v>4.4760398951703468</v>
      </c>
      <c r="F2801" s="2">
        <f t="shared" si="519"/>
        <v>22.554899390782978</v>
      </c>
      <c r="G2801" s="2">
        <f t="shared" si="520"/>
        <v>22.577056640057009</v>
      </c>
      <c r="H2801" s="2">
        <f t="shared" si="521"/>
        <v>1.2975298103575023E-111</v>
      </c>
      <c r="K2801">
        <v>27.750000000001538</v>
      </c>
      <c r="L2801" s="2">
        <f t="shared" si="522"/>
        <v>0.22859299374694209</v>
      </c>
      <c r="M2801" s="2">
        <f t="shared" si="523"/>
        <v>77.083673488925328</v>
      </c>
      <c r="N2801" s="2">
        <f t="shared" si="524"/>
        <v>5.0380807525844409</v>
      </c>
      <c r="O2801" s="2">
        <f t="shared" si="525"/>
        <v>3.5376628030149009</v>
      </c>
      <c r="P2801" s="2">
        <f t="shared" si="526"/>
        <v>3.6762831920072814</v>
      </c>
      <c r="Q2801" s="2">
        <f t="shared" si="527"/>
        <v>6.5104632299966473E-5</v>
      </c>
    </row>
    <row r="2802" spans="2:17" x14ac:dyDescent="0.25">
      <c r="B2802">
        <v>27.76000000000154</v>
      </c>
      <c r="C2802">
        <f t="shared" si="516"/>
        <v>0.85605831878158845</v>
      </c>
      <c r="D2802" s="2">
        <f t="shared" si="517"/>
        <v>43.957694319599426</v>
      </c>
      <c r="E2802" s="2">
        <f t="shared" si="518"/>
        <v>4.4765042150186778</v>
      </c>
      <c r="F2802" s="2">
        <f t="shared" si="519"/>
        <v>22.56445151031421</v>
      </c>
      <c r="G2802" s="2">
        <f t="shared" si="520"/>
        <v>22.586599389047507</v>
      </c>
      <c r="H2802" s="2">
        <f t="shared" si="521"/>
        <v>1.0459525278686759E-111</v>
      </c>
      <c r="K2802">
        <v>27.76000000000154</v>
      </c>
      <c r="L2802" s="2">
        <f t="shared" si="522"/>
        <v>0.22859299374694209</v>
      </c>
      <c r="M2802" s="2">
        <f t="shared" si="523"/>
        <v>77.11912406353045</v>
      </c>
      <c r="N2802" s="2">
        <f t="shared" si="524"/>
        <v>5.0385405055128567</v>
      </c>
      <c r="O2802" s="2">
        <f t="shared" si="525"/>
        <v>3.5385144522034397</v>
      </c>
      <c r="P2802" s="2">
        <f t="shared" si="526"/>
        <v>3.6771027356401955</v>
      </c>
      <c r="Q2802" s="2">
        <f t="shared" si="527"/>
        <v>6.4893384266936376E-5</v>
      </c>
    </row>
    <row r="2803" spans="2:17" x14ac:dyDescent="0.25">
      <c r="B2803">
        <v>27.770000000001541</v>
      </c>
      <c r="C2803">
        <f t="shared" si="516"/>
        <v>0.85605831878158845</v>
      </c>
      <c r="D2803" s="2">
        <f t="shared" si="517"/>
        <v>43.978105292565346</v>
      </c>
      <c r="E2803" s="2">
        <f t="shared" si="518"/>
        <v>4.4769683194298553</v>
      </c>
      <c r="F2803" s="2">
        <f t="shared" si="519"/>
        <v>22.574003232441708</v>
      </c>
      <c r="G2803" s="2">
        <f t="shared" si="520"/>
        <v>22.596141748942202</v>
      </c>
      <c r="H2803" s="2">
        <f t="shared" si="521"/>
        <v>8.4308406633408342E-112</v>
      </c>
      <c r="K2803">
        <v>27.770000000001541</v>
      </c>
      <c r="L2803" s="2">
        <f t="shared" si="522"/>
        <v>0.22859299374694209</v>
      </c>
      <c r="M2803" s="2">
        <f t="shared" si="523"/>
        <v>77.154574638135571</v>
      </c>
      <c r="N2803" s="2">
        <f t="shared" si="524"/>
        <v>5.0390000471834009</v>
      </c>
      <c r="O2803" s="2">
        <f t="shared" si="525"/>
        <v>3.5393658997832205</v>
      </c>
      <c r="P2803" s="2">
        <f t="shared" si="526"/>
        <v>3.6779220998477231</v>
      </c>
      <c r="Q2803" s="2">
        <f t="shared" si="527"/>
        <v>6.468282821363102E-5</v>
      </c>
    </row>
    <row r="2804" spans="2:17" x14ac:dyDescent="0.25">
      <c r="B2804">
        <v>27.780000000001539</v>
      </c>
      <c r="C2804">
        <f t="shared" si="516"/>
        <v>0.85605831878158845</v>
      </c>
      <c r="D2804" s="2">
        <f t="shared" si="517"/>
        <v>43.998516265531272</v>
      </c>
      <c r="E2804" s="2">
        <f t="shared" si="518"/>
        <v>4.4774322086036529</v>
      </c>
      <c r="F2804" s="2">
        <f t="shared" si="519"/>
        <v>22.583554557368593</v>
      </c>
      <c r="G2804" s="2">
        <f t="shared" si="520"/>
        <v>22.605683719932998</v>
      </c>
      <c r="H2804" s="2">
        <f t="shared" si="521"/>
        <v>6.7950721176748887E-112</v>
      </c>
      <c r="K2804">
        <v>27.780000000001539</v>
      </c>
      <c r="L2804" s="2">
        <f t="shared" si="522"/>
        <v>0.22859299374694209</v>
      </c>
      <c r="M2804" s="2">
        <f t="shared" si="523"/>
        <v>77.190025212740693</v>
      </c>
      <c r="N2804" s="2">
        <f t="shared" si="524"/>
        <v>5.0394593777901138</v>
      </c>
      <c r="O2804" s="2">
        <f t="shared" si="525"/>
        <v>3.5402171458978939</v>
      </c>
      <c r="P2804" s="2">
        <f t="shared" si="526"/>
        <v>3.6787412847480088</v>
      </c>
      <c r="Q2804" s="2">
        <f t="shared" si="527"/>
        <v>6.4472961845864378E-5</v>
      </c>
    </row>
    <row r="2805" spans="2:17" x14ac:dyDescent="0.25">
      <c r="B2805">
        <v>27.790000000001541</v>
      </c>
      <c r="C2805">
        <f t="shared" si="516"/>
        <v>0.85605831878158845</v>
      </c>
      <c r="D2805" s="2">
        <f t="shared" si="517"/>
        <v>44.018927238497199</v>
      </c>
      <c r="E2805" s="2">
        <f t="shared" si="518"/>
        <v>4.4778958827395678</v>
      </c>
      <c r="F2805" s="2">
        <f t="shared" si="519"/>
        <v>22.593105485297798</v>
      </c>
      <c r="G2805" s="2">
        <f t="shared" si="520"/>
        <v>22.615225302211638</v>
      </c>
      <c r="H2805" s="2">
        <f t="shared" si="521"/>
        <v>5.4762282751657685E-112</v>
      </c>
      <c r="K2805">
        <v>27.790000000001541</v>
      </c>
      <c r="L2805" s="2">
        <f t="shared" si="522"/>
        <v>0.22859299374694209</v>
      </c>
      <c r="M2805" s="2">
        <f t="shared" si="523"/>
        <v>77.225475787345815</v>
      </c>
      <c r="N2805" s="2">
        <f t="shared" si="524"/>
        <v>5.039918497526771</v>
      </c>
      <c r="O2805" s="2">
        <f t="shared" si="525"/>
        <v>3.541068190690948</v>
      </c>
      <c r="P2805" s="2">
        <f t="shared" si="526"/>
        <v>3.6795602904590741</v>
      </c>
      <c r="Q2805" s="2">
        <f t="shared" si="527"/>
        <v>6.4263782877173656E-5</v>
      </c>
    </row>
    <row r="2806" spans="2:17" x14ac:dyDescent="0.25">
      <c r="B2806">
        <v>27.80000000000155</v>
      </c>
      <c r="C2806">
        <f t="shared" si="516"/>
        <v>0.85605831878158845</v>
      </c>
      <c r="D2806" s="2">
        <f t="shared" si="517"/>
        <v>44.039338211463146</v>
      </c>
      <c r="E2806" s="2">
        <f t="shared" si="518"/>
        <v>4.4783593420368213</v>
      </c>
      <c r="F2806" s="2">
        <f t="shared" si="519"/>
        <v>22.602656016432139</v>
      </c>
      <c r="G2806" s="2">
        <f t="shared" si="520"/>
        <v>22.624766495969766</v>
      </c>
      <c r="H2806" s="2">
        <f t="shared" si="521"/>
        <v>4.4129936575636538E-112</v>
      </c>
      <c r="K2806">
        <v>27.80000000000155</v>
      </c>
      <c r="L2806" s="2">
        <f t="shared" si="522"/>
        <v>0.22859299374694209</v>
      </c>
      <c r="M2806" s="2">
        <f t="shared" si="523"/>
        <v>77.260926361950979</v>
      </c>
      <c r="N2806" s="2">
        <f t="shared" si="524"/>
        <v>5.04037740658688</v>
      </c>
      <c r="O2806" s="2">
        <f t="shared" si="525"/>
        <v>3.5419190343056961</v>
      </c>
      <c r="P2806" s="2">
        <f t="shared" si="526"/>
        <v>3.6803791170988074</v>
      </c>
      <c r="Q2806" s="2">
        <f t="shared" si="527"/>
        <v>6.4055289028795346E-5</v>
      </c>
    </row>
    <row r="2807" spans="2:17" x14ac:dyDescent="0.25">
      <c r="B2807">
        <v>27.810000000001551</v>
      </c>
      <c r="C2807">
        <f t="shared" si="516"/>
        <v>0.85605831878158845</v>
      </c>
      <c r="D2807" s="2">
        <f t="shared" si="517"/>
        <v>44.059749184429066</v>
      </c>
      <c r="E2807" s="2">
        <f t="shared" si="518"/>
        <v>4.4788225866943545</v>
      </c>
      <c r="F2807" s="2">
        <f t="shared" si="519"/>
        <v>22.612206150974107</v>
      </c>
      <c r="G2807" s="2">
        <f t="shared" si="520"/>
        <v>22.634307301398714</v>
      </c>
      <c r="H2807" s="2">
        <f t="shared" si="521"/>
        <v>3.5558984780335215E-112</v>
      </c>
      <c r="K2807">
        <v>27.810000000001551</v>
      </c>
      <c r="L2807" s="2">
        <f t="shared" si="522"/>
        <v>0.22859299374694209</v>
      </c>
      <c r="M2807" s="2">
        <f t="shared" si="523"/>
        <v>77.296376936556101</v>
      </c>
      <c r="N2807" s="2">
        <f t="shared" si="524"/>
        <v>5.0408361051636819</v>
      </c>
      <c r="O2807" s="2">
        <f t="shared" si="525"/>
        <v>3.5427696768852828</v>
      </c>
      <c r="P2807" s="2">
        <f t="shared" si="526"/>
        <v>3.6811977647849687</v>
      </c>
      <c r="Q2807" s="2">
        <f t="shared" si="527"/>
        <v>6.3847478029637738E-5</v>
      </c>
    </row>
    <row r="2808" spans="2:17" x14ac:dyDescent="0.25">
      <c r="B2808">
        <v>27.820000000001549</v>
      </c>
      <c r="C2808">
        <f t="shared" si="516"/>
        <v>0.85605831878158845</v>
      </c>
      <c r="D2808" s="2">
        <f t="shared" si="517"/>
        <v>44.080160157394992</v>
      </c>
      <c r="E2808" s="2">
        <f t="shared" si="518"/>
        <v>4.4792856169108353</v>
      </c>
      <c r="F2808" s="2">
        <f t="shared" si="519"/>
        <v>22.621755889126057</v>
      </c>
      <c r="G2808" s="2">
        <f t="shared" si="520"/>
        <v>22.643847718689717</v>
      </c>
      <c r="H2808" s="2">
        <f t="shared" si="521"/>
        <v>2.8650334453656887E-112</v>
      </c>
      <c r="K2808">
        <v>27.820000000001549</v>
      </c>
      <c r="L2808" s="2">
        <f t="shared" si="522"/>
        <v>0.22859299374694209</v>
      </c>
      <c r="M2808" s="2">
        <f t="shared" si="523"/>
        <v>77.331827511161222</v>
      </c>
      <c r="N2808" s="2">
        <f t="shared" si="524"/>
        <v>5.0412945934501536</v>
      </c>
      <c r="O2808" s="2">
        <f t="shared" si="525"/>
        <v>3.5436201185726812</v>
      </c>
      <c r="P2808" s="2">
        <f t="shared" si="526"/>
        <v>3.6820162336351889</v>
      </c>
      <c r="Q2808" s="2">
        <f t="shared" si="527"/>
        <v>6.3640347616254718E-5</v>
      </c>
    </row>
    <row r="2809" spans="2:17" x14ac:dyDescent="0.25">
      <c r="B2809">
        <v>27.830000000001551</v>
      </c>
      <c r="C2809">
        <f t="shared" si="516"/>
        <v>0.85605831878158845</v>
      </c>
      <c r="D2809" s="2">
        <f t="shared" si="517"/>
        <v>44.100571130360926</v>
      </c>
      <c r="E2809" s="2">
        <f t="shared" si="518"/>
        <v>4.4797484328846542</v>
      </c>
      <c r="F2809" s="2">
        <f t="shared" si="519"/>
        <v>22.63130523109017</v>
      </c>
      <c r="G2809" s="2">
        <f t="shared" si="520"/>
        <v>22.653387748033833</v>
      </c>
      <c r="H2809" s="2">
        <f t="shared" si="521"/>
        <v>2.3082047737546809E-112</v>
      </c>
      <c r="K2809">
        <v>27.830000000001551</v>
      </c>
      <c r="L2809" s="2">
        <f t="shared" si="522"/>
        <v>0.22859299374694209</v>
      </c>
      <c r="M2809" s="2">
        <f t="shared" si="523"/>
        <v>77.36727808576633</v>
      </c>
      <c r="N2809" s="2">
        <f t="shared" si="524"/>
        <v>5.0417528716390052</v>
      </c>
      <c r="O2809" s="2">
        <f t="shared" si="525"/>
        <v>3.5444703595106994</v>
      </c>
      <c r="P2809" s="2">
        <f t="shared" si="526"/>
        <v>3.6828345237669731</v>
      </c>
      <c r="Q2809" s="2">
        <f t="shared" si="527"/>
        <v>6.3433895532818841E-5</v>
      </c>
    </row>
    <row r="2810" spans="2:17" x14ac:dyDescent="0.25">
      <c r="B2810">
        <v>27.840000000001549</v>
      </c>
      <c r="C2810">
        <f t="shared" si="516"/>
        <v>0.85605831878158845</v>
      </c>
      <c r="D2810" s="2">
        <f t="shared" si="517"/>
        <v>44.120982103326838</v>
      </c>
      <c r="E2810" s="2">
        <f t="shared" si="518"/>
        <v>4.4802110348139284</v>
      </c>
      <c r="F2810" s="2">
        <f t="shared" si="519"/>
        <v>22.64085417706838</v>
      </c>
      <c r="G2810" s="2">
        <f t="shared" si="520"/>
        <v>22.662927389621906</v>
      </c>
      <c r="H2810" s="2">
        <f t="shared" si="521"/>
        <v>1.8594447235351836E-112</v>
      </c>
      <c r="K2810">
        <v>27.840000000001549</v>
      </c>
      <c r="L2810" s="2">
        <f t="shared" si="522"/>
        <v>0.22859299374694209</v>
      </c>
      <c r="M2810" s="2">
        <f t="shared" si="523"/>
        <v>77.402728660371451</v>
      </c>
      <c r="N2810" s="2">
        <f t="shared" si="524"/>
        <v>5.0422109399226827</v>
      </c>
      <c r="O2810" s="2">
        <f t="shared" si="525"/>
        <v>3.5453203998419731</v>
      </c>
      <c r="P2810" s="2">
        <f t="shared" si="526"/>
        <v>3.6836526352976944</v>
      </c>
      <c r="Q2810" s="2">
        <f t="shared" si="527"/>
        <v>6.3228119531096174E-5</v>
      </c>
    </row>
    <row r="2811" spans="2:17" x14ac:dyDescent="0.25">
      <c r="B2811">
        <v>27.85000000000155</v>
      </c>
      <c r="C2811">
        <f t="shared" si="516"/>
        <v>0.85605831878158845</v>
      </c>
      <c r="D2811" s="2">
        <f t="shared" si="517"/>
        <v>44.141393076292772</v>
      </c>
      <c r="E2811" s="2">
        <f t="shared" si="518"/>
        <v>4.4806734228964995</v>
      </c>
      <c r="F2811" s="2">
        <f t="shared" si="519"/>
        <v>22.650402727262456</v>
      </c>
      <c r="G2811" s="2">
        <f t="shared" si="520"/>
        <v>22.672466643644633</v>
      </c>
      <c r="H2811" s="2">
        <f t="shared" si="521"/>
        <v>1.4978092617284756E-112</v>
      </c>
      <c r="K2811">
        <v>27.85000000000155</v>
      </c>
      <c r="L2811" s="2">
        <f t="shared" si="522"/>
        <v>0.22859299374694209</v>
      </c>
      <c r="M2811" s="2">
        <f t="shared" si="523"/>
        <v>77.438179234976573</v>
      </c>
      <c r="N2811" s="2">
        <f t="shared" si="524"/>
        <v>5.0426687984933682</v>
      </c>
      <c r="O2811" s="2">
        <f t="shared" si="525"/>
        <v>3.5461702397089692</v>
      </c>
      <c r="P2811" s="2">
        <f t="shared" si="526"/>
        <v>3.6844705683445982</v>
      </c>
      <c r="Q2811" s="2">
        <f t="shared" si="527"/>
        <v>6.3023017370420053E-5</v>
      </c>
    </row>
    <row r="2812" spans="2:17" x14ac:dyDescent="0.25">
      <c r="B2812">
        <v>27.860000000001559</v>
      </c>
      <c r="C2812">
        <f t="shared" si="516"/>
        <v>0.85605831878158845</v>
      </c>
      <c r="D2812" s="2">
        <f t="shared" si="517"/>
        <v>44.161804049258713</v>
      </c>
      <c r="E2812" s="2">
        <f t="shared" si="518"/>
        <v>4.4811355973299349</v>
      </c>
      <c r="F2812" s="2">
        <f t="shared" si="519"/>
        <v>22.659950881873964</v>
      </c>
      <c r="G2812" s="2">
        <f t="shared" si="520"/>
        <v>22.68200551029253</v>
      </c>
      <c r="H2812" s="2">
        <f t="shared" si="521"/>
        <v>1.2064075756112366E-112</v>
      </c>
      <c r="K2812">
        <v>27.860000000001559</v>
      </c>
      <c r="L2812" s="2">
        <f t="shared" si="522"/>
        <v>0.22859299374694209</v>
      </c>
      <c r="M2812" s="2">
        <f t="shared" si="523"/>
        <v>77.473629809581738</v>
      </c>
      <c r="N2812" s="2">
        <f t="shared" si="524"/>
        <v>5.0431264475429796</v>
      </c>
      <c r="O2812" s="2">
        <f t="shared" si="525"/>
        <v>3.5470198792539893</v>
      </c>
      <c r="P2812" s="2">
        <f t="shared" si="526"/>
        <v>3.6852883230248059</v>
      </c>
      <c r="Q2812" s="2">
        <f t="shared" si="527"/>
        <v>6.2818586817663954E-5</v>
      </c>
    </row>
    <row r="2813" spans="2:17" x14ac:dyDescent="0.25">
      <c r="B2813">
        <v>27.870000000001561</v>
      </c>
      <c r="C2813">
        <f t="shared" si="516"/>
        <v>0.85605831878158845</v>
      </c>
      <c r="D2813" s="2">
        <f t="shared" si="517"/>
        <v>44.182215022224646</v>
      </c>
      <c r="E2813" s="2">
        <f t="shared" si="518"/>
        <v>4.4815975583115284</v>
      </c>
      <c r="F2813" s="2">
        <f t="shared" si="519"/>
        <v>22.669498641104237</v>
      </c>
      <c r="G2813" s="2">
        <f t="shared" si="520"/>
        <v>22.691543989755896</v>
      </c>
      <c r="H2813" s="2">
        <f t="shared" si="521"/>
        <v>9.7161879503413054E-113</v>
      </c>
      <c r="K2813">
        <v>27.870000000001561</v>
      </c>
      <c r="L2813" s="2">
        <f t="shared" si="522"/>
        <v>0.22859299374694209</v>
      </c>
      <c r="M2813" s="2">
        <f t="shared" si="523"/>
        <v>77.509080384186859</v>
      </c>
      <c r="N2813" s="2">
        <f t="shared" si="524"/>
        <v>5.0435838872631713</v>
      </c>
      <c r="O2813" s="2">
        <f t="shared" si="525"/>
        <v>3.547869318619163</v>
      </c>
      <c r="P2813" s="2">
        <f t="shared" si="526"/>
        <v>3.6861058994553053</v>
      </c>
      <c r="Q2813" s="2">
        <f t="shared" si="527"/>
        <v>6.2614825647217581E-5</v>
      </c>
    </row>
    <row r="2814" spans="2:17" x14ac:dyDescent="0.25">
      <c r="B2814">
        <v>27.880000000001559</v>
      </c>
      <c r="C2814">
        <f t="shared" si="516"/>
        <v>0.85605831878158845</v>
      </c>
      <c r="D2814" s="2">
        <f t="shared" si="517"/>
        <v>44.202625995190559</v>
      </c>
      <c r="E2814" s="2">
        <f t="shared" si="518"/>
        <v>4.4820593060382992</v>
      </c>
      <c r="F2814" s="2">
        <f t="shared" si="519"/>
        <v>22.679046005154447</v>
      </c>
      <c r="G2814" s="2">
        <f t="shared" si="520"/>
        <v>22.70108208222489</v>
      </c>
      <c r="H2814" s="2">
        <f t="shared" si="521"/>
        <v>7.8245986307749814E-113</v>
      </c>
      <c r="K2814">
        <v>27.880000000001559</v>
      </c>
      <c r="L2814" s="2">
        <f t="shared" si="522"/>
        <v>0.22859299374694209</v>
      </c>
      <c r="M2814" s="2">
        <f t="shared" si="523"/>
        <v>77.544530958791981</v>
      </c>
      <c r="N2814" s="2">
        <f t="shared" si="524"/>
        <v>5.0440411178453353</v>
      </c>
      <c r="O2814" s="2">
        <f t="shared" si="525"/>
        <v>3.5487185579464517</v>
      </c>
      <c r="P2814" s="2">
        <f t="shared" si="526"/>
        <v>3.6869232977529576</v>
      </c>
      <c r="Q2814" s="2">
        <f t="shared" si="527"/>
        <v>6.2411731640959795E-5</v>
      </c>
    </row>
    <row r="2815" spans="2:17" x14ac:dyDescent="0.25">
      <c r="B2815">
        <v>27.89000000000156</v>
      </c>
      <c r="C2815">
        <f t="shared" si="516"/>
        <v>0.85605831878158845</v>
      </c>
      <c r="D2815" s="2">
        <f t="shared" si="517"/>
        <v>44.223036968156492</v>
      </c>
      <c r="E2815" s="2">
        <f t="shared" si="518"/>
        <v>4.4825208407069992</v>
      </c>
      <c r="F2815" s="2">
        <f t="shared" si="519"/>
        <v>22.688592974225596</v>
      </c>
      <c r="G2815" s="2">
        <f t="shared" si="520"/>
        <v>22.71061978788952</v>
      </c>
      <c r="H2815" s="2">
        <f t="shared" si="521"/>
        <v>6.3007543048353048E-113</v>
      </c>
      <c r="K2815">
        <v>27.89000000000156</v>
      </c>
      <c r="L2815" s="2">
        <f t="shared" si="522"/>
        <v>0.22859299374694209</v>
      </c>
      <c r="M2815" s="2">
        <f t="shared" si="523"/>
        <v>77.579981533397103</v>
      </c>
      <c r="N2815" s="2">
        <f t="shared" si="524"/>
        <v>5.0444981394805994</v>
      </c>
      <c r="O2815" s="2">
        <f t="shared" si="525"/>
        <v>3.5495675973776515</v>
      </c>
      <c r="P2815" s="2">
        <f t="shared" si="526"/>
        <v>3.6877405180344986</v>
      </c>
      <c r="Q2815" s="2">
        <f t="shared" si="527"/>
        <v>6.2209302588232791E-5</v>
      </c>
    </row>
    <row r="2816" spans="2:17" x14ac:dyDescent="0.25">
      <c r="B2816">
        <v>27.900000000001562</v>
      </c>
      <c r="C2816">
        <f t="shared" si="516"/>
        <v>0.85605831878158845</v>
      </c>
      <c r="D2816" s="2">
        <f t="shared" si="517"/>
        <v>44.243447941122426</v>
      </c>
      <c r="E2816" s="2">
        <f t="shared" si="518"/>
        <v>4.4829821625141015</v>
      </c>
      <c r="F2816" s="2">
        <f t="shared" si="519"/>
        <v>22.698139548518405</v>
      </c>
      <c r="G2816" s="2">
        <f t="shared" si="520"/>
        <v>22.720157106939542</v>
      </c>
      <c r="H2816" s="2">
        <f t="shared" si="521"/>
        <v>5.0732625306618372E-113</v>
      </c>
      <c r="K2816">
        <v>27.900000000001562</v>
      </c>
      <c r="L2816" s="2">
        <f t="shared" si="522"/>
        <v>0.22859299374694209</v>
      </c>
      <c r="M2816" s="2">
        <f t="shared" si="523"/>
        <v>77.615432108002224</v>
      </c>
      <c r="N2816" s="2">
        <f t="shared" si="524"/>
        <v>5.0449549523598334</v>
      </c>
      <c r="O2816" s="2">
        <f t="shared" si="525"/>
        <v>3.5504164370543929</v>
      </c>
      <c r="P2816" s="2">
        <f t="shared" si="526"/>
        <v>3.6885575604165388</v>
      </c>
      <c r="Q2816" s="2">
        <f t="shared" si="527"/>
        <v>6.2007536285816188E-5</v>
      </c>
    </row>
    <row r="2817" spans="2:17" x14ac:dyDescent="0.25">
      <c r="B2817">
        <v>27.91000000000156</v>
      </c>
      <c r="C2817">
        <f t="shared" si="516"/>
        <v>0.85605831878158845</v>
      </c>
      <c r="D2817" s="2">
        <f t="shared" si="517"/>
        <v>44.263858914088338</v>
      </c>
      <c r="E2817" s="2">
        <f t="shared" si="518"/>
        <v>4.4834432716558119</v>
      </c>
      <c r="F2817" s="2">
        <f t="shared" si="519"/>
        <v>22.707685728233493</v>
      </c>
      <c r="G2817" s="2">
        <f t="shared" si="520"/>
        <v>22.729694039564613</v>
      </c>
      <c r="H2817" s="2">
        <f t="shared" si="521"/>
        <v>4.0845709844918602E-113</v>
      </c>
      <c r="K2817">
        <v>27.91000000000156</v>
      </c>
      <c r="L2817" s="2">
        <f t="shared" si="522"/>
        <v>0.22859299374694209</v>
      </c>
      <c r="M2817" s="2">
        <f t="shared" si="523"/>
        <v>77.650882682607332</v>
      </c>
      <c r="N2817" s="2">
        <f t="shared" si="524"/>
        <v>5.0454115566736428</v>
      </c>
      <c r="O2817" s="2">
        <f t="shared" si="525"/>
        <v>3.551265077118134</v>
      </c>
      <c r="P2817" s="2">
        <f t="shared" si="526"/>
        <v>3.6893744250155565</v>
      </c>
      <c r="Q2817" s="2">
        <f t="shared" si="527"/>
        <v>6.1806430537903422E-5</v>
      </c>
    </row>
    <row r="2818" spans="2:17" x14ac:dyDescent="0.25">
      <c r="B2818">
        <v>27.920000000001561</v>
      </c>
      <c r="C2818">
        <f t="shared" si="516"/>
        <v>0.85605831878158845</v>
      </c>
      <c r="D2818" s="2">
        <f t="shared" si="517"/>
        <v>44.284269887054272</v>
      </c>
      <c r="E2818" s="2">
        <f t="shared" si="518"/>
        <v>4.4839041683280634</v>
      </c>
      <c r="F2818" s="2">
        <f t="shared" si="519"/>
        <v>22.717231513571189</v>
      </c>
      <c r="G2818" s="2">
        <f t="shared" si="520"/>
        <v>22.739230585954132</v>
      </c>
      <c r="H2818" s="2">
        <f t="shared" si="521"/>
        <v>3.2882882556704621E-113</v>
      </c>
      <c r="K2818">
        <v>27.920000000001561</v>
      </c>
      <c r="L2818" s="2">
        <f t="shared" si="522"/>
        <v>0.22859299374694209</v>
      </c>
      <c r="M2818" s="2">
        <f t="shared" si="523"/>
        <v>77.686333257212468</v>
      </c>
      <c r="N2818" s="2">
        <f t="shared" si="524"/>
        <v>5.0458679526123724</v>
      </c>
      <c r="O2818" s="2">
        <f t="shared" si="525"/>
        <v>3.5521135177101719</v>
      </c>
      <c r="P2818" s="2">
        <f t="shared" si="526"/>
        <v>3.6901911119479074</v>
      </c>
      <c r="Q2818" s="2">
        <f t="shared" si="527"/>
        <v>6.1605983156073687E-5</v>
      </c>
    </row>
    <row r="2819" spans="2:17" x14ac:dyDescent="0.25">
      <c r="B2819">
        <v>27.93000000000157</v>
      </c>
      <c r="C2819">
        <f t="shared" si="516"/>
        <v>0.85605831878158845</v>
      </c>
      <c r="D2819" s="2">
        <f t="shared" si="517"/>
        <v>44.304680860020213</v>
      </c>
      <c r="E2819" s="2">
        <f t="shared" si="518"/>
        <v>4.4843648527265207</v>
      </c>
      <c r="F2819" s="2">
        <f t="shared" si="519"/>
        <v>22.72677690473175</v>
      </c>
      <c r="G2819" s="2">
        <f t="shared" si="520"/>
        <v>22.748766746297445</v>
      </c>
      <c r="H2819" s="2">
        <f t="shared" si="521"/>
        <v>2.6470225430858109E-113</v>
      </c>
      <c r="K2819">
        <v>27.93000000000157</v>
      </c>
      <c r="L2819" s="2">
        <f t="shared" si="522"/>
        <v>0.22859299374694209</v>
      </c>
      <c r="M2819" s="2">
        <f t="shared" si="523"/>
        <v>77.721783831817618</v>
      </c>
      <c r="N2819" s="2">
        <f t="shared" si="524"/>
        <v>5.0463241403661074</v>
      </c>
      <c r="O2819" s="2">
        <f t="shared" si="525"/>
        <v>3.5529617589716311</v>
      </c>
      <c r="P2819" s="2">
        <f t="shared" si="526"/>
        <v>3.691007621329816</v>
      </c>
      <c r="Q2819" s="2">
        <f t="shared" si="527"/>
        <v>6.140619195926916E-5</v>
      </c>
    </row>
    <row r="2820" spans="2:17" x14ac:dyDescent="0.25">
      <c r="B2820">
        <v>27.940000000001572</v>
      </c>
      <c r="C2820">
        <f t="shared" si="516"/>
        <v>0.85605831878158845</v>
      </c>
      <c r="D2820" s="2">
        <f t="shared" si="517"/>
        <v>44.325091832986146</v>
      </c>
      <c r="E2820" s="2">
        <f t="shared" si="518"/>
        <v>4.4848253250465735</v>
      </c>
      <c r="F2820" s="2">
        <f t="shared" si="519"/>
        <v>22.736321901915062</v>
      </c>
      <c r="G2820" s="2">
        <f t="shared" si="520"/>
        <v>22.758302520783545</v>
      </c>
      <c r="H2820" s="2">
        <f t="shared" si="521"/>
        <v>2.1306382853996713E-113</v>
      </c>
      <c r="K2820">
        <v>27.940000000001572</v>
      </c>
      <c r="L2820" s="2">
        <f t="shared" si="522"/>
        <v>0.22859299374694209</v>
      </c>
      <c r="M2820" s="2">
        <f t="shared" si="523"/>
        <v>77.757234406422754</v>
      </c>
      <c r="N2820" s="2">
        <f t="shared" si="524"/>
        <v>5.046780120124672</v>
      </c>
      <c r="O2820" s="2">
        <f t="shared" si="525"/>
        <v>3.5538098010434731</v>
      </c>
      <c r="P2820" s="2">
        <f t="shared" si="526"/>
        <v>3.6918239532773836</v>
      </c>
      <c r="Q2820" s="2">
        <f t="shared" si="527"/>
        <v>6.1207054773767782E-5</v>
      </c>
    </row>
    <row r="2821" spans="2:17" x14ac:dyDescent="0.25">
      <c r="B2821">
        <v>27.95000000000157</v>
      </c>
      <c r="C2821">
        <f t="shared" si="516"/>
        <v>0.85605831878158845</v>
      </c>
      <c r="D2821" s="2">
        <f t="shared" si="517"/>
        <v>44.345502805952066</v>
      </c>
      <c r="E2821" s="2">
        <f t="shared" si="518"/>
        <v>4.4852855854833473</v>
      </c>
      <c r="F2821" s="2">
        <f t="shared" si="519"/>
        <v>22.745866505320993</v>
      </c>
      <c r="G2821" s="2">
        <f t="shared" si="520"/>
        <v>22.767837909601418</v>
      </c>
      <c r="H2821" s="2">
        <f t="shared" si="521"/>
        <v>1.7148500254160582E-113</v>
      </c>
      <c r="K2821">
        <v>27.95000000000157</v>
      </c>
      <c r="L2821" s="2">
        <f t="shared" si="522"/>
        <v>0.22859299374694209</v>
      </c>
      <c r="M2821" s="2">
        <f t="shared" si="523"/>
        <v>77.792684981027861</v>
      </c>
      <c r="N2821" s="2">
        <f t="shared" si="524"/>
        <v>5.0472358920776319</v>
      </c>
      <c r="O2821" s="2">
        <f t="shared" si="525"/>
        <v>3.5546576440664923</v>
      </c>
      <c r="P2821" s="2">
        <f t="shared" si="526"/>
        <v>3.6926401079065836</v>
      </c>
      <c r="Q2821" s="2">
        <f t="shared" si="527"/>
        <v>6.1008569433158987E-5</v>
      </c>
    </row>
    <row r="2822" spans="2:17" x14ac:dyDescent="0.25">
      <c r="B2822">
        <v>27.960000000001571</v>
      </c>
      <c r="C2822">
        <f t="shared" si="516"/>
        <v>0.85605831878158845</v>
      </c>
      <c r="D2822" s="2">
        <f t="shared" si="517"/>
        <v>44.365913778917992</v>
      </c>
      <c r="E2822" s="2">
        <f t="shared" si="518"/>
        <v>4.4857456342316961</v>
      </c>
      <c r="F2822" s="2">
        <f t="shared" si="519"/>
        <v>22.755410715149129</v>
      </c>
      <c r="G2822" s="2">
        <f t="shared" si="520"/>
        <v>22.777372912939803</v>
      </c>
      <c r="H2822" s="2">
        <f t="shared" si="521"/>
        <v>1.380088368892552E-113</v>
      </c>
      <c r="K2822">
        <v>27.960000000001571</v>
      </c>
      <c r="L2822" s="2">
        <f t="shared" si="522"/>
        <v>0.22859299374694209</v>
      </c>
      <c r="M2822" s="2">
        <f t="shared" si="523"/>
        <v>77.828135555632997</v>
      </c>
      <c r="N2822" s="2">
        <f t="shared" si="524"/>
        <v>5.0476914564142943</v>
      </c>
      <c r="O2822" s="2">
        <f t="shared" si="525"/>
        <v>3.5555052881813225</v>
      </c>
      <c r="P2822" s="2">
        <f t="shared" si="526"/>
        <v>3.6934560853332679</v>
      </c>
      <c r="Q2822" s="2">
        <f t="shared" si="527"/>
        <v>6.0810733778317393E-5</v>
      </c>
    </row>
    <row r="2823" spans="2:17" x14ac:dyDescent="0.25">
      <c r="B2823">
        <v>27.970000000001569</v>
      </c>
      <c r="C2823">
        <f t="shared" si="516"/>
        <v>0.85605831878158845</v>
      </c>
      <c r="D2823" s="2">
        <f t="shared" si="517"/>
        <v>44.386324751883919</v>
      </c>
      <c r="E2823" s="2">
        <f t="shared" si="518"/>
        <v>4.4862054714862047</v>
      </c>
      <c r="F2823" s="2">
        <f t="shared" si="519"/>
        <v>22.764954531598846</v>
      </c>
      <c r="G2823" s="2">
        <f t="shared" si="520"/>
        <v>22.786907530987236</v>
      </c>
      <c r="H2823" s="2">
        <f t="shared" si="521"/>
        <v>1.1105854620064812E-113</v>
      </c>
      <c r="K2823">
        <v>27.970000000001569</v>
      </c>
      <c r="L2823" s="2">
        <f t="shared" si="522"/>
        <v>0.22859299374694209</v>
      </c>
      <c r="M2823" s="2">
        <f t="shared" si="523"/>
        <v>77.863586130238104</v>
      </c>
      <c r="N2823" s="2">
        <f t="shared" si="524"/>
        <v>5.0481468133237062</v>
      </c>
      <c r="O2823" s="2">
        <f t="shared" si="525"/>
        <v>3.5563527335284246</v>
      </c>
      <c r="P2823" s="2">
        <f t="shared" si="526"/>
        <v>3.6942718856731562</v>
      </c>
      <c r="Q2823" s="2">
        <f t="shared" si="527"/>
        <v>6.0613545657380327E-5</v>
      </c>
    </row>
    <row r="2824" spans="2:17" x14ac:dyDescent="0.25">
      <c r="B2824">
        <v>27.980000000001571</v>
      </c>
      <c r="C2824">
        <f t="shared" si="516"/>
        <v>0.85605831878158845</v>
      </c>
      <c r="D2824" s="2">
        <f t="shared" si="517"/>
        <v>44.406735724849845</v>
      </c>
      <c r="E2824" s="2">
        <f t="shared" si="518"/>
        <v>4.4866650974411906</v>
      </c>
      <c r="F2824" s="2">
        <f t="shared" si="519"/>
        <v>22.77449795486935</v>
      </c>
      <c r="G2824" s="2">
        <f t="shared" si="520"/>
        <v>22.796441763932112</v>
      </c>
      <c r="H2824" s="2">
        <f t="shared" si="521"/>
        <v>8.9363755604455455E-114</v>
      </c>
      <c r="K2824">
        <v>27.980000000001571</v>
      </c>
      <c r="L2824" s="2">
        <f t="shared" si="522"/>
        <v>0.22859299374694209</v>
      </c>
      <c r="M2824" s="2">
        <f t="shared" si="523"/>
        <v>77.899036704843226</v>
      </c>
      <c r="N2824" s="2">
        <f t="shared" si="524"/>
        <v>5.048601962994657</v>
      </c>
      <c r="O2824" s="2">
        <f t="shared" si="525"/>
        <v>3.5571999802480954</v>
      </c>
      <c r="P2824" s="2">
        <f t="shared" si="526"/>
        <v>3.6950875090418425</v>
      </c>
      <c r="Q2824" s="2">
        <f t="shared" si="527"/>
        <v>6.041700292572123E-5</v>
      </c>
    </row>
    <row r="2825" spans="2:17" x14ac:dyDescent="0.25">
      <c r="B2825">
        <v>27.990000000001579</v>
      </c>
      <c r="C2825">
        <f t="shared" si="516"/>
        <v>0.85605831878158845</v>
      </c>
      <c r="D2825" s="2">
        <f t="shared" si="517"/>
        <v>44.427146697815786</v>
      </c>
      <c r="E2825" s="2">
        <f t="shared" si="518"/>
        <v>4.4871245122907046</v>
      </c>
      <c r="F2825" s="2">
        <f t="shared" si="519"/>
        <v>22.784040985159677</v>
      </c>
      <c r="G2825" s="2">
        <f t="shared" si="520"/>
        <v>22.805975611962669</v>
      </c>
      <c r="H2825" s="2">
        <f t="shared" si="521"/>
        <v>7.1901041767993561E-114</v>
      </c>
      <c r="K2825">
        <v>27.990000000001579</v>
      </c>
      <c r="L2825" s="2">
        <f t="shared" si="522"/>
        <v>0.22859299374694209</v>
      </c>
      <c r="M2825" s="2">
        <f t="shared" si="523"/>
        <v>77.934487279448376</v>
      </c>
      <c r="N2825" s="2">
        <f t="shared" si="524"/>
        <v>5.0490569056156795</v>
      </c>
      <c r="O2825" s="2">
        <f t="shared" si="525"/>
        <v>3.5580470284804715</v>
      </c>
      <c r="P2825" s="2">
        <f t="shared" si="526"/>
        <v>3.6959029555548009</v>
      </c>
      <c r="Q2825" s="2">
        <f t="shared" si="527"/>
        <v>6.0221103445923958E-5</v>
      </c>
    </row>
    <row r="2826" spans="2:17" x14ac:dyDescent="0.25">
      <c r="B2826">
        <v>28.000000000001581</v>
      </c>
      <c r="C2826">
        <f t="shared" si="516"/>
        <v>0.85605831878158845</v>
      </c>
      <c r="D2826" s="2">
        <f t="shared" si="517"/>
        <v>44.447557670781713</v>
      </c>
      <c r="E2826" s="2">
        <f t="shared" si="518"/>
        <v>4.4875837162285279</v>
      </c>
      <c r="F2826" s="2">
        <f t="shared" si="519"/>
        <v>22.793583622668635</v>
      </c>
      <c r="G2826" s="2">
        <f t="shared" si="520"/>
        <v>22.815509075266935</v>
      </c>
      <c r="H2826" s="2">
        <f t="shared" si="521"/>
        <v>5.7845995459014818E-114</v>
      </c>
      <c r="K2826">
        <v>28.000000000001581</v>
      </c>
      <c r="L2826" s="2">
        <f t="shared" si="522"/>
        <v>0.22859299374694209</v>
      </c>
      <c r="M2826" s="2">
        <f t="shared" si="523"/>
        <v>77.969937854053512</v>
      </c>
      <c r="N2826" s="2">
        <f t="shared" si="524"/>
        <v>5.0495116413750498</v>
      </c>
      <c r="O2826" s="2">
        <f t="shared" si="525"/>
        <v>3.5588938783655246</v>
      </c>
      <c r="P2826" s="2">
        <f t="shared" si="526"/>
        <v>3.6967182253273791</v>
      </c>
      <c r="Q2826" s="2">
        <f t="shared" si="527"/>
        <v>6.002584508775937E-5</v>
      </c>
    </row>
    <row r="2827" spans="2:17" x14ac:dyDescent="0.25">
      <c r="B2827">
        <v>28.010000000001579</v>
      </c>
      <c r="C2827">
        <f t="shared" si="516"/>
        <v>0.85605831878158845</v>
      </c>
      <c r="D2827" s="2">
        <f t="shared" si="517"/>
        <v>44.467968643747639</v>
      </c>
      <c r="E2827" s="2">
        <f t="shared" si="518"/>
        <v>4.4880427094481785</v>
      </c>
      <c r="F2827" s="2">
        <f t="shared" si="519"/>
        <v>22.803125867594858</v>
      </c>
      <c r="G2827" s="2">
        <f t="shared" si="520"/>
        <v>22.82504215403279</v>
      </c>
      <c r="H2827" s="2">
        <f t="shared" si="521"/>
        <v>4.6534576288181362E-114</v>
      </c>
      <c r="K2827">
        <v>28.010000000001579</v>
      </c>
      <c r="L2827" s="2">
        <f t="shared" si="522"/>
        <v>0.22859299374694209</v>
      </c>
      <c r="M2827" s="2">
        <f t="shared" si="523"/>
        <v>78.00538842865862</v>
      </c>
      <c r="N2827" s="2">
        <f t="shared" si="524"/>
        <v>5.0499661704607837</v>
      </c>
      <c r="O2827" s="2">
        <f t="shared" si="525"/>
        <v>3.5597405300430536</v>
      </c>
      <c r="P2827" s="2">
        <f t="shared" si="526"/>
        <v>3.6975333184747909</v>
      </c>
      <c r="Q2827" s="2">
        <f t="shared" si="527"/>
        <v>5.9831225728162064E-5</v>
      </c>
    </row>
    <row r="2828" spans="2:17" x14ac:dyDescent="0.25">
      <c r="B2828">
        <v>28.020000000001581</v>
      </c>
      <c r="C2828">
        <f t="shared" si="516"/>
        <v>0.85605831878158845</v>
      </c>
      <c r="D2828" s="2">
        <f t="shared" si="517"/>
        <v>44.488379616713566</v>
      </c>
      <c r="E2828" s="2">
        <f t="shared" si="518"/>
        <v>4.4885014921429045</v>
      </c>
      <c r="F2828" s="2">
        <f t="shared" si="519"/>
        <v>22.812667720136758</v>
      </c>
      <c r="G2828" s="2">
        <f t="shared" si="520"/>
        <v>22.834574848447907</v>
      </c>
      <c r="H2828" s="2">
        <f t="shared" si="521"/>
        <v>3.7431961024007255E-114</v>
      </c>
      <c r="K2828">
        <v>28.020000000001581</v>
      </c>
      <c r="L2828" s="2">
        <f t="shared" si="522"/>
        <v>0.22859299374694209</v>
      </c>
      <c r="M2828" s="2">
        <f t="shared" si="523"/>
        <v>78.040839003263756</v>
      </c>
      <c r="N2828" s="2">
        <f t="shared" si="524"/>
        <v>5.0504204930606447</v>
      </c>
      <c r="O2828" s="2">
        <f t="shared" si="525"/>
        <v>3.5605869836527027</v>
      </c>
      <c r="P2828" s="2">
        <f t="shared" si="526"/>
        <v>3.6983482351121357</v>
      </c>
      <c r="Q2828" s="2">
        <f t="shared" si="527"/>
        <v>5.9637243251202138E-5</v>
      </c>
    </row>
    <row r="2829" spans="2:17" x14ac:dyDescent="0.25">
      <c r="B2829">
        <v>28.030000000001579</v>
      </c>
      <c r="C2829">
        <f t="shared" si="516"/>
        <v>0.85605831878158845</v>
      </c>
      <c r="D2829" s="2">
        <f t="shared" si="517"/>
        <v>44.508790589679485</v>
      </c>
      <c r="E2829" s="2">
        <f t="shared" si="518"/>
        <v>4.4889600645056911</v>
      </c>
      <c r="F2829" s="2">
        <f t="shared" si="519"/>
        <v>22.822209180492575</v>
      </c>
      <c r="G2829" s="2">
        <f t="shared" si="520"/>
        <v>22.844107158699803</v>
      </c>
      <c r="H2829" s="2">
        <f t="shared" si="521"/>
        <v>3.0107434509953519E-114</v>
      </c>
      <c r="K2829">
        <v>28.030000000001579</v>
      </c>
      <c r="L2829" s="2">
        <f t="shared" si="522"/>
        <v>0.22859299374694209</v>
      </c>
      <c r="M2829" s="2">
        <f t="shared" si="523"/>
        <v>78.076289577868863</v>
      </c>
      <c r="N2829" s="2">
        <f t="shared" si="524"/>
        <v>5.0508746093621388</v>
      </c>
      <c r="O2829" s="2">
        <f t="shared" si="525"/>
        <v>3.5614332393339456</v>
      </c>
      <c r="P2829" s="2">
        <f t="shared" si="526"/>
        <v>3.6991629753543815</v>
      </c>
      <c r="Q2829" s="2">
        <f t="shared" si="527"/>
        <v>5.9443895548064308E-5</v>
      </c>
    </row>
    <row r="2830" spans="2:17" x14ac:dyDescent="0.25">
      <c r="B2830">
        <v>28.04000000000158</v>
      </c>
      <c r="C2830">
        <f t="shared" si="516"/>
        <v>0.85605831878158845</v>
      </c>
      <c r="D2830" s="2">
        <f t="shared" si="517"/>
        <v>44.529201562645419</v>
      </c>
      <c r="E2830" s="2">
        <f t="shared" si="518"/>
        <v>4.489418426729257</v>
      </c>
      <c r="F2830" s="2">
        <f t="shared" si="519"/>
        <v>22.831750248860391</v>
      </c>
      <c r="G2830" s="2">
        <f t="shared" si="520"/>
        <v>22.853639084975867</v>
      </c>
      <c r="H2830" s="2">
        <f t="shared" si="521"/>
        <v>2.4214152758145749E-114</v>
      </c>
      <c r="K2830">
        <v>28.04000000000158</v>
      </c>
      <c r="L2830" s="2">
        <f t="shared" si="522"/>
        <v>0.22859299374694209</v>
      </c>
      <c r="M2830" s="2">
        <f t="shared" si="523"/>
        <v>78.111740152473999</v>
      </c>
      <c r="N2830" s="2">
        <f t="shared" si="524"/>
        <v>5.0513285195525182</v>
      </c>
      <c r="O2830" s="2">
        <f t="shared" si="525"/>
        <v>3.5622792972261004</v>
      </c>
      <c r="P2830" s="2">
        <f t="shared" si="526"/>
        <v>3.6999775393163779</v>
      </c>
      <c r="Q2830" s="2">
        <f t="shared" si="527"/>
        <v>5.9251180517020371E-5</v>
      </c>
    </row>
    <row r="2831" spans="2:17" x14ac:dyDescent="0.25">
      <c r="B2831">
        <v>28.050000000001589</v>
      </c>
      <c r="C2831">
        <f t="shared" si="516"/>
        <v>0.85605831878158845</v>
      </c>
      <c r="D2831" s="2">
        <f t="shared" si="517"/>
        <v>44.549612535611359</v>
      </c>
      <c r="E2831" s="2">
        <f t="shared" si="518"/>
        <v>4.4898765790060571</v>
      </c>
      <c r="F2831" s="2">
        <f t="shared" si="519"/>
        <v>22.841290925438017</v>
      </c>
      <c r="G2831" s="2">
        <f t="shared" si="520"/>
        <v>22.863170627463223</v>
      </c>
      <c r="H2831" s="2">
        <f t="shared" si="521"/>
        <v>1.9472834173681307E-114</v>
      </c>
      <c r="K2831">
        <v>28.050000000001589</v>
      </c>
      <c r="L2831" s="2">
        <f t="shared" si="522"/>
        <v>0.22859299374694209</v>
      </c>
      <c r="M2831" s="2">
        <f t="shared" si="523"/>
        <v>78.147190727079135</v>
      </c>
      <c r="N2831" s="2">
        <f t="shared" si="524"/>
        <v>5.0517822238187788</v>
      </c>
      <c r="O2831" s="2">
        <f t="shared" si="525"/>
        <v>3.5631251574683156</v>
      </c>
      <c r="P2831" s="2">
        <f t="shared" si="526"/>
        <v>3.7007919271128453</v>
      </c>
      <c r="Q2831" s="2">
        <f t="shared" si="527"/>
        <v>5.9059096063407729E-5</v>
      </c>
    </row>
    <row r="2832" spans="2:17" x14ac:dyDescent="0.25">
      <c r="B2832">
        <v>28.06000000000159</v>
      </c>
      <c r="C2832">
        <f t="shared" si="516"/>
        <v>0.85605831878158845</v>
      </c>
      <c r="D2832" s="2">
        <f t="shared" si="517"/>
        <v>44.570023508577286</v>
      </c>
      <c r="E2832" s="2">
        <f t="shared" si="518"/>
        <v>4.4903345215282817</v>
      </c>
      <c r="F2832" s="2">
        <f t="shared" si="519"/>
        <v>22.850831210423166</v>
      </c>
      <c r="G2832" s="2">
        <f t="shared" si="520"/>
        <v>22.872701786348927</v>
      </c>
      <c r="H2832" s="2">
        <f t="shared" si="521"/>
        <v>1.5658617520834642E-114</v>
      </c>
      <c r="K2832">
        <v>28.06000000000159</v>
      </c>
      <c r="L2832" s="2">
        <f t="shared" si="522"/>
        <v>0.22859299374694209</v>
      </c>
      <c r="M2832" s="2">
        <f t="shared" si="523"/>
        <v>78.182641301684271</v>
      </c>
      <c r="N2832" s="2">
        <f t="shared" si="524"/>
        <v>5.0522357223476622</v>
      </c>
      <c r="O2832" s="2">
        <f t="shared" si="525"/>
        <v>3.5639708201995761</v>
      </c>
      <c r="P2832" s="2">
        <f t="shared" si="526"/>
        <v>3.7016061388583794</v>
      </c>
      <c r="Q2832" s="2">
        <f t="shared" si="527"/>
        <v>5.8867640099604103E-5</v>
      </c>
    </row>
    <row r="2833" spans="2:17" x14ac:dyDescent="0.25">
      <c r="B2833">
        <v>28.070000000001588</v>
      </c>
      <c r="C2833">
        <f t="shared" si="516"/>
        <v>0.85605831878158845</v>
      </c>
      <c r="D2833" s="2">
        <f t="shared" si="517"/>
        <v>44.590434481543213</v>
      </c>
      <c r="E2833" s="2">
        <f t="shared" si="518"/>
        <v>4.4907922544878573</v>
      </c>
      <c r="F2833" s="2">
        <f t="shared" si="519"/>
        <v>22.860371104013272</v>
      </c>
      <c r="G2833" s="2">
        <f t="shared" si="520"/>
        <v>22.88223256181977</v>
      </c>
      <c r="H2833" s="2">
        <f t="shared" si="521"/>
        <v>1.2590472610605073E-114</v>
      </c>
      <c r="K2833">
        <v>28.070000000001588</v>
      </c>
      <c r="L2833" s="2">
        <f t="shared" si="522"/>
        <v>0.22859299374694209</v>
      </c>
      <c r="M2833" s="2">
        <f t="shared" si="523"/>
        <v>78.218091876289378</v>
      </c>
      <c r="N2833" s="2">
        <f t="shared" si="524"/>
        <v>5.0526890153256563</v>
      </c>
      <c r="O2833" s="2">
        <f t="shared" si="525"/>
        <v>3.5648162855587078</v>
      </c>
      <c r="P2833" s="2">
        <f t="shared" si="526"/>
        <v>3.7024201746674543</v>
      </c>
      <c r="Q2833" s="2">
        <f t="shared" si="527"/>
        <v>5.8676810545002643E-5</v>
      </c>
    </row>
    <row r="2834" spans="2:17" x14ac:dyDescent="0.25">
      <c r="B2834">
        <v>28.08000000000159</v>
      </c>
      <c r="C2834">
        <f t="shared" si="516"/>
        <v>0.85605831878158845</v>
      </c>
      <c r="D2834" s="2">
        <f t="shared" si="517"/>
        <v>44.610845454509139</v>
      </c>
      <c r="E2834" s="2">
        <f t="shared" si="518"/>
        <v>4.4912497780764467</v>
      </c>
      <c r="F2834" s="2">
        <f t="shared" si="519"/>
        <v>22.8699106064056</v>
      </c>
      <c r="G2834" s="2">
        <f t="shared" si="520"/>
        <v>22.891762954062393</v>
      </c>
      <c r="H2834" s="2">
        <f t="shared" si="521"/>
        <v>1.0122668573916088E-114</v>
      </c>
      <c r="K2834">
        <v>28.08000000000159</v>
      </c>
      <c r="L2834" s="2">
        <f t="shared" si="522"/>
        <v>0.22859299374694209</v>
      </c>
      <c r="M2834" s="2">
        <f t="shared" si="523"/>
        <v>78.253542450894514</v>
      </c>
      <c r="N2834" s="2">
        <f t="shared" si="524"/>
        <v>5.0531421029389962</v>
      </c>
      <c r="O2834" s="2">
        <f t="shared" si="525"/>
        <v>3.5656615536843703</v>
      </c>
      <c r="P2834" s="2">
        <f t="shared" si="526"/>
        <v>3.7032340346544177</v>
      </c>
      <c r="Q2834" s="2">
        <f t="shared" si="527"/>
        <v>5.8486605325989084E-5</v>
      </c>
    </row>
    <row r="2835" spans="2:17" x14ac:dyDescent="0.25">
      <c r="B2835">
        <v>28.090000000001591</v>
      </c>
      <c r="C2835">
        <f t="shared" si="516"/>
        <v>0.85605831878158845</v>
      </c>
      <c r="D2835" s="2">
        <f t="shared" si="517"/>
        <v>44.631256427475066</v>
      </c>
      <c r="E2835" s="2">
        <f t="shared" si="518"/>
        <v>4.4917070924854503</v>
      </c>
      <c r="F2835" s="2">
        <f t="shared" si="519"/>
        <v>22.87944971779725</v>
      </c>
      <c r="G2835" s="2">
        <f t="shared" si="520"/>
        <v>22.901292963263288</v>
      </c>
      <c r="H2835" s="2">
        <f t="shared" si="521"/>
        <v>8.1379004858026232E-115</v>
      </c>
      <c r="K2835">
        <v>28.090000000001591</v>
      </c>
      <c r="L2835" s="2">
        <f t="shared" si="522"/>
        <v>0.22859299374694209</v>
      </c>
      <c r="M2835" s="2">
        <f t="shared" si="523"/>
        <v>78.288993025499636</v>
      </c>
      <c r="N2835" s="2">
        <f t="shared" si="524"/>
        <v>5.053594985373663</v>
      </c>
      <c r="O2835" s="2">
        <f t="shared" si="525"/>
        <v>3.5665066247150645</v>
      </c>
      <c r="P2835" s="2">
        <f t="shared" si="526"/>
        <v>3.7040477189334968</v>
      </c>
      <c r="Q2835" s="2">
        <f t="shared" si="527"/>
        <v>5.8297022375916672E-5</v>
      </c>
    </row>
    <row r="2836" spans="2:17" x14ac:dyDescent="0.25">
      <c r="B2836">
        <v>28.100000000001589</v>
      </c>
      <c r="C2836">
        <f t="shared" si="516"/>
        <v>0.85605831878158845</v>
      </c>
      <c r="D2836" s="2">
        <f t="shared" si="517"/>
        <v>44.651667400440992</v>
      </c>
      <c r="E2836" s="2">
        <f t="shared" si="518"/>
        <v>4.492164197906007</v>
      </c>
      <c r="F2836" s="2">
        <f t="shared" si="519"/>
        <v>22.888988438385148</v>
      </c>
      <c r="G2836" s="2">
        <f t="shared" si="520"/>
        <v>22.910822589608802</v>
      </c>
      <c r="H2836" s="2">
        <f t="shared" si="521"/>
        <v>6.5417524583975199E-115</v>
      </c>
      <c r="K2836">
        <v>28.100000000001589</v>
      </c>
      <c r="L2836" s="2">
        <f t="shared" si="522"/>
        <v>0.22859299374694209</v>
      </c>
      <c r="M2836" s="2">
        <f t="shared" si="523"/>
        <v>78.324443600104757</v>
      </c>
      <c r="N2836" s="2">
        <f t="shared" si="524"/>
        <v>5.0540476628153872</v>
      </c>
      <c r="O2836" s="2">
        <f t="shared" si="525"/>
        <v>3.5673514987891286</v>
      </c>
      <c r="P2836" s="2">
        <f t="shared" si="526"/>
        <v>3.7048612276187947</v>
      </c>
      <c r="Q2836" s="2">
        <f t="shared" si="527"/>
        <v>5.810805963508291E-5</v>
      </c>
    </row>
    <row r="2837" spans="2:17" x14ac:dyDescent="0.25">
      <c r="B2837">
        <v>28.110000000001591</v>
      </c>
      <c r="C2837">
        <f t="shared" si="516"/>
        <v>0.85605831878158845</v>
      </c>
      <c r="D2837" s="2">
        <f t="shared" si="517"/>
        <v>44.672078373406912</v>
      </c>
      <c r="E2837" s="2">
        <f t="shared" si="518"/>
        <v>4.4926210945289924</v>
      </c>
      <c r="F2837" s="2">
        <f t="shared" si="519"/>
        <v>22.898526768365947</v>
      </c>
      <c r="G2837" s="2">
        <f t="shared" si="520"/>
        <v>22.920351833285018</v>
      </c>
      <c r="H2837" s="2">
        <f t="shared" si="521"/>
        <v>5.2582377076865712E-115</v>
      </c>
      <c r="K2837">
        <v>28.110000000001591</v>
      </c>
      <c r="L2837" s="2">
        <f t="shared" si="522"/>
        <v>0.22859299374694209</v>
      </c>
      <c r="M2837" s="2">
        <f t="shared" si="523"/>
        <v>78.359894174709879</v>
      </c>
      <c r="N2837" s="2">
        <f t="shared" si="524"/>
        <v>5.0545001354496444</v>
      </c>
      <c r="O2837" s="2">
        <f t="shared" si="525"/>
        <v>3.5681961760447356</v>
      </c>
      <c r="P2837" s="2">
        <f t="shared" si="526"/>
        <v>3.7056745608242871</v>
      </c>
      <c r="Q2837" s="2">
        <f t="shared" si="527"/>
        <v>5.791971505070647E-5</v>
      </c>
    </row>
    <row r="2838" spans="2:17" x14ac:dyDescent="0.25">
      <c r="B2838">
        <v>28.1200000000016</v>
      </c>
      <c r="C2838">
        <f t="shared" si="516"/>
        <v>0.85605831878158845</v>
      </c>
      <c r="D2838" s="2">
        <f t="shared" si="517"/>
        <v>44.692489346372859</v>
      </c>
      <c r="E2838" s="2">
        <f t="shared" si="518"/>
        <v>4.493077782545023</v>
      </c>
      <c r="F2838" s="2">
        <f t="shared" si="519"/>
        <v>22.908064707936205</v>
      </c>
      <c r="G2838" s="2">
        <f t="shared" si="520"/>
        <v>22.929880694477941</v>
      </c>
      <c r="H2838" s="2">
        <f t="shared" si="521"/>
        <v>4.2262064115984181E-115</v>
      </c>
      <c r="K2838">
        <v>28.1200000000016</v>
      </c>
      <c r="L2838" s="2">
        <f t="shared" si="522"/>
        <v>0.22859299374694209</v>
      </c>
      <c r="M2838" s="2">
        <f t="shared" si="523"/>
        <v>78.395344749315029</v>
      </c>
      <c r="N2838" s="2">
        <f t="shared" si="524"/>
        <v>5.0549524034616624</v>
      </c>
      <c r="O2838" s="2">
        <f t="shared" si="525"/>
        <v>3.5690406566199036</v>
      </c>
      <c r="P2838" s="2">
        <f t="shared" si="526"/>
        <v>3.7064877186638339</v>
      </c>
      <c r="Q2838" s="2">
        <f t="shared" si="527"/>
        <v>5.7731986576901385E-5</v>
      </c>
    </row>
    <row r="2839" spans="2:17" x14ac:dyDescent="0.25">
      <c r="B2839">
        <v>28.130000000001601</v>
      </c>
      <c r="C2839">
        <f t="shared" si="516"/>
        <v>0.85605831878158845</v>
      </c>
      <c r="D2839" s="2">
        <f t="shared" si="517"/>
        <v>44.712900319338786</v>
      </c>
      <c r="E2839" s="2">
        <f t="shared" si="518"/>
        <v>4.4935342621444523</v>
      </c>
      <c r="F2839" s="2">
        <f t="shared" si="519"/>
        <v>22.917602257292206</v>
      </c>
      <c r="G2839" s="2">
        <f t="shared" si="520"/>
        <v>22.939409173373338</v>
      </c>
      <c r="H2839" s="2">
        <f t="shared" si="521"/>
        <v>3.3964527488912931E-115</v>
      </c>
      <c r="K2839">
        <v>28.130000000001601</v>
      </c>
      <c r="L2839" s="2">
        <f t="shared" si="522"/>
        <v>0.22859299374694209</v>
      </c>
      <c r="M2839" s="2">
        <f t="shared" si="523"/>
        <v>78.430795323920151</v>
      </c>
      <c r="N2839" s="2">
        <f t="shared" si="524"/>
        <v>5.0554044670364133</v>
      </c>
      <c r="O2839" s="2">
        <f t="shared" si="525"/>
        <v>3.5698849406524831</v>
      </c>
      <c r="P2839" s="2">
        <f t="shared" si="526"/>
        <v>3.7073007012511656</v>
      </c>
      <c r="Q2839" s="2">
        <f t="shared" si="527"/>
        <v>5.7544872174655926E-5</v>
      </c>
    </row>
    <row r="2840" spans="2:17" x14ac:dyDescent="0.25">
      <c r="B2840">
        <v>28.140000000001599</v>
      </c>
      <c r="C2840">
        <f t="shared" si="516"/>
        <v>0.85605831878158845</v>
      </c>
      <c r="D2840" s="2">
        <f t="shared" si="517"/>
        <v>44.733311292304712</v>
      </c>
      <c r="E2840" s="2">
        <f t="shared" si="518"/>
        <v>4.4939905335173735</v>
      </c>
      <c r="F2840" s="2">
        <f t="shared" si="519"/>
        <v>22.927139416630119</v>
      </c>
      <c r="G2840" s="2">
        <f t="shared" si="520"/>
        <v>22.948937270156858</v>
      </c>
      <c r="H2840" s="2">
        <f t="shared" si="521"/>
        <v>2.729385222109698E-115</v>
      </c>
      <c r="K2840">
        <v>28.140000000001599</v>
      </c>
      <c r="L2840" s="2">
        <f t="shared" si="522"/>
        <v>0.22859299374694209</v>
      </c>
      <c r="M2840" s="2">
        <f t="shared" si="523"/>
        <v>78.466245898525273</v>
      </c>
      <c r="N2840" s="2">
        <f t="shared" si="524"/>
        <v>5.0558563263586214</v>
      </c>
      <c r="O2840" s="2">
        <f t="shared" si="525"/>
        <v>3.5707290282801654</v>
      </c>
      <c r="P2840" s="2">
        <f t="shared" si="526"/>
        <v>3.7081135086998906</v>
      </c>
      <c r="Q2840" s="2">
        <f t="shared" si="527"/>
        <v>5.7358369811807779E-5</v>
      </c>
    </row>
    <row r="2841" spans="2:17" x14ac:dyDescent="0.25">
      <c r="B2841">
        <v>28.150000000001601</v>
      </c>
      <c r="C2841">
        <f t="shared" si="516"/>
        <v>0.85605831878158845</v>
      </c>
      <c r="D2841" s="2">
        <f t="shared" si="517"/>
        <v>44.753722265270646</v>
      </c>
      <c r="E2841" s="2">
        <f t="shared" si="518"/>
        <v>4.4944465968536225</v>
      </c>
      <c r="F2841" s="2">
        <f t="shared" si="519"/>
        <v>22.936676186145903</v>
      </c>
      <c r="G2841" s="2">
        <f t="shared" si="520"/>
        <v>22.958464985013972</v>
      </c>
      <c r="H2841" s="2">
        <f t="shared" si="521"/>
        <v>2.1931507439738019E-115</v>
      </c>
      <c r="K2841">
        <v>28.150000000001601</v>
      </c>
      <c r="L2841" s="2">
        <f t="shared" si="522"/>
        <v>0.22859299374694209</v>
      </c>
      <c r="M2841" s="2">
        <f t="shared" si="523"/>
        <v>78.501696473130394</v>
      </c>
      <c r="N2841" s="2">
        <f t="shared" si="524"/>
        <v>5.0563079816127603</v>
      </c>
      <c r="O2841" s="2">
        <f t="shared" si="525"/>
        <v>3.571572919640484</v>
      </c>
      <c r="P2841" s="2">
        <f t="shared" si="526"/>
        <v>3.7089261411234991</v>
      </c>
      <c r="Q2841" s="2">
        <f t="shared" si="527"/>
        <v>5.7172477463019961E-5</v>
      </c>
    </row>
    <row r="2842" spans="2:17" x14ac:dyDescent="0.25">
      <c r="B2842">
        <v>28.160000000001599</v>
      </c>
      <c r="C2842">
        <f t="shared" ref="C2842:C2905" si="528">2/SINH(LN(2+SQRT(1+2^2))*$O$5)</f>
        <v>0.85605831878158845</v>
      </c>
      <c r="D2842" s="2">
        <f t="shared" ref="D2842:D2905" si="529">(B2842-$L$5)/($M$5)/C2842</f>
        <v>44.774133238236558</v>
      </c>
      <c r="E2842" s="2">
        <f t="shared" ref="E2842:E2905" si="530">LN(D2842 + SQRT(1 + D2842^2))</f>
        <v>4.494902452342771</v>
      </c>
      <c r="F2842" s="2">
        <f t="shared" ref="F2842:F2905" si="531">SINH( -$N$5 + E2842 * (1/$O$5))</f>
        <v>22.946212566035229</v>
      </c>
      <c r="G2842" s="2">
        <f t="shared" ref="G2842:G2905" si="532">SQRT(F2842^2 + 1)</f>
        <v>22.967992318129877</v>
      </c>
      <c r="H2842" s="2">
        <f t="shared" ref="H2842:H2905" si="533">(G2842)/($O$5*$M$5*C2842*(SQRT(2*PI()*(1+D2842^2)))) * EXP(- (1/2) * F2842^2)</f>
        <v>1.7621242304764399E-115</v>
      </c>
      <c r="K2842">
        <v>28.160000000001599</v>
      </c>
      <c r="L2842" s="2">
        <f t="shared" ref="L2842:L2905" si="534">2/SINH(LN(2+SQRT(1+2^2))*$S$5)</f>
        <v>0.22859299374694209</v>
      </c>
      <c r="M2842" s="2">
        <f t="shared" ref="M2842:M2905" si="535">(K2842-$P$5)/($Q$5)/L2842</f>
        <v>78.537147047735516</v>
      </c>
      <c r="N2842" s="2">
        <f t="shared" ref="N2842:N2905" si="536">LN(M2842 + SQRT(1 + M2842^2))</f>
        <v>5.0567594329830543</v>
      </c>
      <c r="O2842" s="2">
        <f t="shared" ref="O2842:O2905" si="537">SINH( -$R$5 + N2842 * (1/$S$5))</f>
        <v>3.5724166148708099</v>
      </c>
      <c r="P2842" s="2">
        <f t="shared" ref="P2842:P2905" si="538">SQRT(O2842^2 + 1)</f>
        <v>3.7097385986353562</v>
      </c>
      <c r="Q2842" s="2">
        <f t="shared" ref="Q2842:Q2905" si="539">(P2842)/($S$5*$Q$5*L2842*(SQRT(2*PI()*(1+M2842^2)))) * EXP(- (1/2) * O2842^2)</f>
        <v>5.6987193109758661E-5</v>
      </c>
    </row>
    <row r="2843" spans="2:17" x14ac:dyDescent="0.25">
      <c r="B2843">
        <v>28.1700000000016</v>
      </c>
      <c r="C2843">
        <f t="shared" si="528"/>
        <v>0.85605831878158845</v>
      </c>
      <c r="D2843" s="2">
        <f t="shared" si="529"/>
        <v>44.794544211202492</v>
      </c>
      <c r="E2843" s="2">
        <f t="shared" si="530"/>
        <v>4.4953581001741378</v>
      </c>
      <c r="F2843" s="2">
        <f t="shared" si="531"/>
        <v>22.955748556493759</v>
      </c>
      <c r="G2843" s="2">
        <f t="shared" si="532"/>
        <v>22.977519269689783</v>
      </c>
      <c r="H2843" s="2">
        <f t="shared" si="533"/>
        <v>1.4156925854097091E-115</v>
      </c>
      <c r="K2843">
        <v>28.1700000000016</v>
      </c>
      <c r="L2843" s="2">
        <f t="shared" si="534"/>
        <v>0.22859299374694209</v>
      </c>
      <c r="M2843" s="2">
        <f t="shared" si="535"/>
        <v>78.572597622340638</v>
      </c>
      <c r="N2843" s="2">
        <f t="shared" si="536"/>
        <v>5.057210680653478</v>
      </c>
      <c r="O2843" s="2">
        <f t="shared" si="537"/>
        <v>3.5732601141083542</v>
      </c>
      <c r="P2843" s="2">
        <f t="shared" si="538"/>
        <v>3.7105508813487047</v>
      </c>
      <c r="Q2843" s="2">
        <f t="shared" si="539"/>
        <v>5.680251474026944E-5</v>
      </c>
    </row>
    <row r="2844" spans="2:17" x14ac:dyDescent="0.25">
      <c r="B2844">
        <v>28.180000000001609</v>
      </c>
      <c r="C2844">
        <f t="shared" si="528"/>
        <v>0.85605831878158845</v>
      </c>
      <c r="D2844" s="2">
        <f t="shared" si="529"/>
        <v>44.814955184168433</v>
      </c>
      <c r="E2844" s="2">
        <f t="shared" si="530"/>
        <v>4.4958135405367798</v>
      </c>
      <c r="F2844" s="2">
        <f t="shared" si="531"/>
        <v>22.965284157716855</v>
      </c>
      <c r="G2844" s="2">
        <f t="shared" si="532"/>
        <v>22.987045839878618</v>
      </c>
      <c r="H2844" s="2">
        <f t="shared" si="533"/>
        <v>1.137275778032198E-115</v>
      </c>
      <c r="K2844">
        <v>28.180000000001609</v>
      </c>
      <c r="L2844" s="2">
        <f t="shared" si="534"/>
        <v>0.22859299374694209</v>
      </c>
      <c r="M2844" s="2">
        <f t="shared" si="535"/>
        <v>78.608048196945788</v>
      </c>
      <c r="N2844" s="2">
        <f t="shared" si="536"/>
        <v>5.0576617248077564</v>
      </c>
      <c r="O2844" s="2">
        <f t="shared" si="537"/>
        <v>3.5741034174901674</v>
      </c>
      <c r="P2844" s="2">
        <f t="shared" si="538"/>
        <v>3.7113629893766649</v>
      </c>
      <c r="Q2844" s="2">
        <f t="shared" si="539"/>
        <v>5.6618440349554162E-5</v>
      </c>
    </row>
    <row r="2845" spans="2:17" x14ac:dyDescent="0.25">
      <c r="B2845">
        <v>28.190000000001611</v>
      </c>
      <c r="C2845">
        <f t="shared" si="528"/>
        <v>0.85605831878158845</v>
      </c>
      <c r="D2845" s="2">
        <f t="shared" si="529"/>
        <v>44.835366157134366</v>
      </c>
      <c r="E2845" s="2">
        <f t="shared" si="530"/>
        <v>4.4962687736194944</v>
      </c>
      <c r="F2845" s="2">
        <f t="shared" si="531"/>
        <v>22.974819369899656</v>
      </c>
      <c r="G2845" s="2">
        <f t="shared" si="532"/>
        <v>22.996572028881097</v>
      </c>
      <c r="H2845" s="2">
        <f t="shared" si="533"/>
        <v>9.1353885179421344E-116</v>
      </c>
      <c r="K2845">
        <v>28.190000000001611</v>
      </c>
      <c r="L2845" s="2">
        <f t="shared" si="534"/>
        <v>0.22859299374694209</v>
      </c>
      <c r="M2845" s="2">
        <f t="shared" si="535"/>
        <v>78.64349877155091</v>
      </c>
      <c r="N2845" s="2">
        <f t="shared" si="536"/>
        <v>5.058112565629366</v>
      </c>
      <c r="O2845" s="2">
        <f t="shared" si="537"/>
        <v>3.5749465251531389</v>
      </c>
      <c r="P2845" s="2">
        <f t="shared" si="538"/>
        <v>3.7121749228322338</v>
      </c>
      <c r="Q2845" s="2">
        <f t="shared" si="539"/>
        <v>5.643496793934804E-5</v>
      </c>
    </row>
    <row r="2846" spans="2:17" x14ac:dyDescent="0.25">
      <c r="B2846">
        <v>28.200000000001609</v>
      </c>
      <c r="C2846">
        <f t="shared" si="528"/>
        <v>0.85605831878158845</v>
      </c>
      <c r="D2846" s="2">
        <f t="shared" si="529"/>
        <v>44.855777130100279</v>
      </c>
      <c r="E2846" s="2">
        <f t="shared" si="530"/>
        <v>4.496723799610824</v>
      </c>
      <c r="F2846" s="2">
        <f t="shared" si="531"/>
        <v>22.984354193237202</v>
      </c>
      <c r="G2846" s="2">
        <f t="shared" si="532"/>
        <v>23.006097836881867</v>
      </c>
      <c r="H2846" s="2">
        <f t="shared" si="533"/>
        <v>7.3375767709535677E-116</v>
      </c>
      <c r="K2846">
        <v>28.200000000001609</v>
      </c>
      <c r="L2846" s="2">
        <f t="shared" si="534"/>
        <v>0.22859299374694209</v>
      </c>
      <c r="M2846" s="2">
        <f t="shared" si="535"/>
        <v>78.678949346156031</v>
      </c>
      <c r="N2846" s="2">
        <f t="shared" si="536"/>
        <v>5.058563203301536</v>
      </c>
      <c r="O2846" s="2">
        <f t="shared" si="537"/>
        <v>3.5757894372340036</v>
      </c>
      <c r="P2846" s="2">
        <f t="shared" si="538"/>
        <v>3.7129866818282924</v>
      </c>
      <c r="Q2846" s="2">
        <f t="shared" si="539"/>
        <v>5.6252095518095443E-5</v>
      </c>
    </row>
    <row r="2847" spans="2:17" x14ac:dyDescent="0.25">
      <c r="B2847">
        <v>28.21000000000161</v>
      </c>
      <c r="C2847">
        <f t="shared" si="528"/>
        <v>0.85605831878158845</v>
      </c>
      <c r="D2847" s="2">
        <f t="shared" si="529"/>
        <v>44.876188103066212</v>
      </c>
      <c r="E2847" s="2">
        <f t="shared" si="530"/>
        <v>4.4971786186990537</v>
      </c>
      <c r="F2847" s="2">
        <f t="shared" si="531"/>
        <v>22.993888627924271</v>
      </c>
      <c r="G2847" s="2">
        <f t="shared" si="532"/>
        <v>23.015623264065329</v>
      </c>
      <c r="H2847" s="2">
        <f t="shared" si="533"/>
        <v>5.8930849355464484E-116</v>
      </c>
      <c r="K2847">
        <v>28.21000000000161</v>
      </c>
      <c r="L2847" s="2">
        <f t="shared" si="534"/>
        <v>0.22859299374694209</v>
      </c>
      <c r="M2847" s="2">
        <f t="shared" si="535"/>
        <v>78.714399920761153</v>
      </c>
      <c r="N2847" s="2">
        <f t="shared" si="536"/>
        <v>5.059013638007249</v>
      </c>
      <c r="O2847" s="2">
        <f t="shared" si="537"/>
        <v>3.5766321538693351</v>
      </c>
      <c r="P2847" s="2">
        <f t="shared" si="538"/>
        <v>3.7137982664775961</v>
      </c>
      <c r="Q2847" s="2">
        <f t="shared" si="539"/>
        <v>5.6069821100928164E-5</v>
      </c>
    </row>
    <row r="2848" spans="2:17" x14ac:dyDescent="0.25">
      <c r="B2848">
        <v>28.220000000001608</v>
      </c>
      <c r="C2848">
        <f t="shared" si="528"/>
        <v>0.85605831878158845</v>
      </c>
      <c r="D2848" s="2">
        <f t="shared" si="529"/>
        <v>44.896599076032139</v>
      </c>
      <c r="E2848" s="2">
        <f t="shared" si="530"/>
        <v>4.4976332310722107</v>
      </c>
      <c r="F2848" s="2">
        <f t="shared" si="531"/>
        <v>23.00342267415553</v>
      </c>
      <c r="G2848" s="2">
        <f t="shared" si="532"/>
        <v>23.02514831061578</v>
      </c>
      <c r="H2848" s="2">
        <f t="shared" si="533"/>
        <v>4.7325711513253841E-116</v>
      </c>
      <c r="K2848">
        <v>28.220000000001608</v>
      </c>
      <c r="L2848" s="2">
        <f t="shared" si="534"/>
        <v>0.22859299374694209</v>
      </c>
      <c r="M2848" s="2">
        <f t="shared" si="535"/>
        <v>78.749850495366275</v>
      </c>
      <c r="N2848" s="2">
        <f t="shared" si="536"/>
        <v>5.059463869929238</v>
      </c>
      <c r="O2848" s="2">
        <f t="shared" si="537"/>
        <v>3.5774746751955431</v>
      </c>
      <c r="P2848" s="2">
        <f t="shared" si="538"/>
        <v>3.7146096768927763</v>
      </c>
      <c r="Q2848" s="2">
        <f t="shared" si="539"/>
        <v>5.5888142709643105E-5</v>
      </c>
    </row>
    <row r="2849" spans="2:17" x14ac:dyDescent="0.25">
      <c r="B2849">
        <v>28.23000000000161</v>
      </c>
      <c r="C2849">
        <f t="shared" si="528"/>
        <v>0.85605831878158845</v>
      </c>
      <c r="D2849" s="2">
        <f t="shared" si="529"/>
        <v>44.917010048998058</v>
      </c>
      <c r="E2849" s="2">
        <f t="shared" si="530"/>
        <v>4.4980876369180676</v>
      </c>
      <c r="F2849" s="2">
        <f t="shared" si="531"/>
        <v>23.012956332125359</v>
      </c>
      <c r="G2849" s="2">
        <f t="shared" si="532"/>
        <v>23.034672976717268</v>
      </c>
      <c r="H2849" s="2">
        <f t="shared" si="533"/>
        <v>3.8002836710989168E-116</v>
      </c>
      <c r="K2849">
        <v>28.23000000000161</v>
      </c>
      <c r="L2849" s="2">
        <f t="shared" si="534"/>
        <v>0.22859299374694209</v>
      </c>
      <c r="M2849" s="2">
        <f t="shared" si="535"/>
        <v>78.785301069971396</v>
      </c>
      <c r="N2849" s="2">
        <f t="shared" si="536"/>
        <v>5.0599138992499926</v>
      </c>
      <c r="O2849" s="2">
        <f t="shared" si="537"/>
        <v>3.5783170013488892</v>
      </c>
      <c r="P2849" s="2">
        <f t="shared" si="538"/>
        <v>3.7154209131863523</v>
      </c>
      <c r="Q2849" s="2">
        <f t="shared" si="539"/>
        <v>5.5707058372676491E-5</v>
      </c>
    </row>
    <row r="2850" spans="2:17" x14ac:dyDescent="0.25">
      <c r="B2850">
        <v>28.240000000001611</v>
      </c>
      <c r="C2850">
        <f t="shared" si="528"/>
        <v>0.85605831878158845</v>
      </c>
      <c r="D2850" s="2">
        <f t="shared" si="529"/>
        <v>44.937421021963992</v>
      </c>
      <c r="E2850" s="2">
        <f t="shared" si="530"/>
        <v>4.498541836424141</v>
      </c>
      <c r="F2850" s="2">
        <f t="shared" si="531"/>
        <v>23.022489602028077</v>
      </c>
      <c r="G2850" s="2">
        <f t="shared" si="532"/>
        <v>23.044197262553777</v>
      </c>
      <c r="H2850" s="2">
        <f t="shared" si="533"/>
        <v>3.051401069558282E-116</v>
      </c>
      <c r="K2850">
        <v>28.240000000001611</v>
      </c>
      <c r="L2850" s="2">
        <f t="shared" si="534"/>
        <v>0.22859299374694209</v>
      </c>
      <c r="M2850" s="2">
        <f t="shared" si="535"/>
        <v>78.820751644576532</v>
      </c>
      <c r="N2850" s="2">
        <f t="shared" si="536"/>
        <v>5.0603637261517536</v>
      </c>
      <c r="O2850" s="2">
        <f t="shared" si="537"/>
        <v>3.579159132465469</v>
      </c>
      <c r="P2850" s="2">
        <f t="shared" si="538"/>
        <v>3.7162319754707145</v>
      </c>
      <c r="Q2850" s="2">
        <f t="shared" si="539"/>
        <v>5.5526566125084762E-5</v>
      </c>
    </row>
    <row r="2851" spans="2:17" x14ac:dyDescent="0.25">
      <c r="B2851">
        <v>28.25000000000162</v>
      </c>
      <c r="C2851">
        <f t="shared" si="528"/>
        <v>0.85605831878158845</v>
      </c>
      <c r="D2851" s="2">
        <f t="shared" si="529"/>
        <v>44.957831994929933</v>
      </c>
      <c r="E2851" s="2">
        <f t="shared" si="530"/>
        <v>4.4989958297776909</v>
      </c>
      <c r="F2851" s="2">
        <f t="shared" si="531"/>
        <v>23.032022484057705</v>
      </c>
      <c r="G2851" s="2">
        <f t="shared" si="532"/>
        <v>23.053721168309025</v>
      </c>
      <c r="H2851" s="2">
        <f t="shared" si="533"/>
        <v>2.4498922871083649E-116</v>
      </c>
      <c r="K2851">
        <v>28.25000000000162</v>
      </c>
      <c r="L2851" s="2">
        <f t="shared" si="534"/>
        <v>0.22859299374694209</v>
      </c>
      <c r="M2851" s="2">
        <f t="shared" si="535"/>
        <v>78.856202219181668</v>
      </c>
      <c r="N2851" s="2">
        <f t="shared" si="536"/>
        <v>5.0608133508165158</v>
      </c>
      <c r="O2851" s="2">
        <f t="shared" si="537"/>
        <v>3.5800010686812174</v>
      </c>
      <c r="P2851" s="2">
        <f t="shared" si="538"/>
        <v>3.717042863858131</v>
      </c>
      <c r="Q2851" s="2">
        <f t="shared" si="539"/>
        <v>5.5346664008520716E-5</v>
      </c>
    </row>
    <row r="2852" spans="2:17" x14ac:dyDescent="0.25">
      <c r="B2852">
        <v>28.260000000001622</v>
      </c>
      <c r="C2852">
        <f t="shared" si="528"/>
        <v>0.85605831878158845</v>
      </c>
      <c r="D2852" s="2">
        <f t="shared" si="529"/>
        <v>44.978242967895866</v>
      </c>
      <c r="E2852" s="2">
        <f t="shared" si="530"/>
        <v>4.4994496171657241</v>
      </c>
      <c r="F2852" s="2">
        <f t="shared" si="531"/>
        <v>23.041554978408129</v>
      </c>
      <c r="G2852" s="2">
        <f t="shared" si="532"/>
        <v>23.063244694166613</v>
      </c>
      <c r="H2852" s="2">
        <f t="shared" si="533"/>
        <v>1.9667950536792101E-116</v>
      </c>
      <c r="K2852">
        <v>28.260000000001622</v>
      </c>
      <c r="L2852" s="2">
        <f t="shared" si="534"/>
        <v>0.22859299374694209</v>
      </c>
      <c r="M2852" s="2">
        <f t="shared" si="535"/>
        <v>78.891652793786804</v>
      </c>
      <c r="N2852" s="2">
        <f t="shared" si="536"/>
        <v>5.0612627734260318</v>
      </c>
      <c r="O2852" s="2">
        <f t="shared" si="537"/>
        <v>3.580842810131923</v>
      </c>
      <c r="P2852" s="2">
        <f t="shared" si="538"/>
        <v>3.7178535784607609</v>
      </c>
      <c r="Q2852" s="2">
        <f t="shared" si="539"/>
        <v>5.5167350071208433E-5</v>
      </c>
    </row>
    <row r="2853" spans="2:17" x14ac:dyDescent="0.25">
      <c r="B2853">
        <v>28.27000000000162</v>
      </c>
      <c r="C2853">
        <f t="shared" si="528"/>
        <v>0.85605831878158845</v>
      </c>
      <c r="D2853" s="2">
        <f t="shared" si="529"/>
        <v>44.998653940861779</v>
      </c>
      <c r="E2853" s="2">
        <f t="shared" si="530"/>
        <v>4.4999031987749918</v>
      </c>
      <c r="F2853" s="2">
        <f t="shared" si="531"/>
        <v>23.051087085273004</v>
      </c>
      <c r="G2853" s="2">
        <f t="shared" si="532"/>
        <v>23.072767840309925</v>
      </c>
      <c r="H2853" s="2">
        <f t="shared" si="533"/>
        <v>1.5788310103202083E-116</v>
      </c>
      <c r="K2853">
        <v>28.27000000000162</v>
      </c>
      <c r="L2853" s="2">
        <f t="shared" si="534"/>
        <v>0.22859299374694209</v>
      </c>
      <c r="M2853" s="2">
        <f t="shared" si="535"/>
        <v>78.927103368391911</v>
      </c>
      <c r="N2853" s="2">
        <f t="shared" si="536"/>
        <v>5.0617119941618043</v>
      </c>
      <c r="O2853" s="2">
        <f t="shared" si="537"/>
        <v>3.5816843569532013</v>
      </c>
      <c r="P2853" s="2">
        <f t="shared" si="538"/>
        <v>3.7186641193906267</v>
      </c>
      <c r="Q2853" s="2">
        <f t="shared" si="539"/>
        <v>5.4988622367925861E-5</v>
      </c>
    </row>
    <row r="2854" spans="2:17" x14ac:dyDescent="0.25">
      <c r="B2854">
        <v>28.280000000001621</v>
      </c>
      <c r="C2854">
        <f t="shared" si="528"/>
        <v>0.85605831878158845</v>
      </c>
      <c r="D2854" s="2">
        <f t="shared" si="529"/>
        <v>45.019064913827712</v>
      </c>
      <c r="E2854" s="2">
        <f t="shared" si="530"/>
        <v>4.5003565747919936</v>
      </c>
      <c r="F2854" s="2">
        <f t="shared" si="531"/>
        <v>23.06061880484588</v>
      </c>
      <c r="G2854" s="2">
        <f t="shared" si="532"/>
        <v>23.082290606922257</v>
      </c>
      <c r="H2854" s="2">
        <f t="shared" si="533"/>
        <v>1.2672917710093927E-116</v>
      </c>
      <c r="K2854">
        <v>28.280000000001621</v>
      </c>
      <c r="L2854" s="2">
        <f t="shared" si="534"/>
        <v>0.22859299374694209</v>
      </c>
      <c r="M2854" s="2">
        <f t="shared" si="535"/>
        <v>78.962553942997047</v>
      </c>
      <c r="N2854" s="2">
        <f t="shared" si="536"/>
        <v>5.062161013205098</v>
      </c>
      <c r="O2854" s="2">
        <f t="shared" si="537"/>
        <v>3.5825257092805276</v>
      </c>
      <c r="P2854" s="2">
        <f t="shared" si="538"/>
        <v>3.7194744867596481</v>
      </c>
      <c r="Q2854" s="2">
        <f t="shared" si="539"/>
        <v>5.4810478959976212E-5</v>
      </c>
    </row>
    <row r="2855" spans="2:17" x14ac:dyDescent="0.25">
      <c r="B2855">
        <v>28.290000000001619</v>
      </c>
      <c r="C2855">
        <f t="shared" si="528"/>
        <v>0.85605831878158845</v>
      </c>
      <c r="D2855" s="2">
        <f t="shared" si="529"/>
        <v>45.039475886793639</v>
      </c>
      <c r="E2855" s="2">
        <f t="shared" si="530"/>
        <v>4.5008097454029734</v>
      </c>
      <c r="F2855" s="2">
        <f t="shared" si="531"/>
        <v>23.070150137320066</v>
      </c>
      <c r="G2855" s="2">
        <f t="shared" si="532"/>
        <v>23.091812994186686</v>
      </c>
      <c r="H2855" s="2">
        <f t="shared" si="533"/>
        <v>1.017142991613787E-116</v>
      </c>
      <c r="K2855">
        <v>28.290000000001619</v>
      </c>
      <c r="L2855" s="2">
        <f t="shared" si="534"/>
        <v>0.22859299374694209</v>
      </c>
      <c r="M2855" s="2">
        <f t="shared" si="535"/>
        <v>78.998004517602155</v>
      </c>
      <c r="N2855" s="2">
        <f t="shared" si="536"/>
        <v>5.0626098307369274</v>
      </c>
      <c r="O2855" s="2">
        <f t="shared" si="537"/>
        <v>3.5833668672492043</v>
      </c>
      <c r="P2855" s="2">
        <f t="shared" si="538"/>
        <v>3.7202846806796086</v>
      </c>
      <c r="Q2855" s="2">
        <f t="shared" si="539"/>
        <v>5.4632917915171967E-5</v>
      </c>
    </row>
    <row r="2856" spans="2:17" x14ac:dyDescent="0.25">
      <c r="B2856">
        <v>28.300000000001621</v>
      </c>
      <c r="C2856">
        <f t="shared" si="528"/>
        <v>0.85605831878158845</v>
      </c>
      <c r="D2856" s="2">
        <f t="shared" si="529"/>
        <v>45.059886859759558</v>
      </c>
      <c r="E2856" s="2">
        <f t="shared" si="530"/>
        <v>4.5012627107939229</v>
      </c>
      <c r="F2856" s="2">
        <f t="shared" si="531"/>
        <v>23.079681082888669</v>
      </c>
      <c r="G2856" s="2">
        <f t="shared" si="532"/>
        <v>23.101335002286103</v>
      </c>
      <c r="H2856" s="2">
        <f t="shared" si="533"/>
        <v>8.1630383978268797E-117</v>
      </c>
      <c r="K2856">
        <v>28.300000000001621</v>
      </c>
      <c r="L2856" s="2">
        <f t="shared" si="534"/>
        <v>0.22859299374694209</v>
      </c>
      <c r="M2856" s="2">
        <f t="shared" si="535"/>
        <v>79.033455092207291</v>
      </c>
      <c r="N2856" s="2">
        <f t="shared" si="536"/>
        <v>5.0630584469380677</v>
      </c>
      <c r="O2856" s="2">
        <f t="shared" si="537"/>
        <v>3.5842078309943903</v>
      </c>
      <c r="P2856" s="2">
        <f t="shared" si="538"/>
        <v>3.7210947012621856</v>
      </c>
      <c r="Q2856" s="2">
        <f t="shared" si="539"/>
        <v>5.4455937307806809E-5</v>
      </c>
    </row>
    <row r="2857" spans="2:17" x14ac:dyDescent="0.25">
      <c r="B2857">
        <v>28.310000000001629</v>
      </c>
      <c r="C2857">
        <f t="shared" si="528"/>
        <v>0.85605831878158845</v>
      </c>
      <c r="D2857" s="2">
        <f t="shared" si="529"/>
        <v>45.080297832725499</v>
      </c>
      <c r="E2857" s="2">
        <f t="shared" si="530"/>
        <v>4.5017154711505833</v>
      </c>
      <c r="F2857" s="2">
        <f t="shared" si="531"/>
        <v>23.089211641744669</v>
      </c>
      <c r="G2857" s="2">
        <f t="shared" si="532"/>
        <v>23.110856631403294</v>
      </c>
      <c r="H2857" s="2">
        <f t="shared" si="533"/>
        <v>6.5506757461487568E-117</v>
      </c>
      <c r="K2857">
        <v>28.310000000001629</v>
      </c>
      <c r="L2857" s="2">
        <f t="shared" si="534"/>
        <v>0.22859299374694209</v>
      </c>
      <c r="M2857" s="2">
        <f t="shared" si="535"/>
        <v>79.068905666812427</v>
      </c>
      <c r="N2857" s="2">
        <f t="shared" si="536"/>
        <v>5.0635068619890484</v>
      </c>
      <c r="O2857" s="2">
        <f t="shared" si="537"/>
        <v>3.5850486006510778</v>
      </c>
      <c r="P2857" s="2">
        <f t="shared" si="538"/>
        <v>3.7219045486189257</v>
      </c>
      <c r="Q2857" s="2">
        <f t="shared" si="539"/>
        <v>5.427953521863837E-5</v>
      </c>
    </row>
    <row r="2858" spans="2:17" x14ac:dyDescent="0.25">
      <c r="B2858">
        <v>28.320000000001631</v>
      </c>
      <c r="C2858">
        <f t="shared" si="528"/>
        <v>0.85605831878158845</v>
      </c>
      <c r="D2858" s="2">
        <f t="shared" si="529"/>
        <v>45.100708805691433</v>
      </c>
      <c r="E2858" s="2">
        <f t="shared" si="530"/>
        <v>4.5021680266584401</v>
      </c>
      <c r="F2858" s="2">
        <f t="shared" si="531"/>
        <v>23.098741814080796</v>
      </c>
      <c r="G2858" s="2">
        <f t="shared" si="532"/>
        <v>23.120377881720806</v>
      </c>
      <c r="H2858" s="2">
        <f t="shared" si="533"/>
        <v>5.2563563949965327E-117</v>
      </c>
      <c r="K2858">
        <v>28.320000000001631</v>
      </c>
      <c r="L2858" s="2">
        <f t="shared" si="534"/>
        <v>0.22859299374694209</v>
      </c>
      <c r="M2858" s="2">
        <f t="shared" si="535"/>
        <v>79.104356241417563</v>
      </c>
      <c r="N2858" s="2">
        <f t="shared" si="536"/>
        <v>5.0639550760701582</v>
      </c>
      <c r="O2858" s="2">
        <f t="shared" si="537"/>
        <v>3.5858891763541059</v>
      </c>
      <c r="P2858" s="2">
        <f t="shared" si="538"/>
        <v>3.7227142228612617</v>
      </c>
      <c r="Q2858" s="2">
        <f t="shared" si="539"/>
        <v>5.4103709734863132E-5</v>
      </c>
    </row>
    <row r="2859" spans="2:17" x14ac:dyDescent="0.25">
      <c r="B2859">
        <v>28.330000000001629</v>
      </c>
      <c r="C2859">
        <f t="shared" si="528"/>
        <v>0.85605831878158845</v>
      </c>
      <c r="D2859" s="2">
        <f t="shared" si="529"/>
        <v>45.121119778657359</v>
      </c>
      <c r="E2859" s="2">
        <f t="shared" si="530"/>
        <v>4.5026203775027298</v>
      </c>
      <c r="F2859" s="2">
        <f t="shared" si="531"/>
        <v>23.108271600089623</v>
      </c>
      <c r="G2859" s="2">
        <f t="shared" si="532"/>
        <v>23.129898753421049</v>
      </c>
      <c r="H2859" s="2">
        <f t="shared" si="533"/>
        <v>4.2174306096746815E-117</v>
      </c>
      <c r="K2859">
        <v>28.330000000001629</v>
      </c>
      <c r="L2859" s="2">
        <f t="shared" si="534"/>
        <v>0.22859299374694209</v>
      </c>
      <c r="M2859" s="2">
        <f t="shared" si="535"/>
        <v>79.13980681602267</v>
      </c>
      <c r="N2859" s="2">
        <f t="shared" si="536"/>
        <v>5.0644030893614422</v>
      </c>
      <c r="O2859" s="2">
        <f t="shared" si="537"/>
        <v>3.5867295582381638</v>
      </c>
      <c r="P2859" s="2">
        <f t="shared" si="538"/>
        <v>3.7235237241005104</v>
      </c>
      <c r="Q2859" s="2">
        <f t="shared" si="539"/>
        <v>5.3928458950094206E-5</v>
      </c>
    </row>
    <row r="2860" spans="2:17" x14ac:dyDescent="0.25">
      <c r="B2860">
        <v>28.340000000001631</v>
      </c>
      <c r="C2860">
        <f t="shared" si="528"/>
        <v>0.85605831878158845</v>
      </c>
      <c r="D2860" s="2">
        <f t="shared" si="529"/>
        <v>45.141530751623286</v>
      </c>
      <c r="E2860" s="2">
        <f t="shared" si="530"/>
        <v>4.503072523868437</v>
      </c>
      <c r="F2860" s="2">
        <f t="shared" si="531"/>
        <v>23.117800999963563</v>
      </c>
      <c r="G2860" s="2">
        <f t="shared" si="532"/>
        <v>23.139419246686298</v>
      </c>
      <c r="H2860" s="2">
        <f t="shared" si="533"/>
        <v>3.3835728480999185E-117</v>
      </c>
      <c r="K2860">
        <v>28.340000000001631</v>
      </c>
      <c r="L2860" s="2">
        <f t="shared" si="534"/>
        <v>0.22859299374694209</v>
      </c>
      <c r="M2860" s="2">
        <f t="shared" si="535"/>
        <v>79.175257390627806</v>
      </c>
      <c r="N2860" s="2">
        <f t="shared" si="536"/>
        <v>5.0648509020427044</v>
      </c>
      <c r="O2860" s="2">
        <f t="shared" si="537"/>
        <v>3.5875697464377736</v>
      </c>
      <c r="P2860" s="2">
        <f t="shared" si="538"/>
        <v>3.7243330524478595</v>
      </c>
      <c r="Q2860" s="2">
        <f t="shared" si="539"/>
        <v>5.3753780964342374E-5</v>
      </c>
    </row>
    <row r="2861" spans="2:17" x14ac:dyDescent="0.25">
      <c r="B2861">
        <v>28.350000000001629</v>
      </c>
      <c r="C2861">
        <f t="shared" si="528"/>
        <v>0.85605831878158845</v>
      </c>
      <c r="D2861" s="2">
        <f t="shared" si="529"/>
        <v>45.161941724589205</v>
      </c>
      <c r="E2861" s="2">
        <f t="shared" si="530"/>
        <v>4.5035244659402967</v>
      </c>
      <c r="F2861" s="2">
        <f t="shared" si="531"/>
        <v>23.127330013894817</v>
      </c>
      <c r="G2861" s="2">
        <f t="shared" si="532"/>
        <v>23.148939361698627</v>
      </c>
      <c r="H2861" s="2">
        <f t="shared" si="533"/>
        <v>2.7143607276814485E-117</v>
      </c>
      <c r="K2861">
        <v>28.350000000001629</v>
      </c>
      <c r="L2861" s="2">
        <f t="shared" si="534"/>
        <v>0.22859299374694209</v>
      </c>
      <c r="M2861" s="2">
        <f t="shared" si="535"/>
        <v>79.210707965232913</v>
      </c>
      <c r="N2861" s="2">
        <f t="shared" si="536"/>
        <v>5.0652985142935059</v>
      </c>
      <c r="O2861" s="2">
        <f t="shared" si="537"/>
        <v>3.5884097410873106</v>
      </c>
      <c r="P2861" s="2">
        <f t="shared" si="538"/>
        <v>3.7251422080143866</v>
      </c>
      <c r="Q2861" s="2">
        <f t="shared" si="539"/>
        <v>5.3579673883990761E-5</v>
      </c>
    </row>
    <row r="2862" spans="2:17" x14ac:dyDescent="0.25">
      <c r="B2862">
        <v>28.36000000000163</v>
      </c>
      <c r="C2862">
        <f t="shared" si="528"/>
        <v>0.85605831878158845</v>
      </c>
      <c r="D2862" s="2">
        <f t="shared" si="529"/>
        <v>45.182352697555139</v>
      </c>
      <c r="E2862" s="2">
        <f t="shared" si="530"/>
        <v>4.5039762039027931</v>
      </c>
      <c r="F2862" s="2">
        <f t="shared" si="531"/>
        <v>23.136858642075417</v>
      </c>
      <c r="G2862" s="2">
        <f t="shared" si="532"/>
        <v>23.158459098639959</v>
      </c>
      <c r="H2862" s="2">
        <f t="shared" si="533"/>
        <v>2.1773289365311764E-117</v>
      </c>
      <c r="K2862">
        <v>28.36000000000163</v>
      </c>
      <c r="L2862" s="2">
        <f t="shared" si="534"/>
        <v>0.22859299374694209</v>
      </c>
      <c r="M2862" s="2">
        <f t="shared" si="535"/>
        <v>79.246158539838049</v>
      </c>
      <c r="N2862" s="2">
        <f t="shared" si="536"/>
        <v>5.0657459262931699</v>
      </c>
      <c r="O2862" s="2">
        <f t="shared" si="537"/>
        <v>3.5892495423209945</v>
      </c>
      <c r="P2862" s="2">
        <f t="shared" si="538"/>
        <v>3.7259511909110494</v>
      </c>
      <c r="Q2862" s="2">
        <f t="shared" si="539"/>
        <v>5.3406135821774573E-5</v>
      </c>
    </row>
    <row r="2863" spans="2:17" x14ac:dyDescent="0.25">
      <c r="B2863">
        <v>28.370000000001639</v>
      </c>
      <c r="C2863">
        <f t="shared" si="528"/>
        <v>0.85605831878158845</v>
      </c>
      <c r="D2863" s="2">
        <f t="shared" si="529"/>
        <v>45.20276367052108</v>
      </c>
      <c r="E2863" s="2">
        <f t="shared" si="530"/>
        <v>4.5044277379401603</v>
      </c>
      <c r="F2863" s="2">
        <f t="shared" si="531"/>
        <v>23.146386884697169</v>
      </c>
      <c r="G2863" s="2">
        <f t="shared" si="532"/>
        <v>23.167978457692012</v>
      </c>
      <c r="H2863" s="2">
        <f t="shared" si="533"/>
        <v>1.7464050465812241E-117</v>
      </c>
      <c r="K2863">
        <v>28.370000000001639</v>
      </c>
      <c r="L2863" s="2">
        <f t="shared" si="534"/>
        <v>0.22859299374694209</v>
      </c>
      <c r="M2863" s="2">
        <f t="shared" si="535"/>
        <v>79.281609114443185</v>
      </c>
      <c r="N2863" s="2">
        <f t="shared" si="536"/>
        <v>5.0661931382207772</v>
      </c>
      <c r="O2863" s="2">
        <f t="shared" si="537"/>
        <v>3.5900891502728847</v>
      </c>
      <c r="P2863" s="2">
        <f t="shared" si="538"/>
        <v>3.726760001248683</v>
      </c>
      <c r="Q2863" s="2">
        <f t="shared" si="539"/>
        <v>5.3233164896760197E-5</v>
      </c>
    </row>
    <row r="2864" spans="2:17" x14ac:dyDescent="0.25">
      <c r="B2864">
        <v>28.38000000000164</v>
      </c>
      <c r="C2864">
        <f t="shared" si="528"/>
        <v>0.85605831878158845</v>
      </c>
      <c r="D2864" s="2">
        <f t="shared" si="529"/>
        <v>45.223174643487006</v>
      </c>
      <c r="E2864" s="2">
        <f t="shared" si="530"/>
        <v>4.5048790682363826</v>
      </c>
      <c r="F2864" s="2">
        <f t="shared" si="531"/>
        <v>23.155914741951758</v>
      </c>
      <c r="G2864" s="2">
        <f t="shared" si="532"/>
        <v>23.177497439036397</v>
      </c>
      <c r="H2864" s="2">
        <f t="shared" si="533"/>
        <v>1.4006523878665467E-117</v>
      </c>
      <c r="K2864">
        <v>28.38000000000164</v>
      </c>
      <c r="L2864" s="2">
        <f t="shared" si="534"/>
        <v>0.22859299374694209</v>
      </c>
      <c r="M2864" s="2">
        <f t="shared" si="535"/>
        <v>79.317059689048321</v>
      </c>
      <c r="N2864" s="2">
        <f t="shared" si="536"/>
        <v>5.066640150255167</v>
      </c>
      <c r="O2864" s="2">
        <f t="shared" si="537"/>
        <v>3.5909285650768896</v>
      </c>
      <c r="P2864" s="2">
        <f t="shared" si="538"/>
        <v>3.7275686391380067</v>
      </c>
      <c r="Q2864" s="2">
        <f t="shared" si="539"/>
        <v>5.306075923432211E-5</v>
      </c>
    </row>
    <row r="2865" spans="2:17" x14ac:dyDescent="0.25">
      <c r="B2865">
        <v>28.390000000001638</v>
      </c>
      <c r="C2865">
        <f t="shared" si="528"/>
        <v>0.85605831878158845</v>
      </c>
      <c r="D2865" s="2">
        <f t="shared" si="529"/>
        <v>45.243585616452926</v>
      </c>
      <c r="E2865" s="2">
        <f t="shared" si="530"/>
        <v>4.5053301949751976</v>
      </c>
      <c r="F2865" s="2">
        <f t="shared" si="531"/>
        <v>23.165442214030666</v>
      </c>
      <c r="G2865" s="2">
        <f t="shared" si="532"/>
        <v>23.187016042854541</v>
      </c>
      <c r="H2865" s="2">
        <f t="shared" si="533"/>
        <v>1.1232597892330461E-117</v>
      </c>
      <c r="K2865">
        <v>28.390000000001638</v>
      </c>
      <c r="L2865" s="2">
        <f t="shared" si="534"/>
        <v>0.22859299374694209</v>
      </c>
      <c r="M2865" s="2">
        <f t="shared" si="535"/>
        <v>79.352510263653429</v>
      </c>
      <c r="N2865" s="2">
        <f t="shared" si="536"/>
        <v>5.0670869625749413</v>
      </c>
      <c r="O2865" s="2">
        <f t="shared" si="537"/>
        <v>3.591767786866761</v>
      </c>
      <c r="P2865" s="2">
        <f t="shared" si="538"/>
        <v>3.7283771046896197</v>
      </c>
      <c r="Q2865" s="2">
        <f t="shared" si="539"/>
        <v>5.2888916966122396E-5</v>
      </c>
    </row>
    <row r="2866" spans="2:17" x14ac:dyDescent="0.25">
      <c r="B2866">
        <v>28.40000000000164</v>
      </c>
      <c r="C2866">
        <f t="shared" si="528"/>
        <v>0.85605831878158845</v>
      </c>
      <c r="D2866" s="2">
        <f t="shared" si="529"/>
        <v>45.263996589418859</v>
      </c>
      <c r="E2866" s="2">
        <f t="shared" si="530"/>
        <v>4.5057811183400922</v>
      </c>
      <c r="F2866" s="2">
        <f t="shared" si="531"/>
        <v>23.174969301125135</v>
      </c>
      <c r="G2866" s="2">
        <f t="shared" si="532"/>
        <v>23.196534269327657</v>
      </c>
      <c r="H2866" s="2">
        <f t="shared" si="533"/>
        <v>9.00729774524046E-118</v>
      </c>
      <c r="K2866">
        <v>28.40000000000164</v>
      </c>
      <c r="L2866" s="2">
        <f t="shared" si="534"/>
        <v>0.22859299374694209</v>
      </c>
      <c r="M2866" s="2">
        <f t="shared" si="535"/>
        <v>79.387960838258564</v>
      </c>
      <c r="N2866" s="2">
        <f t="shared" si="536"/>
        <v>5.0675335753584632</v>
      </c>
      <c r="O2866" s="2">
        <f t="shared" si="537"/>
        <v>3.5926068157761017</v>
      </c>
      <c r="P2866" s="2">
        <f t="shared" si="538"/>
        <v>3.7291853980140091</v>
      </c>
      <c r="Q2866" s="2">
        <f t="shared" si="539"/>
        <v>5.2717636230087661E-5</v>
      </c>
    </row>
    <row r="2867" spans="2:17" x14ac:dyDescent="0.25">
      <c r="B2867">
        <v>28.410000000001641</v>
      </c>
      <c r="C2867">
        <f t="shared" si="528"/>
        <v>0.85605831878158845</v>
      </c>
      <c r="D2867" s="2">
        <f t="shared" si="529"/>
        <v>45.284407562384786</v>
      </c>
      <c r="E2867" s="2">
        <f t="shared" si="530"/>
        <v>4.5062318385143065</v>
      </c>
      <c r="F2867" s="2">
        <f t="shared" si="531"/>
        <v>23.184496003426297</v>
      </c>
      <c r="G2867" s="2">
        <f t="shared" si="532"/>
        <v>23.206052118636851</v>
      </c>
      <c r="H2867" s="2">
        <f t="shared" si="533"/>
        <v>7.2222628356764482E-118</v>
      </c>
      <c r="K2867">
        <v>28.410000000001641</v>
      </c>
      <c r="L2867" s="2">
        <f t="shared" si="534"/>
        <v>0.22859299374694209</v>
      </c>
      <c r="M2867" s="2">
        <f t="shared" si="535"/>
        <v>79.423411412863686</v>
      </c>
      <c r="N2867" s="2">
        <f t="shared" si="536"/>
        <v>5.0679799887838533</v>
      </c>
      <c r="O2867" s="2">
        <f t="shared" si="537"/>
        <v>3.5934456519383526</v>
      </c>
      <c r="P2867" s="2">
        <f t="shared" si="538"/>
        <v>3.729993519221535</v>
      </c>
      <c r="Q2867" s="2">
        <f t="shared" si="539"/>
        <v>5.2546915170390284E-5</v>
      </c>
    </row>
    <row r="2868" spans="2:17" x14ac:dyDescent="0.25">
      <c r="B2868">
        <v>28.42000000000164</v>
      </c>
      <c r="C2868">
        <f t="shared" si="528"/>
        <v>0.85605831878158845</v>
      </c>
      <c r="D2868" s="2">
        <f t="shared" si="529"/>
        <v>45.304818535350705</v>
      </c>
      <c r="E2868" s="2">
        <f t="shared" si="530"/>
        <v>4.5066823556808338</v>
      </c>
      <c r="F2868" s="2">
        <f t="shared" si="531"/>
        <v>23.194022321125093</v>
      </c>
      <c r="G2868" s="2">
        <f t="shared" si="532"/>
        <v>23.215569590963067</v>
      </c>
      <c r="H2868" s="2">
        <f t="shared" si="533"/>
        <v>5.790506136311841E-118</v>
      </c>
      <c r="K2868">
        <v>28.42000000000164</v>
      </c>
      <c r="L2868" s="2">
        <f t="shared" si="534"/>
        <v>0.22859299374694209</v>
      </c>
      <c r="M2868" s="2">
        <f t="shared" si="535"/>
        <v>79.458861987468808</v>
      </c>
      <c r="N2868" s="2">
        <f t="shared" si="536"/>
        <v>5.0684262030289977</v>
      </c>
      <c r="O2868" s="2">
        <f t="shared" si="537"/>
        <v>3.5942842954868057</v>
      </c>
      <c r="P2868" s="2">
        <f t="shared" si="538"/>
        <v>3.7308014684224466</v>
      </c>
      <c r="Q2868" s="2">
        <f t="shared" si="539"/>
        <v>5.2376751937424565E-5</v>
      </c>
    </row>
    <row r="2869" spans="2:17" x14ac:dyDescent="0.25">
      <c r="B2869">
        <v>28.430000000001641</v>
      </c>
      <c r="C2869">
        <f t="shared" si="528"/>
        <v>0.85605831878158845</v>
      </c>
      <c r="D2869" s="2">
        <f t="shared" si="529"/>
        <v>45.325229508316632</v>
      </c>
      <c r="E2869" s="2">
        <f t="shared" si="530"/>
        <v>4.5071326700224184</v>
      </c>
      <c r="F2869" s="2">
        <f t="shared" si="531"/>
        <v>23.203548254412244</v>
      </c>
      <c r="G2869" s="2">
        <f t="shared" si="532"/>
        <v>23.225086686487039</v>
      </c>
      <c r="H2869" s="2">
        <f t="shared" si="533"/>
        <v>4.6422041146096488E-118</v>
      </c>
      <c r="K2869">
        <v>28.430000000001641</v>
      </c>
      <c r="L2869" s="2">
        <f t="shared" si="534"/>
        <v>0.22859299374694209</v>
      </c>
      <c r="M2869" s="2">
        <f t="shared" si="535"/>
        <v>79.494312562073929</v>
      </c>
      <c r="N2869" s="2">
        <f t="shared" si="536"/>
        <v>5.0688722182715438</v>
      </c>
      <c r="O2869" s="2">
        <f t="shared" si="537"/>
        <v>3.5951227465546025</v>
      </c>
      <c r="P2869" s="2">
        <f t="shared" si="538"/>
        <v>3.7316092457268764</v>
      </c>
      <c r="Q2869" s="2">
        <f t="shared" si="539"/>
        <v>5.2207144687786048E-5</v>
      </c>
    </row>
    <row r="2870" spans="2:17" x14ac:dyDescent="0.25">
      <c r="B2870">
        <v>28.44000000000165</v>
      </c>
      <c r="C2870">
        <f t="shared" si="528"/>
        <v>0.85605831878158845</v>
      </c>
      <c r="D2870" s="2">
        <f t="shared" si="529"/>
        <v>45.34564048128258</v>
      </c>
      <c r="E2870" s="2">
        <f t="shared" si="530"/>
        <v>4.5075827817215606</v>
      </c>
      <c r="F2870" s="2">
        <f t="shared" si="531"/>
        <v>23.213073803478313</v>
      </c>
      <c r="G2870" s="2">
        <f t="shared" si="532"/>
        <v>23.234603405389365</v>
      </c>
      <c r="H2870" s="2">
        <f t="shared" si="533"/>
        <v>3.7213148005712186E-118</v>
      </c>
      <c r="K2870">
        <v>28.44000000000165</v>
      </c>
      <c r="L2870" s="2">
        <f t="shared" si="534"/>
        <v>0.22859299374694209</v>
      </c>
      <c r="M2870" s="2">
        <f t="shared" si="535"/>
        <v>79.52976313667908</v>
      </c>
      <c r="N2870" s="2">
        <f t="shared" si="536"/>
        <v>5.0693180346888997</v>
      </c>
      <c r="O2870" s="2">
        <f t="shared" si="537"/>
        <v>3.595961005274722</v>
      </c>
      <c r="P2870" s="2">
        <f t="shared" si="538"/>
        <v>3.7324168512448326</v>
      </c>
      <c r="Q2870" s="2">
        <f t="shared" si="539"/>
        <v>5.2038091584252178E-5</v>
      </c>
    </row>
    <row r="2871" spans="2:17" x14ac:dyDescent="0.25">
      <c r="B2871">
        <v>28.450000000001651</v>
      </c>
      <c r="C2871">
        <f t="shared" si="528"/>
        <v>0.85605831878158845</v>
      </c>
      <c r="D2871" s="2">
        <f t="shared" si="529"/>
        <v>45.366051454248506</v>
      </c>
      <c r="E2871" s="2">
        <f t="shared" si="530"/>
        <v>4.508032690960512</v>
      </c>
      <c r="F2871" s="2">
        <f t="shared" si="531"/>
        <v>23.222598968513694</v>
      </c>
      <c r="G2871" s="2">
        <f t="shared" si="532"/>
        <v>23.244119747850494</v>
      </c>
      <c r="H2871" s="2">
        <f t="shared" si="533"/>
        <v>2.9828613249884172E-118</v>
      </c>
      <c r="K2871">
        <v>28.450000000001651</v>
      </c>
      <c r="L2871" s="2">
        <f t="shared" si="534"/>
        <v>0.22859299374694209</v>
      </c>
      <c r="M2871" s="2">
        <f t="shared" si="535"/>
        <v>79.565213711284201</v>
      </c>
      <c r="N2871" s="2">
        <f t="shared" si="536"/>
        <v>5.0697636524582368</v>
      </c>
      <c r="O2871" s="2">
        <f t="shared" si="537"/>
        <v>3.5967990717799951</v>
      </c>
      <c r="P2871" s="2">
        <f t="shared" si="538"/>
        <v>3.7332242850862087</v>
      </c>
      <c r="Q2871" s="2">
        <f t="shared" si="539"/>
        <v>5.1869590795759104E-5</v>
      </c>
    </row>
    <row r="2872" spans="2:17" x14ac:dyDescent="0.25">
      <c r="B2872">
        <v>28.460000000001649</v>
      </c>
      <c r="C2872">
        <f t="shared" si="528"/>
        <v>0.85605831878158845</v>
      </c>
      <c r="D2872" s="2">
        <f t="shared" si="529"/>
        <v>45.386462427214425</v>
      </c>
      <c r="E2872" s="2">
        <f t="shared" si="530"/>
        <v>4.5084823979212798</v>
      </c>
      <c r="F2872" s="2">
        <f t="shared" si="531"/>
        <v>23.232123749708535</v>
      </c>
      <c r="G2872" s="2">
        <f t="shared" si="532"/>
        <v>23.253635714050638</v>
      </c>
      <c r="H2872" s="2">
        <f t="shared" si="533"/>
        <v>2.390750162387525E-118</v>
      </c>
      <c r="K2872">
        <v>28.460000000001649</v>
      </c>
      <c r="L2872" s="2">
        <f t="shared" si="534"/>
        <v>0.22859299374694209</v>
      </c>
      <c r="M2872" s="2">
        <f t="shared" si="535"/>
        <v>79.600664285889323</v>
      </c>
      <c r="N2872" s="2">
        <f t="shared" si="536"/>
        <v>5.0702090717564925</v>
      </c>
      <c r="O2872" s="2">
        <f t="shared" si="537"/>
        <v>3.5976369462031048</v>
      </c>
      <c r="P2872" s="2">
        <f t="shared" si="538"/>
        <v>3.7340315473607881</v>
      </c>
      <c r="Q2872" s="2">
        <f t="shared" si="539"/>
        <v>5.1701640497380189E-5</v>
      </c>
    </row>
    <row r="2873" spans="2:17" x14ac:dyDescent="0.25">
      <c r="B2873">
        <v>28.470000000001651</v>
      </c>
      <c r="C2873">
        <f t="shared" si="528"/>
        <v>0.85605831878158845</v>
      </c>
      <c r="D2873" s="2">
        <f t="shared" si="529"/>
        <v>45.406873400180359</v>
      </c>
      <c r="E2873" s="2">
        <f t="shared" si="530"/>
        <v>4.5089319027856263</v>
      </c>
      <c r="F2873" s="2">
        <f t="shared" si="531"/>
        <v>23.241648147252906</v>
      </c>
      <c r="G2873" s="2">
        <f t="shared" si="532"/>
        <v>23.263151304169959</v>
      </c>
      <c r="H2873" s="2">
        <f t="shared" si="533"/>
        <v>1.9160189729190934E-118</v>
      </c>
      <c r="K2873">
        <v>28.470000000001651</v>
      </c>
      <c r="L2873" s="2">
        <f t="shared" si="534"/>
        <v>0.22859299374694209</v>
      </c>
      <c r="M2873" s="2">
        <f t="shared" si="535"/>
        <v>79.636114860494445</v>
      </c>
      <c r="N2873" s="2">
        <f t="shared" si="536"/>
        <v>5.0706542927603637</v>
      </c>
      <c r="O2873" s="2">
        <f t="shared" si="537"/>
        <v>3.5984746286765721</v>
      </c>
      <c r="P2873" s="2">
        <f t="shared" si="538"/>
        <v>3.734838638178227</v>
      </c>
      <c r="Q2873" s="2">
        <f t="shared" si="539"/>
        <v>5.1534238870307986E-5</v>
      </c>
    </row>
    <row r="2874" spans="2:17" x14ac:dyDescent="0.25">
      <c r="B2874">
        <v>28.480000000001649</v>
      </c>
      <c r="C2874">
        <f t="shared" si="528"/>
        <v>0.85605831878158845</v>
      </c>
      <c r="D2874" s="2">
        <f t="shared" si="529"/>
        <v>45.427284373146279</v>
      </c>
      <c r="E2874" s="2">
        <f t="shared" si="530"/>
        <v>4.5093812057350675</v>
      </c>
      <c r="F2874" s="2">
        <f t="shared" si="531"/>
        <v>23.25117216133658</v>
      </c>
      <c r="G2874" s="2">
        <f t="shared" si="532"/>
        <v>23.272666518388327</v>
      </c>
      <c r="H2874" s="2">
        <f t="shared" si="533"/>
        <v>1.5354295693211542E-118</v>
      </c>
      <c r="K2874">
        <v>28.480000000001649</v>
      </c>
      <c r="L2874" s="2">
        <f t="shared" si="534"/>
        <v>0.22859299374694209</v>
      </c>
      <c r="M2874" s="2">
        <f t="shared" si="535"/>
        <v>79.671565435099566</v>
      </c>
      <c r="N2874" s="2">
        <f t="shared" si="536"/>
        <v>5.0710993156463156</v>
      </c>
      <c r="O2874" s="2">
        <f t="shared" si="537"/>
        <v>3.5993121193327764</v>
      </c>
      <c r="P2874" s="2">
        <f t="shared" si="538"/>
        <v>3.7356455576480756</v>
      </c>
      <c r="Q2874" s="2">
        <f t="shared" si="539"/>
        <v>5.1367384101829442E-5</v>
      </c>
    </row>
    <row r="2875" spans="2:17" x14ac:dyDescent="0.25">
      <c r="B2875">
        <v>28.49000000000165</v>
      </c>
      <c r="C2875">
        <f t="shared" si="528"/>
        <v>0.85605831878158845</v>
      </c>
      <c r="D2875" s="2">
        <f t="shared" si="529"/>
        <v>45.447695346112212</v>
      </c>
      <c r="E2875" s="2">
        <f t="shared" si="530"/>
        <v>4.5098303069508781</v>
      </c>
      <c r="F2875" s="2">
        <f t="shared" si="531"/>
        <v>23.260695792149299</v>
      </c>
      <c r="G2875" s="2">
        <f t="shared" si="532"/>
        <v>23.282181356885616</v>
      </c>
      <c r="H2875" s="2">
        <f t="shared" si="533"/>
        <v>1.230338122500863E-118</v>
      </c>
      <c r="K2875">
        <v>28.49000000000165</v>
      </c>
      <c r="L2875" s="2">
        <f t="shared" si="534"/>
        <v>0.22859299374694209</v>
      </c>
      <c r="M2875" s="2">
        <f t="shared" si="535"/>
        <v>79.707016009704688</v>
      </c>
      <c r="N2875" s="2">
        <f t="shared" si="536"/>
        <v>5.0715441405905741</v>
      </c>
      <c r="O2875" s="2">
        <f t="shared" si="537"/>
        <v>3.6001494183039338</v>
      </c>
      <c r="P2875" s="2">
        <f t="shared" si="538"/>
        <v>3.736452305879757</v>
      </c>
      <c r="Q2875" s="2">
        <f t="shared" si="539"/>
        <v>5.1201074385309327E-5</v>
      </c>
    </row>
    <row r="2876" spans="2:17" x14ac:dyDescent="0.25">
      <c r="B2876">
        <v>28.500000000001659</v>
      </c>
      <c r="C2876">
        <f t="shared" si="528"/>
        <v>0.85605831878158845</v>
      </c>
      <c r="D2876" s="2">
        <f t="shared" si="529"/>
        <v>45.468106319078153</v>
      </c>
      <c r="E2876" s="2">
        <f t="shared" si="530"/>
        <v>4.5102792066140847</v>
      </c>
      <c r="F2876" s="2">
        <f t="shared" si="531"/>
        <v>23.270219039880452</v>
      </c>
      <c r="G2876" s="2">
        <f t="shared" si="532"/>
        <v>23.291695819841344</v>
      </c>
      <c r="H2876" s="2">
        <f t="shared" si="533"/>
        <v>9.8578805426290592E-119</v>
      </c>
      <c r="K2876">
        <v>28.500000000001659</v>
      </c>
      <c r="L2876" s="2">
        <f t="shared" si="534"/>
        <v>0.22859299374694209</v>
      </c>
      <c r="M2876" s="2">
        <f t="shared" si="535"/>
        <v>79.742466584309838</v>
      </c>
      <c r="N2876" s="2">
        <f t="shared" si="536"/>
        <v>5.0719887677691347</v>
      </c>
      <c r="O2876" s="2">
        <f t="shared" si="537"/>
        <v>3.600986525722119</v>
      </c>
      <c r="P2876" s="2">
        <f t="shared" si="538"/>
        <v>3.7372588829825877</v>
      </c>
      <c r="Q2876" s="2">
        <f t="shared" si="539"/>
        <v>5.1035307920165252E-5</v>
      </c>
    </row>
    <row r="2877" spans="2:17" x14ac:dyDescent="0.25">
      <c r="B2877">
        <v>28.510000000001661</v>
      </c>
      <c r="C2877">
        <f t="shared" si="528"/>
        <v>0.85605831878158845</v>
      </c>
      <c r="D2877" s="2">
        <f t="shared" si="529"/>
        <v>45.488517292044079</v>
      </c>
      <c r="E2877" s="2">
        <f t="shared" si="530"/>
        <v>4.5107279049054725</v>
      </c>
      <c r="F2877" s="2">
        <f t="shared" si="531"/>
        <v>23.279741904719355</v>
      </c>
      <c r="G2877" s="2">
        <f t="shared" si="532"/>
        <v>23.301209907434988</v>
      </c>
      <c r="H2877" s="2">
        <f t="shared" si="533"/>
        <v>7.897817847590397E-119</v>
      </c>
      <c r="K2877">
        <v>28.510000000001661</v>
      </c>
      <c r="L2877" s="2">
        <f t="shared" si="534"/>
        <v>0.22859299374694209</v>
      </c>
      <c r="M2877" s="2">
        <f t="shared" si="535"/>
        <v>79.77791715891496</v>
      </c>
      <c r="N2877" s="2">
        <f t="shared" si="536"/>
        <v>5.0724331973577526</v>
      </c>
      <c r="O2877" s="2">
        <f t="shared" si="537"/>
        <v>3.6018234417192452</v>
      </c>
      <c r="P2877" s="2">
        <f t="shared" si="538"/>
        <v>3.7380652890657582</v>
      </c>
      <c r="Q2877" s="2">
        <f t="shared" si="539"/>
        <v>5.0870082911850954E-5</v>
      </c>
    </row>
    <row r="2878" spans="2:17" x14ac:dyDescent="0.25">
      <c r="B2878">
        <v>28.520000000001659</v>
      </c>
      <c r="C2878">
        <f t="shared" si="528"/>
        <v>0.85605831878158845</v>
      </c>
      <c r="D2878" s="2">
        <f t="shared" si="529"/>
        <v>45.508928265009999</v>
      </c>
      <c r="E2878" s="2">
        <f t="shared" si="530"/>
        <v>4.5111764020055851</v>
      </c>
      <c r="F2878" s="2">
        <f t="shared" si="531"/>
        <v>23.289264386855159</v>
      </c>
      <c r="G2878" s="2">
        <f t="shared" si="532"/>
        <v>23.310723619845866</v>
      </c>
      <c r="H2878" s="2">
        <f t="shared" si="533"/>
        <v>6.3269611812821226E-119</v>
      </c>
      <c r="K2878">
        <v>28.520000000001659</v>
      </c>
      <c r="L2878" s="2">
        <f t="shared" si="534"/>
        <v>0.22859299374694209</v>
      </c>
      <c r="M2878" s="2">
        <f t="shared" si="535"/>
        <v>79.813367733520082</v>
      </c>
      <c r="N2878" s="2">
        <f t="shared" si="536"/>
        <v>5.0728774295319541</v>
      </c>
      <c r="O2878" s="2">
        <f t="shared" si="537"/>
        <v>3.6026601664270834</v>
      </c>
      <c r="P2878" s="2">
        <f t="shared" si="538"/>
        <v>3.7388715242383523</v>
      </c>
      <c r="Q2878" s="2">
        <f t="shared" si="539"/>
        <v>5.0705397571832081E-5</v>
      </c>
    </row>
    <row r="2879" spans="2:17" x14ac:dyDescent="0.25">
      <c r="B2879">
        <v>28.53000000000166</v>
      </c>
      <c r="C2879">
        <f t="shared" si="528"/>
        <v>0.85605831878158845</v>
      </c>
      <c r="D2879" s="2">
        <f t="shared" si="529"/>
        <v>45.529339237975933</v>
      </c>
      <c r="E2879" s="2">
        <f t="shared" si="530"/>
        <v>4.5116246980947201</v>
      </c>
      <c r="F2879" s="2">
        <f t="shared" si="531"/>
        <v>23.298786486476729</v>
      </c>
      <c r="G2879" s="2">
        <f t="shared" si="532"/>
        <v>23.320236957253041</v>
      </c>
      <c r="H2879" s="2">
        <f t="shared" si="533"/>
        <v>5.0681297434560071E-119</v>
      </c>
      <c r="K2879">
        <v>28.53000000000166</v>
      </c>
      <c r="L2879" s="2">
        <f t="shared" si="534"/>
        <v>0.22859299374694209</v>
      </c>
      <c r="M2879" s="2">
        <f t="shared" si="535"/>
        <v>79.848818308125203</v>
      </c>
      <c r="N2879" s="2">
        <f t="shared" si="536"/>
        <v>5.0733214644670275</v>
      </c>
      <c r="O2879" s="2">
        <f t="shared" si="537"/>
        <v>3.6034966999772462</v>
      </c>
      <c r="P2879" s="2">
        <f t="shared" si="538"/>
        <v>3.7396775886093314</v>
      </c>
      <c r="Q2879" s="2">
        <f t="shared" si="539"/>
        <v>5.0541250117568722E-5</v>
      </c>
    </row>
    <row r="2880" spans="2:17" x14ac:dyDescent="0.25">
      <c r="B2880">
        <v>28.540000000001658</v>
      </c>
      <c r="C2880">
        <f t="shared" si="528"/>
        <v>0.85605831878158845</v>
      </c>
      <c r="D2880" s="2">
        <f t="shared" si="529"/>
        <v>45.549750210941852</v>
      </c>
      <c r="E2880" s="2">
        <f t="shared" si="530"/>
        <v>4.5120727933529361</v>
      </c>
      <c r="F2880" s="2">
        <f t="shared" si="531"/>
        <v>23.308308203772881</v>
      </c>
      <c r="G2880" s="2">
        <f t="shared" si="532"/>
        <v>23.329749919835535</v>
      </c>
      <c r="H2880" s="2">
        <f t="shared" si="533"/>
        <v>4.0594274022961453E-119</v>
      </c>
      <c r="K2880">
        <v>28.540000000001658</v>
      </c>
      <c r="L2880" s="2">
        <f t="shared" si="534"/>
        <v>0.22859299374694209</v>
      </c>
      <c r="M2880" s="2">
        <f t="shared" si="535"/>
        <v>79.884268882730325</v>
      </c>
      <c r="N2880" s="2">
        <f t="shared" si="536"/>
        <v>5.0737653023380318</v>
      </c>
      <c r="O2880" s="2">
        <f t="shared" si="537"/>
        <v>3.6043330425012003</v>
      </c>
      <c r="P2880" s="2">
        <f t="shared" si="538"/>
        <v>3.7404834822875448</v>
      </c>
      <c r="Q2880" s="2">
        <f t="shared" si="539"/>
        <v>5.0377638772492639E-5</v>
      </c>
    </row>
    <row r="2881" spans="2:17" x14ac:dyDescent="0.25">
      <c r="B2881">
        <v>28.55000000000166</v>
      </c>
      <c r="C2881">
        <f t="shared" si="528"/>
        <v>0.85605831878158845</v>
      </c>
      <c r="D2881" s="2">
        <f t="shared" si="529"/>
        <v>45.570161183907778</v>
      </c>
      <c r="E2881" s="2">
        <f t="shared" si="530"/>
        <v>4.5125206879600475</v>
      </c>
      <c r="F2881" s="2">
        <f t="shared" si="531"/>
        <v>23.317829538932148</v>
      </c>
      <c r="G2881" s="2">
        <f t="shared" si="532"/>
        <v>23.339262507772105</v>
      </c>
      <c r="H2881" s="2">
        <f t="shared" si="533"/>
        <v>3.2512198439893626E-119</v>
      </c>
      <c r="K2881">
        <v>28.55000000000166</v>
      </c>
      <c r="L2881" s="2">
        <f t="shared" si="534"/>
        <v>0.22859299374694209</v>
      </c>
      <c r="M2881" s="2">
        <f t="shared" si="535"/>
        <v>79.919719457335447</v>
      </c>
      <c r="N2881" s="2">
        <f t="shared" si="536"/>
        <v>5.074208943319789</v>
      </c>
      <c r="O2881" s="2">
        <f t="shared" si="537"/>
        <v>3.6051691941302604</v>
      </c>
      <c r="P2881" s="2">
        <f t="shared" si="538"/>
        <v>3.7412892053817268</v>
      </c>
      <c r="Q2881" s="2">
        <f t="shared" si="539"/>
        <v>5.0214561765988156E-5</v>
      </c>
    </row>
    <row r="2882" spans="2:17" x14ac:dyDescent="0.25">
      <c r="B2882">
        <v>28.560000000001661</v>
      </c>
      <c r="C2882">
        <f t="shared" si="528"/>
        <v>0.85605831878158845</v>
      </c>
      <c r="D2882" s="2">
        <f t="shared" si="529"/>
        <v>45.590572156873712</v>
      </c>
      <c r="E2882" s="2">
        <f t="shared" si="530"/>
        <v>4.5129683820956297</v>
      </c>
      <c r="F2882" s="2">
        <f t="shared" si="531"/>
        <v>23.327350492142937</v>
      </c>
      <c r="G2882" s="2">
        <f t="shared" si="532"/>
        <v>23.348774721241398</v>
      </c>
      <c r="H2882" s="2">
        <f t="shared" si="533"/>
        <v>2.6037087410780036E-119</v>
      </c>
      <c r="K2882">
        <v>28.560000000001661</v>
      </c>
      <c r="L2882" s="2">
        <f t="shared" si="534"/>
        <v>0.22859299374694209</v>
      </c>
      <c r="M2882" s="2">
        <f t="shared" si="535"/>
        <v>79.955170031940582</v>
      </c>
      <c r="N2882" s="2">
        <f t="shared" si="536"/>
        <v>5.0746523875868927</v>
      </c>
      <c r="O2882" s="2">
        <f t="shared" si="537"/>
        <v>3.606005154995592</v>
      </c>
      <c r="P2882" s="2">
        <f t="shared" si="538"/>
        <v>3.7420947580004951</v>
      </c>
      <c r="Q2882" s="2">
        <f t="shared" si="539"/>
        <v>5.0052017333371346E-5</v>
      </c>
    </row>
    <row r="2883" spans="2:17" x14ac:dyDescent="0.25">
      <c r="B2883">
        <v>28.57000000000167</v>
      </c>
      <c r="C2883">
        <f t="shared" si="528"/>
        <v>0.85605831878158845</v>
      </c>
      <c r="D2883" s="2">
        <f t="shared" si="529"/>
        <v>45.610983129839653</v>
      </c>
      <c r="E2883" s="2">
        <f t="shared" si="530"/>
        <v>4.5134158759390157</v>
      </c>
      <c r="F2883" s="2">
        <f t="shared" si="531"/>
        <v>23.336871063593481</v>
      </c>
      <c r="G2883" s="2">
        <f t="shared" si="532"/>
        <v>23.358286560421909</v>
      </c>
      <c r="H2883" s="2">
        <f t="shared" si="533"/>
        <v>2.0849851880464938E-119</v>
      </c>
      <c r="K2883">
        <v>28.57000000000167</v>
      </c>
      <c r="L2883" s="2">
        <f t="shared" si="534"/>
        <v>0.22859299374694209</v>
      </c>
      <c r="M2883" s="2">
        <f t="shared" si="535"/>
        <v>79.990620606545718</v>
      </c>
      <c r="N2883" s="2">
        <f t="shared" si="536"/>
        <v>5.0750956353137004</v>
      </c>
      <c r="O2883" s="2">
        <f t="shared" si="537"/>
        <v>3.6068409252282061</v>
      </c>
      <c r="P2883" s="2">
        <f t="shared" si="538"/>
        <v>3.7429001402523503</v>
      </c>
      <c r="Q2883" s="2">
        <f t="shared" si="539"/>
        <v>4.9890003715870654E-5</v>
      </c>
    </row>
    <row r="2884" spans="2:17" x14ac:dyDescent="0.25">
      <c r="B2884">
        <v>28.580000000001672</v>
      </c>
      <c r="C2884">
        <f t="shared" si="528"/>
        <v>0.85605831878158845</v>
      </c>
      <c r="D2884" s="2">
        <f t="shared" si="529"/>
        <v>45.631394102805586</v>
      </c>
      <c r="E2884" s="2">
        <f t="shared" si="530"/>
        <v>4.513863169669297</v>
      </c>
      <c r="F2884" s="2">
        <f t="shared" si="531"/>
        <v>23.346391253471779</v>
      </c>
      <c r="G2884" s="2">
        <f t="shared" si="532"/>
        <v>23.367798025491911</v>
      </c>
      <c r="H2884" s="2">
        <f t="shared" si="533"/>
        <v>1.669467845112122E-119</v>
      </c>
      <c r="K2884">
        <v>28.580000000001672</v>
      </c>
      <c r="L2884" s="2">
        <f t="shared" si="534"/>
        <v>0.22859299374694209</v>
      </c>
      <c r="M2884" s="2">
        <f t="shared" si="535"/>
        <v>80.026071181150854</v>
      </c>
      <c r="N2884" s="2">
        <f t="shared" si="536"/>
        <v>5.0755386866743413</v>
      </c>
      <c r="O2884" s="2">
        <f t="shared" si="537"/>
        <v>3.6076765049589694</v>
      </c>
      <c r="P2884" s="2">
        <f t="shared" si="538"/>
        <v>3.7437053522456818</v>
      </c>
      <c r="Q2884" s="2">
        <f t="shared" si="539"/>
        <v>4.9728519160605153E-5</v>
      </c>
    </row>
    <row r="2885" spans="2:17" x14ac:dyDescent="0.25">
      <c r="B2885">
        <v>28.59000000000167</v>
      </c>
      <c r="C2885">
        <f t="shared" si="528"/>
        <v>0.85605831878158845</v>
      </c>
      <c r="D2885" s="2">
        <f t="shared" si="529"/>
        <v>45.651805075771499</v>
      </c>
      <c r="E2885" s="2">
        <f t="shared" si="530"/>
        <v>4.5143102634653278</v>
      </c>
      <c r="F2885" s="2">
        <f t="shared" si="531"/>
        <v>23.355911061965728</v>
      </c>
      <c r="G2885" s="2">
        <f t="shared" si="532"/>
        <v>23.377309116629593</v>
      </c>
      <c r="H2885" s="2">
        <f t="shared" si="533"/>
        <v>1.3366498620819863E-119</v>
      </c>
      <c r="K2885">
        <v>28.59000000000167</v>
      </c>
      <c r="L2885" s="2">
        <f t="shared" si="534"/>
        <v>0.22859299374694209</v>
      </c>
      <c r="M2885" s="2">
        <f t="shared" si="535"/>
        <v>80.061521755755962</v>
      </c>
      <c r="N2885" s="2">
        <f t="shared" si="536"/>
        <v>5.0759815418427099</v>
      </c>
      <c r="O2885" s="2">
        <f t="shared" si="537"/>
        <v>3.6085118943185917</v>
      </c>
      <c r="P2885" s="2">
        <f t="shared" si="538"/>
        <v>3.7445103940887585</v>
      </c>
      <c r="Q2885" s="2">
        <f t="shared" si="539"/>
        <v>4.956756192056653E-5</v>
      </c>
    </row>
    <row r="2886" spans="2:17" x14ac:dyDescent="0.25">
      <c r="B2886">
        <v>28.600000000001671</v>
      </c>
      <c r="C2886">
        <f t="shared" si="528"/>
        <v>0.85605831878158845</v>
      </c>
      <c r="D2886" s="2">
        <f t="shared" si="529"/>
        <v>45.672216048737432</v>
      </c>
      <c r="E2886" s="2">
        <f t="shared" si="530"/>
        <v>4.5147571575057199</v>
      </c>
      <c r="F2886" s="2">
        <f t="shared" si="531"/>
        <v>23.365430489262984</v>
      </c>
      <c r="G2886" s="2">
        <f t="shared" si="532"/>
        <v>23.386819834012922</v>
      </c>
      <c r="H2886" s="2">
        <f t="shared" si="533"/>
        <v>1.0700936192510282E-119</v>
      </c>
      <c r="K2886">
        <v>28.600000000001671</v>
      </c>
      <c r="L2886" s="2">
        <f t="shared" si="534"/>
        <v>0.22859299374694209</v>
      </c>
      <c r="M2886" s="2">
        <f t="shared" si="535"/>
        <v>80.096972330361098</v>
      </c>
      <c r="N2886" s="2">
        <f t="shared" si="536"/>
        <v>5.0764242009924736</v>
      </c>
      <c r="O2886" s="2">
        <f t="shared" si="537"/>
        <v>3.6093470934376448</v>
      </c>
      <c r="P2886" s="2">
        <f t="shared" si="538"/>
        <v>3.7453152658897455</v>
      </c>
      <c r="Q2886" s="2">
        <f t="shared" si="539"/>
        <v>4.9407130254595937E-5</v>
      </c>
    </row>
    <row r="2887" spans="2:17" x14ac:dyDescent="0.25">
      <c r="B2887">
        <v>28.610000000001669</v>
      </c>
      <c r="C2887">
        <f t="shared" si="528"/>
        <v>0.85605831878158845</v>
      </c>
      <c r="D2887" s="2">
        <f t="shared" si="529"/>
        <v>45.692627021703359</v>
      </c>
      <c r="E2887" s="2">
        <f t="shared" si="530"/>
        <v>4.5152038519688489</v>
      </c>
      <c r="F2887" s="2">
        <f t="shared" si="531"/>
        <v>23.374949535551078</v>
      </c>
      <c r="G2887" s="2">
        <f t="shared" si="532"/>
        <v>23.39633017781976</v>
      </c>
      <c r="H2887" s="2">
        <f t="shared" si="533"/>
        <v>8.5662434187264855E-120</v>
      </c>
      <c r="K2887">
        <v>28.610000000001669</v>
      </c>
      <c r="L2887" s="2">
        <f t="shared" si="534"/>
        <v>0.22859299374694209</v>
      </c>
      <c r="M2887" s="2">
        <f t="shared" si="535"/>
        <v>80.132422904966205</v>
      </c>
      <c r="N2887" s="2">
        <f t="shared" si="536"/>
        <v>5.0768666642970661</v>
      </c>
      <c r="O2887" s="2">
        <f t="shared" si="537"/>
        <v>3.6101821024465397</v>
      </c>
      <c r="P2887" s="2">
        <f t="shared" si="538"/>
        <v>3.7461199677566812</v>
      </c>
      <c r="Q2887" s="2">
        <f t="shared" si="539"/>
        <v>4.9247222427367917E-5</v>
      </c>
    </row>
    <row r="2888" spans="2:17" x14ac:dyDescent="0.25">
      <c r="B2888">
        <v>28.620000000001671</v>
      </c>
      <c r="C2888">
        <f t="shared" si="528"/>
        <v>0.85605831878158845</v>
      </c>
      <c r="D2888" s="2">
        <f t="shared" si="529"/>
        <v>45.713037994669278</v>
      </c>
      <c r="E2888" s="2">
        <f t="shared" si="530"/>
        <v>4.5156503470328477</v>
      </c>
      <c r="F2888" s="2">
        <f t="shared" si="531"/>
        <v>23.384468201017299</v>
      </c>
      <c r="G2888" s="2">
        <f t="shared" si="532"/>
        <v>23.405840148227732</v>
      </c>
      <c r="H2888" s="2">
        <f t="shared" si="533"/>
        <v>6.8568329782065243E-120</v>
      </c>
      <c r="K2888">
        <v>28.620000000001671</v>
      </c>
      <c r="L2888" s="2">
        <f t="shared" si="534"/>
        <v>0.22859299374694209</v>
      </c>
      <c r="M2888" s="2">
        <f t="shared" si="535"/>
        <v>80.167873479571341</v>
      </c>
      <c r="N2888" s="2">
        <f t="shared" si="536"/>
        <v>5.0773089319296938</v>
      </c>
      <c r="O2888" s="2">
        <f t="shared" si="537"/>
        <v>3.6110169214755468</v>
      </c>
      <c r="P2888" s="2">
        <f t="shared" si="538"/>
        <v>3.7469244997974984</v>
      </c>
      <c r="Q2888" s="2">
        <f t="shared" si="539"/>
        <v>4.9087836709367108E-5</v>
      </c>
    </row>
    <row r="2889" spans="2:17" x14ac:dyDescent="0.25">
      <c r="B2889">
        <v>28.630000000001679</v>
      </c>
      <c r="C2889">
        <f t="shared" si="528"/>
        <v>0.85605831878158845</v>
      </c>
      <c r="D2889" s="2">
        <f t="shared" si="529"/>
        <v>45.733448967635219</v>
      </c>
      <c r="E2889" s="2">
        <f t="shared" si="530"/>
        <v>4.5160966428756151</v>
      </c>
      <c r="F2889" s="2">
        <f t="shared" si="531"/>
        <v>23.393986485848817</v>
      </c>
      <c r="G2889" s="2">
        <f t="shared" si="532"/>
        <v>23.415349745414375</v>
      </c>
      <c r="H2889" s="2">
        <f t="shared" si="533"/>
        <v>5.4880903983607912E-120</v>
      </c>
      <c r="K2889">
        <v>28.630000000001679</v>
      </c>
      <c r="L2889" s="2">
        <f t="shared" si="534"/>
        <v>0.22859299374694209</v>
      </c>
      <c r="M2889" s="2">
        <f t="shared" si="535"/>
        <v>80.203324054176491</v>
      </c>
      <c r="N2889" s="2">
        <f t="shared" si="536"/>
        <v>5.0777510040633311</v>
      </c>
      <c r="O2889" s="2">
        <f t="shared" si="537"/>
        <v>3.6118515506547815</v>
      </c>
      <c r="P2889" s="2">
        <f t="shared" si="538"/>
        <v>3.7477288621200104</v>
      </c>
      <c r="Q2889" s="2">
        <f t="shared" si="539"/>
        <v>4.8928971376870985E-5</v>
      </c>
    </row>
    <row r="2890" spans="2:17" x14ac:dyDescent="0.25">
      <c r="B2890">
        <v>28.640000000001681</v>
      </c>
      <c r="C2890">
        <f t="shared" si="528"/>
        <v>0.85605831878158845</v>
      </c>
      <c r="D2890" s="2">
        <f t="shared" si="529"/>
        <v>45.753859940601153</v>
      </c>
      <c r="E2890" s="2">
        <f t="shared" si="530"/>
        <v>4.5165427396748097</v>
      </c>
      <c r="F2890" s="2">
        <f t="shared" si="531"/>
        <v>23.403504390232609</v>
      </c>
      <c r="G2890" s="2">
        <f t="shared" si="532"/>
        <v>23.424858969557043</v>
      </c>
      <c r="H2890" s="2">
        <f t="shared" si="533"/>
        <v>4.3922137828392119E-120</v>
      </c>
      <c r="K2890">
        <v>28.640000000001681</v>
      </c>
      <c r="L2890" s="2">
        <f t="shared" si="534"/>
        <v>0.22859299374694209</v>
      </c>
      <c r="M2890" s="2">
        <f t="shared" si="535"/>
        <v>80.238774628781613</v>
      </c>
      <c r="N2890" s="2">
        <f t="shared" si="536"/>
        <v>5.0781928808707235</v>
      </c>
      <c r="O2890" s="2">
        <f t="shared" si="537"/>
        <v>3.6126859901142145</v>
      </c>
      <c r="P2890" s="2">
        <f t="shared" si="538"/>
        <v>3.7485330548319196</v>
      </c>
      <c r="Q2890" s="2">
        <f t="shared" si="539"/>
        <v>4.8770624711928356E-5</v>
      </c>
    </row>
    <row r="2891" spans="2:17" x14ac:dyDescent="0.25">
      <c r="B2891">
        <v>28.650000000001679</v>
      </c>
      <c r="C2891">
        <f t="shared" si="528"/>
        <v>0.85605831878158845</v>
      </c>
      <c r="D2891" s="2">
        <f t="shared" si="529"/>
        <v>45.774270913567079</v>
      </c>
      <c r="E2891" s="2">
        <f t="shared" si="530"/>
        <v>4.5169886376078532</v>
      </c>
      <c r="F2891" s="2">
        <f t="shared" si="531"/>
        <v>23.413021914355475</v>
      </c>
      <c r="G2891" s="2">
        <f t="shared" si="532"/>
        <v>23.434367820832925</v>
      </c>
      <c r="H2891" s="2">
        <f t="shared" si="533"/>
        <v>3.5148776804234951E-120</v>
      </c>
      <c r="K2891">
        <v>28.650000000001679</v>
      </c>
      <c r="L2891" s="2">
        <f t="shared" si="534"/>
        <v>0.22859299374694209</v>
      </c>
      <c r="M2891" s="2">
        <f t="shared" si="535"/>
        <v>80.27422520338672</v>
      </c>
      <c r="N2891" s="2">
        <f t="shared" si="536"/>
        <v>5.0786345625243889</v>
      </c>
      <c r="O2891" s="2">
        <f t="shared" si="537"/>
        <v>3.6135202399836688</v>
      </c>
      <c r="P2891" s="2">
        <f t="shared" si="538"/>
        <v>3.7493370780408144</v>
      </c>
      <c r="Q2891" s="2">
        <f t="shared" si="539"/>
        <v>4.8612795002340104E-5</v>
      </c>
    </row>
    <row r="2892" spans="2:17" x14ac:dyDescent="0.25">
      <c r="B2892">
        <v>28.660000000001681</v>
      </c>
      <c r="C2892">
        <f t="shared" si="528"/>
        <v>0.85605831878158845</v>
      </c>
      <c r="D2892" s="2">
        <f t="shared" si="529"/>
        <v>45.794681886532999</v>
      </c>
      <c r="E2892" s="2">
        <f t="shared" si="530"/>
        <v>4.5174343368519283</v>
      </c>
      <c r="F2892" s="2">
        <f t="shared" si="531"/>
        <v>23.422539058403999</v>
      </c>
      <c r="G2892" s="2">
        <f t="shared" si="532"/>
        <v>23.443876299419021</v>
      </c>
      <c r="H2892" s="2">
        <f t="shared" si="533"/>
        <v>2.812558055310837E-120</v>
      </c>
      <c r="K2892">
        <v>28.660000000001681</v>
      </c>
      <c r="L2892" s="2">
        <f t="shared" si="534"/>
        <v>0.22859299374694209</v>
      </c>
      <c r="M2892" s="2">
        <f t="shared" si="535"/>
        <v>80.309675777991856</v>
      </c>
      <c r="N2892" s="2">
        <f t="shared" si="536"/>
        <v>5.0790760491966171</v>
      </c>
      <c r="O2892" s="2">
        <f t="shared" si="537"/>
        <v>3.6143543003928178</v>
      </c>
      <c r="P2892" s="2">
        <f t="shared" si="538"/>
        <v>3.750140931854169</v>
      </c>
      <c r="Q2892" s="2">
        <f t="shared" si="539"/>
        <v>4.8455480541640174E-5</v>
      </c>
    </row>
    <row r="2893" spans="2:17" x14ac:dyDescent="0.25">
      <c r="B2893">
        <v>28.670000000001679</v>
      </c>
      <c r="C2893">
        <f t="shared" si="528"/>
        <v>0.85605831878158845</v>
      </c>
      <c r="D2893" s="2">
        <f t="shared" si="529"/>
        <v>45.815092859498925</v>
      </c>
      <c r="E2893" s="2">
        <f t="shared" si="530"/>
        <v>4.5178798375839841</v>
      </c>
      <c r="F2893" s="2">
        <f t="shared" si="531"/>
        <v>23.432055822564664</v>
      </c>
      <c r="G2893" s="2">
        <f t="shared" si="532"/>
        <v>23.453384405492237</v>
      </c>
      <c r="H2893" s="2">
        <f t="shared" si="533"/>
        <v>2.2503875291778286E-120</v>
      </c>
      <c r="K2893">
        <v>28.670000000001679</v>
      </c>
      <c r="L2893" s="2">
        <f t="shared" si="534"/>
        <v>0.22859299374694209</v>
      </c>
      <c r="M2893" s="2">
        <f t="shared" si="535"/>
        <v>80.345126352596964</v>
      </c>
      <c r="N2893" s="2">
        <f t="shared" si="536"/>
        <v>5.079517341059467</v>
      </c>
      <c r="O2893" s="2">
        <f t="shared" si="537"/>
        <v>3.615188171471186</v>
      </c>
      <c r="P2893" s="2">
        <f t="shared" si="538"/>
        <v>3.7509446163793432</v>
      </c>
      <c r="Q2893" s="2">
        <f t="shared" si="539"/>
        <v>4.8298679629075759E-5</v>
      </c>
    </row>
    <row r="2894" spans="2:17" x14ac:dyDescent="0.25">
      <c r="B2894">
        <v>28.68000000000168</v>
      </c>
      <c r="C2894">
        <f t="shared" si="528"/>
        <v>0.85605831878158845</v>
      </c>
      <c r="D2894" s="2">
        <f t="shared" si="529"/>
        <v>45.835503832464859</v>
      </c>
      <c r="E2894" s="2">
        <f t="shared" si="530"/>
        <v>4.5183251399807318</v>
      </c>
      <c r="F2894" s="2">
        <f t="shared" si="531"/>
        <v>23.441572207023697</v>
      </c>
      <c r="G2894" s="2">
        <f t="shared" si="532"/>
        <v>23.46289213922925</v>
      </c>
      <c r="H2894" s="2">
        <f t="shared" si="533"/>
        <v>1.8004359210098185E-120</v>
      </c>
      <c r="K2894">
        <v>28.68000000000168</v>
      </c>
      <c r="L2894" s="2">
        <f t="shared" si="534"/>
        <v>0.22859299374694209</v>
      </c>
      <c r="M2894" s="2">
        <f t="shared" si="535"/>
        <v>80.3805769272021</v>
      </c>
      <c r="N2894" s="2">
        <f t="shared" si="536"/>
        <v>5.0799584382847733</v>
      </c>
      <c r="O2894" s="2">
        <f t="shared" si="537"/>
        <v>3.6160218533481565</v>
      </c>
      <c r="P2894" s="2">
        <f t="shared" si="538"/>
        <v>3.7517481317235886</v>
      </c>
      <c r="Q2894" s="2">
        <f t="shared" si="539"/>
        <v>4.814239056958669E-5</v>
      </c>
    </row>
    <row r="2895" spans="2:17" x14ac:dyDescent="0.25">
      <c r="B2895">
        <v>28.690000000001689</v>
      </c>
      <c r="C2895">
        <f t="shared" si="528"/>
        <v>0.85605831878158845</v>
      </c>
      <c r="D2895" s="2">
        <f t="shared" si="529"/>
        <v>45.8559148054308</v>
      </c>
      <c r="E2895" s="2">
        <f t="shared" si="530"/>
        <v>4.5187702442186479</v>
      </c>
      <c r="F2895" s="2">
        <f t="shared" si="531"/>
        <v>23.451088211967242</v>
      </c>
      <c r="G2895" s="2">
        <f t="shared" si="532"/>
        <v>23.472399500806663</v>
      </c>
      <c r="H2895" s="2">
        <f t="shared" si="533"/>
        <v>1.4403318633545118E-120</v>
      </c>
      <c r="K2895">
        <v>28.690000000001689</v>
      </c>
      <c r="L2895" s="2">
        <f t="shared" si="534"/>
        <v>0.22859299374694209</v>
      </c>
      <c r="M2895" s="2">
        <f t="shared" si="535"/>
        <v>80.41602750180725</v>
      </c>
      <c r="N2895" s="2">
        <f t="shared" si="536"/>
        <v>5.0803993410441404</v>
      </c>
      <c r="O2895" s="2">
        <f t="shared" si="537"/>
        <v>3.6168553461529536</v>
      </c>
      <c r="P2895" s="2">
        <f t="shared" si="538"/>
        <v>3.7525514779940332</v>
      </c>
      <c r="Q2895" s="2">
        <f t="shared" si="539"/>
        <v>4.7986611673788813E-5</v>
      </c>
    </row>
    <row r="2896" spans="2:17" x14ac:dyDescent="0.25">
      <c r="B2896">
        <v>28.70000000000169</v>
      </c>
      <c r="C2896">
        <f t="shared" si="528"/>
        <v>0.85605831878158845</v>
      </c>
      <c r="D2896" s="2">
        <f t="shared" si="529"/>
        <v>45.876325778396719</v>
      </c>
      <c r="E2896" s="2">
        <f t="shared" si="530"/>
        <v>4.5192151504739719</v>
      </c>
      <c r="F2896" s="2">
        <f t="shared" si="531"/>
        <v>23.460603837581154</v>
      </c>
      <c r="G2896" s="2">
        <f t="shared" si="532"/>
        <v>23.481906490400807</v>
      </c>
      <c r="H2896" s="2">
        <f t="shared" si="533"/>
        <v>1.1521579293976753E-120</v>
      </c>
      <c r="K2896">
        <v>28.70000000000169</v>
      </c>
      <c r="L2896" s="2">
        <f t="shared" si="534"/>
        <v>0.22859299374694209</v>
      </c>
      <c r="M2896" s="2">
        <f t="shared" si="535"/>
        <v>80.451478076412371</v>
      </c>
      <c r="N2896" s="2">
        <f t="shared" si="536"/>
        <v>5.0808400495089492</v>
      </c>
      <c r="O2896" s="2">
        <f t="shared" si="537"/>
        <v>3.6176886500146681</v>
      </c>
      <c r="P2896" s="2">
        <f t="shared" si="538"/>
        <v>3.7533546552977048</v>
      </c>
      <c r="Q2896" s="2">
        <f t="shared" si="539"/>
        <v>4.7831341257950863E-5</v>
      </c>
    </row>
    <row r="2897" spans="2:17" x14ac:dyDescent="0.25">
      <c r="B2897">
        <v>28.710000000001688</v>
      </c>
      <c r="C2897">
        <f t="shared" si="528"/>
        <v>0.85605831878158845</v>
      </c>
      <c r="D2897" s="2">
        <f t="shared" si="529"/>
        <v>45.896736751362646</v>
      </c>
      <c r="E2897" s="2">
        <f t="shared" si="530"/>
        <v>4.5196598589227097</v>
      </c>
      <c r="F2897" s="2">
        <f t="shared" si="531"/>
        <v>23.470119084051241</v>
      </c>
      <c r="G2897" s="2">
        <f t="shared" si="532"/>
        <v>23.491413108187984</v>
      </c>
      <c r="H2897" s="2">
        <f t="shared" si="533"/>
        <v>9.2156507148909249E-121</v>
      </c>
      <c r="K2897">
        <v>28.710000000001688</v>
      </c>
      <c r="L2897" s="2">
        <f t="shared" si="534"/>
        <v>0.22859299374694209</v>
      </c>
      <c r="M2897" s="2">
        <f t="shared" si="535"/>
        <v>80.486928651017493</v>
      </c>
      <c r="N2897" s="2">
        <f t="shared" si="536"/>
        <v>5.08128056385035</v>
      </c>
      <c r="O2897" s="2">
        <f t="shared" si="537"/>
        <v>3.6185217650622317</v>
      </c>
      <c r="P2897" s="2">
        <f t="shared" si="538"/>
        <v>3.7541576637415068</v>
      </c>
      <c r="Q2897" s="2">
        <f t="shared" si="539"/>
        <v>4.7676577643979038E-5</v>
      </c>
    </row>
    <row r="2898" spans="2:17" x14ac:dyDescent="0.25">
      <c r="B2898">
        <v>28.72000000000169</v>
      </c>
      <c r="C2898">
        <f t="shared" si="528"/>
        <v>0.85605831878158845</v>
      </c>
      <c r="D2898" s="2">
        <f t="shared" si="529"/>
        <v>45.917147724328579</v>
      </c>
      <c r="E2898" s="2">
        <f t="shared" si="530"/>
        <v>4.5201043697406318</v>
      </c>
      <c r="F2898" s="2">
        <f t="shared" si="531"/>
        <v>23.479633951563013</v>
      </c>
      <c r="G2898" s="2">
        <f t="shared" si="532"/>
        <v>23.500919354344216</v>
      </c>
      <c r="H2898" s="2">
        <f t="shared" si="533"/>
        <v>7.3706289751278004E-121</v>
      </c>
      <c r="K2898">
        <v>28.72000000000169</v>
      </c>
      <c r="L2898" s="2">
        <f t="shared" si="534"/>
        <v>0.22859299374694209</v>
      </c>
      <c r="M2898" s="2">
        <f t="shared" si="535"/>
        <v>80.522379225622615</v>
      </c>
      <c r="N2898" s="2">
        <f t="shared" si="536"/>
        <v>5.0817208842392718</v>
      </c>
      <c r="O2898" s="2">
        <f t="shared" si="537"/>
        <v>3.6193546914244408</v>
      </c>
      <c r="P2898" s="2">
        <f t="shared" si="538"/>
        <v>3.7549605034322409</v>
      </c>
      <c r="Q2898" s="2">
        <f t="shared" si="539"/>
        <v>4.7522319159394066E-5</v>
      </c>
    </row>
    <row r="2899" spans="2:17" x14ac:dyDescent="0.25">
      <c r="B2899">
        <v>28.730000000001692</v>
      </c>
      <c r="C2899">
        <f t="shared" si="528"/>
        <v>0.85605831878158845</v>
      </c>
      <c r="D2899" s="2">
        <f t="shared" si="529"/>
        <v>45.937558697294506</v>
      </c>
      <c r="E2899" s="2">
        <f t="shared" si="530"/>
        <v>4.5205486831032742</v>
      </c>
      <c r="F2899" s="2">
        <f t="shared" si="531"/>
        <v>23.489148440301857</v>
      </c>
      <c r="G2899" s="2">
        <f t="shared" si="532"/>
        <v>23.510425229045413</v>
      </c>
      <c r="H2899" s="2">
        <f t="shared" si="533"/>
        <v>5.8945091746762475E-121</v>
      </c>
      <c r="K2899">
        <v>28.730000000001692</v>
      </c>
      <c r="L2899" s="2">
        <f t="shared" si="534"/>
        <v>0.22859299374694209</v>
      </c>
      <c r="M2899" s="2">
        <f t="shared" si="535"/>
        <v>80.557829800227736</v>
      </c>
      <c r="N2899" s="2">
        <f t="shared" si="536"/>
        <v>5.0821610108464137</v>
      </c>
      <c r="O2899" s="2">
        <f t="shared" si="537"/>
        <v>3.6201874292299365</v>
      </c>
      <c r="P2899" s="2">
        <f t="shared" si="538"/>
        <v>3.7557631744765878</v>
      </c>
      <c r="Q2899" s="2">
        <f t="shared" si="539"/>
        <v>4.7368564137315466E-5</v>
      </c>
    </row>
    <row r="2900" spans="2:17" x14ac:dyDescent="0.25">
      <c r="B2900">
        <v>28.74000000000169</v>
      </c>
      <c r="C2900">
        <f t="shared" si="528"/>
        <v>0.85605831878158845</v>
      </c>
      <c r="D2900" s="2">
        <f t="shared" si="529"/>
        <v>45.957969670260425</v>
      </c>
      <c r="E2900" s="2">
        <f t="shared" si="530"/>
        <v>4.520992799185942</v>
      </c>
      <c r="F2900" s="2">
        <f t="shared" si="531"/>
        <v>23.498662550453023</v>
      </c>
      <c r="G2900" s="2">
        <f t="shared" si="532"/>
        <v>23.519930732467376</v>
      </c>
      <c r="H2900" s="2">
        <f t="shared" si="533"/>
        <v>4.7136279737607415E-121</v>
      </c>
      <c r="K2900">
        <v>28.74000000000169</v>
      </c>
      <c r="L2900" s="2">
        <f t="shared" si="534"/>
        <v>0.22859299374694209</v>
      </c>
      <c r="M2900" s="2">
        <f t="shared" si="535"/>
        <v>80.593280374832858</v>
      </c>
      <c r="N2900" s="2">
        <f t="shared" si="536"/>
        <v>5.0826009438422526</v>
      </c>
      <c r="O2900" s="2">
        <f t="shared" si="537"/>
        <v>3.6210199786072192</v>
      </c>
      <c r="P2900" s="2">
        <f t="shared" si="538"/>
        <v>3.7565656769811211</v>
      </c>
      <c r="Q2900" s="2">
        <f t="shared" si="539"/>
        <v>4.7215310916440049E-5</v>
      </c>
    </row>
    <row r="2901" spans="2:17" x14ac:dyDescent="0.25">
      <c r="B2901">
        <v>28.750000000001691</v>
      </c>
      <c r="C2901">
        <f t="shared" si="528"/>
        <v>0.85605831878158845</v>
      </c>
      <c r="D2901" s="2">
        <f t="shared" si="529"/>
        <v>45.978380643226352</v>
      </c>
      <c r="E2901" s="2">
        <f t="shared" si="530"/>
        <v>4.5214367181637032</v>
      </c>
      <c r="F2901" s="2">
        <f t="shared" si="531"/>
        <v>23.508176282201546</v>
      </c>
      <c r="G2901" s="2">
        <f t="shared" si="532"/>
        <v>23.529435864785693</v>
      </c>
      <c r="H2901" s="2">
        <f t="shared" si="533"/>
        <v>3.7690119685827005E-121</v>
      </c>
      <c r="K2901">
        <v>28.750000000001691</v>
      </c>
      <c r="L2901" s="2">
        <f t="shared" si="534"/>
        <v>0.22859299374694209</v>
      </c>
      <c r="M2901" s="2">
        <f t="shared" si="535"/>
        <v>80.62873094943798</v>
      </c>
      <c r="N2901" s="2">
        <f t="shared" si="536"/>
        <v>5.083040683397039</v>
      </c>
      <c r="O2901" s="2">
        <f t="shared" si="537"/>
        <v>3.62185233968464</v>
      </c>
      <c r="P2901" s="2">
        <f t="shared" si="538"/>
        <v>3.7573680110522978</v>
      </c>
      <c r="Q2901" s="2">
        <f t="shared" si="539"/>
        <v>4.7062557841024415E-5</v>
      </c>
    </row>
    <row r="2902" spans="2:17" x14ac:dyDescent="0.25">
      <c r="B2902">
        <v>28.7600000000017</v>
      </c>
      <c r="C2902">
        <f t="shared" si="528"/>
        <v>0.85605831878158845</v>
      </c>
      <c r="D2902" s="2">
        <f t="shared" si="529"/>
        <v>45.9987916161923</v>
      </c>
      <c r="E2902" s="2">
        <f t="shared" si="530"/>
        <v>4.5218804402113957</v>
      </c>
      <c r="F2902" s="2">
        <f t="shared" si="531"/>
        <v>23.517689635732289</v>
      </c>
      <c r="G2902" s="2">
        <f t="shared" si="532"/>
        <v>23.538940626175808</v>
      </c>
      <c r="H2902" s="2">
        <f t="shared" si="533"/>
        <v>3.0134521016525866E-121</v>
      </c>
      <c r="K2902">
        <v>28.7600000000017</v>
      </c>
      <c r="L2902" s="2">
        <f t="shared" si="534"/>
        <v>0.22859299374694209</v>
      </c>
      <c r="M2902" s="2">
        <f t="shared" si="535"/>
        <v>80.664181524043144</v>
      </c>
      <c r="N2902" s="2">
        <f t="shared" si="536"/>
        <v>5.0834802296807995</v>
      </c>
      <c r="O2902" s="2">
        <f t="shared" si="537"/>
        <v>3.6226845125904075</v>
      </c>
      <c r="P2902" s="2">
        <f t="shared" si="538"/>
        <v>3.7581701767964684</v>
      </c>
      <c r="Q2902" s="2">
        <f t="shared" si="539"/>
        <v>4.6910303260864733E-5</v>
      </c>
    </row>
    <row r="2903" spans="2:17" x14ac:dyDescent="0.25">
      <c r="B2903">
        <v>28.770000000001701</v>
      </c>
      <c r="C2903">
        <f t="shared" si="528"/>
        <v>0.85605831878158845</v>
      </c>
      <c r="D2903" s="2">
        <f t="shared" si="529"/>
        <v>46.019202589158226</v>
      </c>
      <c r="E2903" s="2">
        <f t="shared" si="530"/>
        <v>4.5223239655036229</v>
      </c>
      <c r="F2903" s="2">
        <f t="shared" si="531"/>
        <v>23.527202611229921</v>
      </c>
      <c r="G2903" s="2">
        <f t="shared" si="532"/>
        <v>23.54844501681298</v>
      </c>
      <c r="H2903" s="2">
        <f t="shared" si="533"/>
        <v>2.4091599460372924E-121</v>
      </c>
      <c r="K2903">
        <v>28.770000000001701</v>
      </c>
      <c r="L2903" s="2">
        <f t="shared" si="534"/>
        <v>0.22859299374694209</v>
      </c>
      <c r="M2903" s="2">
        <f t="shared" si="535"/>
        <v>80.699632098648252</v>
      </c>
      <c r="N2903" s="2">
        <f t="shared" si="536"/>
        <v>5.0839195828633361</v>
      </c>
      <c r="O2903" s="2">
        <f t="shared" si="537"/>
        <v>3.6235164974525826</v>
      </c>
      <c r="P2903" s="2">
        <f t="shared" si="538"/>
        <v>3.7589721743198674</v>
      </c>
      <c r="Q2903" s="2">
        <f t="shared" si="539"/>
        <v>4.6758545531279081E-5</v>
      </c>
    </row>
    <row r="2904" spans="2:17" x14ac:dyDescent="0.25">
      <c r="B2904">
        <v>28.780000000001699</v>
      </c>
      <c r="C2904">
        <f t="shared" si="528"/>
        <v>0.85605831878158845</v>
      </c>
      <c r="D2904" s="2">
        <f t="shared" si="529"/>
        <v>46.039613562124146</v>
      </c>
      <c r="E2904" s="2">
        <f t="shared" si="530"/>
        <v>4.5227672942147574</v>
      </c>
      <c r="F2904" s="2">
        <f t="shared" si="531"/>
        <v>23.536715208878995</v>
      </c>
      <c r="G2904" s="2">
        <f t="shared" si="532"/>
        <v>23.557949036872369</v>
      </c>
      <c r="H2904" s="2">
        <f t="shared" si="533"/>
        <v>1.9258902886866075E-121</v>
      </c>
      <c r="K2904">
        <v>28.780000000001699</v>
      </c>
      <c r="L2904" s="2">
        <f t="shared" si="534"/>
        <v>0.22859299374694209</v>
      </c>
      <c r="M2904" s="2">
        <f t="shared" si="535"/>
        <v>80.735082673253387</v>
      </c>
      <c r="N2904" s="2">
        <f t="shared" si="536"/>
        <v>5.0843587431142279</v>
      </c>
      <c r="O2904" s="2">
        <f t="shared" si="537"/>
        <v>3.6243482943990815</v>
      </c>
      <c r="P2904" s="2">
        <f t="shared" si="538"/>
        <v>3.7597740037286189</v>
      </c>
      <c r="Q2904" s="2">
        <f t="shared" si="539"/>
        <v>4.660728301308791E-5</v>
      </c>
    </row>
    <row r="2905" spans="2:17" x14ac:dyDescent="0.25">
      <c r="B2905">
        <v>28.790000000001701</v>
      </c>
      <c r="C2905">
        <f t="shared" si="528"/>
        <v>0.85605831878158845</v>
      </c>
      <c r="D2905" s="2">
        <f t="shared" si="529"/>
        <v>46.060024535090079</v>
      </c>
      <c r="E2905" s="2">
        <f t="shared" si="530"/>
        <v>4.5232104265189399</v>
      </c>
      <c r="F2905" s="2">
        <f t="shared" si="531"/>
        <v>23.546227428863848</v>
      </c>
      <c r="G2905" s="2">
        <f t="shared" si="532"/>
        <v>23.567452686528942</v>
      </c>
      <c r="H2905" s="2">
        <f t="shared" si="533"/>
        <v>1.5394373632469558E-121</v>
      </c>
      <c r="K2905">
        <v>28.790000000001701</v>
      </c>
      <c r="L2905" s="2">
        <f t="shared" si="534"/>
        <v>0.22859299374694209</v>
      </c>
      <c r="M2905" s="2">
        <f t="shared" si="535"/>
        <v>80.770533247858495</v>
      </c>
      <c r="N2905" s="2">
        <f t="shared" si="536"/>
        <v>5.084797710602829</v>
      </c>
      <c r="O2905" s="2">
        <f t="shared" si="537"/>
        <v>3.6251799035576742</v>
      </c>
      <c r="P2905" s="2">
        <f t="shared" si="538"/>
        <v>3.760575665128735</v>
      </c>
      <c r="Q2905" s="2">
        <f t="shared" si="539"/>
        <v>4.6456514072595667E-5</v>
      </c>
    </row>
    <row r="2906" spans="2:17" x14ac:dyDescent="0.25">
      <c r="B2906">
        <v>28.800000000001699</v>
      </c>
      <c r="C2906">
        <f t="shared" ref="C2906:C2969" si="540">2/SINH(LN(2+SQRT(1+2^2))*$O$5)</f>
        <v>0.85605831878158845</v>
      </c>
      <c r="D2906" s="2">
        <f t="shared" ref="D2906:D2969" si="541">(B2906-$L$5)/($M$5)/C2906</f>
        <v>46.080435508055999</v>
      </c>
      <c r="E2906" s="2">
        <f t="shared" ref="E2906:E2969" si="542">LN(D2906 + SQRT(1 + D2906^2))</f>
        <v>4.5236533625900801</v>
      </c>
      <c r="F2906" s="2">
        <f t="shared" ref="F2906:F2969" si="543">SINH( -$N$5 + E2906 * (1/$O$5))</f>
        <v>23.555739271368648</v>
      </c>
      <c r="G2906" s="2">
        <f t="shared" ref="G2906:G2969" si="544">SQRT(F2906^2 + 1)</f>
        <v>23.576955965957506</v>
      </c>
      <c r="H2906" s="2">
        <f t="shared" ref="H2906:H2969" si="545">(G2906)/($O$5*$M$5*C2906*(SQRT(2*PI()*(1+D2906^2)))) * EXP(- (1/2) * F2906^2)</f>
        <v>1.2304304666857113E-121</v>
      </c>
      <c r="K2906">
        <v>28.800000000001699</v>
      </c>
      <c r="L2906" s="2">
        <f t="shared" ref="L2906:L2969" si="546">2/SINH(LN(2+SQRT(1+2^2))*$S$5)</f>
        <v>0.22859299374694209</v>
      </c>
      <c r="M2906" s="2">
        <f t="shared" ref="M2906:M2969" si="547">(K2906-$P$5)/($Q$5)/L2906</f>
        <v>80.805983822463617</v>
      </c>
      <c r="N2906" s="2">
        <f t="shared" ref="N2906:N2969" si="548">LN(M2906 + SQRT(1 + M2906^2))</f>
        <v>5.0852364854982746</v>
      </c>
      <c r="O2906" s="2">
        <f t="shared" ref="O2906:O2969" si="549">SINH( -$R$5 + N2906 * (1/$S$5))</f>
        <v>3.6260113250559933</v>
      </c>
      <c r="P2906" s="2">
        <f t="shared" ref="P2906:P2969" si="550">SQRT(O2906^2 + 1)</f>
        <v>3.761377158626122</v>
      </c>
      <c r="Q2906" s="2">
        <f t="shared" ref="Q2906:Q2969" si="551">(P2906)/($S$5*$Q$5*L2906*(SQRT(2*PI()*(1+M2906^2)))) * EXP(- (1/2) * O2906^2)</f>
        <v>4.6306237081570847E-5</v>
      </c>
    </row>
    <row r="2907" spans="2:17" x14ac:dyDescent="0.25">
      <c r="B2907">
        <v>28.8100000000017</v>
      </c>
      <c r="C2907">
        <f t="shared" si="540"/>
        <v>0.85605831878158845</v>
      </c>
      <c r="D2907" s="2">
        <f t="shared" si="541"/>
        <v>46.100846481021925</v>
      </c>
      <c r="E2907" s="2">
        <f t="shared" si="542"/>
        <v>4.5240961026018569</v>
      </c>
      <c r="F2907" s="2">
        <f t="shared" si="543"/>
        <v>23.565250736577418</v>
      </c>
      <c r="G2907" s="2">
        <f t="shared" si="544"/>
        <v>23.586458875332738</v>
      </c>
      <c r="H2907" s="2">
        <f t="shared" si="545"/>
        <v>9.8336943513681551E-122</v>
      </c>
      <c r="K2907">
        <v>28.8100000000017</v>
      </c>
      <c r="L2907" s="2">
        <f t="shared" si="546"/>
        <v>0.22859299374694209</v>
      </c>
      <c r="M2907" s="2">
        <f t="shared" si="547"/>
        <v>80.841434397068738</v>
      </c>
      <c r="N2907" s="2">
        <f t="shared" si="548"/>
        <v>5.0856750679694729</v>
      </c>
      <c r="O2907" s="2">
        <f t="shared" si="549"/>
        <v>3.6268425590215152</v>
      </c>
      <c r="P2907" s="2">
        <f t="shared" si="550"/>
        <v>3.7621784843265655</v>
      </c>
      <c r="Q2907" s="2">
        <f t="shared" si="551"/>
        <v>4.6156450417230264E-5</v>
      </c>
    </row>
    <row r="2908" spans="2:17" x14ac:dyDescent="0.25">
      <c r="B2908">
        <v>28.820000000001709</v>
      </c>
      <c r="C2908">
        <f t="shared" si="540"/>
        <v>0.85605831878158845</v>
      </c>
      <c r="D2908" s="2">
        <f t="shared" si="541"/>
        <v>46.121257453987866</v>
      </c>
      <c r="E2908" s="2">
        <f t="shared" si="542"/>
        <v>4.5245386467277182</v>
      </c>
      <c r="F2908" s="2">
        <f t="shared" si="543"/>
        <v>23.57476182467396</v>
      </c>
      <c r="G2908" s="2">
        <f t="shared" si="544"/>
        <v>23.595961414829119</v>
      </c>
      <c r="H2908" s="2">
        <f t="shared" si="545"/>
        <v>7.8585227339639646E-122</v>
      </c>
      <c r="K2908">
        <v>28.820000000001709</v>
      </c>
      <c r="L2908" s="2">
        <f t="shared" si="546"/>
        <v>0.22859299374694209</v>
      </c>
      <c r="M2908" s="2">
        <f t="shared" si="547"/>
        <v>80.876884971673903</v>
      </c>
      <c r="N2908" s="2">
        <f t="shared" si="548"/>
        <v>5.0861134581851131</v>
      </c>
      <c r="O2908" s="2">
        <f t="shared" si="549"/>
        <v>3.627673605581581</v>
      </c>
      <c r="P2908" s="2">
        <f t="shared" si="550"/>
        <v>3.7629796423357473</v>
      </c>
      <c r="Q2908" s="2">
        <f t="shared" si="551"/>
        <v>4.6007152462217224E-5</v>
      </c>
    </row>
    <row r="2909" spans="2:17" x14ac:dyDescent="0.25">
      <c r="B2909">
        <v>28.830000000001711</v>
      </c>
      <c r="C2909">
        <f t="shared" si="540"/>
        <v>0.85605831878158845</v>
      </c>
      <c r="D2909" s="2">
        <f t="shared" si="541"/>
        <v>46.1416684269538</v>
      </c>
      <c r="E2909" s="2">
        <f t="shared" si="542"/>
        <v>4.5249809951408828</v>
      </c>
      <c r="F2909" s="2">
        <f t="shared" si="543"/>
        <v>23.584272535841954</v>
      </c>
      <c r="G2909" s="2">
        <f t="shared" si="544"/>
        <v>23.60546358462102</v>
      </c>
      <c r="H2909" s="2">
        <f t="shared" si="545"/>
        <v>6.2795670794151157E-122</v>
      </c>
      <c r="K2909">
        <v>28.830000000001711</v>
      </c>
      <c r="L2909" s="2">
        <f t="shared" si="546"/>
        <v>0.22859299374694209</v>
      </c>
      <c r="M2909" s="2">
        <f t="shared" si="547"/>
        <v>80.912335546279024</v>
      </c>
      <c r="N2909" s="2">
        <f t="shared" si="548"/>
        <v>5.0865516563136595</v>
      </c>
      <c r="O2909" s="2">
        <f t="shared" si="549"/>
        <v>3.6285044648633833</v>
      </c>
      <c r="P2909" s="2">
        <f t="shared" si="550"/>
        <v>3.7637806327592349</v>
      </c>
      <c r="Q2909" s="2">
        <f t="shared" si="551"/>
        <v>4.5858341604585392E-5</v>
      </c>
    </row>
    <row r="2910" spans="2:17" x14ac:dyDescent="0.25">
      <c r="B2910">
        <v>28.840000000001709</v>
      </c>
      <c r="C2910">
        <f t="shared" si="540"/>
        <v>0.85605831878158845</v>
      </c>
      <c r="D2910" s="2">
        <f t="shared" si="541"/>
        <v>46.162079399919719</v>
      </c>
      <c r="E2910" s="2">
        <f t="shared" si="542"/>
        <v>4.5254231480143376</v>
      </c>
      <c r="F2910" s="2">
        <f t="shared" si="543"/>
        <v>23.59378287026485</v>
      </c>
      <c r="G2910" s="2">
        <f t="shared" si="544"/>
        <v>23.614965384882595</v>
      </c>
      <c r="H2910" s="2">
        <f t="shared" si="545"/>
        <v>5.0174502929142015E-122</v>
      </c>
      <c r="K2910">
        <v>28.840000000001709</v>
      </c>
      <c r="L2910" s="2">
        <f t="shared" si="546"/>
        <v>0.22859299374694209</v>
      </c>
      <c r="M2910" s="2">
        <f t="shared" si="547"/>
        <v>80.947786120884146</v>
      </c>
      <c r="N2910" s="2">
        <f t="shared" si="548"/>
        <v>5.0869896625233588</v>
      </c>
      <c r="O2910" s="2">
        <f t="shared" si="549"/>
        <v>3.6293351369939737</v>
      </c>
      <c r="P2910" s="2">
        <f t="shared" si="550"/>
        <v>3.7645814557024884</v>
      </c>
      <c r="Q2910" s="2">
        <f t="shared" si="551"/>
        <v>4.571001623777887E-5</v>
      </c>
    </row>
    <row r="2911" spans="2:17" x14ac:dyDescent="0.25">
      <c r="B2911">
        <v>28.85000000000171</v>
      </c>
      <c r="C2911">
        <f t="shared" si="540"/>
        <v>0.85605831878158845</v>
      </c>
      <c r="D2911" s="2">
        <f t="shared" si="541"/>
        <v>46.182490372885646</v>
      </c>
      <c r="E2911" s="2">
        <f t="shared" si="542"/>
        <v>4.5258651055208432</v>
      </c>
      <c r="F2911" s="2">
        <f t="shared" si="543"/>
        <v>23.603292828125969</v>
      </c>
      <c r="G2911" s="2">
        <f t="shared" si="544"/>
        <v>23.624466815787883</v>
      </c>
      <c r="H2911" s="2">
        <f t="shared" si="545"/>
        <v>4.0086767824410632E-122</v>
      </c>
      <c r="K2911">
        <v>28.85000000000171</v>
      </c>
      <c r="L2911" s="2">
        <f t="shared" si="546"/>
        <v>0.22859299374694209</v>
      </c>
      <c r="M2911" s="2">
        <f t="shared" si="547"/>
        <v>80.983236695489254</v>
      </c>
      <c r="N2911" s="2">
        <f t="shared" si="548"/>
        <v>5.0874274769822341</v>
      </c>
      <c r="O2911" s="2">
        <f t="shared" si="549"/>
        <v>3.630165622100257</v>
      </c>
      <c r="P2911" s="2">
        <f t="shared" si="550"/>
        <v>3.7653821112708528</v>
      </c>
      <c r="Q2911" s="2">
        <f t="shared" si="551"/>
        <v>4.5562174760615147E-5</v>
      </c>
    </row>
    <row r="2912" spans="2:17" x14ac:dyDescent="0.25">
      <c r="B2912">
        <v>28.860000000001708</v>
      </c>
      <c r="C2912">
        <f t="shared" si="540"/>
        <v>0.85605831878158845</v>
      </c>
      <c r="D2912" s="2">
        <f t="shared" si="541"/>
        <v>46.202901345851572</v>
      </c>
      <c r="E2912" s="2">
        <f t="shared" si="542"/>
        <v>4.5263068678329299</v>
      </c>
      <c r="F2912" s="2">
        <f t="shared" si="543"/>
        <v>23.612802409608481</v>
      </c>
      <c r="G2912" s="2">
        <f t="shared" si="544"/>
        <v>23.633967877510795</v>
      </c>
      <c r="H2912" s="2">
        <f t="shared" si="545"/>
        <v>3.2024591072111123E-122</v>
      </c>
      <c r="K2912">
        <v>28.860000000001708</v>
      </c>
      <c r="L2912" s="2">
        <f t="shared" si="546"/>
        <v>0.22859299374694209</v>
      </c>
      <c r="M2912" s="2">
        <f t="shared" si="547"/>
        <v>81.018687270094389</v>
      </c>
      <c r="N2912" s="2">
        <f t="shared" si="548"/>
        <v>5.0878650998580905</v>
      </c>
      <c r="O2912" s="2">
        <f t="shared" si="549"/>
        <v>3.6309959203090019</v>
      </c>
      <c r="P2912" s="2">
        <f t="shared" si="550"/>
        <v>3.7661825995695715</v>
      </c>
      <c r="Q2912" s="2">
        <f t="shared" si="551"/>
        <v>4.5414815577264824E-5</v>
      </c>
    </row>
    <row r="2913" spans="2:17" x14ac:dyDescent="0.25">
      <c r="B2913">
        <v>28.87000000000171</v>
      </c>
      <c r="C2913">
        <f t="shared" si="540"/>
        <v>0.85605831878158845</v>
      </c>
      <c r="D2913" s="2">
        <f t="shared" si="541"/>
        <v>46.223312318817499</v>
      </c>
      <c r="E2913" s="2">
        <f t="shared" si="542"/>
        <v>4.5267484351229008</v>
      </c>
      <c r="F2913" s="2">
        <f t="shared" si="543"/>
        <v>23.622311614895342</v>
      </c>
      <c r="G2913" s="2">
        <f t="shared" si="544"/>
        <v>23.643468570225043</v>
      </c>
      <c r="H2913" s="2">
        <f t="shared" si="545"/>
        <v>2.5581778714241218E-122</v>
      </c>
      <c r="K2913">
        <v>28.87000000000171</v>
      </c>
      <c r="L2913" s="2">
        <f t="shared" si="546"/>
        <v>0.22859299374694209</v>
      </c>
      <c r="M2913" s="2">
        <f t="shared" si="547"/>
        <v>81.054137844699497</v>
      </c>
      <c r="N2913" s="2">
        <f t="shared" si="548"/>
        <v>5.0883025313185097</v>
      </c>
      <c r="O2913" s="2">
        <f t="shared" si="549"/>
        <v>3.6318260317468227</v>
      </c>
      <c r="P2913" s="2">
        <f t="shared" si="550"/>
        <v>3.7669829207037657</v>
      </c>
      <c r="Q2913" s="2">
        <f t="shared" si="551"/>
        <v>4.5267937097236565E-5</v>
      </c>
    </row>
    <row r="2914" spans="2:17" x14ac:dyDescent="0.25">
      <c r="B2914">
        <v>28.880000000001711</v>
      </c>
      <c r="C2914">
        <f t="shared" si="540"/>
        <v>0.85605831878158845</v>
      </c>
      <c r="D2914" s="2">
        <f t="shared" si="541"/>
        <v>46.243723291783432</v>
      </c>
      <c r="E2914" s="2">
        <f t="shared" si="542"/>
        <v>4.5271898075628281</v>
      </c>
      <c r="F2914" s="2">
        <f t="shared" si="543"/>
        <v>23.631820444169335</v>
      </c>
      <c r="G2914" s="2">
        <f t="shared" si="544"/>
        <v>23.652968894104177</v>
      </c>
      <c r="H2914" s="2">
        <f t="shared" si="545"/>
        <v>2.0433486660440193E-122</v>
      </c>
      <c r="K2914">
        <v>28.880000000001711</v>
      </c>
      <c r="L2914" s="2">
        <f t="shared" si="546"/>
        <v>0.22859299374694209</v>
      </c>
      <c r="M2914" s="2">
        <f t="shared" si="547"/>
        <v>81.089588419304633</v>
      </c>
      <c r="N2914" s="2">
        <f t="shared" si="548"/>
        <v>5.0887397715308555</v>
      </c>
      <c r="O2914" s="2">
        <f t="shared" si="549"/>
        <v>3.6326559565401992</v>
      </c>
      <c r="P2914" s="2">
        <f t="shared" si="550"/>
        <v>3.7677830747784551</v>
      </c>
      <c r="Q2914" s="2">
        <f t="shared" si="551"/>
        <v>4.5121537735355759E-5</v>
      </c>
    </row>
    <row r="2915" spans="2:17" x14ac:dyDescent="0.25">
      <c r="B2915">
        <v>28.89000000000172</v>
      </c>
      <c r="C2915">
        <f t="shared" si="540"/>
        <v>0.85605831878158845</v>
      </c>
      <c r="D2915" s="2">
        <f t="shared" si="541"/>
        <v>46.264134264749373</v>
      </c>
      <c r="E2915" s="2">
        <f t="shared" si="542"/>
        <v>4.5276309853245609</v>
      </c>
      <c r="F2915" s="2">
        <f t="shared" si="543"/>
        <v>23.641328897613104</v>
      </c>
      <c r="G2915" s="2">
        <f t="shared" si="544"/>
        <v>23.662468849321627</v>
      </c>
      <c r="H2915" s="2">
        <f t="shared" si="545"/>
        <v>1.6319949772785995E-122</v>
      </c>
      <c r="K2915">
        <v>28.89000000000172</v>
      </c>
      <c r="L2915" s="2">
        <f t="shared" si="546"/>
        <v>0.22859299374694209</v>
      </c>
      <c r="M2915" s="2">
        <f t="shared" si="547"/>
        <v>81.125038993909783</v>
      </c>
      <c r="N2915" s="2">
        <f t="shared" si="548"/>
        <v>5.0891768206622725</v>
      </c>
      <c r="O2915" s="2">
        <f t="shared" si="549"/>
        <v>3.6334856948154663</v>
      </c>
      <c r="P2915" s="2">
        <f t="shared" si="550"/>
        <v>3.7685830618985476</v>
      </c>
      <c r="Q2915" s="2">
        <f t="shared" si="551"/>
        <v>4.4975615911747983E-5</v>
      </c>
    </row>
    <row r="2916" spans="2:17" x14ac:dyDescent="0.25">
      <c r="B2916">
        <v>28.900000000001722</v>
      </c>
      <c r="C2916">
        <f t="shared" si="540"/>
        <v>0.85605831878158845</v>
      </c>
      <c r="D2916" s="2">
        <f t="shared" si="541"/>
        <v>46.284545237715299</v>
      </c>
      <c r="E2916" s="2">
        <f t="shared" si="542"/>
        <v>4.5280719685797166</v>
      </c>
      <c r="F2916" s="2">
        <f t="shared" si="543"/>
        <v>23.650836975409103</v>
      </c>
      <c r="G2916" s="2">
        <f t="shared" si="544"/>
        <v>23.671968436050655</v>
      </c>
      <c r="H2916" s="2">
        <f t="shared" si="545"/>
        <v>1.303346104421206E-122</v>
      </c>
      <c r="K2916">
        <v>28.900000000001722</v>
      </c>
      <c r="L2916" s="2">
        <f t="shared" si="546"/>
        <v>0.22859299374694209</v>
      </c>
      <c r="M2916" s="2">
        <f t="shared" si="547"/>
        <v>81.160489568514919</v>
      </c>
      <c r="N2916" s="2">
        <f t="shared" si="548"/>
        <v>5.0896136788796866</v>
      </c>
      <c r="O2916" s="2">
        <f t="shared" si="549"/>
        <v>3.6343152466988169</v>
      </c>
      <c r="P2916" s="2">
        <f t="shared" si="550"/>
        <v>3.7693828821688418</v>
      </c>
      <c r="Q2916" s="2">
        <f t="shared" si="551"/>
        <v>4.4830170051820745E-5</v>
      </c>
    </row>
    <row r="2917" spans="2:17" x14ac:dyDescent="0.25">
      <c r="B2917">
        <v>28.91000000000172</v>
      </c>
      <c r="C2917">
        <f t="shared" si="540"/>
        <v>0.85605831878158845</v>
      </c>
      <c r="D2917" s="2">
        <f t="shared" si="541"/>
        <v>46.304956210681219</v>
      </c>
      <c r="E2917" s="2">
        <f t="shared" si="542"/>
        <v>4.5285127574996888</v>
      </c>
      <c r="F2917" s="2">
        <f t="shared" si="543"/>
        <v>23.660344677739602</v>
      </c>
      <c r="G2917" s="2">
        <f t="shared" si="544"/>
        <v>23.681467654464338</v>
      </c>
      <c r="H2917" s="2">
        <f t="shared" si="545"/>
        <v>1.0407952526490895E-122</v>
      </c>
      <c r="K2917">
        <v>28.91000000000172</v>
      </c>
      <c r="L2917" s="2">
        <f t="shared" si="546"/>
        <v>0.22859299374694209</v>
      </c>
      <c r="M2917" s="2">
        <f t="shared" si="547"/>
        <v>81.195940143120026</v>
      </c>
      <c r="N2917" s="2">
        <f t="shared" si="548"/>
        <v>5.0900503463498028</v>
      </c>
      <c r="O2917" s="2">
        <f t="shared" si="549"/>
        <v>3.6351446123162994</v>
      </c>
      <c r="P2917" s="2">
        <f t="shared" si="550"/>
        <v>3.7701825356940235</v>
      </c>
      <c r="Q2917" s="2">
        <f t="shared" si="551"/>
        <v>4.4685198586245779E-5</v>
      </c>
    </row>
    <row r="2918" spans="2:17" x14ac:dyDescent="0.25">
      <c r="B2918">
        <v>28.920000000001721</v>
      </c>
      <c r="C2918">
        <f t="shared" si="540"/>
        <v>0.85605831878158845</v>
      </c>
      <c r="D2918" s="2">
        <f t="shared" si="541"/>
        <v>46.325367183647153</v>
      </c>
      <c r="E2918" s="2">
        <f t="shared" si="542"/>
        <v>4.5289533522556438</v>
      </c>
      <c r="F2918" s="2">
        <f t="shared" si="543"/>
        <v>23.669852004786737</v>
      </c>
      <c r="G2918" s="2">
        <f t="shared" si="544"/>
        <v>23.690966504735652</v>
      </c>
      <c r="H2918" s="2">
        <f t="shared" si="545"/>
        <v>8.3106588267169683E-123</v>
      </c>
      <c r="K2918">
        <v>28.920000000001721</v>
      </c>
      <c r="L2918" s="2">
        <f t="shared" si="546"/>
        <v>0.22859299374694209</v>
      </c>
      <c r="M2918" s="2">
        <f t="shared" si="547"/>
        <v>81.231390717725148</v>
      </c>
      <c r="N2918" s="2">
        <f t="shared" si="548"/>
        <v>5.0904868232391101</v>
      </c>
      <c r="O2918" s="2">
        <f t="shared" si="549"/>
        <v>3.6359737917938233</v>
      </c>
      <c r="P2918" s="2">
        <f t="shared" si="550"/>
        <v>3.770982022578675</v>
      </c>
      <c r="Q2918" s="2">
        <f t="shared" si="551"/>
        <v>4.4540699950940243E-5</v>
      </c>
    </row>
    <row r="2919" spans="2:17" x14ac:dyDescent="0.25">
      <c r="B2919">
        <v>28.930000000001719</v>
      </c>
      <c r="C2919">
        <f t="shared" si="540"/>
        <v>0.85605831878158845</v>
      </c>
      <c r="D2919" s="2">
        <f t="shared" si="541"/>
        <v>46.345778156613072</v>
      </c>
      <c r="E2919" s="2">
        <f t="shared" si="542"/>
        <v>4.5293937530185211</v>
      </c>
      <c r="F2919" s="2">
        <f t="shared" si="543"/>
        <v>23.679358956732433</v>
      </c>
      <c r="G2919" s="2">
        <f t="shared" si="544"/>
        <v>23.700464987037375</v>
      </c>
      <c r="H2919" s="2">
        <f t="shared" si="545"/>
        <v>6.6354474567323522E-123</v>
      </c>
      <c r="K2919">
        <v>28.930000000001719</v>
      </c>
      <c r="L2919" s="2">
        <f t="shared" si="546"/>
        <v>0.22859299374694209</v>
      </c>
      <c r="M2919" s="2">
        <f t="shared" si="547"/>
        <v>81.26684129233027</v>
      </c>
      <c r="N2919" s="2">
        <f t="shared" si="548"/>
        <v>5.090923109713879</v>
      </c>
      <c r="O2919" s="2">
        <f t="shared" si="549"/>
        <v>3.6368027852571534</v>
      </c>
      <c r="P2919" s="2">
        <f t="shared" si="550"/>
        <v>3.7717813429272629</v>
      </c>
      <c r="Q2919" s="2">
        <f t="shared" si="551"/>
        <v>4.4396672587050087E-5</v>
      </c>
    </row>
    <row r="2920" spans="2:17" x14ac:dyDescent="0.25">
      <c r="B2920">
        <v>28.940000000001721</v>
      </c>
      <c r="C2920">
        <f t="shared" si="540"/>
        <v>0.85605831878158845</v>
      </c>
      <c r="D2920" s="2">
        <f t="shared" si="541"/>
        <v>46.366189129578999</v>
      </c>
      <c r="E2920" s="2">
        <f t="shared" si="542"/>
        <v>4.5298339599590367</v>
      </c>
      <c r="F2920" s="2">
        <f t="shared" si="543"/>
        <v>23.688865533758484</v>
      </c>
      <c r="G2920" s="2">
        <f t="shared" si="544"/>
        <v>23.709963101542158</v>
      </c>
      <c r="H2920" s="2">
        <f t="shared" si="545"/>
        <v>5.2974831935655267E-123</v>
      </c>
      <c r="K2920">
        <v>28.940000000001721</v>
      </c>
      <c r="L2920" s="2">
        <f t="shared" si="546"/>
        <v>0.22859299374694209</v>
      </c>
      <c r="M2920" s="2">
        <f t="shared" si="547"/>
        <v>81.302291866935391</v>
      </c>
      <c r="N2920" s="2">
        <f t="shared" si="548"/>
        <v>5.0913592059401624</v>
      </c>
      <c r="O2920" s="2">
        <f t="shared" si="549"/>
        <v>3.6376315928319167</v>
      </c>
      <c r="P2920" s="2">
        <f t="shared" si="550"/>
        <v>3.7725804968441516</v>
      </c>
      <c r="Q2920" s="2">
        <f t="shared" si="551"/>
        <v>4.4253114940930862E-5</v>
      </c>
    </row>
    <row r="2921" spans="2:17" x14ac:dyDescent="0.25">
      <c r="B2921">
        <v>28.950000000001729</v>
      </c>
      <c r="C2921">
        <f t="shared" si="540"/>
        <v>0.85605831878158845</v>
      </c>
      <c r="D2921" s="2">
        <f t="shared" si="541"/>
        <v>46.386600102544939</v>
      </c>
      <c r="E2921" s="2">
        <f t="shared" si="542"/>
        <v>4.5302739732476791</v>
      </c>
      <c r="F2921" s="2">
        <f t="shared" si="543"/>
        <v>23.698371736046496</v>
      </c>
      <c r="G2921" s="2">
        <f t="shared" si="544"/>
        <v>23.719460848422493</v>
      </c>
      <c r="H2921" s="2">
        <f t="shared" si="545"/>
        <v>4.2289599838580477E-123</v>
      </c>
      <c r="K2921">
        <v>28.950000000001729</v>
      </c>
      <c r="L2921" s="2">
        <f t="shared" si="546"/>
        <v>0.22859299374694209</v>
      </c>
      <c r="M2921" s="2">
        <f t="shared" si="547"/>
        <v>81.337742441540541</v>
      </c>
      <c r="N2921" s="2">
        <f t="shared" si="548"/>
        <v>5.0917951120837968</v>
      </c>
      <c r="O2921" s="2">
        <f t="shared" si="549"/>
        <v>3.6384602146435969</v>
      </c>
      <c r="P2921" s="2">
        <f t="shared" si="550"/>
        <v>3.7733794844335931</v>
      </c>
      <c r="Q2921" s="2">
        <f t="shared" si="551"/>
        <v>4.4110025464131213E-5</v>
      </c>
    </row>
    <row r="2922" spans="2:17" x14ac:dyDescent="0.25">
      <c r="B2922">
        <v>28.960000000001731</v>
      </c>
      <c r="C2922">
        <f t="shared" si="540"/>
        <v>0.85605831878158845</v>
      </c>
      <c r="D2922" s="2">
        <f t="shared" si="541"/>
        <v>46.407011075510873</v>
      </c>
      <c r="E2922" s="2">
        <f t="shared" si="542"/>
        <v>4.530713793054713</v>
      </c>
      <c r="F2922" s="2">
        <f t="shared" si="543"/>
        <v>23.707877563777892</v>
      </c>
      <c r="G2922" s="2">
        <f t="shared" si="544"/>
        <v>23.728958227850693</v>
      </c>
      <c r="H2922" s="2">
        <f t="shared" si="545"/>
        <v>3.3756870811597775E-123</v>
      </c>
      <c r="K2922">
        <v>28.960000000001731</v>
      </c>
      <c r="L2922" s="2">
        <f t="shared" si="546"/>
        <v>0.22859299374694209</v>
      </c>
      <c r="M2922" s="2">
        <f t="shared" si="547"/>
        <v>81.373193016145677</v>
      </c>
      <c r="N2922" s="2">
        <f t="shared" si="548"/>
        <v>5.0922308283104005</v>
      </c>
      <c r="O2922" s="2">
        <f t="shared" si="549"/>
        <v>3.6392886508175364</v>
      </c>
      <c r="P2922" s="2">
        <f t="shared" si="550"/>
        <v>3.7741783057997305</v>
      </c>
      <c r="Q2922" s="2">
        <f t="shared" si="551"/>
        <v>4.3967402613374715E-5</v>
      </c>
    </row>
    <row r="2923" spans="2:17" x14ac:dyDescent="0.25">
      <c r="B2923">
        <v>28.970000000001729</v>
      </c>
      <c r="C2923">
        <f t="shared" si="540"/>
        <v>0.85605831878158845</v>
      </c>
      <c r="D2923" s="2">
        <f t="shared" si="541"/>
        <v>46.427422048476792</v>
      </c>
      <c r="E2923" s="2">
        <f t="shared" si="542"/>
        <v>4.5311534195501793</v>
      </c>
      <c r="F2923" s="2">
        <f t="shared" si="543"/>
        <v>23.717383017133972</v>
      </c>
      <c r="G2923" s="2">
        <f t="shared" si="544"/>
        <v>23.738455239998977</v>
      </c>
      <c r="H2923" s="2">
        <f t="shared" si="545"/>
        <v>2.6943586713829686E-123</v>
      </c>
      <c r="K2923">
        <v>28.970000000001729</v>
      </c>
      <c r="L2923" s="2">
        <f t="shared" si="546"/>
        <v>0.22859299374694209</v>
      </c>
      <c r="M2923" s="2">
        <f t="shared" si="547"/>
        <v>81.408643590750785</v>
      </c>
      <c r="N2923" s="2">
        <f t="shared" si="548"/>
        <v>5.0926663547853765</v>
      </c>
      <c r="O2923" s="2">
        <f t="shared" si="549"/>
        <v>3.6401169014789341</v>
      </c>
      <c r="P2923" s="2">
        <f t="shared" si="550"/>
        <v>3.7749769610465962</v>
      </c>
      <c r="Q2923" s="2">
        <f t="shared" si="551"/>
        <v>4.3825244850542708E-5</v>
      </c>
    </row>
    <row r="2924" spans="2:17" x14ac:dyDescent="0.25">
      <c r="B2924">
        <v>28.980000000001731</v>
      </c>
      <c r="C2924">
        <f t="shared" si="540"/>
        <v>0.85605831878158845</v>
      </c>
      <c r="D2924" s="2">
        <f t="shared" si="541"/>
        <v>46.447833021442719</v>
      </c>
      <c r="E2924" s="2">
        <f t="shared" si="542"/>
        <v>4.531592852903894</v>
      </c>
      <c r="F2924" s="2">
        <f t="shared" si="543"/>
        <v>23.726888096295799</v>
      </c>
      <c r="G2924" s="2">
        <f t="shared" si="544"/>
        <v>23.747951885039335</v>
      </c>
      <c r="H2924" s="2">
        <f t="shared" si="545"/>
        <v>2.1503703252006849E-123</v>
      </c>
      <c r="K2924">
        <v>28.980000000001731</v>
      </c>
      <c r="L2924" s="2">
        <f t="shared" si="546"/>
        <v>0.22859299374694209</v>
      </c>
      <c r="M2924" s="2">
        <f t="shared" si="547"/>
        <v>81.444094165355921</v>
      </c>
      <c r="N2924" s="2">
        <f t="shared" si="548"/>
        <v>5.0931016916739118</v>
      </c>
      <c r="O2924" s="2">
        <f t="shared" si="549"/>
        <v>3.6409449667528522</v>
      </c>
      <c r="P2924" s="2">
        <f t="shared" si="550"/>
        <v>3.7757754502781187</v>
      </c>
      <c r="Q2924" s="2">
        <f t="shared" si="551"/>
        <v>4.3683550642655762E-5</v>
      </c>
    </row>
    <row r="2925" spans="2:17" x14ac:dyDescent="0.25">
      <c r="B2925">
        <v>28.990000000001729</v>
      </c>
      <c r="C2925">
        <f t="shared" si="540"/>
        <v>0.85605831878158845</v>
      </c>
      <c r="D2925" s="2">
        <f t="shared" si="541"/>
        <v>46.468243994408645</v>
      </c>
      <c r="E2925" s="2">
        <f t="shared" si="542"/>
        <v>4.5320320932854496</v>
      </c>
      <c r="F2925" s="2">
        <f t="shared" si="543"/>
        <v>23.736392801444318</v>
      </c>
      <c r="G2925" s="2">
        <f t="shared" si="544"/>
        <v>23.75744816314365</v>
      </c>
      <c r="H2925" s="2">
        <f t="shared" si="545"/>
        <v>1.7160729050251065E-123</v>
      </c>
      <c r="K2925">
        <v>28.990000000001729</v>
      </c>
      <c r="L2925" s="2">
        <f t="shared" si="546"/>
        <v>0.22859299374694209</v>
      </c>
      <c r="M2925" s="2">
        <f t="shared" si="547"/>
        <v>81.479544739961028</v>
      </c>
      <c r="N2925" s="2">
        <f t="shared" si="548"/>
        <v>5.0935368391409783</v>
      </c>
      <c r="O2925" s="2">
        <f t="shared" si="549"/>
        <v>3.6417728467642148</v>
      </c>
      <c r="P2925" s="2">
        <f t="shared" si="550"/>
        <v>3.7765737735981184</v>
      </c>
      <c r="Q2925" s="2">
        <f t="shared" si="551"/>
        <v>4.3542318461856553E-5</v>
      </c>
    </row>
    <row r="2926" spans="2:17" x14ac:dyDescent="0.25">
      <c r="B2926">
        <v>29.00000000000173</v>
      </c>
      <c r="C2926">
        <f t="shared" si="540"/>
        <v>0.85605831878158845</v>
      </c>
      <c r="D2926" s="2">
        <f t="shared" si="541"/>
        <v>46.488654967374565</v>
      </c>
      <c r="E2926" s="2">
        <f t="shared" si="542"/>
        <v>4.5324711408642155</v>
      </c>
      <c r="F2926" s="2">
        <f t="shared" si="543"/>
        <v>23.74589713276028</v>
      </c>
      <c r="G2926" s="2">
        <f t="shared" si="544"/>
        <v>23.766944074483639</v>
      </c>
      <c r="H2926" s="2">
        <f t="shared" si="545"/>
        <v>1.3693764012771598E-123</v>
      </c>
      <c r="K2926">
        <v>29.00000000000173</v>
      </c>
      <c r="L2926" s="2">
        <f t="shared" si="546"/>
        <v>0.22859299374694209</v>
      </c>
      <c r="M2926" s="2">
        <f t="shared" si="547"/>
        <v>81.51499531456615</v>
      </c>
      <c r="N2926" s="2">
        <f t="shared" si="548"/>
        <v>5.0939717973513305</v>
      </c>
      <c r="O2926" s="2">
        <f t="shared" si="549"/>
        <v>3.6426005416377958</v>
      </c>
      <c r="P2926" s="2">
        <f t="shared" si="550"/>
        <v>3.7773719311103009</v>
      </c>
      <c r="Q2926" s="2">
        <f t="shared" si="551"/>
        <v>4.3401546785394008E-5</v>
      </c>
    </row>
    <row r="2927" spans="2:17" x14ac:dyDescent="0.25">
      <c r="B2927">
        <v>29.010000000001739</v>
      </c>
      <c r="C2927">
        <f t="shared" si="540"/>
        <v>0.85605831878158845</v>
      </c>
      <c r="D2927" s="2">
        <f t="shared" si="541"/>
        <v>46.50906594034052</v>
      </c>
      <c r="E2927" s="2">
        <f t="shared" si="542"/>
        <v>4.53290999580934</v>
      </c>
      <c r="F2927" s="2">
        <f t="shared" si="543"/>
        <v>23.755401090424332</v>
      </c>
      <c r="G2927" s="2">
        <f t="shared" si="544"/>
        <v>23.776439619230917</v>
      </c>
      <c r="H2927" s="2">
        <f t="shared" si="545"/>
        <v>1.092633661474567E-123</v>
      </c>
      <c r="K2927">
        <v>29.010000000001739</v>
      </c>
      <c r="L2927" s="2">
        <f t="shared" si="546"/>
        <v>0.22859299374694209</v>
      </c>
      <c r="M2927" s="2">
        <f t="shared" si="547"/>
        <v>81.5504458891713</v>
      </c>
      <c r="N2927" s="2">
        <f t="shared" si="548"/>
        <v>5.0944065664695115</v>
      </c>
      <c r="O2927" s="2">
        <f t="shared" si="549"/>
        <v>3.6434280514982422</v>
      </c>
      <c r="P2927" s="2">
        <f t="shared" si="550"/>
        <v>3.7781699229182744</v>
      </c>
      <c r="Q2927" s="2">
        <f t="shared" si="551"/>
        <v>4.3261234095602818E-5</v>
      </c>
    </row>
    <row r="2928" spans="2:17" x14ac:dyDescent="0.25">
      <c r="B2928">
        <v>29.02000000000174</v>
      </c>
      <c r="C2928">
        <f t="shared" si="540"/>
        <v>0.85605831878158845</v>
      </c>
      <c r="D2928" s="2">
        <f t="shared" si="541"/>
        <v>46.529476913306439</v>
      </c>
      <c r="E2928" s="2">
        <f t="shared" si="542"/>
        <v>4.5333486582897438</v>
      </c>
      <c r="F2928" s="2">
        <f t="shared" si="543"/>
        <v>23.764904674616822</v>
      </c>
      <c r="G2928" s="2">
        <f t="shared" si="544"/>
        <v>23.785934797556823</v>
      </c>
      <c r="H2928" s="2">
        <f t="shared" si="545"/>
        <v>8.7174797467036669E-124</v>
      </c>
      <c r="K2928">
        <v>29.02000000000174</v>
      </c>
      <c r="L2928" s="2">
        <f t="shared" si="546"/>
        <v>0.22859299374694209</v>
      </c>
      <c r="M2928" s="2">
        <f t="shared" si="547"/>
        <v>81.585896463776436</v>
      </c>
      <c r="N2928" s="2">
        <f t="shared" si="548"/>
        <v>5.0948411466598458</v>
      </c>
      <c r="O2928" s="2">
        <f t="shared" si="549"/>
        <v>3.6442553764700478</v>
      </c>
      <c r="P2928" s="2">
        <f t="shared" si="550"/>
        <v>3.7789677491255267</v>
      </c>
      <c r="Q2928" s="2">
        <f t="shared" si="551"/>
        <v>4.312137887988988E-5</v>
      </c>
    </row>
    <row r="2929" spans="2:17" x14ac:dyDescent="0.25">
      <c r="B2929">
        <v>29.030000000001738</v>
      </c>
      <c r="C2929">
        <f t="shared" si="540"/>
        <v>0.85605831878158845</v>
      </c>
      <c r="D2929" s="2">
        <f t="shared" si="541"/>
        <v>46.549887886272366</v>
      </c>
      <c r="E2929" s="2">
        <f t="shared" si="542"/>
        <v>4.533787128474132</v>
      </c>
      <c r="F2929" s="2">
        <f t="shared" si="543"/>
        <v>23.774407885518048</v>
      </c>
      <c r="G2929" s="2">
        <f t="shared" si="544"/>
        <v>23.795429609632659</v>
      </c>
      <c r="H2929" s="2">
        <f t="shared" si="545"/>
        <v>6.9545967827397747E-124</v>
      </c>
      <c r="K2929">
        <v>29.030000000001738</v>
      </c>
      <c r="L2929" s="2">
        <f t="shared" si="546"/>
        <v>0.22859299374694209</v>
      </c>
      <c r="M2929" s="2">
        <f t="shared" si="547"/>
        <v>81.621347038381543</v>
      </c>
      <c r="N2929" s="2">
        <f t="shared" si="548"/>
        <v>5.0952755380864474</v>
      </c>
      <c r="O2929" s="2">
        <f t="shared" si="549"/>
        <v>3.6450825166775789</v>
      </c>
      <c r="P2929" s="2">
        <f t="shared" si="550"/>
        <v>3.7797654098354507</v>
      </c>
      <c r="Q2929" s="2">
        <f t="shared" si="551"/>
        <v>4.2981979630713328E-5</v>
      </c>
    </row>
    <row r="2930" spans="2:17" x14ac:dyDescent="0.25">
      <c r="B2930">
        <v>29.04000000000174</v>
      </c>
      <c r="C2930">
        <f t="shared" si="540"/>
        <v>0.85605831878158845</v>
      </c>
      <c r="D2930" s="2">
        <f t="shared" si="541"/>
        <v>46.570298859238299</v>
      </c>
      <c r="E2930" s="2">
        <f t="shared" si="542"/>
        <v>4.5342254065309842</v>
      </c>
      <c r="F2930" s="2">
        <f t="shared" si="543"/>
        <v>23.783910723308114</v>
      </c>
      <c r="G2930" s="2">
        <f t="shared" si="544"/>
        <v>23.804924055629556</v>
      </c>
      <c r="H2930" s="2">
        <f t="shared" si="545"/>
        <v>5.5477592151628604E-124</v>
      </c>
      <c r="K2930">
        <v>29.04000000000174</v>
      </c>
      <c r="L2930" s="2">
        <f t="shared" si="546"/>
        <v>0.22859299374694209</v>
      </c>
      <c r="M2930" s="2">
        <f t="shared" si="547"/>
        <v>81.656797612986679</v>
      </c>
      <c r="N2930" s="2">
        <f t="shared" si="548"/>
        <v>5.0957097409132155</v>
      </c>
      <c r="O2930" s="2">
        <f t="shared" si="549"/>
        <v>3.6459094722450569</v>
      </c>
      <c r="P2930" s="2">
        <f t="shared" si="550"/>
        <v>3.7805629051513252</v>
      </c>
      <c r="Q2930" s="2">
        <f t="shared" si="551"/>
        <v>4.2843034845568044E-5</v>
      </c>
    </row>
    <row r="2931" spans="2:17" x14ac:dyDescent="0.25">
      <c r="B2931">
        <v>29.050000000001742</v>
      </c>
      <c r="C2931">
        <f t="shared" si="540"/>
        <v>0.85605831878158845</v>
      </c>
      <c r="D2931" s="2">
        <f t="shared" si="541"/>
        <v>46.590709832204219</v>
      </c>
      <c r="E2931" s="2">
        <f t="shared" si="542"/>
        <v>4.5346634926285594</v>
      </c>
      <c r="F2931" s="2">
        <f t="shared" si="543"/>
        <v>23.793413188166937</v>
      </c>
      <c r="G2931" s="2">
        <f t="shared" si="544"/>
        <v>23.814418135718459</v>
      </c>
      <c r="H2931" s="2">
        <f t="shared" si="545"/>
        <v>4.425148957770155E-124</v>
      </c>
      <c r="K2931">
        <v>29.050000000001742</v>
      </c>
      <c r="L2931" s="2">
        <f t="shared" si="546"/>
        <v>0.22859299374694209</v>
      </c>
      <c r="M2931" s="2">
        <f t="shared" si="547"/>
        <v>81.692248187591801</v>
      </c>
      <c r="N2931" s="2">
        <f t="shared" si="548"/>
        <v>5.0961437553038342</v>
      </c>
      <c r="O2931" s="2">
        <f t="shared" si="549"/>
        <v>3.6467362432965595</v>
      </c>
      <c r="P2931" s="2">
        <f t="shared" si="550"/>
        <v>3.7813602351763187</v>
      </c>
      <c r="Q2931" s="2">
        <f t="shared" si="551"/>
        <v>4.2704543026968243E-5</v>
      </c>
    </row>
    <row r="2932" spans="2:17" x14ac:dyDescent="0.25">
      <c r="B2932">
        <v>29.06000000000174</v>
      </c>
      <c r="C2932">
        <f t="shared" si="540"/>
        <v>0.85605831878158845</v>
      </c>
      <c r="D2932" s="2">
        <f t="shared" si="541"/>
        <v>46.611120805170145</v>
      </c>
      <c r="E2932" s="2">
        <f t="shared" si="542"/>
        <v>4.5351013869348957</v>
      </c>
      <c r="F2932" s="2">
        <f t="shared" si="543"/>
        <v>23.80291528027427</v>
      </c>
      <c r="G2932" s="2">
        <f t="shared" si="544"/>
        <v>23.823911850070179</v>
      </c>
      <c r="H2932" s="2">
        <f t="shared" si="545"/>
        <v>3.5294158413708772E-124</v>
      </c>
      <c r="K2932">
        <v>29.06000000000174</v>
      </c>
      <c r="L2932" s="2">
        <f t="shared" si="546"/>
        <v>0.22859299374694209</v>
      </c>
      <c r="M2932" s="2">
        <f t="shared" si="547"/>
        <v>81.727698762196923</v>
      </c>
      <c r="N2932" s="2">
        <f t="shared" si="548"/>
        <v>5.0965775814217773</v>
      </c>
      <c r="O2932" s="2">
        <f t="shared" si="549"/>
        <v>3.6475628299560348</v>
      </c>
      <c r="P2932" s="2">
        <f t="shared" si="550"/>
        <v>3.7821574000134999</v>
      </c>
      <c r="Q2932" s="2">
        <f t="shared" si="551"/>
        <v>4.2566502682428518E-5</v>
      </c>
    </row>
    <row r="2933" spans="2:17" x14ac:dyDescent="0.25">
      <c r="B2933">
        <v>29.070000000001741</v>
      </c>
      <c r="C2933">
        <f t="shared" si="540"/>
        <v>0.85605831878158845</v>
      </c>
      <c r="D2933" s="2">
        <f t="shared" si="541"/>
        <v>46.631531778136072</v>
      </c>
      <c r="E2933" s="2">
        <f t="shared" si="542"/>
        <v>4.5355390896178118</v>
      </c>
      <c r="F2933" s="2">
        <f t="shared" si="543"/>
        <v>23.812416999809706</v>
      </c>
      <c r="G2933" s="2">
        <f t="shared" si="544"/>
        <v>23.833405198855374</v>
      </c>
      <c r="H2933" s="2">
        <f t="shared" si="545"/>
        <v>2.8147667689528916E-124</v>
      </c>
      <c r="K2933">
        <v>29.070000000001741</v>
      </c>
      <c r="L2933" s="2">
        <f t="shared" si="546"/>
        <v>0.22859299374694209</v>
      </c>
      <c r="M2933" s="2">
        <f t="shared" si="547"/>
        <v>81.76314933680203</v>
      </c>
      <c r="N2933" s="2">
        <f t="shared" si="548"/>
        <v>5.0970112194303043</v>
      </c>
      <c r="O2933" s="2">
        <f t="shared" si="549"/>
        <v>3.6483892323472875</v>
      </c>
      <c r="P2933" s="2">
        <f t="shared" si="550"/>
        <v>3.7829543997658273</v>
      </c>
      <c r="Q2933" s="2">
        <f t="shared" si="551"/>
        <v>4.242891232444881E-5</v>
      </c>
    </row>
    <row r="2934" spans="2:17" x14ac:dyDescent="0.25">
      <c r="B2934">
        <v>29.08000000000175</v>
      </c>
      <c r="C2934">
        <f t="shared" si="540"/>
        <v>0.85605831878158845</v>
      </c>
      <c r="D2934" s="2">
        <f t="shared" si="541"/>
        <v>46.65194275110202</v>
      </c>
      <c r="E2934" s="2">
        <f t="shared" si="542"/>
        <v>4.5359766008449043</v>
      </c>
      <c r="F2934" s="2">
        <f t="shared" si="543"/>
        <v>23.82191834695265</v>
      </c>
      <c r="G2934" s="2">
        <f t="shared" si="544"/>
        <v>23.842898182244525</v>
      </c>
      <c r="H2934" s="2">
        <f t="shared" si="545"/>
        <v>2.2446397552965325E-124</v>
      </c>
      <c r="K2934">
        <v>29.08000000000175</v>
      </c>
      <c r="L2934" s="2">
        <f t="shared" si="546"/>
        <v>0.22859299374694209</v>
      </c>
      <c r="M2934" s="2">
        <f t="shared" si="547"/>
        <v>81.798599911407194</v>
      </c>
      <c r="N2934" s="2">
        <f t="shared" si="548"/>
        <v>5.0974446694924644</v>
      </c>
      <c r="O2934" s="2">
        <f t="shared" si="549"/>
        <v>3.6492154505939856</v>
      </c>
      <c r="P2934" s="2">
        <f t="shared" si="550"/>
        <v>3.7837512345361537</v>
      </c>
      <c r="Q2934" s="2">
        <f t="shared" si="551"/>
        <v>4.229177047049649E-5</v>
      </c>
    </row>
    <row r="2935" spans="2:17" x14ac:dyDescent="0.25">
      <c r="B2935">
        <v>29.090000000001751</v>
      </c>
      <c r="C2935">
        <f t="shared" si="540"/>
        <v>0.85605831878158845</v>
      </c>
      <c r="D2935" s="2">
        <f t="shared" si="541"/>
        <v>46.672353724067939</v>
      </c>
      <c r="E2935" s="2">
        <f t="shared" si="542"/>
        <v>4.5364139207835521</v>
      </c>
      <c r="F2935" s="2">
        <f t="shared" si="543"/>
        <v>23.831419321882386</v>
      </c>
      <c r="G2935" s="2">
        <f t="shared" si="544"/>
        <v>23.852390800408021</v>
      </c>
      <c r="H2935" s="2">
        <f t="shared" si="545"/>
        <v>1.789845481292668E-124</v>
      </c>
      <c r="K2935">
        <v>29.090000000001751</v>
      </c>
      <c r="L2935" s="2">
        <f t="shared" si="546"/>
        <v>0.22859299374694209</v>
      </c>
      <c r="M2935" s="2">
        <f t="shared" si="547"/>
        <v>81.83405048601233</v>
      </c>
      <c r="N2935" s="2">
        <f t="shared" si="548"/>
        <v>5.0978779317710909</v>
      </c>
      <c r="O2935" s="2">
        <f t="shared" si="549"/>
        <v>3.6500414848196532</v>
      </c>
      <c r="P2935" s="2">
        <f t="shared" si="550"/>
        <v>3.7845479044272197</v>
      </c>
      <c r="Q2935" s="2">
        <f t="shared" si="551"/>
        <v>4.215507564299071E-5</v>
      </c>
    </row>
    <row r="2936" spans="2:17" x14ac:dyDescent="0.25">
      <c r="B2936">
        <v>29.100000000001749</v>
      </c>
      <c r="C2936">
        <f t="shared" si="540"/>
        <v>0.85605831878158845</v>
      </c>
      <c r="D2936" s="2">
        <f t="shared" si="541"/>
        <v>46.692764697033866</v>
      </c>
      <c r="E2936" s="2">
        <f t="shared" si="542"/>
        <v>4.5368510496009131</v>
      </c>
      <c r="F2936" s="2">
        <f t="shared" si="543"/>
        <v>23.84091992477801</v>
      </c>
      <c r="G2936" s="2">
        <f t="shared" si="544"/>
        <v>23.861883053516063</v>
      </c>
      <c r="H2936" s="2">
        <f t="shared" si="545"/>
        <v>1.427082515243929E-124</v>
      </c>
      <c r="K2936">
        <v>29.100000000001749</v>
      </c>
      <c r="L2936" s="2">
        <f t="shared" si="546"/>
        <v>0.22859299374694209</v>
      </c>
      <c r="M2936" s="2">
        <f t="shared" si="547"/>
        <v>81.869501060617438</v>
      </c>
      <c r="N2936" s="2">
        <f t="shared" si="548"/>
        <v>5.0983110064288084</v>
      </c>
      <c r="O2936" s="2">
        <f t="shared" si="549"/>
        <v>3.6508673351476797</v>
      </c>
      <c r="P2936" s="2">
        <f t="shared" si="550"/>
        <v>3.7853444095416631</v>
      </c>
      <c r="Q2936" s="2">
        <f t="shared" si="551"/>
        <v>4.2018826369284121E-5</v>
      </c>
    </row>
    <row r="2937" spans="2:17" x14ac:dyDescent="0.25">
      <c r="B2937">
        <v>29.110000000001751</v>
      </c>
      <c r="C2937">
        <f t="shared" si="540"/>
        <v>0.85605831878158845</v>
      </c>
      <c r="D2937" s="2">
        <f t="shared" si="541"/>
        <v>46.713175669999799</v>
      </c>
      <c r="E2937" s="2">
        <f t="shared" si="542"/>
        <v>4.5372879874639276</v>
      </c>
      <c r="F2937" s="2">
        <f t="shared" si="543"/>
        <v>23.850420155818426</v>
      </c>
      <c r="G2937" s="2">
        <f t="shared" si="544"/>
        <v>23.87137494173869</v>
      </c>
      <c r="H2937" s="2">
        <f t="shared" si="545"/>
        <v>1.1377511675598764E-124</v>
      </c>
      <c r="K2937">
        <v>29.110000000001751</v>
      </c>
      <c r="L2937" s="2">
        <f t="shared" si="546"/>
        <v>0.22859299374694209</v>
      </c>
      <c r="M2937" s="2">
        <f t="shared" si="547"/>
        <v>81.90495163522256</v>
      </c>
      <c r="N2937" s="2">
        <f t="shared" si="548"/>
        <v>5.0987438936280309</v>
      </c>
      <c r="O2937" s="2">
        <f t="shared" si="549"/>
        <v>3.6516930017013225</v>
      </c>
      <c r="P2937" s="2">
        <f t="shared" si="550"/>
        <v>3.7861407499820205</v>
      </c>
      <c r="Q2937" s="2">
        <f t="shared" si="551"/>
        <v>4.1883021181645758E-5</v>
      </c>
    </row>
    <row r="2938" spans="2:17" x14ac:dyDescent="0.25">
      <c r="B2938">
        <v>29.120000000001749</v>
      </c>
      <c r="C2938">
        <f t="shared" si="540"/>
        <v>0.85605831878158845</v>
      </c>
      <c r="D2938" s="2">
        <f t="shared" si="541"/>
        <v>46.733586642965712</v>
      </c>
      <c r="E2938" s="2">
        <f t="shared" si="542"/>
        <v>4.5377247345393164</v>
      </c>
      <c r="F2938" s="2">
        <f t="shared" si="543"/>
        <v>23.8599200151824</v>
      </c>
      <c r="G2938" s="2">
        <f t="shared" si="544"/>
        <v>23.880866465245806</v>
      </c>
      <c r="H2938" s="2">
        <f t="shared" si="545"/>
        <v>9.0700599261790954E-125</v>
      </c>
      <c r="K2938">
        <v>29.120000000001749</v>
      </c>
      <c r="L2938" s="2">
        <f t="shared" si="546"/>
        <v>0.22859299374694209</v>
      </c>
      <c r="M2938" s="2">
        <f t="shared" si="547"/>
        <v>81.940402209827681</v>
      </c>
      <c r="N2938" s="2">
        <f t="shared" si="548"/>
        <v>5.0991765935309612</v>
      </c>
      <c r="O2938" s="2">
        <f t="shared" si="549"/>
        <v>3.6525184846036938</v>
      </c>
      <c r="P2938" s="2">
        <f t="shared" si="550"/>
        <v>3.7869369258507151</v>
      </c>
      <c r="Q2938" s="2">
        <f t="shared" si="551"/>
        <v>4.1747658617246453E-5</v>
      </c>
    </row>
    <row r="2939" spans="2:17" x14ac:dyDescent="0.25">
      <c r="B2939">
        <v>29.13000000000175</v>
      </c>
      <c r="C2939">
        <f t="shared" si="540"/>
        <v>0.85605831878158845</v>
      </c>
      <c r="D2939" s="2">
        <f t="shared" si="541"/>
        <v>46.753997615931645</v>
      </c>
      <c r="E2939" s="2">
        <f t="shared" si="542"/>
        <v>4.5381612909935827</v>
      </c>
      <c r="F2939" s="2">
        <f t="shared" si="543"/>
        <v>23.869419503048565</v>
      </c>
      <c r="G2939" s="2">
        <f t="shared" si="544"/>
        <v>23.890357624207201</v>
      </c>
      <c r="H2939" s="2">
        <f t="shared" si="545"/>
        <v>7.2299898523708762E-125</v>
      </c>
      <c r="K2939">
        <v>29.13000000000175</v>
      </c>
      <c r="L2939" s="2">
        <f t="shared" si="546"/>
        <v>0.22859299374694209</v>
      </c>
      <c r="M2939" s="2">
        <f t="shared" si="547"/>
        <v>81.975852784432803</v>
      </c>
      <c r="N2939" s="2">
        <f t="shared" si="548"/>
        <v>5.0996091062995914</v>
      </c>
      <c r="O2939" s="2">
        <f t="shared" si="549"/>
        <v>3.6533437839777738</v>
      </c>
      <c r="P2939" s="2">
        <f t="shared" si="550"/>
        <v>3.7877329372500697</v>
      </c>
      <c r="Q2939" s="2">
        <f t="shared" si="551"/>
        <v>4.1612737218139949E-5</v>
      </c>
    </row>
    <row r="2940" spans="2:17" x14ac:dyDescent="0.25">
      <c r="B2940">
        <v>29.140000000001759</v>
      </c>
      <c r="C2940">
        <f t="shared" si="540"/>
        <v>0.85605831878158845</v>
      </c>
      <c r="D2940" s="2">
        <f t="shared" si="541"/>
        <v>46.774408588897586</v>
      </c>
      <c r="E2940" s="2">
        <f t="shared" si="542"/>
        <v>4.5385976569930104</v>
      </c>
      <c r="F2940" s="2">
        <f t="shared" si="543"/>
        <v>23.878918619595289</v>
      </c>
      <c r="G2940" s="2">
        <f t="shared" si="544"/>
        <v>23.89984841879242</v>
      </c>
      <c r="H2940" s="2">
        <f t="shared" si="545"/>
        <v>5.7627514200733771E-125</v>
      </c>
      <c r="K2940">
        <v>29.140000000001759</v>
      </c>
      <c r="L2940" s="2">
        <f t="shared" si="546"/>
        <v>0.22859299374694209</v>
      </c>
      <c r="M2940" s="2">
        <f t="shared" si="547"/>
        <v>82.011303359037953</v>
      </c>
      <c r="N2940" s="2">
        <f t="shared" si="548"/>
        <v>5.1000414320957024</v>
      </c>
      <c r="O2940" s="2">
        <f t="shared" si="549"/>
        <v>3.6541688999463999</v>
      </c>
      <c r="P2940" s="2">
        <f t="shared" si="550"/>
        <v>3.788528784282295</v>
      </c>
      <c r="Q2940" s="2">
        <f t="shared" si="551"/>
        <v>4.1478255531248381E-5</v>
      </c>
    </row>
    <row r="2941" spans="2:17" x14ac:dyDescent="0.25">
      <c r="B2941">
        <v>29.150000000001761</v>
      </c>
      <c r="C2941">
        <f t="shared" si="540"/>
        <v>0.85605831878158845</v>
      </c>
      <c r="D2941" s="2">
        <f t="shared" si="541"/>
        <v>46.79481956186352</v>
      </c>
      <c r="E2941" s="2">
        <f t="shared" si="542"/>
        <v>4.5390338327036686</v>
      </c>
      <c r="F2941" s="2">
        <f t="shared" si="543"/>
        <v>23.888417365000876</v>
      </c>
      <c r="G2941" s="2">
        <f t="shared" si="544"/>
        <v>23.909338849170954</v>
      </c>
      <c r="H2941" s="2">
        <f t="shared" si="545"/>
        <v>4.5928975199563827E-125</v>
      </c>
      <c r="K2941">
        <v>29.150000000001761</v>
      </c>
      <c r="L2941" s="2">
        <f t="shared" si="546"/>
        <v>0.22859299374694209</v>
      </c>
      <c r="M2941" s="2">
        <f t="shared" si="547"/>
        <v>82.046753933643089</v>
      </c>
      <c r="N2941" s="2">
        <f t="shared" si="548"/>
        <v>5.1004735710808662</v>
      </c>
      <c r="O2941" s="2">
        <f t="shared" si="549"/>
        <v>3.654993832632274</v>
      </c>
      <c r="P2941" s="2">
        <f t="shared" si="550"/>
        <v>3.7893244670494974</v>
      </c>
      <c r="Q2941" s="2">
        <f t="shared" si="551"/>
        <v>4.1344212108344339E-5</v>
      </c>
    </row>
    <row r="2942" spans="2:17" x14ac:dyDescent="0.25">
      <c r="B2942">
        <v>29.160000000001759</v>
      </c>
      <c r="C2942">
        <f t="shared" si="540"/>
        <v>0.85605831878158845</v>
      </c>
      <c r="D2942" s="2">
        <f t="shared" si="541"/>
        <v>46.815230534829432</v>
      </c>
      <c r="E2942" s="2">
        <f t="shared" si="542"/>
        <v>4.5394698182914066</v>
      </c>
      <c r="F2942" s="2">
        <f t="shared" si="543"/>
        <v>23.89791573944342</v>
      </c>
      <c r="G2942" s="2">
        <f t="shared" si="544"/>
        <v>23.918828915512094</v>
      </c>
      <c r="H2942" s="2">
        <f t="shared" si="545"/>
        <v>3.6602293313360793E-125</v>
      </c>
      <c r="K2942">
        <v>29.160000000001759</v>
      </c>
      <c r="L2942" s="2">
        <f t="shared" si="546"/>
        <v>0.22859299374694209</v>
      </c>
      <c r="M2942" s="2">
        <f t="shared" si="547"/>
        <v>82.082204508248196</v>
      </c>
      <c r="N2942" s="2">
        <f t="shared" si="548"/>
        <v>5.1009055234164453</v>
      </c>
      <c r="O2942" s="2">
        <f t="shared" si="549"/>
        <v>3.6558185821579654</v>
      </c>
      <c r="P2942" s="2">
        <f t="shared" si="550"/>
        <v>3.7901199856536834</v>
      </c>
      <c r="Q2942" s="2">
        <f t="shared" si="551"/>
        <v>4.121060550603408E-5</v>
      </c>
    </row>
    <row r="2943" spans="2:17" x14ac:dyDescent="0.25">
      <c r="B2943">
        <v>29.17000000000176</v>
      </c>
      <c r="C2943">
        <f t="shared" si="540"/>
        <v>0.85605831878158845</v>
      </c>
      <c r="D2943" s="2">
        <f t="shared" si="541"/>
        <v>46.835641507795366</v>
      </c>
      <c r="E2943" s="2">
        <f t="shared" si="542"/>
        <v>4.5399056139218592</v>
      </c>
      <c r="F2943" s="2">
        <f t="shared" si="543"/>
        <v>23.907413743100861</v>
      </c>
      <c r="G2943" s="2">
        <f t="shared" si="544"/>
        <v>23.92831861798501</v>
      </c>
      <c r="H2943" s="2">
        <f t="shared" si="545"/>
        <v>2.9167184863626839E-125</v>
      </c>
      <c r="K2943">
        <v>29.17000000000176</v>
      </c>
      <c r="L2943" s="2">
        <f t="shared" si="546"/>
        <v>0.22859299374694209</v>
      </c>
      <c r="M2943" s="2">
        <f t="shared" si="547"/>
        <v>82.117655082853318</v>
      </c>
      <c r="N2943" s="2">
        <f t="shared" si="548"/>
        <v>5.1013372892635962</v>
      </c>
      <c r="O2943" s="2">
        <f t="shared" si="549"/>
        <v>3.6566431486459052</v>
      </c>
      <c r="P2943" s="2">
        <f t="shared" si="550"/>
        <v>3.7909153401967499</v>
      </c>
      <c r="Q2943" s="2">
        <f t="shared" si="551"/>
        <v>4.1077434285742134E-5</v>
      </c>
    </row>
    <row r="2944" spans="2:17" x14ac:dyDescent="0.25">
      <c r="B2944">
        <v>29.180000000001758</v>
      </c>
      <c r="C2944">
        <f t="shared" si="540"/>
        <v>0.85605831878158845</v>
      </c>
      <c r="D2944" s="2">
        <f t="shared" si="541"/>
        <v>46.856052480761292</v>
      </c>
      <c r="E2944" s="2">
        <f t="shared" si="542"/>
        <v>4.5403412197604434</v>
      </c>
      <c r="F2944" s="2">
        <f t="shared" si="543"/>
        <v>23.916911376150953</v>
      </c>
      <c r="G2944" s="2">
        <f t="shared" si="544"/>
        <v>23.937807956758675</v>
      </c>
      <c r="H2944" s="2">
        <f t="shared" si="545"/>
        <v>2.3240496927961103E-125</v>
      </c>
      <c r="K2944">
        <v>29.180000000001758</v>
      </c>
      <c r="L2944" s="2">
        <f t="shared" si="546"/>
        <v>0.22859299374694209</v>
      </c>
      <c r="M2944" s="2">
        <f t="shared" si="547"/>
        <v>82.15310565745844</v>
      </c>
      <c r="N2944" s="2">
        <f t="shared" si="548"/>
        <v>5.1017688687832612</v>
      </c>
      <c r="O2944" s="2">
        <f t="shared" si="549"/>
        <v>3.6574675322183845</v>
      </c>
      <c r="P2944" s="2">
        <f t="shared" si="550"/>
        <v>3.7917105307804868</v>
      </c>
      <c r="Q2944" s="2">
        <f t="shared" si="551"/>
        <v>4.0944697013694977E-5</v>
      </c>
    </row>
    <row r="2945" spans="2:17" x14ac:dyDescent="0.25">
      <c r="B2945">
        <v>29.19000000000176</v>
      </c>
      <c r="C2945">
        <f t="shared" si="540"/>
        <v>0.85605831878158845</v>
      </c>
      <c r="D2945" s="2">
        <f t="shared" si="541"/>
        <v>46.876463453727219</v>
      </c>
      <c r="E2945" s="2">
        <f t="shared" si="542"/>
        <v>4.5407766359723611</v>
      </c>
      <c r="F2945" s="2">
        <f t="shared" si="543"/>
        <v>23.926408638771317</v>
      </c>
      <c r="G2945" s="2">
        <f t="shared" si="544"/>
        <v>23.947296932001965</v>
      </c>
      <c r="H2945" s="2">
        <f t="shared" si="545"/>
        <v>1.8516588987139919E-125</v>
      </c>
      <c r="K2945">
        <v>29.19000000000176</v>
      </c>
      <c r="L2945" s="2">
        <f t="shared" si="546"/>
        <v>0.22859299374694209</v>
      </c>
      <c r="M2945" s="2">
        <f t="shared" si="547"/>
        <v>82.188556232063561</v>
      </c>
      <c r="N2945" s="2">
        <f t="shared" si="548"/>
        <v>5.1022002621361793</v>
      </c>
      <c r="O2945" s="2">
        <f t="shared" si="549"/>
        <v>3.6582917329975615</v>
      </c>
      <c r="P2945" s="2">
        <f t="shared" si="550"/>
        <v>3.7925055575065807</v>
      </c>
      <c r="Q2945" s="2">
        <f t="shared" si="551"/>
        <v>4.0812392260903922E-5</v>
      </c>
    </row>
    <row r="2946" spans="2:17" x14ac:dyDescent="0.25">
      <c r="B2946">
        <v>29.200000000001761</v>
      </c>
      <c r="C2946">
        <f t="shared" si="540"/>
        <v>0.85605831878158845</v>
      </c>
      <c r="D2946" s="2">
        <f t="shared" si="541"/>
        <v>46.896874426693145</v>
      </c>
      <c r="E2946" s="2">
        <f t="shared" si="542"/>
        <v>4.5412118627225988</v>
      </c>
      <c r="F2946" s="2">
        <f t="shared" si="543"/>
        <v>23.935905531139415</v>
      </c>
      <c r="G2946" s="2">
        <f t="shared" si="544"/>
        <v>23.956785543883605</v>
      </c>
      <c r="H2946" s="2">
        <f t="shared" si="545"/>
        <v>1.4751671993803972E-125</v>
      </c>
      <c r="K2946">
        <v>29.200000000001761</v>
      </c>
      <c r="L2946" s="2">
        <f t="shared" si="546"/>
        <v>0.22859299374694209</v>
      </c>
      <c r="M2946" s="2">
        <f t="shared" si="547"/>
        <v>82.224006806668697</v>
      </c>
      <c r="N2946" s="2">
        <f t="shared" si="548"/>
        <v>5.1026314694828789</v>
      </c>
      <c r="O2946" s="2">
        <f t="shared" si="549"/>
        <v>3.6591157511054604</v>
      </c>
      <c r="P2946" s="2">
        <f t="shared" si="550"/>
        <v>3.793300420476617</v>
      </c>
      <c r="Q2946" s="2">
        <f t="shared" si="551"/>
        <v>4.0680518603149008E-5</v>
      </c>
    </row>
    <row r="2947" spans="2:17" x14ac:dyDescent="0.25">
      <c r="B2947">
        <v>29.21000000000177</v>
      </c>
      <c r="C2947">
        <f t="shared" si="540"/>
        <v>0.85605831878158845</v>
      </c>
      <c r="D2947" s="2">
        <f t="shared" si="541"/>
        <v>46.917285399659086</v>
      </c>
      <c r="E2947" s="2">
        <f t="shared" si="542"/>
        <v>4.5416469001759268</v>
      </c>
      <c r="F2947" s="2">
        <f t="shared" si="543"/>
        <v>23.945402053432506</v>
      </c>
      <c r="G2947" s="2">
        <f t="shared" si="544"/>
        <v>23.966273792572128</v>
      </c>
      <c r="H2947" s="2">
        <f t="shared" si="545"/>
        <v>1.1751307596692075E-125</v>
      </c>
      <c r="K2947">
        <v>29.21000000000177</v>
      </c>
      <c r="L2947" s="2">
        <f t="shared" si="546"/>
        <v>0.22859299374694209</v>
      </c>
      <c r="M2947" s="2">
        <f t="shared" si="547"/>
        <v>82.259457381273847</v>
      </c>
      <c r="N2947" s="2">
        <f t="shared" si="548"/>
        <v>5.1030624909836826</v>
      </c>
      <c r="O2947" s="2">
        <f t="shared" si="549"/>
        <v>3.6599395866639659</v>
      </c>
      <c r="P2947" s="2">
        <f t="shared" si="550"/>
        <v>3.79409511979207</v>
      </c>
      <c r="Q2947" s="2">
        <f t="shared" si="551"/>
        <v>4.0549074620963557E-5</v>
      </c>
    </row>
    <row r="2948" spans="2:17" x14ac:dyDescent="0.25">
      <c r="B2948">
        <v>29.220000000001772</v>
      </c>
      <c r="C2948">
        <f t="shared" si="540"/>
        <v>0.85605831878158845</v>
      </c>
      <c r="D2948" s="2">
        <f t="shared" si="541"/>
        <v>46.93769637262502</v>
      </c>
      <c r="E2948" s="2">
        <f t="shared" si="542"/>
        <v>4.5420817484969014</v>
      </c>
      <c r="F2948" s="2">
        <f t="shared" si="543"/>
        <v>23.954898205827707</v>
      </c>
      <c r="G2948" s="2">
        <f t="shared" si="544"/>
        <v>23.975761678235948</v>
      </c>
      <c r="H2948" s="2">
        <f t="shared" si="545"/>
        <v>9.3604306648128232E-126</v>
      </c>
      <c r="K2948">
        <v>29.220000000001772</v>
      </c>
      <c r="L2948" s="2">
        <f t="shared" si="546"/>
        <v>0.22859299374694209</v>
      </c>
      <c r="M2948" s="2">
        <f t="shared" si="547"/>
        <v>82.294907955878969</v>
      </c>
      <c r="N2948" s="2">
        <f t="shared" si="548"/>
        <v>5.103493326798703</v>
      </c>
      <c r="O2948" s="2">
        <f t="shared" si="549"/>
        <v>3.6607632397948264</v>
      </c>
      <c r="P2948" s="2">
        <f t="shared" si="550"/>
        <v>3.7948896555543103</v>
      </c>
      <c r="Q2948" s="2">
        <f t="shared" si="551"/>
        <v>4.0418058899617746E-5</v>
      </c>
    </row>
    <row r="2949" spans="2:17" x14ac:dyDescent="0.25">
      <c r="B2949">
        <v>29.23000000000177</v>
      </c>
      <c r="C2949">
        <f t="shared" si="540"/>
        <v>0.85605831878158845</v>
      </c>
      <c r="D2949" s="2">
        <f t="shared" si="541"/>
        <v>46.958107345590939</v>
      </c>
      <c r="E2949" s="2">
        <f t="shared" si="542"/>
        <v>4.5425164078498641</v>
      </c>
      <c r="F2949" s="2">
        <f t="shared" si="543"/>
        <v>23.964393988501989</v>
      </c>
      <c r="G2949" s="2">
        <f t="shared" si="544"/>
        <v>23.985249201043342</v>
      </c>
      <c r="H2949" s="2">
        <f t="shared" si="545"/>
        <v>7.4553864336459997E-126</v>
      </c>
      <c r="K2949">
        <v>29.23000000000177</v>
      </c>
      <c r="L2949" s="2">
        <f t="shared" si="546"/>
        <v>0.22859299374694209</v>
      </c>
      <c r="M2949" s="2">
        <f t="shared" si="547"/>
        <v>82.330358530484077</v>
      </c>
      <c r="N2949" s="2">
        <f t="shared" si="548"/>
        <v>5.1039239770878488</v>
      </c>
      <c r="O2949" s="2">
        <f t="shared" si="549"/>
        <v>3.6615867106196602</v>
      </c>
      <c r="P2949" s="2">
        <f t="shared" si="550"/>
        <v>3.7956840278646089</v>
      </c>
      <c r="Q2949" s="2">
        <f t="shared" si="551"/>
        <v>4.0287470029101533E-5</v>
      </c>
    </row>
    <row r="2950" spans="2:17" x14ac:dyDescent="0.25">
      <c r="B2950">
        <v>29.240000000001771</v>
      </c>
      <c r="C2950">
        <f t="shared" si="540"/>
        <v>0.85605831878158845</v>
      </c>
      <c r="D2950" s="2">
        <f t="shared" si="541"/>
        <v>46.978518318556866</v>
      </c>
      <c r="E2950" s="2">
        <f t="shared" si="542"/>
        <v>4.5429508783989423</v>
      </c>
      <c r="F2950" s="2">
        <f t="shared" si="543"/>
        <v>23.973889401632125</v>
      </c>
      <c r="G2950" s="2">
        <f t="shared" si="544"/>
        <v>23.994736361162403</v>
      </c>
      <c r="H2950" s="2">
        <f t="shared" si="545"/>
        <v>5.9375760086336825E-126</v>
      </c>
      <c r="K2950">
        <v>29.240000000001771</v>
      </c>
      <c r="L2950" s="2">
        <f t="shared" si="546"/>
        <v>0.22859299374694209</v>
      </c>
      <c r="M2950" s="2">
        <f t="shared" si="547"/>
        <v>82.365809105089212</v>
      </c>
      <c r="N2950" s="2">
        <f t="shared" si="548"/>
        <v>5.1043544420108224</v>
      </c>
      <c r="O2950" s="2">
        <f t="shared" si="549"/>
        <v>3.6624099992599479</v>
      </c>
      <c r="P2950" s="2">
        <f t="shared" si="550"/>
        <v>3.7964782368241297</v>
      </c>
      <c r="Q2950" s="2">
        <f t="shared" si="551"/>
        <v>4.0157306604109786E-5</v>
      </c>
    </row>
    <row r="2951" spans="2:17" x14ac:dyDescent="0.25">
      <c r="B2951">
        <v>29.250000000001769</v>
      </c>
      <c r="C2951">
        <f t="shared" si="540"/>
        <v>0.85605831878158845</v>
      </c>
      <c r="D2951" s="2">
        <f t="shared" si="541"/>
        <v>46.998929291522792</v>
      </c>
      <c r="E2951" s="2">
        <f t="shared" si="542"/>
        <v>4.5433851603080502</v>
      </c>
      <c r="F2951" s="2">
        <f t="shared" si="543"/>
        <v>23.983384445394726</v>
      </c>
      <c r="G2951" s="2">
        <f t="shared" si="544"/>
        <v>24.004223158761079</v>
      </c>
      <c r="H2951" s="2">
        <f t="shared" si="545"/>
        <v>4.7283857821603105E-126</v>
      </c>
      <c r="K2951">
        <v>29.250000000001769</v>
      </c>
      <c r="L2951" s="2">
        <f t="shared" si="546"/>
        <v>0.22859299374694209</v>
      </c>
      <c r="M2951" s="2">
        <f t="shared" si="547"/>
        <v>82.40125967969432</v>
      </c>
      <c r="N2951" s="2">
        <f t="shared" si="548"/>
        <v>5.1047847217271167</v>
      </c>
      <c r="O2951" s="2">
        <f t="shared" si="549"/>
        <v>3.6632331058370311</v>
      </c>
      <c r="P2951" s="2">
        <f t="shared" si="550"/>
        <v>3.7972722825339269</v>
      </c>
      <c r="Q2951" s="2">
        <f t="shared" si="551"/>
        <v>4.0027567224026675E-5</v>
      </c>
    </row>
    <row r="2952" spans="2:17" x14ac:dyDescent="0.25">
      <c r="B2952">
        <v>29.260000000001771</v>
      </c>
      <c r="C2952">
        <f t="shared" si="540"/>
        <v>0.85605831878158845</v>
      </c>
      <c r="D2952" s="2">
        <f t="shared" si="541"/>
        <v>47.019340264488719</v>
      </c>
      <c r="E2952" s="2">
        <f t="shared" si="542"/>
        <v>4.5438192537408897</v>
      </c>
      <c r="F2952" s="2">
        <f t="shared" si="543"/>
        <v>23.992879119966332</v>
      </c>
      <c r="G2952" s="2">
        <f t="shared" si="544"/>
        <v>24.013709594007263</v>
      </c>
      <c r="H2952" s="2">
        <f t="shared" si="545"/>
        <v>3.7651416839550089E-126</v>
      </c>
      <c r="K2952">
        <v>29.260000000001771</v>
      </c>
      <c r="L2952" s="2">
        <f t="shared" si="546"/>
        <v>0.22859299374694209</v>
      </c>
      <c r="M2952" s="2">
        <f t="shared" si="547"/>
        <v>82.436710254299456</v>
      </c>
      <c r="N2952" s="2">
        <f t="shared" si="548"/>
        <v>5.105214816396022</v>
      </c>
      <c r="O2952" s="2">
        <f t="shared" si="549"/>
        <v>3.6640560304721239</v>
      </c>
      <c r="P2952" s="2">
        <f t="shared" si="550"/>
        <v>3.7980661650949603</v>
      </c>
      <c r="Q2952" s="2">
        <f t="shared" si="551"/>
        <v>3.9898250492907893E-5</v>
      </c>
    </row>
    <row r="2953" spans="2:17" x14ac:dyDescent="0.25">
      <c r="B2953">
        <v>29.270000000001779</v>
      </c>
      <c r="C2953">
        <f t="shared" si="540"/>
        <v>0.85605831878158845</v>
      </c>
      <c r="D2953" s="2">
        <f t="shared" si="541"/>
        <v>47.039751237454659</v>
      </c>
      <c r="E2953" s="2">
        <f t="shared" si="542"/>
        <v>4.5442531588609469</v>
      </c>
      <c r="F2953" s="2">
        <f t="shared" si="543"/>
        <v>24.002373425523192</v>
      </c>
      <c r="G2953" s="2">
        <f t="shared" si="544"/>
        <v>24.023195667068567</v>
      </c>
      <c r="H2953" s="2">
        <f t="shared" si="545"/>
        <v>2.997881397197688E-126</v>
      </c>
      <c r="K2953">
        <v>29.270000000001779</v>
      </c>
      <c r="L2953" s="2">
        <f t="shared" si="546"/>
        <v>0.22859299374694209</v>
      </c>
      <c r="M2953" s="2">
        <f t="shared" si="547"/>
        <v>82.472160828904606</v>
      </c>
      <c r="N2953" s="2">
        <f t="shared" si="548"/>
        <v>5.1056447261766227</v>
      </c>
      <c r="O2953" s="2">
        <f t="shared" si="549"/>
        <v>3.6648787732863024</v>
      </c>
      <c r="P2953" s="2">
        <f t="shared" si="550"/>
        <v>3.7988598846080799</v>
      </c>
      <c r="Q2953" s="2">
        <f t="shared" si="551"/>
        <v>3.97693550194665E-5</v>
      </c>
    </row>
    <row r="2954" spans="2:17" x14ac:dyDescent="0.25">
      <c r="B2954">
        <v>29.280000000001781</v>
      </c>
      <c r="C2954">
        <f t="shared" si="540"/>
        <v>0.85605831878158845</v>
      </c>
      <c r="D2954" s="2">
        <f t="shared" si="541"/>
        <v>47.060162210420593</v>
      </c>
      <c r="E2954" s="2">
        <f t="shared" si="542"/>
        <v>4.5446868758314967</v>
      </c>
      <c r="F2954" s="2">
        <f t="shared" si="543"/>
        <v>24.011867362241446</v>
      </c>
      <c r="G2954" s="2">
        <f t="shared" si="544"/>
        <v>24.032681378112514</v>
      </c>
      <c r="H2954" s="2">
        <f t="shared" si="545"/>
        <v>2.3867793760939822E-126</v>
      </c>
      <c r="K2954">
        <v>29.280000000001781</v>
      </c>
      <c r="L2954" s="2">
        <f t="shared" si="546"/>
        <v>0.22859299374694209</v>
      </c>
      <c r="M2954" s="2">
        <f t="shared" si="547"/>
        <v>82.507611403509728</v>
      </c>
      <c r="N2954" s="2">
        <f t="shared" si="548"/>
        <v>5.1060744512277969</v>
      </c>
      <c r="O2954" s="2">
        <f t="shared" si="549"/>
        <v>3.6657013344005089</v>
      </c>
      <c r="P2954" s="2">
        <f t="shared" si="550"/>
        <v>3.799653441174033</v>
      </c>
      <c r="Q2954" s="2">
        <f t="shared" si="551"/>
        <v>3.9640879417056619E-5</v>
      </c>
    </row>
    <row r="2955" spans="2:17" x14ac:dyDescent="0.25">
      <c r="B2955">
        <v>29.290000000001779</v>
      </c>
      <c r="C2955">
        <f t="shared" si="540"/>
        <v>0.85605831878158845</v>
      </c>
      <c r="D2955" s="2">
        <f t="shared" si="541"/>
        <v>47.080573183386512</v>
      </c>
      <c r="E2955" s="2">
        <f t="shared" si="542"/>
        <v>4.5451204048156022</v>
      </c>
      <c r="F2955" s="2">
        <f t="shared" si="543"/>
        <v>24.021360930297078</v>
      </c>
      <c r="G2955" s="2">
        <f t="shared" si="544"/>
        <v>24.04216672730648</v>
      </c>
      <c r="H2955" s="2">
        <f t="shared" si="545"/>
        <v>1.900092808059301E-126</v>
      </c>
      <c r="K2955">
        <v>29.290000000001779</v>
      </c>
      <c r="L2955" s="2">
        <f t="shared" si="546"/>
        <v>0.22859299374694209</v>
      </c>
      <c r="M2955" s="2">
        <f t="shared" si="547"/>
        <v>82.543061978114835</v>
      </c>
      <c r="N2955" s="2">
        <f t="shared" si="548"/>
        <v>5.1065039917082196</v>
      </c>
      <c r="O2955" s="2">
        <f t="shared" si="549"/>
        <v>3.6665237139355527</v>
      </c>
      <c r="P2955" s="2">
        <f t="shared" si="550"/>
        <v>3.8004468348934655</v>
      </c>
      <c r="Q2955" s="2">
        <f t="shared" si="551"/>
        <v>3.9512822303657408E-5</v>
      </c>
    </row>
    <row r="2956" spans="2:17" x14ac:dyDescent="0.25">
      <c r="B2956">
        <v>29.300000000001781</v>
      </c>
      <c r="C2956">
        <f t="shared" si="540"/>
        <v>0.85605831878158845</v>
      </c>
      <c r="D2956" s="2">
        <f t="shared" si="541"/>
        <v>47.100984156352439</v>
      </c>
      <c r="E2956" s="2">
        <f t="shared" si="542"/>
        <v>4.5455537459761155</v>
      </c>
      <c r="F2956" s="2">
        <f t="shared" si="543"/>
        <v>24.030854129865919</v>
      </c>
      <c r="G2956" s="2">
        <f t="shared" si="544"/>
        <v>24.051651714817712</v>
      </c>
      <c r="H2956" s="2">
        <f t="shared" si="545"/>
        <v>1.5125232626456103E-126</v>
      </c>
      <c r="K2956">
        <v>29.300000000001781</v>
      </c>
      <c r="L2956" s="2">
        <f t="shared" si="546"/>
        <v>0.22859299374694209</v>
      </c>
      <c r="M2956" s="2">
        <f t="shared" si="547"/>
        <v>82.578512552719971</v>
      </c>
      <c r="N2956" s="2">
        <f t="shared" si="548"/>
        <v>5.1069333477763603</v>
      </c>
      <c r="O2956" s="2">
        <f t="shared" si="549"/>
        <v>3.6673459120121046</v>
      </c>
      <c r="P2956" s="2">
        <f t="shared" si="550"/>
        <v>3.8012400658669132</v>
      </c>
      <c r="Q2956" s="2">
        <f t="shared" si="551"/>
        <v>3.938518230185823E-5</v>
      </c>
    </row>
    <row r="2957" spans="2:17" x14ac:dyDescent="0.25">
      <c r="B2957">
        <v>29.310000000001779</v>
      </c>
      <c r="C2957">
        <f t="shared" si="540"/>
        <v>0.85605831878158845</v>
      </c>
      <c r="D2957" s="2">
        <f t="shared" si="541"/>
        <v>47.121395129318358</v>
      </c>
      <c r="E2957" s="2">
        <f t="shared" si="542"/>
        <v>4.5459868994756754</v>
      </c>
      <c r="F2957" s="2">
        <f t="shared" si="543"/>
        <v>24.040346961123618</v>
      </c>
      <c r="G2957" s="2">
        <f t="shared" si="544"/>
        <v>24.061136340813281</v>
      </c>
      <c r="H2957" s="2">
        <f t="shared" si="545"/>
        <v>1.2039100096596214E-126</v>
      </c>
      <c r="K2957">
        <v>29.310000000001779</v>
      </c>
      <c r="L2957" s="2">
        <f t="shared" si="546"/>
        <v>0.22859299374694209</v>
      </c>
      <c r="M2957" s="2">
        <f t="shared" si="547"/>
        <v>82.613963127325079</v>
      </c>
      <c r="N2957" s="2">
        <f t="shared" si="548"/>
        <v>5.1073625195904846</v>
      </c>
      <c r="O2957" s="2">
        <f t="shared" si="549"/>
        <v>3.6681679287507087</v>
      </c>
      <c r="P2957" s="2">
        <f t="shared" si="550"/>
        <v>3.8020331341948173</v>
      </c>
      <c r="Q2957" s="2">
        <f t="shared" si="551"/>
        <v>3.9257958038841503E-5</v>
      </c>
    </row>
    <row r="2958" spans="2:17" x14ac:dyDescent="0.25">
      <c r="B2958">
        <v>29.32000000000178</v>
      </c>
      <c r="C2958">
        <f t="shared" si="540"/>
        <v>0.85605831878158845</v>
      </c>
      <c r="D2958" s="2">
        <f t="shared" si="541"/>
        <v>47.141806102284285</v>
      </c>
      <c r="E2958" s="2">
        <f t="shared" si="542"/>
        <v>4.5464198654767101</v>
      </c>
      <c r="F2958" s="2">
        <f t="shared" si="543"/>
        <v>24.049839424245693</v>
      </c>
      <c r="G2958" s="2">
        <f t="shared" si="544"/>
        <v>24.070620605460142</v>
      </c>
      <c r="H2958" s="2">
        <f t="shared" si="545"/>
        <v>9.581879485747698E-127</v>
      </c>
      <c r="K2958">
        <v>29.32000000000178</v>
      </c>
      <c r="L2958" s="2">
        <f t="shared" si="546"/>
        <v>0.22859299374694209</v>
      </c>
      <c r="M2958" s="2">
        <f t="shared" si="547"/>
        <v>82.649413701930214</v>
      </c>
      <c r="N2958" s="2">
        <f t="shared" si="548"/>
        <v>5.1077915073086553</v>
      </c>
      <c r="O2958" s="2">
        <f t="shared" si="549"/>
        <v>3.668989764271771</v>
      </c>
      <c r="P2958" s="2">
        <f t="shared" si="550"/>
        <v>3.8028260399775093</v>
      </c>
      <c r="Q2958" s="2">
        <f t="shared" si="551"/>
        <v>3.9131148146368554E-5</v>
      </c>
    </row>
    <row r="2959" spans="2:17" x14ac:dyDescent="0.25">
      <c r="B2959">
        <v>29.330000000001789</v>
      </c>
      <c r="C2959">
        <f t="shared" si="540"/>
        <v>0.85605831878158845</v>
      </c>
      <c r="D2959" s="2">
        <f t="shared" si="541"/>
        <v>47.162217075250233</v>
      </c>
      <c r="E2959" s="2">
        <f t="shared" si="542"/>
        <v>4.5468526441414383</v>
      </c>
      <c r="F2959" s="2">
        <f t="shared" si="543"/>
        <v>24.059331519407472</v>
      </c>
      <c r="G2959" s="2">
        <f t="shared" si="544"/>
        <v>24.080104508925075</v>
      </c>
      <c r="H2959" s="2">
        <f t="shared" si="545"/>
        <v>7.6255663196638661E-127</v>
      </c>
      <c r="K2959">
        <v>29.330000000001789</v>
      </c>
      <c r="L2959" s="2">
        <f t="shared" si="546"/>
        <v>0.22859299374694209</v>
      </c>
      <c r="M2959" s="2">
        <f t="shared" si="547"/>
        <v>82.684864276535365</v>
      </c>
      <c r="N2959" s="2">
        <f t="shared" si="548"/>
        <v>5.1082203110887319</v>
      </c>
      <c r="O2959" s="2">
        <f t="shared" si="549"/>
        <v>3.6698114186955677</v>
      </c>
      <c r="P2959" s="2">
        <f t="shared" si="550"/>
        <v>3.8036187833152226</v>
      </c>
      <c r="Q2959" s="2">
        <f t="shared" si="551"/>
        <v>3.9004751260763235E-5</v>
      </c>
    </row>
    <row r="2960" spans="2:17" x14ac:dyDescent="0.25">
      <c r="B2960">
        <v>29.34000000000179</v>
      </c>
      <c r="C2960">
        <f t="shared" si="540"/>
        <v>0.85605831878158845</v>
      </c>
      <c r="D2960" s="2">
        <f t="shared" si="541"/>
        <v>47.182628048216159</v>
      </c>
      <c r="E2960" s="2">
        <f t="shared" si="542"/>
        <v>4.5472852356318656</v>
      </c>
      <c r="F2960" s="2">
        <f t="shared" si="543"/>
        <v>24.068823246784074</v>
      </c>
      <c r="G2960" s="2">
        <f t="shared" si="544"/>
        <v>24.089588051374673</v>
      </c>
      <c r="H2960" s="2">
        <f t="shared" si="545"/>
        <v>6.068176756417479E-127</v>
      </c>
      <c r="K2960">
        <v>29.34000000000179</v>
      </c>
      <c r="L2960" s="2">
        <f t="shared" si="546"/>
        <v>0.22859299374694209</v>
      </c>
      <c r="M2960" s="2">
        <f t="shared" si="547"/>
        <v>82.720314851140486</v>
      </c>
      <c r="N2960" s="2">
        <f t="shared" si="548"/>
        <v>5.1086489310883687</v>
      </c>
      <c r="O2960" s="2">
        <f t="shared" si="549"/>
        <v>3.6706328921422386</v>
      </c>
      <c r="P2960" s="2">
        <f t="shared" si="550"/>
        <v>3.8044113643080837</v>
      </c>
      <c r="Q2960" s="2">
        <f t="shared" si="551"/>
        <v>3.8878766022897061E-5</v>
      </c>
    </row>
    <row r="2961" spans="2:17" x14ac:dyDescent="0.25">
      <c r="B2961">
        <v>29.350000000001788</v>
      </c>
      <c r="C2961">
        <f t="shared" si="540"/>
        <v>0.85605831878158845</v>
      </c>
      <c r="D2961" s="2">
        <f t="shared" si="541"/>
        <v>47.203039021182086</v>
      </c>
      <c r="E2961" s="2">
        <f t="shared" si="542"/>
        <v>4.5477176401097914</v>
      </c>
      <c r="F2961" s="2">
        <f t="shared" si="543"/>
        <v>24.078314606550613</v>
      </c>
      <c r="G2961" s="2">
        <f t="shared" si="544"/>
        <v>24.099071232975525</v>
      </c>
      <c r="H2961" s="2">
        <f t="shared" si="545"/>
        <v>4.828464774036186E-127</v>
      </c>
      <c r="K2961">
        <v>29.350000000001788</v>
      </c>
      <c r="L2961" s="2">
        <f t="shared" si="546"/>
        <v>0.22859299374694209</v>
      </c>
      <c r="M2961" s="2">
        <f t="shared" si="547"/>
        <v>82.755765425745594</v>
      </c>
      <c r="N2961" s="2">
        <f t="shared" si="548"/>
        <v>5.1090773674650203</v>
      </c>
      <c r="O2961" s="2">
        <f t="shared" si="549"/>
        <v>3.6714541847317919</v>
      </c>
      <c r="P2961" s="2">
        <f t="shared" si="550"/>
        <v>3.8052037830561174</v>
      </c>
      <c r="Q2961" s="2">
        <f t="shared" si="551"/>
        <v>3.8753191078173439E-5</v>
      </c>
    </row>
    <row r="2962" spans="2:17" x14ac:dyDescent="0.25">
      <c r="B2962">
        <v>29.36000000000179</v>
      </c>
      <c r="C2962">
        <f t="shared" si="540"/>
        <v>0.85605831878158845</v>
      </c>
      <c r="D2962" s="2">
        <f t="shared" si="541"/>
        <v>47.223449994148012</v>
      </c>
      <c r="E2962" s="2">
        <f t="shared" si="542"/>
        <v>4.5481498577368011</v>
      </c>
      <c r="F2962" s="2">
        <f t="shared" si="543"/>
        <v>24.08780559888185</v>
      </c>
      <c r="G2962" s="2">
        <f t="shared" si="544"/>
        <v>24.108554053893897</v>
      </c>
      <c r="H2962" s="2">
        <f t="shared" si="545"/>
        <v>3.8417105430246925E-127</v>
      </c>
      <c r="K2962">
        <v>29.36000000000179</v>
      </c>
      <c r="L2962" s="2">
        <f t="shared" si="546"/>
        <v>0.22859299374694209</v>
      </c>
      <c r="M2962" s="2">
        <f t="shared" si="547"/>
        <v>82.79121600035073</v>
      </c>
      <c r="N2962" s="2">
        <f t="shared" si="548"/>
        <v>5.1095056203759386</v>
      </c>
      <c r="O2962" s="2">
        <f t="shared" si="549"/>
        <v>3.6722752965841052</v>
      </c>
      <c r="P2962" s="2">
        <f t="shared" si="550"/>
        <v>3.8059960396592478</v>
      </c>
      <c r="Q2962" s="2">
        <f t="shared" si="551"/>
        <v>3.8628025076511915E-5</v>
      </c>
    </row>
    <row r="2963" spans="2:17" x14ac:dyDescent="0.25">
      <c r="B2963">
        <v>29.370000000001792</v>
      </c>
      <c r="C2963">
        <f t="shared" si="540"/>
        <v>0.85605831878158845</v>
      </c>
      <c r="D2963" s="2">
        <f t="shared" si="541"/>
        <v>47.243860967113939</v>
      </c>
      <c r="E2963" s="2">
        <f t="shared" si="542"/>
        <v>4.548581888674275</v>
      </c>
      <c r="F2963" s="2">
        <f t="shared" si="543"/>
        <v>24.097296223952544</v>
      </c>
      <c r="G2963" s="2">
        <f t="shared" si="544"/>
        <v>24.118036514296048</v>
      </c>
      <c r="H2963" s="2">
        <f t="shared" si="545"/>
        <v>3.0563630570346674E-127</v>
      </c>
      <c r="K2963">
        <v>29.370000000001792</v>
      </c>
      <c r="L2963" s="2">
        <f t="shared" si="546"/>
        <v>0.22859299374694209</v>
      </c>
      <c r="M2963" s="2">
        <f t="shared" si="547"/>
        <v>82.826666574955851</v>
      </c>
      <c r="N2963" s="2">
        <f t="shared" si="548"/>
        <v>5.1099336899781704</v>
      </c>
      <c r="O2963" s="2">
        <f t="shared" si="549"/>
        <v>3.6730962278189181</v>
      </c>
      <c r="P2963" s="2">
        <f t="shared" si="550"/>
        <v>3.8067881342172911</v>
      </c>
      <c r="Q2963" s="2">
        <f t="shared" si="551"/>
        <v>3.8503266672334199E-5</v>
      </c>
    </row>
    <row r="2964" spans="2:17" x14ac:dyDescent="0.25">
      <c r="B2964">
        <v>29.38000000000179</v>
      </c>
      <c r="C2964">
        <f t="shared" si="540"/>
        <v>0.85605831878158845</v>
      </c>
      <c r="D2964" s="2">
        <f t="shared" si="541"/>
        <v>47.264271940079865</v>
      </c>
      <c r="E2964" s="2">
        <f t="shared" si="542"/>
        <v>4.5490137330833811</v>
      </c>
      <c r="F2964" s="2">
        <f t="shared" si="543"/>
        <v>24.106786481937192</v>
      </c>
      <c r="G2964" s="2">
        <f t="shared" si="544"/>
        <v>24.127518614348009</v>
      </c>
      <c r="H2964" s="2">
        <f t="shared" si="545"/>
        <v>2.4313639693195185E-127</v>
      </c>
      <c r="K2964">
        <v>29.38000000000179</v>
      </c>
      <c r="L2964" s="2">
        <f t="shared" si="546"/>
        <v>0.22859299374694209</v>
      </c>
      <c r="M2964" s="2">
        <f t="shared" si="547"/>
        <v>82.862117149560973</v>
      </c>
      <c r="N2964" s="2">
        <f t="shared" si="548"/>
        <v>5.1103615764285664</v>
      </c>
      <c r="O2964" s="2">
        <f t="shared" si="549"/>
        <v>3.6739169785558494</v>
      </c>
      <c r="P2964" s="2">
        <f t="shared" si="550"/>
        <v>3.8075800668299729</v>
      </c>
      <c r="Q2964" s="2">
        <f t="shared" si="551"/>
        <v>3.8378914524546353E-5</v>
      </c>
    </row>
    <row r="2965" spans="2:17" x14ac:dyDescent="0.25">
      <c r="B2965">
        <v>29.390000000001791</v>
      </c>
      <c r="C2965">
        <f t="shared" si="540"/>
        <v>0.85605831878158845</v>
      </c>
      <c r="D2965" s="2">
        <f t="shared" si="541"/>
        <v>47.284682913045785</v>
      </c>
      <c r="E2965" s="2">
        <f t="shared" si="542"/>
        <v>4.5494453911250821</v>
      </c>
      <c r="F2965" s="2">
        <f t="shared" si="543"/>
        <v>24.116276373010205</v>
      </c>
      <c r="G2965" s="2">
        <f t="shared" si="544"/>
        <v>24.137000354215729</v>
      </c>
      <c r="H2965" s="2">
        <f t="shared" si="545"/>
        <v>1.934014594030927E-127</v>
      </c>
      <c r="K2965">
        <v>29.390000000001791</v>
      </c>
      <c r="L2965" s="2">
        <f t="shared" si="546"/>
        <v>0.22859299374694209</v>
      </c>
      <c r="M2965" s="2">
        <f t="shared" si="547"/>
        <v>82.897567724166095</v>
      </c>
      <c r="N2965" s="2">
        <f t="shared" si="548"/>
        <v>5.1107892798837717</v>
      </c>
      <c r="O2965" s="2">
        <f t="shared" si="549"/>
        <v>3.6747375489143734</v>
      </c>
      <c r="P2965" s="2">
        <f t="shared" si="550"/>
        <v>3.8083718375969036</v>
      </c>
      <c r="Q2965" s="2">
        <f t="shared" si="551"/>
        <v>3.8254967296526897E-5</v>
      </c>
    </row>
    <row r="2966" spans="2:17" x14ac:dyDescent="0.25">
      <c r="B2966">
        <v>29.4000000000018</v>
      </c>
      <c r="C2966">
        <f t="shared" si="540"/>
        <v>0.85605831878158845</v>
      </c>
      <c r="D2966" s="2">
        <f t="shared" si="541"/>
        <v>47.305093886011733</v>
      </c>
      <c r="E2966" s="2">
        <f t="shared" si="542"/>
        <v>4.5498768629601285</v>
      </c>
      <c r="F2966" s="2">
        <f t="shared" si="543"/>
        <v>24.125765897345776</v>
      </c>
      <c r="G2966" s="2">
        <f t="shared" si="544"/>
        <v>24.146481734064952</v>
      </c>
      <c r="H2966" s="2">
        <f t="shared" si="545"/>
        <v>1.5382759688862571E-127</v>
      </c>
      <c r="K2966">
        <v>29.4000000000018</v>
      </c>
      <c r="L2966" s="2">
        <f t="shared" si="546"/>
        <v>0.22859299374694209</v>
      </c>
      <c r="M2966" s="2">
        <f t="shared" si="547"/>
        <v>82.933018298771245</v>
      </c>
      <c r="N2966" s="2">
        <f t="shared" si="548"/>
        <v>5.1112168005002312</v>
      </c>
      <c r="O2966" s="2">
        <f t="shared" si="549"/>
        <v>3.6755579390138373</v>
      </c>
      <c r="P2966" s="2">
        <f t="shared" si="550"/>
        <v>3.8091634466175965</v>
      </c>
      <c r="Q2966" s="2">
        <f t="shared" si="551"/>
        <v>3.8131423656109419E-5</v>
      </c>
    </row>
    <row r="2967" spans="2:17" x14ac:dyDescent="0.25">
      <c r="B2967">
        <v>29.410000000001801</v>
      </c>
      <c r="C2967">
        <f t="shared" si="540"/>
        <v>0.85605831878158845</v>
      </c>
      <c r="D2967" s="2">
        <f t="shared" si="541"/>
        <v>47.325504858977659</v>
      </c>
      <c r="E2967" s="2">
        <f t="shared" si="542"/>
        <v>4.5503081487490666</v>
      </c>
      <c r="F2967" s="2">
        <f t="shared" si="543"/>
        <v>24.135255055117955</v>
      </c>
      <c r="G2967" s="2">
        <f t="shared" si="544"/>
        <v>24.155962754061299</v>
      </c>
      <c r="H2967" s="2">
        <f t="shared" si="545"/>
        <v>1.2234141660675617E-127</v>
      </c>
      <c r="K2967">
        <v>29.410000000001801</v>
      </c>
      <c r="L2967" s="2">
        <f t="shared" si="546"/>
        <v>0.22859299374694209</v>
      </c>
      <c r="M2967" s="2">
        <f t="shared" si="547"/>
        <v>82.968468873376381</v>
      </c>
      <c r="N2967" s="2">
        <f t="shared" si="548"/>
        <v>5.1116441384341922</v>
      </c>
      <c r="O2967" s="2">
        <f t="shared" si="549"/>
        <v>3.6763781489734608</v>
      </c>
      <c r="P2967" s="2">
        <f t="shared" si="550"/>
        <v>3.8099548939914669</v>
      </c>
      <c r="Q2967" s="2">
        <f t="shared" si="551"/>
        <v>3.8008282275567408E-5</v>
      </c>
    </row>
    <row r="2968" spans="2:17" x14ac:dyDescent="0.25">
      <c r="B2968">
        <v>29.420000000001799</v>
      </c>
      <c r="C2968">
        <f t="shared" si="540"/>
        <v>0.85605831878158845</v>
      </c>
      <c r="D2968" s="2">
        <f t="shared" si="541"/>
        <v>47.345915831943586</v>
      </c>
      <c r="E2968" s="2">
        <f t="shared" si="542"/>
        <v>4.5507392486522331</v>
      </c>
      <c r="F2968" s="2">
        <f t="shared" si="543"/>
        <v>24.144743846500649</v>
      </c>
      <c r="G2968" s="2">
        <f t="shared" si="544"/>
        <v>24.165443414370259</v>
      </c>
      <c r="H2968" s="2">
        <f t="shared" si="545"/>
        <v>9.7292082178070469E-128</v>
      </c>
      <c r="K2968">
        <v>29.420000000001799</v>
      </c>
      <c r="L2968" s="2">
        <f t="shared" si="546"/>
        <v>0.22859299374694209</v>
      </c>
      <c r="M2968" s="2">
        <f t="shared" si="547"/>
        <v>83.003919447981488</v>
      </c>
      <c r="N2968" s="2">
        <f t="shared" si="548"/>
        <v>5.112071293841697</v>
      </c>
      <c r="O2968" s="2">
        <f t="shared" si="549"/>
        <v>3.6771981789123251</v>
      </c>
      <c r="P2968" s="2">
        <f t="shared" si="550"/>
        <v>3.8107461798178215</v>
      </c>
      <c r="Q2968" s="2">
        <f t="shared" si="551"/>
        <v>3.7885541831600746E-5</v>
      </c>
    </row>
    <row r="2969" spans="2:17" x14ac:dyDescent="0.25">
      <c r="B2969">
        <v>29.430000000001801</v>
      </c>
      <c r="C2969">
        <f t="shared" si="540"/>
        <v>0.85605831878158845</v>
      </c>
      <c r="D2969" s="2">
        <f t="shared" si="541"/>
        <v>47.366326804909519</v>
      </c>
      <c r="E2969" s="2">
        <f t="shared" si="542"/>
        <v>4.5511701628297585</v>
      </c>
      <c r="F2969" s="2">
        <f t="shared" si="543"/>
        <v>24.154232271667606</v>
      </c>
      <c r="G2969" s="2">
        <f t="shared" si="544"/>
        <v>24.174923715157174</v>
      </c>
      <c r="H2969" s="2">
        <f t="shared" si="545"/>
        <v>7.7365304154491212E-128</v>
      </c>
      <c r="K2969">
        <v>29.430000000001801</v>
      </c>
      <c r="L2969" s="2">
        <f t="shared" si="546"/>
        <v>0.22859299374694209</v>
      </c>
      <c r="M2969" s="2">
        <f t="shared" si="547"/>
        <v>83.03937002258661</v>
      </c>
      <c r="N2969" s="2">
        <f t="shared" si="548"/>
        <v>5.1124982668785925</v>
      </c>
      <c r="O2969" s="2">
        <f t="shared" si="549"/>
        <v>3.6780180289493889</v>
      </c>
      <c r="P2969" s="2">
        <f t="shared" si="550"/>
        <v>3.8115373041958733</v>
      </c>
      <c r="Q2969" s="2">
        <f t="shared" si="551"/>
        <v>3.7763201005318737E-5</v>
      </c>
    </row>
    <row r="2970" spans="2:17" x14ac:dyDescent="0.25">
      <c r="B2970">
        <v>29.440000000001799</v>
      </c>
      <c r="C2970">
        <f t="shared" ref="C2970:C2988" si="552">2/SINH(LN(2+SQRT(1+2^2))*$O$5)</f>
        <v>0.85605831878158845</v>
      </c>
      <c r="D2970" s="2">
        <f t="shared" ref="D2970:D3033" si="553">(B2970-$L$5)/($M$5)/C2970</f>
        <v>47.386737777875432</v>
      </c>
      <c r="E2970" s="2">
        <f t="shared" ref="E2970:E3033" si="554">LN(D2970 + SQRT(1 + D2970^2))</f>
        <v>4.5516008914415647</v>
      </c>
      <c r="F2970" s="2">
        <f t="shared" ref="F2970:F3033" si="555">SINH( -$N$5 + E2970 * (1/$O$5))</f>
        <v>24.163720330792366</v>
      </c>
      <c r="G2970" s="2">
        <f t="shared" ref="G2970:G3033" si="556">SQRT(F2970^2 + 1)</f>
        <v>24.1844036565872</v>
      </c>
      <c r="H2970" s="2">
        <f t="shared" ref="H2970:H3033" si="557">(G2970)/($O$5*$M$5*C2970*(SQRT(2*PI()*(1+D2970^2)))) * EXP(- (1/2) * F2970^2)</f>
        <v>6.1514815467593651E-128</v>
      </c>
      <c r="K2970">
        <v>29.440000000001799</v>
      </c>
      <c r="L2970" s="2">
        <f t="shared" ref="L2970:L2988" si="558">2/SINH(LN(2+SQRT(1+2^2))*$S$5)</f>
        <v>0.22859299374694209</v>
      </c>
      <c r="M2970" s="2">
        <f t="shared" ref="M2970:M3033" si="559">(K2970-$P$5)/($Q$5)/L2970</f>
        <v>83.074820597191732</v>
      </c>
      <c r="N2970" s="2">
        <f t="shared" ref="N2970:N3033" si="560">LN(M2970 + SQRT(1 + M2970^2))</f>
        <v>5.1129250577005241</v>
      </c>
      <c r="O2970" s="2">
        <f t="shared" ref="O2970:O3033" si="561">SINH( -$R$5 + N2970 * (1/$S$5))</f>
        <v>3.6788376992034704</v>
      </c>
      <c r="P2970" s="2">
        <f t="shared" ref="P2970:P3033" si="562">SQRT(O2970^2 + 1)</f>
        <v>3.8123282672247263</v>
      </c>
      <c r="Q2970" s="2">
        <f t="shared" ref="Q2970:Q3033" si="563">(P2970)/($S$5*$Q$5*L2970*(SQRT(2*PI()*(1+M2970^2)))) * EXP(- (1/2) * O2970^2)</f>
        <v>3.7641258482227309E-5</v>
      </c>
    </row>
    <row r="2971" spans="2:17" x14ac:dyDescent="0.25">
      <c r="B2971">
        <v>29.450000000001801</v>
      </c>
      <c r="C2971">
        <f t="shared" si="552"/>
        <v>0.85605831878158845</v>
      </c>
      <c r="D2971" s="2">
        <f t="shared" si="553"/>
        <v>47.407148750841365</v>
      </c>
      <c r="E2971" s="2">
        <f t="shared" si="554"/>
        <v>4.5520314346473718</v>
      </c>
      <c r="F2971" s="2">
        <f t="shared" si="555"/>
        <v>24.173208024048421</v>
      </c>
      <c r="G2971" s="2">
        <f t="shared" si="556"/>
        <v>24.19388323882545</v>
      </c>
      <c r="H2971" s="2">
        <f t="shared" si="557"/>
        <v>4.8907781749706923E-128</v>
      </c>
      <c r="K2971">
        <v>29.450000000001801</v>
      </c>
      <c r="L2971" s="2">
        <f t="shared" si="558"/>
        <v>0.22859299374694209</v>
      </c>
      <c r="M2971" s="2">
        <f t="shared" si="559"/>
        <v>83.110271171796853</v>
      </c>
      <c r="N2971" s="2">
        <f t="shared" si="560"/>
        <v>5.1133516664629379</v>
      </c>
      <c r="O2971" s="2">
        <f t="shared" si="561"/>
        <v>3.6796571897932635</v>
      </c>
      <c r="P2971" s="2">
        <f t="shared" si="562"/>
        <v>3.8131190690033869</v>
      </c>
      <c r="Q2971" s="2">
        <f t="shared" si="563"/>
        <v>3.7519712952212225E-5</v>
      </c>
    </row>
    <row r="2972" spans="2:17" x14ac:dyDescent="0.25">
      <c r="B2972">
        <v>29.460000000001809</v>
      </c>
      <c r="C2972">
        <f t="shared" si="552"/>
        <v>0.85605831878158845</v>
      </c>
      <c r="D2972" s="2">
        <f t="shared" si="553"/>
        <v>47.427559723807306</v>
      </c>
      <c r="E2972" s="2">
        <f t="shared" si="554"/>
        <v>4.5524617926066879</v>
      </c>
      <c r="F2972" s="2">
        <f t="shared" si="555"/>
        <v>24.182695351608974</v>
      </c>
      <c r="G2972" s="2">
        <f t="shared" si="556"/>
        <v>24.203362462036765</v>
      </c>
      <c r="H2972" s="2">
        <f t="shared" si="557"/>
        <v>3.8881316353481904E-128</v>
      </c>
      <c r="K2972">
        <v>29.460000000001809</v>
      </c>
      <c r="L2972" s="2">
        <f t="shared" si="558"/>
        <v>0.22859299374694209</v>
      </c>
      <c r="M2972" s="2">
        <f t="shared" si="559"/>
        <v>83.145721746402003</v>
      </c>
      <c r="N2972" s="2">
        <f t="shared" si="560"/>
        <v>5.1137780933210824</v>
      </c>
      <c r="O2972" s="2">
        <f t="shared" si="561"/>
        <v>3.6804765008373326</v>
      </c>
      <c r="P2972" s="2">
        <f t="shared" si="562"/>
        <v>3.8139097096307637</v>
      </c>
      <c r="Q2972" s="2">
        <f t="shared" si="563"/>
        <v>3.7398563109524921E-5</v>
      </c>
    </row>
    <row r="2973" spans="2:17" x14ac:dyDescent="0.25">
      <c r="B2973">
        <v>29.470000000001811</v>
      </c>
      <c r="C2973">
        <f t="shared" si="552"/>
        <v>0.85605831878158845</v>
      </c>
      <c r="D2973" s="2">
        <f t="shared" si="553"/>
        <v>47.44797069677324</v>
      </c>
      <c r="E2973" s="2">
        <f t="shared" si="554"/>
        <v>4.5528919654788194</v>
      </c>
      <c r="F2973" s="2">
        <f t="shared" si="555"/>
        <v>24.192182313647152</v>
      </c>
      <c r="G2973" s="2">
        <f t="shared" si="556"/>
        <v>24.212841326385924</v>
      </c>
      <c r="H2973" s="2">
        <f t="shared" si="557"/>
        <v>3.0907843975911201E-128</v>
      </c>
      <c r="K2973">
        <v>29.470000000001811</v>
      </c>
      <c r="L2973" s="2">
        <f t="shared" si="558"/>
        <v>0.22859299374694209</v>
      </c>
      <c r="M2973" s="2">
        <f t="shared" si="559"/>
        <v>83.181172321007139</v>
      </c>
      <c r="N2973" s="2">
        <f t="shared" si="560"/>
        <v>5.1142043384300058</v>
      </c>
      <c r="O2973" s="2">
        <f t="shared" si="561"/>
        <v>3.6812956324541055</v>
      </c>
      <c r="P2973" s="2">
        <f t="shared" si="562"/>
        <v>3.8147001892056567</v>
      </c>
      <c r="Q2973" s="2">
        <f t="shared" si="563"/>
        <v>3.7277807652768587E-5</v>
      </c>
    </row>
    <row r="2974" spans="2:17" x14ac:dyDescent="0.25">
      <c r="B2974">
        <v>29.480000000001809</v>
      </c>
      <c r="C2974">
        <f t="shared" si="552"/>
        <v>0.85605831878158845</v>
      </c>
      <c r="D2974" s="2">
        <f t="shared" si="553"/>
        <v>47.468381669739152</v>
      </c>
      <c r="E2974" s="2">
        <f t="shared" si="554"/>
        <v>4.5533219534228646</v>
      </c>
      <c r="F2974" s="2">
        <f t="shared" si="555"/>
        <v>24.201668910335894</v>
      </c>
      <c r="G2974" s="2">
        <f t="shared" si="556"/>
        <v>24.222319832037538</v>
      </c>
      <c r="H2974" s="2">
        <f t="shared" si="557"/>
        <v>2.4567514576866617E-128</v>
      </c>
      <c r="K2974">
        <v>29.480000000001809</v>
      </c>
      <c r="L2974" s="2">
        <f t="shared" si="558"/>
        <v>0.22859299374694209</v>
      </c>
      <c r="M2974" s="2">
        <f t="shared" si="559"/>
        <v>83.216622895612247</v>
      </c>
      <c r="N2974" s="2">
        <f t="shared" si="560"/>
        <v>5.1146304019445594</v>
      </c>
      <c r="O2974" s="2">
        <f t="shared" si="561"/>
        <v>3.6821145847618846</v>
      </c>
      <c r="P2974" s="2">
        <f t="shared" si="562"/>
        <v>3.8154905078267705</v>
      </c>
      <c r="Q2974" s="2">
        <f t="shared" si="563"/>
        <v>3.7157445284881996E-5</v>
      </c>
    </row>
    <row r="2975" spans="2:17" x14ac:dyDescent="0.25">
      <c r="B2975">
        <v>29.49000000000181</v>
      </c>
      <c r="C2975">
        <f t="shared" si="552"/>
        <v>0.85605831878158845</v>
      </c>
      <c r="D2975" s="2">
        <f t="shared" si="553"/>
        <v>47.488792642705086</v>
      </c>
      <c r="E2975" s="2">
        <f t="shared" si="554"/>
        <v>4.5537517565977206</v>
      </c>
      <c r="F2975" s="2">
        <f t="shared" si="555"/>
        <v>24.211155141848025</v>
      </c>
      <c r="G2975" s="2">
        <f t="shared" si="556"/>
        <v>24.231797979156106</v>
      </c>
      <c r="H2975" s="2">
        <f t="shared" si="557"/>
        <v>1.9526234291869225E-128</v>
      </c>
      <c r="K2975">
        <v>29.49000000000181</v>
      </c>
      <c r="L2975" s="2">
        <f t="shared" si="558"/>
        <v>0.22859299374694209</v>
      </c>
      <c r="M2975" s="2">
        <f t="shared" si="559"/>
        <v>83.252073470217368</v>
      </c>
      <c r="N2975" s="2">
        <f t="shared" si="560"/>
        <v>5.1150562840193965</v>
      </c>
      <c r="O2975" s="2">
        <f t="shared" si="561"/>
        <v>3.6829333578788392</v>
      </c>
      <c r="P2975" s="2">
        <f t="shared" si="562"/>
        <v>3.8162806655927053</v>
      </c>
      <c r="Q2975" s="2">
        <f t="shared" si="563"/>
        <v>3.7037474713125923E-5</v>
      </c>
    </row>
    <row r="2976" spans="2:17" x14ac:dyDescent="0.25">
      <c r="B2976">
        <v>29.500000000001808</v>
      </c>
      <c r="C2976">
        <f t="shared" si="552"/>
        <v>0.85605831878158845</v>
      </c>
      <c r="D2976" s="2">
        <f t="shared" si="553"/>
        <v>47.509203615671012</v>
      </c>
      <c r="E2976" s="2">
        <f t="shared" si="554"/>
        <v>4.5541813751620772</v>
      </c>
      <c r="F2976" s="2">
        <f t="shared" si="555"/>
        <v>24.220641008356164</v>
      </c>
      <c r="G2976" s="2">
        <f t="shared" si="556"/>
        <v>24.241275767905954</v>
      </c>
      <c r="H2976" s="2">
        <f t="shared" si="557"/>
        <v>1.5518171057219653E-128</v>
      </c>
      <c r="K2976">
        <v>29.500000000001808</v>
      </c>
      <c r="L2976" s="2">
        <f t="shared" si="558"/>
        <v>0.22859299374694209</v>
      </c>
      <c r="M2976" s="2">
        <f t="shared" si="559"/>
        <v>83.28752404482249</v>
      </c>
      <c r="N2976" s="2">
        <f t="shared" si="560"/>
        <v>5.115481984808973</v>
      </c>
      <c r="O2976" s="2">
        <f t="shared" si="561"/>
        <v>3.6837519519230137</v>
      </c>
      <c r="P2976" s="2">
        <f t="shared" si="562"/>
        <v>3.8170706626019664</v>
      </c>
      <c r="Q2976" s="2">
        <f t="shared" si="563"/>
        <v>3.691789464906738E-5</v>
      </c>
    </row>
    <row r="2977" spans="2:17" x14ac:dyDescent="0.25">
      <c r="B2977">
        <v>29.51000000000181</v>
      </c>
      <c r="C2977">
        <f t="shared" si="552"/>
        <v>0.85605831878158845</v>
      </c>
      <c r="D2977" s="2">
        <f t="shared" si="553"/>
        <v>47.529614588636932</v>
      </c>
      <c r="E2977" s="2">
        <f t="shared" si="554"/>
        <v>4.5546108092744184</v>
      </c>
      <c r="F2977" s="2">
        <f t="shared" si="555"/>
        <v>24.230126510032743</v>
      </c>
      <c r="G2977" s="2">
        <f t="shared" si="556"/>
        <v>24.250753198451207</v>
      </c>
      <c r="H2977" s="2">
        <f t="shared" si="557"/>
        <v>1.2331824669083808E-128</v>
      </c>
      <c r="K2977">
        <v>29.51000000000181</v>
      </c>
      <c r="L2977" s="2">
        <f t="shared" si="558"/>
        <v>0.22859299374694209</v>
      </c>
      <c r="M2977" s="2">
        <f t="shared" si="559"/>
        <v>83.322974619427612</v>
      </c>
      <c r="N2977" s="2">
        <f t="shared" si="560"/>
        <v>5.1159075044675468</v>
      </c>
      <c r="O2977" s="2">
        <f t="shared" si="561"/>
        <v>3.6845703670123191</v>
      </c>
      <c r="P2977" s="2">
        <f t="shared" si="562"/>
        <v>3.8178604989529537</v>
      </c>
      <c r="Q2977" s="2">
        <f t="shared" si="563"/>
        <v>3.6798703808566246E-5</v>
      </c>
    </row>
    <row r="2978" spans="2:17" x14ac:dyDescent="0.25">
      <c r="B2978">
        <v>29.520000000001819</v>
      </c>
      <c r="C2978">
        <f t="shared" si="552"/>
        <v>0.85605831878158845</v>
      </c>
      <c r="D2978" s="2">
        <f t="shared" si="553"/>
        <v>47.550025561602872</v>
      </c>
      <c r="E2978" s="2">
        <f t="shared" si="554"/>
        <v>4.5550400590930282</v>
      </c>
      <c r="F2978" s="2">
        <f t="shared" si="555"/>
        <v>24.239611647050157</v>
      </c>
      <c r="G2978" s="2">
        <f t="shared" si="556"/>
        <v>24.260230270955997</v>
      </c>
      <c r="H2978" s="2">
        <f t="shared" si="557"/>
        <v>9.7989359407479838E-129</v>
      </c>
      <c r="K2978">
        <v>29.520000000001819</v>
      </c>
      <c r="L2978" s="2">
        <f t="shared" si="558"/>
        <v>0.22859299374694209</v>
      </c>
      <c r="M2978" s="2">
        <f t="shared" si="559"/>
        <v>83.358425194032762</v>
      </c>
      <c r="N2978" s="2">
        <f t="shared" si="560"/>
        <v>5.1163328431491815</v>
      </c>
      <c r="O2978" s="2">
        <f t="shared" si="561"/>
        <v>3.6853886032645384</v>
      </c>
      <c r="P2978" s="2">
        <f t="shared" si="562"/>
        <v>3.818650174743969</v>
      </c>
      <c r="Q2978" s="2">
        <f t="shared" si="563"/>
        <v>3.6679900911759933E-5</v>
      </c>
    </row>
    <row r="2979" spans="2:17" x14ac:dyDescent="0.25">
      <c r="B2979">
        <v>29.53000000000182</v>
      </c>
      <c r="C2979">
        <f t="shared" si="552"/>
        <v>0.85605831878158845</v>
      </c>
      <c r="D2979" s="2">
        <f t="shared" si="553"/>
        <v>47.570436534568806</v>
      </c>
      <c r="E2979" s="2">
        <f t="shared" si="554"/>
        <v>4.5554691247759829</v>
      </c>
      <c r="F2979" s="2">
        <f t="shared" si="555"/>
        <v>24.2490964195805</v>
      </c>
      <c r="G2979" s="2">
        <f t="shared" si="556"/>
        <v>24.269706985584143</v>
      </c>
      <c r="H2979" s="2">
        <f t="shared" si="557"/>
        <v>7.7856570372446406E-129</v>
      </c>
      <c r="K2979">
        <v>29.53000000000182</v>
      </c>
      <c r="L2979" s="2">
        <f t="shared" si="558"/>
        <v>0.22859299374694209</v>
      </c>
      <c r="M2979" s="2">
        <f t="shared" si="559"/>
        <v>83.393875768637898</v>
      </c>
      <c r="N2979" s="2">
        <f t="shared" si="560"/>
        <v>5.1167580010077405</v>
      </c>
      <c r="O2979" s="2">
        <f t="shared" si="561"/>
        <v>3.6862066607973243</v>
      </c>
      <c r="P2979" s="2">
        <f t="shared" si="562"/>
        <v>3.8194396900732128</v>
      </c>
      <c r="Q2979" s="2">
        <f t="shared" si="563"/>
        <v>3.6561484683049329E-5</v>
      </c>
    </row>
    <row r="2980" spans="2:17" x14ac:dyDescent="0.25">
      <c r="B2980">
        <v>29.540000000001822</v>
      </c>
      <c r="C2980">
        <f t="shared" si="552"/>
        <v>0.85605831878158845</v>
      </c>
      <c r="D2980" s="2">
        <f t="shared" si="553"/>
        <v>47.59084750753474</v>
      </c>
      <c r="E2980" s="2">
        <f t="shared" si="554"/>
        <v>4.5558980064811596</v>
      </c>
      <c r="F2980" s="2">
        <f t="shared" si="555"/>
        <v>24.258580827795839</v>
      </c>
      <c r="G2980" s="2">
        <f t="shared" si="556"/>
        <v>24.279183342499472</v>
      </c>
      <c r="H2980" s="2">
        <f t="shared" si="557"/>
        <v>6.1855225587083658E-129</v>
      </c>
      <c r="K2980">
        <v>29.540000000001822</v>
      </c>
      <c r="L2980" s="2">
        <f t="shared" si="558"/>
        <v>0.22859299374694209</v>
      </c>
      <c r="M2980" s="2">
        <f t="shared" si="559"/>
        <v>83.429326343243019</v>
      </c>
      <c r="N2980" s="2">
        <f t="shared" si="560"/>
        <v>5.1171829781968947</v>
      </c>
      <c r="O2980" s="2">
        <f t="shared" si="561"/>
        <v>3.6870245397282027</v>
      </c>
      <c r="P2980" s="2">
        <f t="shared" si="562"/>
        <v>3.8202290450387872</v>
      </c>
      <c r="Q2980" s="2">
        <f t="shared" si="563"/>
        <v>3.6443453851083881E-5</v>
      </c>
    </row>
    <row r="2981" spans="2:17" x14ac:dyDescent="0.25">
      <c r="B2981">
        <v>29.55000000000182</v>
      </c>
      <c r="C2981">
        <f t="shared" si="552"/>
        <v>0.85605831878158845</v>
      </c>
      <c r="D2981" s="2">
        <f t="shared" si="553"/>
        <v>47.611258480500652</v>
      </c>
      <c r="E2981" s="2">
        <f t="shared" si="554"/>
        <v>4.5563267043662288</v>
      </c>
      <c r="F2981" s="2">
        <f t="shared" si="555"/>
        <v>24.268064871867974</v>
      </c>
      <c r="G2981" s="2">
        <f t="shared" si="556"/>
        <v>24.288659341865543</v>
      </c>
      <c r="H2981" s="2">
        <f t="shared" si="557"/>
        <v>4.9138545807114356E-129</v>
      </c>
      <c r="K2981">
        <v>29.55000000000182</v>
      </c>
      <c r="L2981" s="2">
        <f t="shared" si="558"/>
        <v>0.22859299374694209</v>
      </c>
      <c r="M2981" s="2">
        <f t="shared" si="559"/>
        <v>83.464776917848127</v>
      </c>
      <c r="N2981" s="2">
        <f t="shared" si="560"/>
        <v>5.1176077748701161</v>
      </c>
      <c r="O2981" s="2">
        <f t="shared" si="561"/>
        <v>3.6878422401745685</v>
      </c>
      <c r="P2981" s="2">
        <f t="shared" si="562"/>
        <v>3.8210182397386929</v>
      </c>
      <c r="Q2981" s="2">
        <f t="shared" si="563"/>
        <v>3.6325807148747784E-5</v>
      </c>
    </row>
    <row r="2982" spans="2:17" x14ac:dyDescent="0.25">
      <c r="B2982">
        <v>29.560000000001821</v>
      </c>
      <c r="C2982">
        <f t="shared" si="552"/>
        <v>0.85605831878158845</v>
      </c>
      <c r="D2982" s="2">
        <f t="shared" si="553"/>
        <v>47.631669453466586</v>
      </c>
      <c r="E2982" s="2">
        <f t="shared" si="554"/>
        <v>4.5567552185886608</v>
      </c>
      <c r="F2982" s="2">
        <f t="shared" si="555"/>
        <v>24.277548551968621</v>
      </c>
      <c r="G2982" s="2">
        <f t="shared" si="556"/>
        <v>24.298134983845852</v>
      </c>
      <c r="H2982" s="2">
        <f t="shared" si="557"/>
        <v>3.9033094769851084E-129</v>
      </c>
      <c r="K2982">
        <v>29.560000000001821</v>
      </c>
      <c r="L2982" s="2">
        <f t="shared" si="558"/>
        <v>0.22859299374694209</v>
      </c>
      <c r="M2982" s="2">
        <f t="shared" si="559"/>
        <v>83.500227492453263</v>
      </c>
      <c r="N2982" s="2">
        <f t="shared" si="560"/>
        <v>5.1180323911806838</v>
      </c>
      <c r="O2982" s="2">
        <f t="shared" si="561"/>
        <v>3.6886597622536872</v>
      </c>
      <c r="P2982" s="2">
        <f t="shared" si="562"/>
        <v>3.8218072742708298</v>
      </c>
      <c r="Q2982" s="2">
        <f t="shared" si="563"/>
        <v>3.6208543313145426E-5</v>
      </c>
    </row>
    <row r="2983" spans="2:17" x14ac:dyDescent="0.25">
      <c r="B2983">
        <v>29.570000000001819</v>
      </c>
      <c r="C2983">
        <f t="shared" si="552"/>
        <v>0.85605831878158845</v>
      </c>
      <c r="D2983" s="2">
        <f t="shared" si="553"/>
        <v>47.652080426432512</v>
      </c>
      <c r="E2983" s="2">
        <f t="shared" si="554"/>
        <v>4.5571835493057229</v>
      </c>
      <c r="F2983" s="2">
        <f t="shared" si="555"/>
        <v>24.287031868269349</v>
      </c>
      <c r="G2983" s="2">
        <f t="shared" si="556"/>
        <v>24.30761026860376</v>
      </c>
      <c r="H2983" s="2">
        <f t="shared" si="557"/>
        <v>3.1003338074064372E-129</v>
      </c>
      <c r="K2983">
        <v>29.570000000001819</v>
      </c>
      <c r="L2983" s="2">
        <f t="shared" si="558"/>
        <v>0.22859299374694209</v>
      </c>
      <c r="M2983" s="2">
        <f t="shared" si="559"/>
        <v>83.53567806705837</v>
      </c>
      <c r="N2983" s="2">
        <f t="shared" si="560"/>
        <v>5.1184568272816797</v>
      </c>
      <c r="O2983" s="2">
        <f t="shared" si="561"/>
        <v>3.6894771060827019</v>
      </c>
      <c r="P2983" s="2">
        <f t="shared" si="562"/>
        <v>3.8225961487330031</v>
      </c>
      <c r="Q2983" s="2">
        <f t="shared" si="563"/>
        <v>3.6091661085586322E-5</v>
      </c>
    </row>
    <row r="2984" spans="2:17" x14ac:dyDescent="0.25">
      <c r="B2984">
        <v>29.580000000001821</v>
      </c>
      <c r="C2984">
        <f t="shared" si="552"/>
        <v>0.85605831878158845</v>
      </c>
      <c r="D2984" s="2">
        <f t="shared" si="553"/>
        <v>47.672491399398432</v>
      </c>
      <c r="E2984" s="2">
        <f t="shared" si="554"/>
        <v>4.5576116966744804</v>
      </c>
      <c r="F2984" s="2">
        <f t="shared" si="555"/>
        <v>24.296514820941489</v>
      </c>
      <c r="G2984" s="2">
        <f t="shared" si="556"/>
        <v>24.317085196302401</v>
      </c>
      <c r="H2984" s="2">
        <f t="shared" si="557"/>
        <v>2.4623439268208109E-129</v>
      </c>
      <c r="K2984">
        <v>29.580000000001821</v>
      </c>
      <c r="L2984" s="2">
        <f t="shared" si="558"/>
        <v>0.22859299374694209</v>
      </c>
      <c r="M2984" s="2">
        <f t="shared" si="559"/>
        <v>83.571128641663506</v>
      </c>
      <c r="N2984" s="2">
        <f t="shared" si="560"/>
        <v>5.1188810833259941</v>
      </c>
      <c r="O2984" s="2">
        <f t="shared" si="561"/>
        <v>3.6902942717786225</v>
      </c>
      <c r="P2984" s="2">
        <f t="shared" si="562"/>
        <v>3.8233848632229157</v>
      </c>
      <c r="Q2984" s="2">
        <f t="shared" si="563"/>
        <v>3.597515921157219E-5</v>
      </c>
    </row>
    <row r="2985" spans="2:17" x14ac:dyDescent="0.25">
      <c r="B2985">
        <v>29.59000000000183</v>
      </c>
      <c r="C2985">
        <f t="shared" si="552"/>
        <v>0.85605831878158845</v>
      </c>
      <c r="D2985" s="2">
        <f t="shared" si="553"/>
        <v>47.692902372364372</v>
      </c>
      <c r="E2985" s="2">
        <f t="shared" si="554"/>
        <v>4.5580396608517981</v>
      </c>
      <c r="F2985" s="2">
        <f t="shared" si="555"/>
        <v>24.305997410156323</v>
      </c>
      <c r="G2985" s="2">
        <f t="shared" si="556"/>
        <v>24.326559767104882</v>
      </c>
      <c r="H2985" s="2">
        <f t="shared" si="557"/>
        <v>1.9554817119232114E-129</v>
      </c>
      <c r="K2985">
        <v>29.59000000000183</v>
      </c>
      <c r="L2985" s="2">
        <f t="shared" si="558"/>
        <v>0.22859299374694209</v>
      </c>
      <c r="M2985" s="2">
        <f t="shared" si="559"/>
        <v>83.606579216268656</v>
      </c>
      <c r="N2985" s="2">
        <f t="shared" si="560"/>
        <v>5.1193051594663181</v>
      </c>
      <c r="O2985" s="2">
        <f t="shared" si="561"/>
        <v>3.6911112594583289</v>
      </c>
      <c r="P2985" s="2">
        <f t="shared" si="562"/>
        <v>3.8241734178381672</v>
      </c>
      <c r="Q2985" s="2">
        <f t="shared" si="563"/>
        <v>3.5859036440782368E-5</v>
      </c>
    </row>
    <row r="2986" spans="2:17" x14ac:dyDescent="0.25">
      <c r="B2986">
        <v>29.600000000001831</v>
      </c>
      <c r="C2986">
        <f t="shared" si="552"/>
        <v>0.85605831878158845</v>
      </c>
      <c r="D2986" s="2">
        <f t="shared" si="553"/>
        <v>47.713313345330306</v>
      </c>
      <c r="E2986" s="2">
        <f t="shared" si="554"/>
        <v>4.5584674419943383</v>
      </c>
      <c r="F2986" s="2">
        <f t="shared" si="555"/>
        <v>24.315479636084888</v>
      </c>
      <c r="G2986" s="2">
        <f t="shared" si="556"/>
        <v>24.336033981174065</v>
      </c>
      <c r="H2986" s="2">
        <f t="shared" si="557"/>
        <v>1.5528288694339133E-129</v>
      </c>
      <c r="K2986">
        <v>29.600000000001831</v>
      </c>
      <c r="L2986" s="2">
        <f t="shared" si="558"/>
        <v>0.22859299374694209</v>
      </c>
      <c r="M2986" s="2">
        <f t="shared" si="559"/>
        <v>83.642029790873778</v>
      </c>
      <c r="N2986" s="2">
        <f t="shared" si="560"/>
        <v>5.119729055855152</v>
      </c>
      <c r="O2986" s="2">
        <f t="shared" si="561"/>
        <v>3.6919280692385779</v>
      </c>
      <c r="P2986" s="2">
        <f t="shared" si="562"/>
        <v>3.8249618126762641</v>
      </c>
      <c r="Q2986" s="2">
        <f t="shared" si="563"/>
        <v>3.5743291527058942E-5</v>
      </c>
    </row>
    <row r="2987" spans="2:17" x14ac:dyDescent="0.25">
      <c r="B2987">
        <v>29.610000000001829</v>
      </c>
      <c r="C2987">
        <f t="shared" si="552"/>
        <v>0.85605831878158845</v>
      </c>
      <c r="D2987" s="2">
        <f t="shared" si="553"/>
        <v>47.733724318296233</v>
      </c>
      <c r="E2987" s="2">
        <f t="shared" si="554"/>
        <v>4.5588950402585624</v>
      </c>
      <c r="F2987" s="2">
        <f t="shared" si="555"/>
        <v>24.324961498898094</v>
      </c>
      <c r="G2987" s="2">
        <f t="shared" si="556"/>
        <v>24.345507838672717</v>
      </c>
      <c r="H2987" s="2">
        <f t="shared" si="557"/>
        <v>1.232986238061027E-129</v>
      </c>
      <c r="K2987">
        <v>29.610000000001829</v>
      </c>
      <c r="L2987" s="2">
        <f t="shared" si="558"/>
        <v>0.22859299374694209</v>
      </c>
      <c r="M2987" s="2">
        <f t="shared" si="559"/>
        <v>83.677480365478885</v>
      </c>
      <c r="N2987" s="2">
        <f t="shared" si="560"/>
        <v>5.1201527726448015</v>
      </c>
      <c r="O2987" s="2">
        <f t="shared" si="561"/>
        <v>3.6927447012359984</v>
      </c>
      <c r="P2987" s="2">
        <f t="shared" si="562"/>
        <v>3.8257500478346129</v>
      </c>
      <c r="Q2987" s="2">
        <f t="shared" si="563"/>
        <v>3.5627923228393145E-5</v>
      </c>
    </row>
    <row r="2988" spans="2:17" x14ac:dyDescent="0.25">
      <c r="B2988">
        <v>29.620000000001831</v>
      </c>
      <c r="C2988">
        <f t="shared" si="552"/>
        <v>0.85605831878158845</v>
      </c>
      <c r="D2988" s="2">
        <f t="shared" si="553"/>
        <v>47.754135291262159</v>
      </c>
      <c r="E2988" s="2">
        <f t="shared" si="554"/>
        <v>4.5593224558007313</v>
      </c>
      <c r="F2988" s="2">
        <f t="shared" si="555"/>
        <v>24.334442998766722</v>
      </c>
      <c r="G2988" s="2">
        <f t="shared" si="556"/>
        <v>24.354981339763469</v>
      </c>
      <c r="H2988" s="2">
        <f t="shared" si="557"/>
        <v>9.7894357237269428E-130</v>
      </c>
      <c r="K2988">
        <v>29.620000000001831</v>
      </c>
      <c r="L2988" s="2">
        <f t="shared" si="558"/>
        <v>0.22859299374694209</v>
      </c>
      <c r="M2988" s="2">
        <f t="shared" si="559"/>
        <v>83.712930940084021</v>
      </c>
      <c r="N2988" s="2">
        <f t="shared" si="560"/>
        <v>5.1205763099873787</v>
      </c>
      <c r="O2988" s="2">
        <f t="shared" si="561"/>
        <v>3.693561155567088</v>
      </c>
      <c r="P2988" s="2">
        <f t="shared" si="562"/>
        <v>3.8265381234105171</v>
      </c>
      <c r="Q2988" s="2">
        <f t="shared" si="563"/>
        <v>3.551293030691187E-5</v>
      </c>
    </row>
  </sheetData>
  <mergeCells count="1">
    <mergeCell ref="C1:R1"/>
  </mergeCells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ref="Y4" r:id="rId1" xr:uid="{00000000-0004-0000-0400-000000000000}"/>
    <hyperlink ref="Y5" r:id="rId2" xr:uid="{00000000-0004-0000-0400-000001000000}"/>
    <hyperlink ref="Y7" r:id="rId3" xr:uid="{00000000-0004-0000-0400-000002000000}"/>
    <hyperlink ref="Y9" r:id="rId4" xr:uid="{00000000-0004-0000-0400-000003000000}"/>
  </hyperlinks>
  <pageMargins left="0.7" right="0.7" top="0.75" bottom="0.75" header="0.3" footer="0.3"/>
  <pageSetup paperSize="9" orientation="portrait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2"/>
  <sheetViews>
    <sheetView workbookViewId="0">
      <selection activeCell="B22" sqref="B22"/>
    </sheetView>
  </sheetViews>
  <sheetFormatPr defaultRowHeight="15" x14ac:dyDescent="0.25"/>
  <cols>
    <col min="1" max="1" width="26.7109375" style="12" customWidth="1"/>
    <col min="2" max="2" width="10.85546875" style="11" customWidth="1"/>
    <col min="3" max="3" width="26.7109375" customWidth="1"/>
    <col min="4" max="4" width="18" customWidth="1"/>
    <col min="5" max="5" width="10.85546875" style="11" customWidth="1"/>
    <col min="6" max="6" width="10" customWidth="1"/>
    <col min="8" max="8" width="15.5703125" customWidth="1"/>
    <col min="9" max="9" width="14.5703125" style="11" customWidth="1"/>
    <col min="10" max="10" width="10.85546875" style="30" customWidth="1"/>
    <col min="11" max="11" width="11.5703125" style="30" customWidth="1"/>
  </cols>
  <sheetData>
    <row r="1" spans="1:11" s="4" customFormat="1" ht="18.75" customHeight="1" x14ac:dyDescent="0.25">
      <c r="A1" s="14" t="s">
        <v>644</v>
      </c>
      <c r="B1" s="13" t="s">
        <v>1</v>
      </c>
      <c r="C1" s="15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645</v>
      </c>
      <c r="I1" s="13" t="s">
        <v>19</v>
      </c>
      <c r="J1" s="42" t="s">
        <v>5</v>
      </c>
      <c r="K1" s="42" t="s">
        <v>6</v>
      </c>
    </row>
    <row r="2" spans="1:11" ht="24" hidden="1" customHeight="1" x14ac:dyDescent="0.25">
      <c r="B2" s="11">
        <v>2</v>
      </c>
      <c r="C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11" x14ac:dyDescent="0.25">
      <c r="A3" s="28" t="s">
        <v>248</v>
      </c>
      <c r="B3" s="17" t="str">
        <f>VLOOKUP($A3,analysis!$A$2:$S$1048576,B$2,FALSE)</f>
        <v>P</v>
      </c>
      <c r="C3" s="19" t="str">
        <f>VLOOKUP($A3,analysis!$A$2:$S$1048576,C$2,FALSE)</f>
        <v>Lecce</v>
      </c>
      <c r="D3" s="19" t="str">
        <f>VLOOKUP($A3,analysis!$A$2:$S$1048576,D$2,FALSE)</f>
        <v>Cremonese</v>
      </c>
      <c r="E3" s="20">
        <f>VLOOKUP($A3,analysis!$A$2:$S$1048576,E$2,FALSE)</f>
        <v>0</v>
      </c>
      <c r="F3" s="9">
        <f>VLOOKUP($A3,analysis!$A$2:$S$1048576,F$2,FALSE)</f>
        <v>6.1579864174282877</v>
      </c>
      <c r="G3" s="9">
        <f>VLOOKUP($A3,analysis!$A$2:$S$1048576,G$2,FALSE)</f>
        <v>5.9912235071546771</v>
      </c>
      <c r="H3" s="9">
        <f>VLOOKUP($A3,analysis!$A$2:$S$1048576,H$2,FALSE)</f>
        <v>4.9972245027906634</v>
      </c>
      <c r="I3" s="48">
        <f>VLOOKUP($A3,analysis!$A$2:$S$1048576,I$2,FALSE)</f>
        <v>76.011484861373901</v>
      </c>
      <c r="J3" s="52">
        <f>VLOOKUP($A3,analysis!$A$2:$U$1048576,J$2,FALSE)</f>
        <v>1</v>
      </c>
      <c r="K3" s="41">
        <f>VLOOKUP($A3,analysis!$A$2:$U$1048576,K$2,FALSE)</f>
        <v>90</v>
      </c>
    </row>
    <row r="4" spans="1:11" x14ac:dyDescent="0.25">
      <c r="A4" s="28" t="s">
        <v>365</v>
      </c>
      <c r="B4" s="17" t="str">
        <f>VLOOKUP($A4,analysis!$A$2:$S$1048576,B$2,FALSE)</f>
        <v>P</v>
      </c>
      <c r="C4" s="19" t="str">
        <f>VLOOKUP($A4,analysis!$A$2:$S$1048576,C$2,FALSE)</f>
        <v>Roma</v>
      </c>
      <c r="D4" s="19" t="str">
        <f>VLOOKUP($A4,analysis!$A$2:$S$1048576,D$2,FALSE)</f>
        <v>Empoli</v>
      </c>
      <c r="E4" s="20">
        <f>VLOOKUP($A4,analysis!$A$2:$S$1048576,E$2,FALSE)</f>
        <v>1</v>
      </c>
      <c r="F4" s="9">
        <f>VLOOKUP($A4,analysis!$A$2:$S$1048576,F$2,FALSE)</f>
        <v>6.1268796178039446</v>
      </c>
      <c r="G4" s="9">
        <f>VLOOKUP($A4,analysis!$A$2:$S$1048576,G$2,FALSE)</f>
        <v>5.8231034119381473</v>
      </c>
      <c r="H4" s="9">
        <f>VLOOKUP($A4,analysis!$A$2:$S$1048576,H$2,FALSE)</f>
        <v>4.8306274254574344</v>
      </c>
      <c r="I4" s="48">
        <f>VLOOKUP($A4,analysis!$A$2:$S$1048576,I$2,FALSE)</f>
        <v>64.60602879524231</v>
      </c>
      <c r="J4" s="52">
        <f>VLOOKUP($A4,analysis!$A$2:$U$1048576,J$2,FALSE)</f>
        <v>1</v>
      </c>
      <c r="K4" s="41">
        <f>VLOOKUP($A4,analysis!$A$2:$U$1048576,K$2,FALSE)</f>
        <v>90</v>
      </c>
    </row>
    <row r="5" spans="1:11" x14ac:dyDescent="0.25">
      <c r="A5" s="28" t="s">
        <v>306</v>
      </c>
      <c r="B5" s="17" t="str">
        <f>VLOOKUP($A5,analysis!$A$2:$S$1048576,B$2,FALSE)</f>
        <v>P</v>
      </c>
      <c r="C5" s="19" t="str">
        <f>VLOOKUP($A5,analysis!$A$2:$S$1048576,C$2,FALSE)</f>
        <v>Monza</v>
      </c>
      <c r="D5" s="19" t="str">
        <f>VLOOKUP($A5,analysis!$A$2:$S$1048576,D$2,FALSE)</f>
        <v>Sampdoria</v>
      </c>
      <c r="E5" s="20">
        <f>VLOOKUP($A5,analysis!$A$2:$S$1048576,E$2,FALSE)</f>
        <v>1</v>
      </c>
      <c r="F5" s="9">
        <f>VLOOKUP($A5,analysis!$A$2:$S$1048576,F$2,FALSE)</f>
        <v>6.1036681759477647</v>
      </c>
      <c r="G5" s="9">
        <f>VLOOKUP($A5,analysis!$A$2:$S$1048576,G$2,FALSE)</f>
        <v>5.8182661335998951</v>
      </c>
      <c r="H5" s="9">
        <f>VLOOKUP($A5,analysis!$A$2:$S$1048576,H$2,FALSE)</f>
        <v>4.8820397656494556</v>
      </c>
      <c r="I5" s="48">
        <f>VLOOKUP($A5,analysis!$A$2:$S$1048576,I$2,FALSE)</f>
        <v>72.097295522689819</v>
      </c>
      <c r="J5" s="52">
        <f>VLOOKUP($A5,analysis!$A$2:$U$1048576,J$2,FALSE)</f>
        <v>1</v>
      </c>
      <c r="K5" s="41">
        <f>VLOOKUP($A5,analysis!$A$2:$U$1048576,K$2,FALSE)</f>
        <v>90</v>
      </c>
    </row>
    <row r="6" spans="1:11" x14ac:dyDescent="0.25">
      <c r="A6" s="28" t="s">
        <v>220</v>
      </c>
      <c r="B6" s="17" t="str">
        <f>VLOOKUP($A6,analysis!$A$2:$S$1048576,B$2,FALSE)</f>
        <v>P</v>
      </c>
      <c r="C6" s="19" t="str">
        <f>VLOOKUP($A6,analysis!$A$2:$S$1048576,C$2,FALSE)</f>
        <v>Lazio</v>
      </c>
      <c r="D6" s="19" t="str">
        <f>VLOOKUP($A6,analysis!$A$2:$S$1048576,D$2,FALSE)</f>
        <v>Verona</v>
      </c>
      <c r="E6" s="20">
        <f>VLOOKUP($A6,analysis!$A$2:$S$1048576,E$2,FALSE)</f>
        <v>0</v>
      </c>
      <c r="F6" s="9">
        <f>VLOOKUP($A6,analysis!$A$2:$S$1048576,F$2,FALSE)</f>
        <v>6.1550369744670919</v>
      </c>
      <c r="G6" s="9">
        <f>VLOOKUP($A6,analysis!$A$2:$S$1048576,G$2,FALSE)</f>
        <v>5.6864859294927292</v>
      </c>
      <c r="H6" s="9">
        <f>VLOOKUP($A6,analysis!$A$2:$S$1048576,H$2,FALSE)</f>
        <v>4.5297562313115769</v>
      </c>
      <c r="I6" s="48">
        <f>VLOOKUP($A6,analysis!$A$2:$S$1048576,I$2,FALSE)</f>
        <v>59.725093841552727</v>
      </c>
      <c r="J6" s="52">
        <f>VLOOKUP($A6,analysis!$A$2:$U$1048576,J$2,FALSE)</f>
        <v>1</v>
      </c>
      <c r="K6" s="41">
        <f>VLOOKUP($A6,analysis!$A$2:$U$1048576,K$2,FALSE)</f>
        <v>90</v>
      </c>
    </row>
    <row r="7" spans="1:11" x14ac:dyDescent="0.25">
      <c r="A7" s="28" t="s">
        <v>532</v>
      </c>
      <c r="B7" s="17" t="str">
        <f>VLOOKUP($A7,analysis!$A$2:$S$1048576,B$2,FALSE)</f>
        <v>P</v>
      </c>
      <c r="C7" s="19" t="str">
        <f>VLOOKUP($A7,analysis!$A$2:$S$1048576,C$2,FALSE)</f>
        <v>Udinese</v>
      </c>
      <c r="D7" s="19" t="str">
        <f>VLOOKUP($A7,analysis!$A$2:$S$1048576,D$2,FALSE)</f>
        <v>Torino</v>
      </c>
      <c r="E7" s="20">
        <f>VLOOKUP($A7,analysis!$A$2:$S$1048576,E$2,FALSE)</f>
        <v>0</v>
      </c>
      <c r="F7" s="9">
        <f>VLOOKUP($A7,analysis!$A$2:$S$1048576,F$2,FALSE)</f>
        <v>6.2936952672350026</v>
      </c>
      <c r="G7" s="9">
        <f>VLOOKUP($A7,analysis!$A$2:$S$1048576,G$2,FALSE)</f>
        <v>5.5684239467509746</v>
      </c>
      <c r="H7" s="9">
        <f>VLOOKUP($A7,analysis!$A$2:$S$1048576,H$2,FALSE)</f>
        <v>4.0022308429606914</v>
      </c>
      <c r="I7" s="48">
        <f>VLOOKUP($A7,analysis!$A$2:$S$1048576,I$2,FALSE)</f>
        <v>50.966733694076538</v>
      </c>
      <c r="J7" s="52">
        <f>VLOOKUP($A7,analysis!$A$2:$U$1048576,J$2,FALSE)</f>
        <v>1</v>
      </c>
      <c r="K7" s="41">
        <f>VLOOKUP($A7,analysis!$A$2:$U$1048576,K$2,FALSE)</f>
        <v>90</v>
      </c>
    </row>
    <row r="8" spans="1:11" x14ac:dyDescent="0.25">
      <c r="A8" s="28" t="s">
        <v>20</v>
      </c>
      <c r="B8" s="17" t="str">
        <f>VLOOKUP($A8,analysis!$A$2:$S$1048576,B$2,FALSE)</f>
        <v>P</v>
      </c>
      <c r="C8" s="19" t="str">
        <f>VLOOKUP($A8,analysis!$A$2:$S$1048576,C$2,FALSE)</f>
        <v>Atalanta</v>
      </c>
      <c r="D8" s="19" t="str">
        <f>VLOOKUP($A8,analysis!$A$2:$S$1048576,D$2,FALSE)</f>
        <v>Sassuolo</v>
      </c>
      <c r="E8" s="20">
        <f>VLOOKUP($A8,analysis!$A$2:$S$1048576,E$2,FALSE)</f>
        <v>0</v>
      </c>
      <c r="F8" s="9">
        <f>VLOOKUP($A8,analysis!$A$2:$S$1048576,F$2,FALSE)</f>
        <v>6.1595219753947346</v>
      </c>
      <c r="G8" s="9">
        <f>VLOOKUP($A8,analysis!$A$2:$S$1048576,G$2,FALSE)</f>
        <v>5.4355094102377377</v>
      </c>
      <c r="H8" s="9">
        <f>VLOOKUP($A8,analysis!$A$2:$S$1048576,H$2,FALSE)</f>
        <v>3.9359511998648129</v>
      </c>
      <c r="I8" s="48">
        <f>VLOOKUP($A8,analysis!$A$2:$S$1048576,I$2,FALSE)</f>
        <v>48.299336433410637</v>
      </c>
      <c r="J8" s="52">
        <f>VLOOKUP($A8,analysis!$A$2:$U$1048576,J$2,FALSE)</f>
        <v>1</v>
      </c>
      <c r="K8" s="41">
        <f>VLOOKUP($A8,analysis!$A$2:$U$1048576,K$2,FALSE)</f>
        <v>90</v>
      </c>
    </row>
    <row r="9" spans="1:11" x14ac:dyDescent="0.25">
      <c r="A9" s="28" t="s">
        <v>341</v>
      </c>
      <c r="B9" s="17" t="str">
        <f>VLOOKUP($A9,analysis!$A$2:$S$1048576,B$2,FALSE)</f>
        <v>P</v>
      </c>
      <c r="C9" s="19" t="str">
        <f>VLOOKUP($A9,analysis!$A$2:$S$1048576,C$2,FALSE)</f>
        <v>Napoli</v>
      </c>
      <c r="D9" s="19" t="str">
        <f>VLOOKUP($A9,analysis!$A$2:$S$1048576,D$2,FALSE)</f>
        <v>Spezia</v>
      </c>
      <c r="E9" s="20">
        <f>VLOOKUP($A9,analysis!$A$2:$S$1048576,E$2,FALSE)</f>
        <v>0</v>
      </c>
      <c r="F9" s="9">
        <f>VLOOKUP($A9,analysis!$A$2:$S$1048576,F$2,FALSE)</f>
        <v>6.1015138697726332</v>
      </c>
      <c r="G9" s="9">
        <f>VLOOKUP($A9,analysis!$A$2:$S$1048576,G$2,FALSE)</f>
        <v>5.3383424586846022</v>
      </c>
      <c r="H9" s="9">
        <f>VLOOKUP($A9,analysis!$A$2:$S$1048576,H$2,FALSE)</f>
        <v>3.8869498080803542</v>
      </c>
      <c r="I9" s="48">
        <f>VLOOKUP($A9,analysis!$A$2:$S$1048576,I$2,FALSE)</f>
        <v>44.106504321098328</v>
      </c>
      <c r="J9" s="52">
        <f>VLOOKUP($A9,analysis!$A$2:$U$1048576,J$2,FALSE)</f>
        <v>1</v>
      </c>
      <c r="K9" s="41">
        <f>VLOOKUP($A9,analysis!$A$2:$U$1048576,K$2,FALSE)</f>
        <v>90</v>
      </c>
    </row>
    <row r="10" spans="1:11" x14ac:dyDescent="0.25">
      <c r="A10" s="28" t="s">
        <v>195</v>
      </c>
      <c r="B10" s="17" t="str">
        <f>VLOOKUP($A10,analysis!$A$2:$S$1048576,B$2,FALSE)</f>
        <v>P</v>
      </c>
      <c r="C10" s="19" t="str">
        <f>VLOOKUP($A10,analysis!$A$2:$S$1048576,C$2,FALSE)</f>
        <v>Juventus</v>
      </c>
      <c r="D10" s="19" t="str">
        <f>VLOOKUP($A10,analysis!$A$2:$S$1048576,D$2,FALSE)</f>
        <v>Salernitana</v>
      </c>
      <c r="E10" s="20">
        <f>VLOOKUP($A10,analysis!$A$2:$S$1048576,E$2,FALSE)</f>
        <v>0</v>
      </c>
      <c r="F10" s="9">
        <f>VLOOKUP($A10,analysis!$A$2:$S$1048576,F$2,FALSE)</f>
        <v>6.1028483331548973</v>
      </c>
      <c r="G10" s="9">
        <f>VLOOKUP($A10,analysis!$A$2:$S$1048576,G$2,FALSE)</f>
        <v>5.2450930634316979</v>
      </c>
      <c r="H10" s="9">
        <f>VLOOKUP($A10,analysis!$A$2:$S$1048576,H$2,FALSE)</f>
        <v>3.6606459179696618</v>
      </c>
      <c r="I10" s="48">
        <f>VLOOKUP($A10,analysis!$A$2:$S$1048576,I$2,FALSE)</f>
        <v>35.772362351417542</v>
      </c>
      <c r="J10" s="52">
        <f>VLOOKUP($A10,analysis!$A$2:$U$1048576,J$2,FALSE)</f>
        <v>1</v>
      </c>
      <c r="K10" s="41">
        <f>VLOOKUP($A10,analysis!$A$2:$U$1048576,K$2,FALSE)</f>
        <v>90</v>
      </c>
    </row>
    <row r="11" spans="1:11" x14ac:dyDescent="0.25">
      <c r="A11" s="28" t="s">
        <v>108</v>
      </c>
      <c r="B11" s="17" t="str">
        <f>VLOOKUP($A11,analysis!$A$2:$S$1048576,B$2,FALSE)</f>
        <v>P</v>
      </c>
      <c r="C11" s="19" t="str">
        <f>VLOOKUP($A11,analysis!$A$2:$S$1048576,C$2,FALSE)</f>
        <v>Empoli</v>
      </c>
      <c r="D11" s="19" t="str">
        <f>VLOOKUP($A11,analysis!$A$2:$S$1048576,D$2,FALSE)</f>
        <v>Roma</v>
      </c>
      <c r="E11" s="20">
        <f>VLOOKUP($A11,analysis!$A$2:$S$1048576,E$2,FALSE)</f>
        <v>0</v>
      </c>
      <c r="F11" s="9">
        <f>VLOOKUP($A11,analysis!$A$2:$S$1048576,F$2,FALSE)</f>
        <v>6.6449694541296243</v>
      </c>
      <c r="G11" s="9">
        <f>VLOOKUP($A11,analysis!$A$2:$S$1048576,G$2,FALSE)</f>
        <v>5.2390590524696892</v>
      </c>
      <c r="H11" s="9">
        <f>VLOOKUP($A11,analysis!$A$2:$S$1048576,H$2,FALSE)</f>
        <v>3.978633484842736</v>
      </c>
      <c r="I11" s="48">
        <f>VLOOKUP($A11,analysis!$A$2:$S$1048576,I$2,FALSE)</f>
        <v>16.290585696697239</v>
      </c>
      <c r="J11" s="52">
        <f>VLOOKUP($A11,analysis!$A$2:$U$1048576,J$2,FALSE)</f>
        <v>1</v>
      </c>
      <c r="K11" s="41">
        <f>VLOOKUP($A11,analysis!$A$2:$U$1048576,K$2,FALSE)</f>
        <v>90</v>
      </c>
    </row>
    <row r="12" spans="1:11" x14ac:dyDescent="0.25">
      <c r="A12" s="28" t="s">
        <v>80</v>
      </c>
      <c r="B12" s="17" t="str">
        <f>VLOOKUP($A12,analysis!$A$2:$S$1048576,B$2,FALSE)</f>
        <v>P</v>
      </c>
      <c r="C12" s="19" t="str">
        <f>VLOOKUP($A12,analysis!$A$2:$S$1048576,C$2,FALSE)</f>
        <v>Cremonese</v>
      </c>
      <c r="D12" s="19" t="str">
        <f>VLOOKUP($A12,analysis!$A$2:$S$1048576,D$2,FALSE)</f>
        <v>Lecce</v>
      </c>
      <c r="E12" s="20">
        <f>VLOOKUP($A12,analysis!$A$2:$S$1048576,E$2,FALSE)</f>
        <v>1</v>
      </c>
      <c r="F12" s="9">
        <f>VLOOKUP($A12,analysis!$A$2:$S$1048576,F$2,FALSE)</f>
        <v>6.3013607441194246</v>
      </c>
      <c r="G12" s="9">
        <f>VLOOKUP($A12,analysis!$A$2:$S$1048576,G$2,FALSE)</f>
        <v>4.8496017183790672</v>
      </c>
      <c r="H12" s="9">
        <f>VLOOKUP($A12,analysis!$A$2:$S$1048576,H$2,FALSE)</f>
        <v>2.8671970095167625</v>
      </c>
      <c r="I12" s="48">
        <f>VLOOKUP($A12,analysis!$A$2:$S$1048576,I$2,FALSE)</f>
        <v>9.2250794172286987</v>
      </c>
      <c r="J12" s="52">
        <f>VLOOKUP($A12,analysis!$A$2:$U$1048576,J$2,FALSE)</f>
        <v>1</v>
      </c>
      <c r="K12" s="41">
        <f>VLOOKUP($A12,analysis!$A$2:$U$1048576,K$2,FALSE)</f>
        <v>90</v>
      </c>
    </row>
    <row r="13" spans="1:11" x14ac:dyDescent="0.25">
      <c r="A13" s="28" t="s">
        <v>393</v>
      </c>
      <c r="B13" s="17" t="str">
        <f>VLOOKUP($A13,analysis!$A$2:$S$1048576,B$2,FALSE)</f>
        <v>P</v>
      </c>
      <c r="C13" s="19" t="str">
        <f>VLOOKUP($A13,analysis!$A$2:$S$1048576,C$2,FALSE)</f>
        <v>Salernitana</v>
      </c>
      <c r="D13" s="19" t="str">
        <f>VLOOKUP($A13,analysis!$A$2:$S$1048576,D$2,FALSE)</f>
        <v>Juventus</v>
      </c>
      <c r="E13" s="20">
        <f>VLOOKUP($A13,analysis!$A$2:$S$1048576,E$2,FALSE)</f>
        <v>1</v>
      </c>
      <c r="F13" s="9">
        <f>VLOOKUP($A13,analysis!$A$2:$S$1048576,F$2,FALSE)</f>
        <v>6.5011580426083286</v>
      </c>
      <c r="G13" s="9">
        <f>VLOOKUP($A13,analysis!$A$2:$S$1048576,G$2,FALSE)</f>
        <v>4.7588911913574208</v>
      </c>
      <c r="H13" s="9">
        <f>VLOOKUP($A13,analysis!$A$2:$S$1048576,H$2,FALSE)</f>
        <v>3.1414440535247792</v>
      </c>
      <c r="I13" s="48">
        <f>VLOOKUP($A13,analysis!$A$2:$S$1048576,I$2,FALSE)</f>
        <v>10.53783670067787</v>
      </c>
      <c r="J13" s="52">
        <f>VLOOKUP($A13,analysis!$A$2:$U$1048576,J$2,FALSE)</f>
        <v>1</v>
      </c>
      <c r="K13" s="41">
        <f>VLOOKUP($A13,analysis!$A$2:$U$1048576,K$2,FALSE)</f>
        <v>80</v>
      </c>
    </row>
    <row r="14" spans="1:11" x14ac:dyDescent="0.25">
      <c r="A14" s="28" t="s">
        <v>49</v>
      </c>
      <c r="B14" s="17" t="str">
        <f>VLOOKUP($A14,analysis!$A$2:$S$1048576,B$2,FALSE)</f>
        <v>P</v>
      </c>
      <c r="C14" s="19" t="str">
        <f>VLOOKUP($A14,analysis!$A$2:$S$1048576,C$2,FALSE)</f>
        <v>Bologna</v>
      </c>
      <c r="D14" s="19" t="str">
        <f>VLOOKUP($A14,analysis!$A$2:$S$1048576,D$2,FALSE)</f>
        <v>Fiorentina</v>
      </c>
      <c r="E14" s="20">
        <f>VLOOKUP($A14,analysis!$A$2:$S$1048576,E$2,FALSE)</f>
        <v>0</v>
      </c>
      <c r="F14" s="9">
        <f>VLOOKUP($A14,analysis!$A$2:$S$1048576,F$2,FALSE)</f>
        <v>6.1838788345222362</v>
      </c>
      <c r="G14" s="9">
        <f>VLOOKUP($A14,analysis!$A$2:$S$1048576,G$2,FALSE)</f>
        <v>4.7055309460602626</v>
      </c>
      <c r="H14" s="9">
        <f>VLOOKUP($A14,analysis!$A$2:$S$1048576,H$2,FALSE)</f>
        <v>3.4313247845612391</v>
      </c>
      <c r="I14" s="48">
        <f>VLOOKUP($A14,analysis!$A$2:$S$1048576,I$2,FALSE)</f>
        <v>4.4357441365718842</v>
      </c>
      <c r="J14" s="52">
        <f>VLOOKUP($A14,analysis!$A$2:$U$1048576,J$2,FALSE)</f>
        <v>1</v>
      </c>
      <c r="K14" s="41">
        <f>VLOOKUP($A14,analysis!$A$2:$U$1048576,K$2,FALSE)</f>
        <v>90</v>
      </c>
    </row>
    <row r="15" spans="1:11" x14ac:dyDescent="0.25">
      <c r="A15" s="28" t="s">
        <v>139</v>
      </c>
      <c r="B15" s="17" t="str">
        <f>VLOOKUP($A15,analysis!$A$2:$S$1048576,B$2,FALSE)</f>
        <v>P</v>
      </c>
      <c r="C15" s="19" t="str">
        <f>VLOOKUP($A15,analysis!$A$2:$S$1048576,C$2,FALSE)</f>
        <v>Fiorentina</v>
      </c>
      <c r="D15" s="19" t="str">
        <f>VLOOKUP($A15,analysis!$A$2:$S$1048576,D$2,FALSE)</f>
        <v>Bologna</v>
      </c>
      <c r="E15" s="20">
        <f>VLOOKUP($A15,analysis!$A$2:$S$1048576,E$2,FALSE)</f>
        <v>1</v>
      </c>
      <c r="F15" s="9">
        <f>VLOOKUP($A15,analysis!$A$2:$S$1048576,F$2,FALSE)</f>
        <v>6.0055910013336504</v>
      </c>
      <c r="G15" s="9">
        <f>VLOOKUP($A15,analysis!$A$2:$S$1048576,G$2,FALSE)</f>
        <v>4.6757236239748146</v>
      </c>
      <c r="H15" s="9">
        <f>VLOOKUP($A15,analysis!$A$2:$S$1048576,H$2,FALSE)</f>
        <v>3.5333774802522804</v>
      </c>
      <c r="I15" s="48">
        <f>VLOOKUP($A15,analysis!$A$2:$S$1048576,I$2,FALSE)</f>
        <v>7.0242643356323242</v>
      </c>
      <c r="J15" s="52">
        <f>VLOOKUP($A15,analysis!$A$2:$U$1048576,J$2,FALSE)</f>
        <v>1</v>
      </c>
      <c r="K15" s="41">
        <f>VLOOKUP($A15,analysis!$A$2:$U$1048576,K$2,FALSE)</f>
        <v>90</v>
      </c>
    </row>
    <row r="16" spans="1:11" x14ac:dyDescent="0.25">
      <c r="A16" s="28" t="s">
        <v>504</v>
      </c>
      <c r="B16" s="17" t="str">
        <f>VLOOKUP($A16,analysis!$A$2:$S$1048576,B$2,FALSE)</f>
        <v>P</v>
      </c>
      <c r="C16" s="19" t="str">
        <f>VLOOKUP($A16,analysis!$A$2:$S$1048576,C$2,FALSE)</f>
        <v>Torino</v>
      </c>
      <c r="D16" s="19" t="str">
        <f>VLOOKUP($A16,analysis!$A$2:$S$1048576,D$2,FALSE)</f>
        <v>Udinese</v>
      </c>
      <c r="E16" s="20">
        <f>VLOOKUP($A16,analysis!$A$2:$S$1048576,E$2,FALSE)</f>
        <v>1</v>
      </c>
      <c r="F16" s="9">
        <f>VLOOKUP($A16,analysis!$A$2:$S$1048576,F$2,FALSE)</f>
        <v>6.0149174064280473</v>
      </c>
      <c r="G16" s="9">
        <f>VLOOKUP($A16,analysis!$A$2:$S$1048576,G$2,FALSE)</f>
        <v>4.6179048499900706</v>
      </c>
      <c r="H16" s="9">
        <f>VLOOKUP($A16,analysis!$A$2:$S$1048576,H$2,FALSE)</f>
        <v>3.9456040344077952</v>
      </c>
      <c r="I16" s="48">
        <f>VLOOKUP($A16,analysis!$A$2:$S$1048576,I$2,FALSE)</f>
        <v>5.5259935557842246</v>
      </c>
      <c r="J16" s="52">
        <f>VLOOKUP($A16,analysis!$A$2:$U$1048576,J$2,FALSE)</f>
        <v>1</v>
      </c>
      <c r="K16" s="41">
        <f>VLOOKUP($A16,analysis!$A$2:$U$1048576,K$2,FALSE)</f>
        <v>80</v>
      </c>
    </row>
    <row r="17" spans="1:11" x14ac:dyDescent="0.25">
      <c r="A17" s="28" t="s">
        <v>558</v>
      </c>
      <c r="B17" s="17" t="str">
        <f>VLOOKUP($A17,analysis!$A$2:$S$1048576,B$2,FALSE)</f>
        <v>P</v>
      </c>
      <c r="C17" s="19" t="str">
        <f>VLOOKUP($A17,analysis!$A$2:$S$1048576,C$2,FALSE)</f>
        <v>Verona</v>
      </c>
      <c r="D17" s="19" t="str">
        <f>VLOOKUP($A17,analysis!$A$2:$S$1048576,D$2,FALSE)</f>
        <v>Lazio</v>
      </c>
      <c r="E17" s="20">
        <f>VLOOKUP($A17,analysis!$A$2:$S$1048576,E$2,FALSE)</f>
        <v>1</v>
      </c>
      <c r="F17" s="9">
        <f>VLOOKUP($A17,analysis!$A$2:$S$1048576,F$2,FALSE)</f>
        <v>6.2756736585465358</v>
      </c>
      <c r="G17" s="9">
        <f>VLOOKUP($A17,analysis!$A$2:$S$1048576,G$2,FALSE)</f>
        <v>4.6064145354170414</v>
      </c>
      <c r="H17" s="9">
        <f>VLOOKUP($A17,analysis!$A$2:$S$1048576,H$2,FALSE)</f>
        <v>3.4780664233107181</v>
      </c>
      <c r="I17" s="48">
        <f>VLOOKUP($A17,analysis!$A$2:$S$1048576,I$2,FALSE)</f>
        <v>1.8209313973784449</v>
      </c>
      <c r="J17" s="52">
        <f>VLOOKUP($A17,analysis!$A$2:$U$1048576,J$2,FALSE)</f>
        <v>1</v>
      </c>
      <c r="K17" s="41">
        <f>VLOOKUP($A17,analysis!$A$2:$U$1048576,K$2,FALSE)</f>
        <v>90</v>
      </c>
    </row>
    <row r="18" spans="1:11" x14ac:dyDescent="0.25">
      <c r="A18" s="28" t="s">
        <v>420</v>
      </c>
      <c r="B18" s="17" t="str">
        <f>VLOOKUP($A18,analysis!$A$2:$S$1048576,B$2,FALSE)</f>
        <v>P</v>
      </c>
      <c r="C18" s="19" t="str">
        <f>VLOOKUP($A18,analysis!$A$2:$S$1048576,C$2,FALSE)</f>
        <v>Sampdoria</v>
      </c>
      <c r="D18" s="19" t="str">
        <f>VLOOKUP($A18,analysis!$A$2:$S$1048576,D$2,FALSE)</f>
        <v>Monza</v>
      </c>
      <c r="E18" s="20">
        <f>VLOOKUP($A18,analysis!$A$2:$S$1048576,E$2,FALSE)</f>
        <v>0</v>
      </c>
      <c r="F18" s="9">
        <f>VLOOKUP($A18,analysis!$A$2:$S$1048576,F$2,FALSE)</f>
        <v>6.0256483877860187</v>
      </c>
      <c r="G18" s="9">
        <f>VLOOKUP($A18,analysis!$A$2:$S$1048576,G$2,FALSE)</f>
        <v>4.0676027067091134</v>
      </c>
      <c r="H18" s="9">
        <f>VLOOKUP($A18,analysis!$A$2:$S$1048576,H$2,FALSE)</f>
        <v>3.1605785615827706</v>
      </c>
      <c r="I18" s="48">
        <f>VLOOKUP($A18,analysis!$A$2:$S$1048576,I$2,FALSE)</f>
        <v>1.0423909872770309</v>
      </c>
      <c r="J18" s="52">
        <f>VLOOKUP($A18,analysis!$A$2:$U$1048576,J$2,FALSE)</f>
        <v>1</v>
      </c>
      <c r="K18" s="41">
        <f>VLOOKUP($A18,analysis!$A$2:$U$1048576,K$2,FALSE)</f>
        <v>90</v>
      </c>
    </row>
    <row r="19" spans="1:11" x14ac:dyDescent="0.25">
      <c r="A19" s="28" t="s">
        <v>165</v>
      </c>
      <c r="B19" s="17" t="str">
        <f>VLOOKUP($A19,analysis!$A$2:$S$1048576,B$2,FALSE)</f>
        <v>P</v>
      </c>
      <c r="C19" s="19" t="str">
        <f>VLOOKUP($A19,analysis!$A$2:$S$1048576,C$2,FALSE)</f>
        <v>Inter</v>
      </c>
      <c r="D19" s="19" t="str">
        <f>VLOOKUP($A19,analysis!$A$2:$S$1048576,D$2,FALSE)</f>
        <v>Milan</v>
      </c>
      <c r="E19" s="20">
        <f>VLOOKUP($A19,analysis!$A$2:$S$1048576,E$2,FALSE)</f>
        <v>1</v>
      </c>
      <c r="F19" s="9">
        <f>VLOOKUP($A19,analysis!$A$2:$S$1048576,F$2,FALSE)</f>
        <v>6.226762795690779</v>
      </c>
      <c r="G19" s="9">
        <f>VLOOKUP($A19,analysis!$A$2:$S$1048576,G$2,FALSE)</f>
        <v>3.9610066285277878</v>
      </c>
      <c r="H19" s="9">
        <f>VLOOKUP($A19,analysis!$A$2:$S$1048576,H$2,FALSE)</f>
        <v>2.2020656933929001</v>
      </c>
      <c r="I19" s="48">
        <f>VLOOKUP($A19,analysis!$A$2:$S$1048576,I$2,FALSE)</f>
        <v>4.9671541899442673</v>
      </c>
      <c r="J19" s="52">
        <f>VLOOKUP($A19,analysis!$A$2:$U$1048576,J$2,FALSE)</f>
        <v>1</v>
      </c>
      <c r="K19" s="41">
        <f>VLOOKUP($A19,analysis!$A$2:$U$1048576,K$2,FALSE)</f>
        <v>90</v>
      </c>
    </row>
    <row r="20" spans="1:11" x14ac:dyDescent="0.25">
      <c r="A20" s="28" t="s">
        <v>450</v>
      </c>
      <c r="B20" s="17" t="str">
        <f>VLOOKUP($A20,analysis!$A$2:$S$1048576,B$2,FALSE)</f>
        <v>P</v>
      </c>
      <c r="C20" s="19" t="str">
        <f>VLOOKUP($A20,analysis!$A$2:$S$1048576,C$2,FALSE)</f>
        <v>Sassuolo</v>
      </c>
      <c r="D20" s="19" t="str">
        <f>VLOOKUP($A20,analysis!$A$2:$S$1048576,D$2,FALSE)</f>
        <v>Atalanta</v>
      </c>
      <c r="E20" s="20">
        <f>VLOOKUP($A20,analysis!$A$2:$S$1048576,E$2,FALSE)</f>
        <v>1</v>
      </c>
      <c r="F20" s="9">
        <f>VLOOKUP($A20,analysis!$A$2:$S$1048576,F$2,FALSE)</f>
        <v>5.9945492777554774</v>
      </c>
      <c r="G20" s="9">
        <f>VLOOKUP($A20,analysis!$A$2:$S$1048576,G$2,FALSE)</f>
        <v>3.3616408097378359</v>
      </c>
      <c r="H20" s="9">
        <f>VLOOKUP($A20,analysis!$A$2:$S$1048576,H$2,FALSE)</f>
        <v>1.6509302842251405</v>
      </c>
      <c r="I20" s="48">
        <f>VLOOKUP($A20,analysis!$A$2:$S$1048576,I$2,FALSE)</f>
        <v>0.48165293410420418</v>
      </c>
      <c r="J20" s="52">
        <f>VLOOKUP($A20,analysis!$A$2:$U$1048576,J$2,FALSE)</f>
        <v>1</v>
      </c>
      <c r="K20" s="41">
        <f>VLOOKUP($A20,analysis!$A$2:$U$1048576,K$2,FALSE)</f>
        <v>90</v>
      </c>
    </row>
    <row r="21" spans="1:11" x14ac:dyDescent="0.25">
      <c r="A21" s="28" t="s">
        <v>279</v>
      </c>
      <c r="B21" s="17" t="str">
        <f>VLOOKUP($A21,analysis!$A$2:$S$1048576,B$2,FALSE)</f>
        <v>P</v>
      </c>
      <c r="C21" s="19" t="str">
        <f>VLOOKUP($A21,analysis!$A$2:$S$1048576,C$2,FALSE)</f>
        <v>Milan</v>
      </c>
      <c r="D21" s="19" t="str">
        <f>VLOOKUP($A21,analysis!$A$2:$S$1048576,D$2,FALSE)</f>
        <v>Inter</v>
      </c>
      <c r="E21" s="20">
        <f>VLOOKUP($A21,analysis!$A$2:$S$1048576,E$2,FALSE)</f>
        <v>0</v>
      </c>
      <c r="F21" s="9">
        <f>VLOOKUP($A21,analysis!$A$2:$S$1048576,F$2,FALSE)</f>
        <v>5.6983890238387556</v>
      </c>
      <c r="G21" s="9">
        <f>VLOOKUP($A21,analysis!$A$2:$S$1048576,G$2,FALSE)</f>
        <v>2.919559271976365</v>
      </c>
      <c r="H21" s="9">
        <f>VLOOKUP($A21,analysis!$A$2:$S$1048576,H$2,FALSE)</f>
        <v>0.79831174199284494</v>
      </c>
      <c r="I21" s="48">
        <f>VLOOKUP($A21,analysis!$A$2:$S$1048576,I$2,FALSE)</f>
        <v>0.34633164759725332</v>
      </c>
      <c r="J21" s="52">
        <f>VLOOKUP($A21,analysis!$A$2:$U$1048576,J$2,FALSE)</f>
        <v>1</v>
      </c>
      <c r="K21" s="41">
        <f>VLOOKUP($A21,analysis!$A$2:$U$1048576,K$2,FALSE)</f>
        <v>80</v>
      </c>
    </row>
    <row r="22" spans="1:11" s="26" customFormat="1" x14ac:dyDescent="0.25">
      <c r="A22" s="65" t="s">
        <v>478</v>
      </c>
      <c r="B22" s="17" t="str">
        <f>VLOOKUP($A22,analysis!$A$2:$S$1048576,B$2,FALSE)</f>
        <v>P</v>
      </c>
      <c r="C22" s="19" t="str">
        <f>VLOOKUP($A22,analysis!$A$2:$S$1048576,C$2,FALSE)</f>
        <v>Spezia</v>
      </c>
      <c r="D22" s="19" t="str">
        <f>VLOOKUP($A22,analysis!$A$2:$S$1048576,D$2,FALSE)</f>
        <v>Napoli</v>
      </c>
      <c r="E22" s="20">
        <f>VLOOKUP($A22,analysis!$A$2:$S$1048576,E$2,FALSE)</f>
        <v>1</v>
      </c>
      <c r="F22" s="9">
        <f>VLOOKUP($A22,analysis!$A$2:$S$1048576,F$2,FALSE)</f>
        <v>5.5875280288412368</v>
      </c>
      <c r="G22" s="9">
        <f>VLOOKUP($A22,analysis!$A$2:$S$1048576,G$2,FALSE)</f>
        <v>2.8490260342014251</v>
      </c>
      <c r="H22" s="9">
        <f>VLOOKUP($A22,analysis!$A$2:$S$1048576,H$2,FALSE)</f>
        <v>0.7482505539310389</v>
      </c>
      <c r="I22" s="48">
        <f>VLOOKUP($A22,analysis!$A$2:$S$1048576,I$2,FALSE)</f>
        <v>0.33774599432945251</v>
      </c>
      <c r="J22" s="52">
        <f>VLOOKUP($A22,analysis!$A$2:$U$1048576,J$2,FALSE)</f>
        <v>1</v>
      </c>
      <c r="K22" s="41">
        <f>VLOOKUP($A22,analysis!$A$2:$U$1048576,K$2,FALSE)</f>
        <v>90</v>
      </c>
    </row>
    <row r="23" spans="1:11" x14ac:dyDescent="0.25">
      <c r="A23" s="28" t="s">
        <v>224</v>
      </c>
      <c r="B23" s="17" t="str">
        <f>VLOOKUP($A23,analysis!$A$2:$S$1048576,B$2,FALSE)</f>
        <v>P</v>
      </c>
      <c r="C23" s="19" t="str">
        <f>VLOOKUP($A23,analysis!$A$2:$S$1048576,C$2,FALSE)</f>
        <v>Lazio</v>
      </c>
      <c r="D23" s="19" t="str">
        <f>VLOOKUP($A23,analysis!$A$2:$S$1048576,D$2,FALSE)</f>
        <v>Verona</v>
      </c>
      <c r="E23" s="20">
        <f>VLOOKUP($A23,analysis!$A$2:$S$1048576,E$2,FALSE)</f>
        <v>0</v>
      </c>
      <c r="F23" s="9">
        <f>VLOOKUP($A23,analysis!$A$2:$S$1048576,F$2,FALSE)</f>
        <v>6.0809673344955399</v>
      </c>
      <c r="G23" s="9">
        <f>VLOOKUP($A23,analysis!$A$2:$S$1048576,G$2,FALSE)</f>
        <v>5.5296452112579066</v>
      </c>
      <c r="H23" s="9">
        <f>VLOOKUP($A23,analysis!$A$2:$S$1048576,H$2,FALSE)</f>
        <v>4.3840234346770961</v>
      </c>
      <c r="I23" s="48">
        <f>VLOOKUP($A23,analysis!$A$2:$S$1048576,I$2,FALSE)</f>
        <v>54.361891746521003</v>
      </c>
      <c r="J23" s="52">
        <f>VLOOKUP($A23,analysis!$A$2:$U$1048576,J$2,FALSE)</f>
        <v>0</v>
      </c>
      <c r="K23" s="41">
        <f>VLOOKUP($A23,analysis!$A$2:$U$1048576,K$2,FALSE)</f>
        <v>5</v>
      </c>
    </row>
    <row r="24" spans="1:11" x14ac:dyDescent="0.25">
      <c r="A24" s="28" t="s">
        <v>338</v>
      </c>
      <c r="B24" s="17" t="str">
        <f>VLOOKUP($A24,analysis!$A$2:$S$1048576,B$2,FALSE)</f>
        <v>P</v>
      </c>
      <c r="C24" s="19" t="str">
        <f>VLOOKUP($A24,analysis!$A$2:$S$1048576,C$2,FALSE)</f>
        <v>Napoli</v>
      </c>
      <c r="D24" s="19" t="str">
        <f>VLOOKUP($A24,analysis!$A$2:$S$1048576,D$2,FALSE)</f>
        <v>Spezia</v>
      </c>
      <c r="E24" s="20">
        <f>VLOOKUP($A24,analysis!$A$2:$S$1048576,E$2,FALSE)</f>
        <v>0</v>
      </c>
      <c r="F24" s="9">
        <f>VLOOKUP($A24,analysis!$A$2:$S$1048576,F$2,FALSE)</f>
        <v>6.1347054860443331</v>
      </c>
      <c r="G24" s="9">
        <f>VLOOKUP($A24,analysis!$A$2:$S$1048576,G$2,FALSE)</f>
        <v>5.485880598788933</v>
      </c>
      <c r="H24" s="9">
        <f>VLOOKUP($A24,analysis!$A$2:$S$1048576,H$2,FALSE)</f>
        <v>4.0769026134068529</v>
      </c>
      <c r="I24" s="48">
        <f>VLOOKUP($A24,analysis!$A$2:$S$1048576,I$2,FALSE)</f>
        <v>52.840244770050049</v>
      </c>
      <c r="J24" s="52">
        <f>VLOOKUP($A24,analysis!$A$2:$U$1048576,J$2,FALSE)</f>
        <v>0</v>
      </c>
      <c r="K24" s="41">
        <f>VLOOKUP($A24,analysis!$A$2:$U$1048576,K$2,FALSE)</f>
        <v>5</v>
      </c>
    </row>
    <row r="25" spans="1:11" x14ac:dyDescent="0.25">
      <c r="A25" s="28" t="s">
        <v>192</v>
      </c>
      <c r="B25" s="17" t="str">
        <f>VLOOKUP($A25,analysis!$A$2:$S$1048576,B$2,FALSE)</f>
        <v>P</v>
      </c>
      <c r="C25" s="19" t="str">
        <f>VLOOKUP($A25,analysis!$A$2:$S$1048576,C$2,FALSE)</f>
        <v>Juventus</v>
      </c>
      <c r="D25" s="19" t="str">
        <f>VLOOKUP($A25,analysis!$A$2:$S$1048576,D$2,FALSE)</f>
        <v>Salernitana</v>
      </c>
      <c r="E25" s="20">
        <f>VLOOKUP($A25,analysis!$A$2:$S$1048576,E$2,FALSE)</f>
        <v>0</v>
      </c>
      <c r="F25" s="9">
        <f>VLOOKUP($A25,analysis!$A$2:$S$1048576,F$2,FALSE)</f>
        <v>6.1946463938912659</v>
      </c>
      <c r="G25" s="9">
        <f>VLOOKUP($A25,analysis!$A$2:$S$1048576,G$2,FALSE)</f>
        <v>5.4220523701318033</v>
      </c>
      <c r="H25" s="9">
        <f>VLOOKUP($A25,analysis!$A$2:$S$1048576,H$2,FALSE)</f>
        <v>3.8233487473138101</v>
      </c>
      <c r="I25" s="48">
        <f>VLOOKUP($A25,analysis!$A$2:$S$1048576,I$2,FALSE)</f>
        <v>45.435544848442078</v>
      </c>
      <c r="J25" s="52">
        <f>VLOOKUP($A25,analysis!$A$2:$U$1048576,J$2,FALSE)</f>
        <v>0</v>
      </c>
      <c r="K25" s="41">
        <f>VLOOKUP($A25,analysis!$A$2:$U$1048576,K$2,FALSE)</f>
        <v>5</v>
      </c>
    </row>
    <row r="26" spans="1:11" x14ac:dyDescent="0.25">
      <c r="A26" s="28" t="s">
        <v>25</v>
      </c>
      <c r="B26" s="17" t="str">
        <f>VLOOKUP($A26,analysis!$A$2:$S$1048576,B$2,FALSE)</f>
        <v>P</v>
      </c>
      <c r="C26" s="19" t="str">
        <f>VLOOKUP($A26,analysis!$A$2:$S$1048576,C$2,FALSE)</f>
        <v>Atalanta</v>
      </c>
      <c r="D26" s="19" t="str">
        <f>VLOOKUP($A26,analysis!$A$2:$S$1048576,D$2,FALSE)</f>
        <v>Sassuolo</v>
      </c>
      <c r="E26" s="20">
        <f>VLOOKUP($A26,analysis!$A$2:$S$1048576,E$2,FALSE)</f>
        <v>0</v>
      </c>
      <c r="F26" s="9">
        <f>VLOOKUP($A26,analysis!$A$2:$S$1048576,F$2,FALSE)</f>
        <v>6.1925944670372646</v>
      </c>
      <c r="G26" s="9">
        <f>VLOOKUP($A26,analysis!$A$2:$S$1048576,G$2,FALSE)</f>
        <v>5.267032951352971</v>
      </c>
      <c r="H26" s="9">
        <f>VLOOKUP($A26,analysis!$A$2:$S$1048576,H$2,FALSE)</f>
        <v>3.6485279502848558</v>
      </c>
      <c r="I26" s="48">
        <f>VLOOKUP($A26,analysis!$A$2:$S$1048576,I$2,FALSE)</f>
        <v>35.746830701828003</v>
      </c>
      <c r="J26" s="52">
        <f>VLOOKUP($A26,analysis!$A$2:$U$1048576,J$2,FALSE)</f>
        <v>0</v>
      </c>
      <c r="K26" s="41">
        <f>VLOOKUP($A26,analysis!$A$2:$U$1048576,K$2,FALSE)</f>
        <v>5</v>
      </c>
    </row>
    <row r="27" spans="1:11" x14ac:dyDescent="0.25">
      <c r="A27" s="28" t="s">
        <v>394</v>
      </c>
      <c r="B27" s="17" t="str">
        <f>VLOOKUP($A27,analysis!$A$2:$S$1048576,B$2,FALSE)</f>
        <v>P</v>
      </c>
      <c r="C27" s="19" t="str">
        <f>VLOOKUP($A27,analysis!$A$2:$S$1048576,C$2,FALSE)</f>
        <v>Salernitana</v>
      </c>
      <c r="D27" s="19" t="str">
        <f>VLOOKUP($A27,analysis!$A$2:$S$1048576,D$2,FALSE)</f>
        <v>Juventus</v>
      </c>
      <c r="E27" s="20">
        <f>VLOOKUP($A27,analysis!$A$2:$S$1048576,E$2,FALSE)</f>
        <v>1</v>
      </c>
      <c r="F27" s="9">
        <f>VLOOKUP($A27,analysis!$A$2:$S$1048576,F$2,FALSE)</f>
        <v>6.5485343667913378</v>
      </c>
      <c r="G27" s="9">
        <f>VLOOKUP($A27,analysis!$A$2:$S$1048576,G$2,FALSE)</f>
        <v>4.6067439401470178</v>
      </c>
      <c r="H27" s="9">
        <f>VLOOKUP($A27,analysis!$A$2:$S$1048576,H$2,FALSE)</f>
        <v>3.1323376977764124</v>
      </c>
      <c r="I27" s="48">
        <f>VLOOKUP($A27,analysis!$A$2:$S$1048576,I$2,FALSE)</f>
        <v>7.0111997425556183</v>
      </c>
      <c r="J27" s="52">
        <f>VLOOKUP($A27,analysis!$A$2:$U$1048576,J$2,FALSE)</f>
        <v>0</v>
      </c>
      <c r="K27" s="41">
        <f>VLOOKUP($A27,analysis!$A$2:$U$1048576,K$2,FALSE)</f>
        <v>5</v>
      </c>
    </row>
    <row r="28" spans="1:11" x14ac:dyDescent="0.25">
      <c r="A28" s="28" t="s">
        <v>277</v>
      </c>
      <c r="B28" s="17" t="str">
        <f>VLOOKUP($A28,analysis!$A$2:$S$1048576,B$2,FALSE)</f>
        <v>P</v>
      </c>
      <c r="C28" s="19" t="str">
        <f>VLOOKUP($A28,analysis!$A$2:$S$1048576,C$2,FALSE)</f>
        <v>Milan</v>
      </c>
      <c r="D28" s="19" t="str">
        <f>VLOOKUP($A28,analysis!$A$2:$S$1048576,D$2,FALSE)</f>
        <v>Inter</v>
      </c>
      <c r="E28" s="20">
        <f>VLOOKUP($A28,analysis!$A$2:$S$1048576,E$2,FALSE)</f>
        <v>0</v>
      </c>
      <c r="F28" s="9">
        <f>VLOOKUP($A28,analysis!$A$2:$S$1048576,F$2,FALSE)</f>
        <v>6.2672553752665658</v>
      </c>
      <c r="G28" s="9">
        <f>VLOOKUP($A28,analysis!$A$2:$S$1048576,G$2,FALSE)</f>
        <v>4.2257377167069166</v>
      </c>
      <c r="H28" s="9">
        <f>VLOOKUP($A28,analysis!$A$2:$S$1048576,H$2,FALSE)</f>
        <v>2.1646517772995684</v>
      </c>
      <c r="I28" s="48">
        <f>VLOOKUP($A28,analysis!$A$2:$S$1048576,I$2,FALSE)</f>
        <v>7.6858192682266244</v>
      </c>
      <c r="J28" s="52">
        <f>VLOOKUP($A28,analysis!$A$2:$U$1048576,J$2,FALSE)</f>
        <v>0</v>
      </c>
      <c r="K28" s="41">
        <f>VLOOKUP($A28,analysis!$A$2:$U$1048576,K$2,FALSE)</f>
        <v>0</v>
      </c>
    </row>
    <row r="29" spans="1:11" x14ac:dyDescent="0.25">
      <c r="A29" s="28" t="s">
        <v>169</v>
      </c>
      <c r="B29" s="17" t="str">
        <f>VLOOKUP($A29,analysis!$A$2:$S$1048576,B$2,FALSE)</f>
        <v>P</v>
      </c>
      <c r="C29" s="19" t="str">
        <f>VLOOKUP($A29,analysis!$A$2:$S$1048576,C$2,FALSE)</f>
        <v>Inter</v>
      </c>
      <c r="D29" s="19" t="str">
        <f>VLOOKUP($A29,analysis!$A$2:$S$1048576,D$2,FALSE)</f>
        <v>Milan</v>
      </c>
      <c r="E29" s="20">
        <f>VLOOKUP($A29,analysis!$A$2:$S$1048576,E$2,FALSE)</f>
        <v>1</v>
      </c>
      <c r="F29" s="9">
        <f>VLOOKUP($A29,analysis!$A$2:$S$1048576,F$2,FALSE)</f>
        <v>5.8467181943237154</v>
      </c>
      <c r="G29" s="9">
        <f>VLOOKUP($A29,analysis!$A$2:$S$1048576,G$2,FALSE)</f>
        <v>3.0712550430992329</v>
      </c>
      <c r="H29" s="9">
        <f>VLOOKUP($A29,analysis!$A$2:$S$1048576,H$2,FALSE)</f>
        <v>0.7805727272728169</v>
      </c>
      <c r="I29" s="48">
        <f>VLOOKUP($A29,analysis!$A$2:$S$1048576,I$2,FALSE)</f>
        <v>0.81344712525606155</v>
      </c>
      <c r="J29" s="52">
        <f>VLOOKUP($A29,analysis!$A$2:$U$1048576,J$2,FALSE)</f>
        <v>0</v>
      </c>
      <c r="K29" s="41">
        <f>VLOOKUP($A29,analysis!$A$2:$U$1048576,K$2,FALSE)</f>
        <v>5</v>
      </c>
    </row>
    <row r="30" spans="1:11" x14ac:dyDescent="0.25">
      <c r="J30" s="43"/>
      <c r="K30" s="41"/>
    </row>
    <row r="31" spans="1:11" x14ac:dyDescent="0.25">
      <c r="J31" s="43"/>
      <c r="K31" s="41"/>
    </row>
    <row r="32" spans="1:11" x14ac:dyDescent="0.25">
      <c r="J32" s="43"/>
      <c r="K32" s="41"/>
    </row>
  </sheetData>
  <autoFilter ref="A1:K29" xr:uid="{00000000-0009-0000-0000-000005000000}">
    <sortState xmlns:xlrd2="http://schemas.microsoft.com/office/spreadsheetml/2017/richdata2" ref="A3:K29">
      <sortCondition descending="1" ref="J1:J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29">
    <cfRule type="colorScale" priority="2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32"/>
  <sheetViews>
    <sheetView workbookViewId="0">
      <selection activeCell="L5" sqref="L5"/>
    </sheetView>
  </sheetViews>
  <sheetFormatPr defaultRowHeight="15" x14ac:dyDescent="0.25"/>
  <cols>
    <col min="1" max="1" width="26.7109375" style="11" customWidth="1"/>
    <col min="2" max="2" width="12.1406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6" style="11" customWidth="1"/>
    <col min="10" max="10" width="7.42578125" style="30" customWidth="1"/>
    <col min="11" max="11" width="9.140625" style="34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8" customHeight="1" x14ac:dyDescent="0.25">
      <c r="A1" s="13" t="s">
        <v>644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645</v>
      </c>
      <c r="I1" s="13" t="s">
        <v>19</v>
      </c>
      <c r="J1" s="42" t="s">
        <v>5</v>
      </c>
      <c r="K1" s="13" t="s">
        <v>6</v>
      </c>
      <c r="L1" s="13" t="s">
        <v>646</v>
      </c>
    </row>
    <row r="2" spans="1:20" ht="27.75" hidden="1" customHeight="1" x14ac:dyDescent="0.25">
      <c r="B2" s="12">
        <v>22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4">
        <v>21</v>
      </c>
    </row>
    <row r="3" spans="1:20" x14ac:dyDescent="0.25">
      <c r="A3" s="17" t="s">
        <v>195</v>
      </c>
      <c r="B3" s="28" t="str">
        <f>VLOOKUP($A3,analysis!$A$2:$V$1048576,B$2,FALSE)</f>
        <v>Por</v>
      </c>
      <c r="C3" s="18" t="str">
        <f>VLOOKUP($A3,analysis!$A$2:$S$1048576,C$2,FALSE)</f>
        <v>Juventus</v>
      </c>
      <c r="D3" s="19" t="str">
        <f>VLOOKUP($A3,analysis!$A$2:$S$1048576,D$2,FALSE)</f>
        <v>Salernitana</v>
      </c>
      <c r="E3" s="20">
        <f>VLOOKUP($A3,analysis!$A$2:$S$1048576,E$2,FALSE)</f>
        <v>0</v>
      </c>
      <c r="F3" s="9">
        <f>VLOOKUP($A3,analysis!$A$2:$S$1048576,F$2,FALSE)</f>
        <v>6.1028483331548973</v>
      </c>
      <c r="G3" s="9">
        <f>VLOOKUP($A3,analysis!$A$2:$S$1048576,G$2,FALSE)</f>
        <v>5.2450930634316979</v>
      </c>
      <c r="H3" s="9">
        <f>VLOOKUP($A3,analysis!$A$2:$S$1048576,H$2,FALSE)</f>
        <v>3.6606459179696618</v>
      </c>
      <c r="I3" s="48">
        <f>VLOOKUP($A3,analysis!$A$2:$S$1048576,I$2,FALSE)</f>
        <v>35.772362351417542</v>
      </c>
      <c r="J3" s="52">
        <f>VLOOKUP($A3,analysis!$A$2:$U$1048576,J$2,FALSE)</f>
        <v>1</v>
      </c>
      <c r="K3" s="48">
        <f>VLOOKUP($A3,analysis!$A$2:$V$1048576,K$2,FALSE)</f>
        <v>90</v>
      </c>
      <c r="L3" s="52" t="s">
        <v>637</v>
      </c>
      <c r="M3" s="2">
        <f t="shared" ref="M3:M32" si="0">IF(L3="x",G3,"")</f>
        <v>5.2450930634316979</v>
      </c>
    </row>
    <row r="4" spans="1:20" x14ac:dyDescent="0.25">
      <c r="A4" s="17" t="s">
        <v>192</v>
      </c>
      <c r="B4" s="28" t="str">
        <f>VLOOKUP($A4,analysis!$A$2:$V$1048576,B$2,FALSE)</f>
        <v>Por</v>
      </c>
      <c r="C4" s="18" t="str">
        <f>VLOOKUP($A4,analysis!$A$2:$S$1048576,C$2,FALSE)</f>
        <v>Juventus</v>
      </c>
      <c r="D4" s="19" t="str">
        <f>VLOOKUP($A4,analysis!$A$2:$S$1048576,D$2,FALSE)</f>
        <v>Salernitana</v>
      </c>
      <c r="E4" s="20">
        <f>VLOOKUP($A4,analysis!$A$2:$S$1048576,E$2,FALSE)</f>
        <v>0</v>
      </c>
      <c r="F4" s="9">
        <f>VLOOKUP($A4,analysis!$A$2:$S$1048576,F$2,FALSE)</f>
        <v>6.1946463938912659</v>
      </c>
      <c r="G4" s="9">
        <f>VLOOKUP($A4,analysis!$A$2:$S$1048576,G$2,FALSE)</f>
        <v>5.4220523701318033</v>
      </c>
      <c r="H4" s="9">
        <f>VLOOKUP($A4,analysis!$A$2:$S$1048576,H$2,FALSE)</f>
        <v>3.8233487473138101</v>
      </c>
      <c r="I4" s="48">
        <f>VLOOKUP($A4,analysis!$A$2:$S$1048576,I$2,FALSE)</f>
        <v>45.435544848442078</v>
      </c>
      <c r="J4" s="52">
        <f>VLOOKUP($A4,analysis!$A$2:$U$1048576,J$2,FALSE)</f>
        <v>0</v>
      </c>
      <c r="K4" s="48">
        <f>VLOOKUP($A4,analysis!$A$2:$U$1048576,K$2,FALSE)</f>
        <v>5</v>
      </c>
      <c r="M4" s="2" t="str">
        <f t="shared" si="0"/>
        <v/>
      </c>
    </row>
    <row r="5" spans="1:20" x14ac:dyDescent="0.25">
      <c r="A5" s="21" t="s">
        <v>504</v>
      </c>
      <c r="B5" s="21" t="str">
        <f>VLOOKUP($A5,analysis!$A$2:$V$1048576,B$2,FALSE)</f>
        <v>Por</v>
      </c>
      <c r="C5" s="22" t="str">
        <f>VLOOKUP($A5,analysis!$A$2:$S$1048576,C$2,FALSE)</f>
        <v>Torino</v>
      </c>
      <c r="D5" s="23" t="str">
        <f>VLOOKUP($A5,analysis!$A$2:$S$1048576,D$2,FALSE)</f>
        <v>Udinese</v>
      </c>
      <c r="E5" s="24">
        <f>VLOOKUP($A5,analysis!$A$2:$S$1048576,E$2,FALSE)</f>
        <v>1</v>
      </c>
      <c r="F5" s="25">
        <f>VLOOKUP($A5,analysis!$A$2:$S$1048576,F$2,FALSE)</f>
        <v>6.0149174064280473</v>
      </c>
      <c r="G5" s="25">
        <f>VLOOKUP($A5,analysis!$A$2:$S$1048576,G$2,FALSE)</f>
        <v>4.6179048499900706</v>
      </c>
      <c r="H5" s="25">
        <f>VLOOKUP($A5,analysis!$A$2:$S$1048576,H$2,FALSE)</f>
        <v>3.9456040344077952</v>
      </c>
      <c r="I5" s="49">
        <f>VLOOKUP($A5,analysis!$A$2:$S$1048576,I$2,FALSE)</f>
        <v>5.5259935557842246</v>
      </c>
      <c r="J5" s="53">
        <f>VLOOKUP($A5,analysis!$A$2:$U$1048576,J$2,FALSE)</f>
        <v>1</v>
      </c>
      <c r="K5" s="49">
        <f>VLOOKUP($A5,analysis!$A$2:$U$1048576,K$2,FALSE)</f>
        <v>80</v>
      </c>
      <c r="L5" s="57"/>
      <c r="M5" s="2" t="str">
        <f t="shared" si="0"/>
        <v/>
      </c>
    </row>
    <row r="6" spans="1:20" x14ac:dyDescent="0.25">
      <c r="A6" s="17" t="s">
        <v>344</v>
      </c>
      <c r="B6" s="28" t="str">
        <f>VLOOKUP($A6,analysis!$A$2:$V$1048576,B$2,FALSE)</f>
        <v>Dc</v>
      </c>
      <c r="C6" s="18" t="str">
        <f>VLOOKUP($A6,analysis!$A$2:$S$1048576,C$2,FALSE)</f>
        <v>Napoli</v>
      </c>
      <c r="D6" s="19" t="str">
        <f>VLOOKUP($A6,analysis!$A$2:$S$1048576,D$2,FALSE)</f>
        <v>Spezia</v>
      </c>
      <c r="E6" s="20">
        <f>VLOOKUP($A6,analysis!$A$2:$S$1048576,E$2,FALSE)</f>
        <v>0</v>
      </c>
      <c r="F6" s="9">
        <f>VLOOKUP($A6,analysis!$A$2:$S$1048576,F$2,FALSE)</f>
        <v>6.2395749098183524</v>
      </c>
      <c r="G6" s="9">
        <f>VLOOKUP($A6,analysis!$A$2:$S$1048576,G$2,FALSE)</f>
        <v>6.7555215152227461</v>
      </c>
      <c r="H6" s="9">
        <f>VLOOKUP($A6,analysis!$A$2:$S$1048576,H$2,FALSE)</f>
        <v>8.4162809642278731</v>
      </c>
      <c r="I6" s="48" t="str">
        <f>VLOOKUP($A6,analysis!$A$2:$S$1048576,I$2,FALSE)</f>
        <v/>
      </c>
      <c r="J6" s="52">
        <f>VLOOKUP($A6,analysis!$A$2:$U$1048576,J$2,FALSE)</f>
        <v>1</v>
      </c>
      <c r="K6" s="48">
        <f>VLOOKUP($A6,analysis!$A$2:$U$1048576,K$2,FALSE)</f>
        <v>90</v>
      </c>
      <c r="L6" s="34" t="s">
        <v>637</v>
      </c>
      <c r="M6" s="2">
        <f t="shared" si="0"/>
        <v>6.7555215152227461</v>
      </c>
      <c r="P6">
        <f>COUNT(M:M)</f>
        <v>11</v>
      </c>
      <c r="Q6" t="s">
        <v>647</v>
      </c>
    </row>
    <row r="7" spans="1:20" x14ac:dyDescent="0.25">
      <c r="A7" s="17" t="s">
        <v>174</v>
      </c>
      <c r="B7" s="28" t="str">
        <f>VLOOKUP($A7,analysis!$A$2:$V$1048576,B$2,FALSE)</f>
        <v>Dc</v>
      </c>
      <c r="C7" s="18" t="str">
        <f>VLOOKUP($A7,analysis!$A$2:$S$1048576,C$2,FALSE)</f>
        <v>Inter</v>
      </c>
      <c r="D7" s="19" t="str">
        <f>VLOOKUP($A7,analysis!$A$2:$S$1048576,D$2,FALSE)</f>
        <v>Milan</v>
      </c>
      <c r="E7" s="20">
        <f>VLOOKUP($A7,analysis!$A$2:$S$1048576,E$2,FALSE)</f>
        <v>1</v>
      </c>
      <c r="F7" s="9">
        <f>VLOOKUP($A7,analysis!$A$2:$S$1048576,F$2,FALSE)</f>
        <v>6.0210198135124768</v>
      </c>
      <c r="G7" s="9">
        <f>VLOOKUP($A7,analysis!$A$2:$S$1048576,G$2,FALSE)</f>
        <v>6.2532432898534216</v>
      </c>
      <c r="H7" s="9">
        <f>VLOOKUP($A7,analysis!$A$2:$S$1048576,H$2,FALSE)</f>
        <v>7.5813730582250036</v>
      </c>
      <c r="I7" s="48" t="str">
        <f>VLOOKUP($A7,analysis!$A$2:$S$1048576,I$2,FALSE)</f>
        <v/>
      </c>
      <c r="J7" s="52">
        <f>VLOOKUP($A7,analysis!$A$2:$U$1048576,J$2,FALSE)</f>
        <v>1</v>
      </c>
      <c r="K7" s="48">
        <f>VLOOKUP($A7,analysis!$A$2:$U$1048576,K$2,FALSE)</f>
        <v>90</v>
      </c>
      <c r="M7" s="2" t="str">
        <f t="shared" si="0"/>
        <v/>
      </c>
      <c r="T7" s="2"/>
    </row>
    <row r="8" spans="1:20" x14ac:dyDescent="0.25">
      <c r="A8" s="17" t="s">
        <v>30</v>
      </c>
      <c r="B8" s="28" t="str">
        <f>VLOOKUP($A8,analysis!$A$2:$V$1048576,B$2,FALSE)</f>
        <v>Dc</v>
      </c>
      <c r="C8" s="18" t="str">
        <f>VLOOKUP($A8,analysis!$A$2:$S$1048576,C$2,FALSE)</f>
        <v>Atalanta</v>
      </c>
      <c r="D8" s="19" t="str">
        <f>VLOOKUP($A8,analysis!$A$2:$S$1048576,D$2,FALSE)</f>
        <v>Sassuolo</v>
      </c>
      <c r="E8" s="20">
        <f>VLOOKUP($A8,analysis!$A$2:$S$1048576,E$2,FALSE)</f>
        <v>0</v>
      </c>
      <c r="F8" s="9">
        <f>VLOOKUP($A8,analysis!$A$2:$S$1048576,F$2,FALSE)</f>
        <v>6.0123700286327288</v>
      </c>
      <c r="G8" s="9">
        <f>VLOOKUP($A8,analysis!$A$2:$S$1048576,G$2,FALSE)</f>
        <v>6.2339942558739816</v>
      </c>
      <c r="H8" s="9">
        <f>VLOOKUP($A8,analysis!$A$2:$S$1048576,H$2,FALSE)</f>
        <v>7.4603998764489328</v>
      </c>
      <c r="I8" s="48" t="str">
        <f>VLOOKUP($A8,analysis!$A$2:$S$1048576,I$2,FALSE)</f>
        <v/>
      </c>
      <c r="J8" s="52">
        <f>VLOOKUP($A8,analysis!$A$2:$U$1048576,J$2,FALSE)</f>
        <v>0.55000000000000004</v>
      </c>
      <c r="K8" s="48">
        <f>VLOOKUP($A8,analysis!$A$2:$U$1048576,K$2,FALSE)</f>
        <v>55</v>
      </c>
      <c r="L8" s="34" t="s">
        <v>637</v>
      </c>
      <c r="M8" s="2">
        <f t="shared" si="0"/>
        <v>6.2339942558739816</v>
      </c>
      <c r="P8" s="4" t="s">
        <v>648</v>
      </c>
      <c r="Q8" s="58">
        <f>SUM(M:M)</f>
        <v>74.160507755782902</v>
      </c>
      <c r="T8" s="2"/>
    </row>
    <row r="9" spans="1:20" x14ac:dyDescent="0.25">
      <c r="A9" s="17" t="s">
        <v>539</v>
      </c>
      <c r="B9" s="28" t="str">
        <f>VLOOKUP($A9,analysis!$A$2:$V$1048576,B$2,FALSE)</f>
        <v>Dc</v>
      </c>
      <c r="C9" s="18" t="str">
        <f>VLOOKUP($A9,analysis!$A$2:$S$1048576,C$2,FALSE)</f>
        <v>Udinese</v>
      </c>
      <c r="D9" s="19" t="str">
        <f>VLOOKUP($A9,analysis!$A$2:$S$1048576,D$2,FALSE)</f>
        <v>Torino</v>
      </c>
      <c r="E9" s="20">
        <f>VLOOKUP($A9,analysis!$A$2:$S$1048576,E$2,FALSE)</f>
        <v>0</v>
      </c>
      <c r="F9" s="9">
        <f>VLOOKUP($A9,analysis!$A$2:$S$1048576,F$2,FALSE)</f>
        <v>5.8721187246670841</v>
      </c>
      <c r="G9" s="9">
        <f>VLOOKUP($A9,analysis!$A$2:$S$1048576,G$2,FALSE)</f>
        <v>6.0393562693839966</v>
      </c>
      <c r="H9" s="9">
        <f>VLOOKUP($A9,analysis!$A$2:$S$1048576,H$2,FALSE)</f>
        <v>7.4994488139396607</v>
      </c>
      <c r="I9" s="48" t="str">
        <f>VLOOKUP($A9,analysis!$A$2:$S$1048576,I$2,FALSE)</f>
        <v/>
      </c>
      <c r="J9" s="52">
        <f>VLOOKUP($A9,analysis!$A$2:$U$1048576,J$2,FALSE)</f>
        <v>1</v>
      </c>
      <c r="K9" s="48">
        <f>VLOOKUP($A9,analysis!$A$2:$U$1048576,K$2,FALSE)</f>
        <v>90</v>
      </c>
      <c r="M9" s="2" t="str">
        <f t="shared" si="0"/>
        <v/>
      </c>
      <c r="T9" s="2"/>
    </row>
    <row r="10" spans="1:20" x14ac:dyDescent="0.25">
      <c r="A10" s="17" t="s">
        <v>402</v>
      </c>
      <c r="B10" s="28" t="str">
        <f>VLOOKUP($A10,analysis!$A$2:$V$1048576,B$2,FALSE)</f>
        <v>Dc</v>
      </c>
      <c r="C10" s="18" t="str">
        <f>VLOOKUP($A10,analysis!$A$2:$S$1048576,C$2,FALSE)</f>
        <v>Salernitana</v>
      </c>
      <c r="D10" s="19" t="str">
        <f>VLOOKUP($A10,analysis!$A$2:$S$1048576,D$2,FALSE)</f>
        <v>Juventus</v>
      </c>
      <c r="E10" s="20">
        <f>VLOOKUP($A10,analysis!$A$2:$S$1048576,E$2,FALSE)</f>
        <v>1</v>
      </c>
      <c r="F10" s="9">
        <f>VLOOKUP($A10,analysis!$A$2:$S$1048576,F$2,FALSE)</f>
        <v>5.7044812741019104</v>
      </c>
      <c r="G10" s="9">
        <f>VLOOKUP($A10,analysis!$A$2:$S$1048576,G$2,FALSE)</f>
        <v>5.6356052818606273</v>
      </c>
      <c r="H10" s="9">
        <f>VLOOKUP($A10,analysis!$A$2:$S$1048576,H$2,FALSE)</f>
        <v>7.0737938347170726</v>
      </c>
      <c r="I10" s="48" t="str">
        <f>VLOOKUP($A10,analysis!$A$2:$S$1048576,I$2,FALSE)</f>
        <v/>
      </c>
      <c r="J10" s="52">
        <f>VLOOKUP($A10,analysis!$A$2:$U$1048576,J$2,FALSE)</f>
        <v>0</v>
      </c>
      <c r="K10" s="48">
        <f>VLOOKUP($A10,analysis!$A$2:$U$1048576,K$2,FALSE)</f>
        <v>0</v>
      </c>
      <c r="M10" s="2" t="str">
        <f t="shared" si="0"/>
        <v/>
      </c>
    </row>
    <row r="11" spans="1:20" x14ac:dyDescent="0.25">
      <c r="A11" s="17" t="s">
        <v>231</v>
      </c>
      <c r="B11" s="28" t="str">
        <f>VLOOKUP($A11,analysis!$A$2:$V$1048576,B$2,FALSE)</f>
        <v>Dd;Dc</v>
      </c>
      <c r="C11" s="18" t="str">
        <f>VLOOKUP($A11,analysis!$A$2:$S$1048576,C$2,FALSE)</f>
        <v>Lazio</v>
      </c>
      <c r="D11" s="19" t="str">
        <f>VLOOKUP($A11,analysis!$A$2:$S$1048576,D$2,FALSE)</f>
        <v>Verona</v>
      </c>
      <c r="E11" s="20">
        <f>VLOOKUP($A11,analysis!$A$2:$S$1048576,E$2,FALSE)</f>
        <v>0</v>
      </c>
      <c r="F11" s="9">
        <f>VLOOKUP($A11,analysis!$A$2:$S$1048576,F$2,FALSE)</f>
        <v>6.0758440072666993</v>
      </c>
      <c r="G11" s="9">
        <f>VLOOKUP($A11,analysis!$A$2:$S$1048576,G$2,FALSE)</f>
        <v>6.1200391719021514</v>
      </c>
      <c r="H11" s="9">
        <f>VLOOKUP($A11,analysis!$A$2:$S$1048576,H$2,FALSE)</f>
        <v>6.8111273715176299</v>
      </c>
      <c r="I11" s="48" t="str">
        <f>VLOOKUP($A11,analysis!$A$2:$S$1048576,I$2,FALSE)</f>
        <v/>
      </c>
      <c r="J11" s="52">
        <f>VLOOKUP($A11,analysis!$A$2:$U$1048576,J$2,FALSE)</f>
        <v>0</v>
      </c>
      <c r="K11" s="48">
        <f>VLOOKUP($A11,analysis!$A$2:$U$1048576,K$2,FALSE)</f>
        <v>30</v>
      </c>
      <c r="M11" s="2" t="str">
        <f t="shared" si="0"/>
        <v/>
      </c>
    </row>
    <row r="12" spans="1:20" x14ac:dyDescent="0.25">
      <c r="A12" s="17" t="s">
        <v>261</v>
      </c>
      <c r="B12" s="28" t="str">
        <f>VLOOKUP($A12,analysis!$A$2:$V$1048576,B$2,FALSE)</f>
        <v>Dd;Dc</v>
      </c>
      <c r="C12" s="18" t="str">
        <f>VLOOKUP($A12,analysis!$A$2:$S$1048576,C$2,FALSE)</f>
        <v>Lecce</v>
      </c>
      <c r="D12" s="19" t="str">
        <f>VLOOKUP($A12,analysis!$A$2:$S$1048576,D$2,FALSE)</f>
        <v>Cremonese</v>
      </c>
      <c r="E12" s="20">
        <f>VLOOKUP($A12,analysis!$A$2:$S$1048576,E$2,FALSE)</f>
        <v>0</v>
      </c>
      <c r="F12" s="9">
        <f>VLOOKUP($A12,analysis!$A$2:$S$1048576,F$2,FALSE)</f>
        <v>5.8658861758225838</v>
      </c>
      <c r="G12" s="9">
        <f>VLOOKUP($A12,analysis!$A$2:$S$1048576,G$2,FALSE)</f>
        <v>5.8496464963485639</v>
      </c>
      <c r="H12" s="9">
        <f>VLOOKUP($A12,analysis!$A$2:$S$1048576,H$2,FALSE)</f>
        <v>6.3646930928756635</v>
      </c>
      <c r="I12" s="48" t="str">
        <f>VLOOKUP($A12,analysis!$A$2:$S$1048576,I$2,FALSE)</f>
        <v/>
      </c>
      <c r="J12" s="52">
        <f>VLOOKUP($A12,analysis!$A$2:$U$1048576,J$2,FALSE)</f>
        <v>1</v>
      </c>
      <c r="K12" s="48">
        <f>VLOOKUP($A12,analysis!$A$2:$U$1048576,K$2,FALSE)</f>
        <v>90</v>
      </c>
      <c r="M12" s="2" t="str">
        <f t="shared" si="0"/>
        <v/>
      </c>
    </row>
    <row r="13" spans="1:20" x14ac:dyDescent="0.25">
      <c r="A13" s="17" t="s">
        <v>90</v>
      </c>
      <c r="B13" s="28" t="str">
        <f>VLOOKUP($A13,analysis!$A$2:$V$1048576,B$2,FALSE)</f>
        <v>Dd;Dc</v>
      </c>
      <c r="C13" s="18" t="str">
        <f>VLOOKUP($A13,analysis!$A$2:$S$1048576,C$2,FALSE)</f>
        <v>Cremonese</v>
      </c>
      <c r="D13" s="19" t="str">
        <f>VLOOKUP($A13,analysis!$A$2:$S$1048576,D$2,FALSE)</f>
        <v>Lecce</v>
      </c>
      <c r="E13" s="20">
        <f>VLOOKUP($A13,analysis!$A$2:$S$1048576,E$2,FALSE)</f>
        <v>1</v>
      </c>
      <c r="F13" s="9">
        <f>VLOOKUP($A13,analysis!$A$2:$S$1048576,F$2,FALSE)</f>
        <v>5.8550903013383042</v>
      </c>
      <c r="G13" s="9">
        <f>VLOOKUP($A13,analysis!$A$2:$S$1048576,G$2,FALSE)</f>
        <v>5.974879927471215</v>
      </c>
      <c r="H13" s="9">
        <f>VLOOKUP($A13,analysis!$A$2:$S$1048576,H$2,FALSE)</f>
        <v>6.9396964977531974</v>
      </c>
      <c r="I13" s="48" t="str">
        <f>VLOOKUP($A13,analysis!$A$2:$S$1048576,I$2,FALSE)</f>
        <v/>
      </c>
      <c r="J13" s="52">
        <f>VLOOKUP($A13,analysis!$A$2:$U$1048576,J$2,FALSE)</f>
        <v>0.55000000000000004</v>
      </c>
      <c r="K13" s="48">
        <f>VLOOKUP($A13,analysis!$A$2:$U$1048576,K$2,FALSE)</f>
        <v>55</v>
      </c>
      <c r="M13" s="2" t="str">
        <f t="shared" si="0"/>
        <v/>
      </c>
    </row>
    <row r="14" spans="1:20" x14ac:dyDescent="0.25">
      <c r="A14" s="17" t="s">
        <v>345</v>
      </c>
      <c r="B14" s="28" t="str">
        <f>VLOOKUP($A14,analysis!$A$2:$V$1048576,B$2,FALSE)</f>
        <v>Dd;E</v>
      </c>
      <c r="C14" s="18" t="str">
        <f>VLOOKUP($A14,analysis!$A$2:$S$1048576,C$2,FALSE)</f>
        <v>Napoli</v>
      </c>
      <c r="D14" s="19" t="str">
        <f>VLOOKUP($A14,analysis!$A$2:$S$1048576,D$2,FALSE)</f>
        <v>Spezia</v>
      </c>
      <c r="E14" s="20">
        <f>VLOOKUP($A14,analysis!$A$2:$S$1048576,E$2,FALSE)</f>
        <v>0</v>
      </c>
      <c r="F14" s="9">
        <f>VLOOKUP($A14,analysis!$A$2:$S$1048576,F$2,FALSE)</f>
        <v>6.2353855097913398</v>
      </c>
      <c r="G14" s="9">
        <f>VLOOKUP($A14,analysis!$A$2:$S$1048576,G$2,FALSE)</f>
        <v>6.7368509385666151</v>
      </c>
      <c r="H14" s="9">
        <f>VLOOKUP($A14,analysis!$A$2:$S$1048576,H$2,FALSE)</f>
        <v>8.3769342515548963</v>
      </c>
      <c r="I14" s="48" t="str">
        <f>VLOOKUP($A14,analysis!$A$2:$S$1048576,I$2,FALSE)</f>
        <v/>
      </c>
      <c r="J14" s="52">
        <f>VLOOKUP($A14,analysis!$A$2:$U$1048576,J$2,FALSE)</f>
        <v>1</v>
      </c>
      <c r="K14" s="48">
        <f>VLOOKUP($A14,analysis!$A$2:$U$1048576,K$2,FALSE)</f>
        <v>90</v>
      </c>
      <c r="L14" s="34" t="s">
        <v>637</v>
      </c>
      <c r="M14" s="2">
        <f t="shared" si="0"/>
        <v>6.7368509385666151</v>
      </c>
    </row>
    <row r="15" spans="1:20" x14ac:dyDescent="0.25">
      <c r="A15" s="17" t="s">
        <v>228</v>
      </c>
      <c r="B15" s="28" t="str">
        <f>VLOOKUP($A15,analysis!$A$2:$V$1048576,B$2,FALSE)</f>
        <v>Dd;E</v>
      </c>
      <c r="C15" s="18" t="str">
        <f>VLOOKUP($A15,analysis!$A$2:$S$1048576,C$2,FALSE)</f>
        <v>Lazio</v>
      </c>
      <c r="D15" s="19" t="str">
        <f>VLOOKUP($A15,analysis!$A$2:$S$1048576,D$2,FALSE)</f>
        <v>Verona</v>
      </c>
      <c r="E15" s="20">
        <f>VLOOKUP($A15,analysis!$A$2:$S$1048576,E$2,FALSE)</f>
        <v>0</v>
      </c>
      <c r="F15" s="9">
        <f>VLOOKUP($A15,analysis!$A$2:$S$1048576,F$2,FALSE)</f>
        <v>6.0984794579364783</v>
      </c>
      <c r="G15" s="9">
        <f>VLOOKUP($A15,analysis!$A$2:$S$1048576,G$2,FALSE)</f>
        <v>6.1665167158333229</v>
      </c>
      <c r="H15" s="9">
        <f>VLOOKUP($A15,analysis!$A$2:$S$1048576,H$2,FALSE)</f>
        <v>6.9389700239387917</v>
      </c>
      <c r="I15" s="48" t="str">
        <f>VLOOKUP($A15,analysis!$A$2:$S$1048576,I$2,FALSE)</f>
        <v/>
      </c>
      <c r="J15" s="52">
        <f>VLOOKUP($A15,analysis!$A$2:$U$1048576,J$2,FALSE)</f>
        <v>0.6</v>
      </c>
      <c r="K15" s="48">
        <f>VLOOKUP($A15,analysis!$A$2:$U$1048576,K$2,FALSE)</f>
        <v>60</v>
      </c>
      <c r="M15" s="2" t="str">
        <f t="shared" si="0"/>
        <v/>
      </c>
    </row>
    <row r="16" spans="1:20" x14ac:dyDescent="0.25">
      <c r="A16" s="17" t="s">
        <v>86</v>
      </c>
      <c r="B16" s="28" t="str">
        <f>VLOOKUP($A16,analysis!$A$2:$V$1048576,B$2,FALSE)</f>
        <v>Ds;E</v>
      </c>
      <c r="C16" s="18" t="str">
        <f>VLOOKUP($A16,analysis!$A$2:$S$1048576,C$2,FALSE)</f>
        <v>Cremonese</v>
      </c>
      <c r="D16" s="19" t="str">
        <f>VLOOKUP($A16,analysis!$A$2:$S$1048576,D$2,FALSE)</f>
        <v>Lecce</v>
      </c>
      <c r="E16" s="20">
        <f>VLOOKUP($A16,analysis!$A$2:$S$1048576,E$2,FALSE)</f>
        <v>1</v>
      </c>
      <c r="F16" s="9">
        <f>VLOOKUP($A16,analysis!$A$2:$S$1048576,F$2,FALSE)</f>
        <v>6.0659693903758543</v>
      </c>
      <c r="G16" s="9">
        <f>VLOOKUP($A16,analysis!$A$2:$S$1048576,G$2,FALSE)</f>
        <v>6.2428137827022292</v>
      </c>
      <c r="H16" s="9">
        <f>VLOOKUP($A16,analysis!$A$2:$S$1048576,H$2,FALSE)</f>
        <v>7.2286955881221511</v>
      </c>
      <c r="I16" s="48" t="str">
        <f>VLOOKUP($A16,analysis!$A$2:$S$1048576,I$2,FALSE)</f>
        <v/>
      </c>
      <c r="J16" s="52">
        <f>VLOOKUP($A16,analysis!$A$2:$U$1048576,J$2,FALSE)</f>
        <v>1</v>
      </c>
      <c r="K16" s="48">
        <f>VLOOKUP($A16,analysis!$A$2:$U$1048576,K$2,FALSE)</f>
        <v>85</v>
      </c>
      <c r="L16" s="34" t="s">
        <v>637</v>
      </c>
      <c r="M16" s="2">
        <f t="shared" si="0"/>
        <v>6.2428137827022292</v>
      </c>
    </row>
    <row r="17" spans="1:15" x14ac:dyDescent="0.25">
      <c r="A17" s="17" t="s">
        <v>480</v>
      </c>
      <c r="B17" s="28" t="str">
        <f>VLOOKUP($A17,analysis!$A$2:$V$1048576,B$2,FALSE)</f>
        <v>E;C</v>
      </c>
      <c r="C17" s="18" t="str">
        <f>VLOOKUP($A17,analysis!$A$2:$S$1048576,C$2,FALSE)</f>
        <v>Spezia</v>
      </c>
      <c r="D17" s="19" t="str">
        <f>VLOOKUP($A17,analysis!$A$2:$S$1048576,D$2,FALSE)</f>
        <v>Napoli</v>
      </c>
      <c r="E17" s="20">
        <f>VLOOKUP($A17,analysis!$A$2:$S$1048576,E$2,FALSE)</f>
        <v>1</v>
      </c>
      <c r="F17" s="9">
        <f>VLOOKUP($A17,analysis!$A$2:$S$1048576,F$2,FALSE)</f>
        <v>5.9285284993625451</v>
      </c>
      <c r="G17" s="9">
        <f>VLOOKUP($A17,analysis!$A$2:$S$1048576,G$2,FALSE)</f>
        <v>6.0810430435523939</v>
      </c>
      <c r="H17" s="9">
        <f>VLOOKUP($A17,analysis!$A$2:$S$1048576,H$2,FALSE)</f>
        <v>7.2294195083961439</v>
      </c>
      <c r="I17" s="48" t="str">
        <f>VLOOKUP($A17,analysis!$A$2:$S$1048576,I$2,FALSE)</f>
        <v/>
      </c>
      <c r="J17" s="52">
        <f>VLOOKUP($A17,analysis!$A$2:$U$1048576,J$2,FALSE)</f>
        <v>0</v>
      </c>
      <c r="K17" s="48">
        <f>VLOOKUP($A17,analysis!$A$2:$U$1048576,K$2,FALSE)</f>
        <v>0</v>
      </c>
      <c r="M17" s="2" t="str">
        <f t="shared" si="0"/>
        <v/>
      </c>
      <c r="O17" s="2"/>
    </row>
    <row r="18" spans="1:15" x14ac:dyDescent="0.25">
      <c r="A18" s="17" t="s">
        <v>177</v>
      </c>
      <c r="B18" s="28" t="str">
        <f>VLOOKUP($A18,analysis!$A$2:$V$1048576,B$2,FALSE)</f>
        <v>E</v>
      </c>
      <c r="C18" s="18" t="str">
        <f>VLOOKUP($A18,analysis!$A$2:$S$1048576,C$2,FALSE)</f>
        <v>Inter</v>
      </c>
      <c r="D18" s="19" t="str">
        <f>VLOOKUP($A18,analysis!$A$2:$S$1048576,D$2,FALSE)</f>
        <v>Milan</v>
      </c>
      <c r="E18" s="20">
        <f>VLOOKUP($A18,analysis!$A$2:$S$1048576,E$2,FALSE)</f>
        <v>1</v>
      </c>
      <c r="F18" s="9">
        <f>VLOOKUP($A18,analysis!$A$2:$S$1048576,F$2,FALSE)</f>
        <v>5.9508816670471196</v>
      </c>
      <c r="G18" s="9">
        <f>VLOOKUP($A18,analysis!$A$2:$S$1048576,G$2,FALSE)</f>
        <v>6.1065659306834377</v>
      </c>
      <c r="H18" s="9">
        <f>VLOOKUP($A18,analysis!$A$2:$S$1048576,H$2,FALSE)</f>
        <v>7.121294953663174</v>
      </c>
      <c r="I18" s="48" t="str">
        <f>VLOOKUP($A18,analysis!$A$2:$S$1048576,I$2,FALSE)</f>
        <v/>
      </c>
      <c r="J18" s="52">
        <f>VLOOKUP($A18,analysis!$A$2:$U$1048576,J$2,FALSE)</f>
        <v>0</v>
      </c>
      <c r="K18" s="48">
        <f>VLOOKUP($A18,analysis!$A$2:$U$1048576,K$2,FALSE)</f>
        <v>50</v>
      </c>
      <c r="M18" s="2" t="str">
        <f t="shared" si="0"/>
        <v/>
      </c>
    </row>
    <row r="19" spans="1:15" x14ac:dyDescent="0.25">
      <c r="A19" s="17" t="s">
        <v>173</v>
      </c>
      <c r="B19" s="28" t="str">
        <f>VLOOKUP($A19,analysis!$A$2:$V$1048576,B$2,FALSE)</f>
        <v>E</v>
      </c>
      <c r="C19" s="18" t="str">
        <f>VLOOKUP($A19,analysis!$A$2:$S$1048576,C$2,FALSE)</f>
        <v>Inter</v>
      </c>
      <c r="D19" s="19" t="str">
        <f>VLOOKUP($A19,analysis!$A$2:$S$1048576,D$2,FALSE)</f>
        <v>Milan</v>
      </c>
      <c r="E19" s="20">
        <f>VLOOKUP($A19,analysis!$A$2:$S$1048576,E$2,FALSE)</f>
        <v>1</v>
      </c>
      <c r="F19" s="9">
        <f>VLOOKUP($A19,analysis!$A$2:$S$1048576,F$2,FALSE)</f>
        <v>6.0585465229183573</v>
      </c>
      <c r="G19" s="9">
        <f>VLOOKUP($A19,analysis!$A$2:$S$1048576,G$2,FALSE)</f>
        <v>6.2920756792700976</v>
      </c>
      <c r="H19" s="9">
        <f>VLOOKUP($A19,analysis!$A$2:$S$1048576,H$2,FALSE)</f>
        <v>7.4095478510535449</v>
      </c>
      <c r="I19" s="48" t="str">
        <f>VLOOKUP($A19,analysis!$A$2:$S$1048576,I$2,FALSE)</f>
        <v/>
      </c>
      <c r="J19" s="52">
        <f>VLOOKUP($A19,analysis!$A$2:$U$1048576,J$2,FALSE)</f>
        <v>0.45</v>
      </c>
      <c r="K19" s="48">
        <f>VLOOKUP($A19,analysis!$A$2:$U$1048576,K$2,FALSE)</f>
        <v>60</v>
      </c>
      <c r="M19" s="2" t="str">
        <f t="shared" si="0"/>
        <v/>
      </c>
    </row>
    <row r="20" spans="1:15" x14ac:dyDescent="0.25">
      <c r="A20" s="17" t="s">
        <v>207</v>
      </c>
      <c r="B20" s="28" t="str">
        <f>VLOOKUP($A20,analysis!$A$2:$V$1048576,B$2,FALSE)</f>
        <v>E;W</v>
      </c>
      <c r="C20" s="18" t="str">
        <f>VLOOKUP($A20,analysis!$A$2:$S$1048576,C$2,FALSE)</f>
        <v>Juventus</v>
      </c>
      <c r="D20" s="19" t="str">
        <f>VLOOKUP($A20,analysis!$A$2:$S$1048576,D$2,FALSE)</f>
        <v>Salernitana</v>
      </c>
      <c r="E20" s="20">
        <f>VLOOKUP($A20,analysis!$A$2:$S$1048576,E$2,FALSE)</f>
        <v>0</v>
      </c>
      <c r="F20" s="9">
        <f>VLOOKUP($A20,analysis!$A$2:$S$1048576,F$2,FALSE)</f>
        <v>6.1652573601359997</v>
      </c>
      <c r="G20" s="9">
        <f>VLOOKUP($A20,analysis!$A$2:$S$1048576,G$2,FALSE)</f>
        <v>6.8933394556415566</v>
      </c>
      <c r="H20" s="9">
        <f>VLOOKUP($A20,analysis!$A$2:$S$1048576,H$2,FALSE)</f>
        <v>9.38285619071846</v>
      </c>
      <c r="I20" s="48" t="str">
        <f>VLOOKUP($A20,analysis!$A$2:$S$1048576,I$2,FALSE)</f>
        <v/>
      </c>
      <c r="J20" s="52">
        <f>VLOOKUP($A20,analysis!$A$2:$U$1048576,J$2,FALSE)</f>
        <v>1</v>
      </c>
      <c r="K20" s="48">
        <f>VLOOKUP($A20,analysis!$A$2:$U$1048576,K$2,FALSE)</f>
        <v>90</v>
      </c>
      <c r="L20" s="34" t="s">
        <v>637</v>
      </c>
      <c r="M20" s="2">
        <f t="shared" si="0"/>
        <v>6.8933394556415566</v>
      </c>
    </row>
    <row r="21" spans="1:15" x14ac:dyDescent="0.25">
      <c r="A21" s="17" t="s">
        <v>437</v>
      </c>
      <c r="B21" s="28" t="str">
        <f>VLOOKUP($A21,analysis!$A$2:$V$1048576,B$2,FALSE)</f>
        <v>M;C</v>
      </c>
      <c r="C21" s="18" t="str">
        <f>VLOOKUP($A21,analysis!$A$2:$S$1048576,C$2,FALSE)</f>
        <v>Sampdoria</v>
      </c>
      <c r="D21" s="19" t="str">
        <f>VLOOKUP($A21,analysis!$A$2:$S$1048576,D$2,FALSE)</f>
        <v>Monza</v>
      </c>
      <c r="E21" s="20">
        <f>VLOOKUP($A21,analysis!$A$2:$S$1048576,E$2,FALSE)</f>
        <v>0</v>
      </c>
      <c r="F21" s="9">
        <f>VLOOKUP($A21,analysis!$A$2:$S$1048576,F$2,FALSE)</f>
        <v>5.8141557608697578</v>
      </c>
      <c r="G21" s="9">
        <f>VLOOKUP($A21,analysis!$A$2:$S$1048576,G$2,FALSE)</f>
        <v>5.9388084632792664</v>
      </c>
      <c r="H21" s="9">
        <f>VLOOKUP($A21,analysis!$A$2:$S$1048576,H$2,FALSE)</f>
        <v>7.2286958915629578</v>
      </c>
      <c r="I21" s="48" t="str">
        <f>VLOOKUP($A21,analysis!$A$2:$S$1048576,I$2,FALSE)</f>
        <v/>
      </c>
      <c r="J21" s="52">
        <f>VLOOKUP($A21,analysis!$A$2:$U$1048576,J$2,FALSE)</f>
        <v>1</v>
      </c>
      <c r="K21" s="48">
        <f>VLOOKUP($A21,analysis!$A$2:$U$1048576,K$2,FALSE)</f>
        <v>90</v>
      </c>
      <c r="M21" s="2" t="str">
        <f t="shared" si="0"/>
        <v/>
      </c>
    </row>
    <row r="22" spans="1:15" x14ac:dyDescent="0.25">
      <c r="A22" s="17" t="s">
        <v>181</v>
      </c>
      <c r="B22" s="28" t="str">
        <f>VLOOKUP($A22,analysis!$A$2:$V$1048576,B$2,FALSE)</f>
        <v>C</v>
      </c>
      <c r="C22" s="18" t="str">
        <f>VLOOKUP($A22,analysis!$A$2:$S$1048576,C$2,FALSE)</f>
        <v>Inter</v>
      </c>
      <c r="D22" s="19" t="str">
        <f>VLOOKUP($A22,analysis!$A$2:$S$1048576,D$2,FALSE)</f>
        <v>Milan</v>
      </c>
      <c r="E22" s="20">
        <f>VLOOKUP($A22,analysis!$A$2:$S$1048576,E$2,FALSE)</f>
        <v>1</v>
      </c>
      <c r="F22" s="9">
        <f>VLOOKUP($A22,analysis!$A$2:$S$1048576,F$2,FALSE)</f>
        <v>6.3107362313175477</v>
      </c>
      <c r="G22" s="9">
        <f>VLOOKUP($A22,analysis!$A$2:$S$1048576,G$2,FALSE)</f>
        <v>7.0209273761474416</v>
      </c>
      <c r="H22" s="9">
        <f>VLOOKUP($A22,analysis!$A$2:$S$1048576,H$2,FALSE)</f>
        <v>9.581094688769511</v>
      </c>
      <c r="I22" s="48" t="str">
        <f>VLOOKUP($A22,analysis!$A$2:$S$1048576,I$2,FALSE)</f>
        <v/>
      </c>
      <c r="J22" s="52">
        <f>VLOOKUP($A22,analysis!$A$2:$U$1048576,J$2,FALSE)</f>
        <v>1</v>
      </c>
      <c r="K22" s="48">
        <f>VLOOKUP($A22,analysis!$A$2:$U$1048576,K$2,FALSE)</f>
        <v>90</v>
      </c>
      <c r="L22" s="34" t="s">
        <v>637</v>
      </c>
      <c r="M22" s="2">
        <f t="shared" si="0"/>
        <v>7.0209273761474416</v>
      </c>
    </row>
    <row r="23" spans="1:15" x14ac:dyDescent="0.25">
      <c r="A23" s="17" t="s">
        <v>461</v>
      </c>
      <c r="B23" s="28" t="str">
        <f>VLOOKUP($A23,analysis!$A$2:$V$1048576,B$2,FALSE)</f>
        <v>C</v>
      </c>
      <c r="C23" s="18" t="str">
        <f>VLOOKUP($A23,analysis!$A$2:$S$1048576,C$2,FALSE)</f>
        <v>Sassuolo</v>
      </c>
      <c r="D23" s="19" t="str">
        <f>VLOOKUP($A23,analysis!$A$2:$S$1048576,D$2,FALSE)</f>
        <v>Atalanta</v>
      </c>
      <c r="E23" s="20">
        <f>VLOOKUP($A23,analysis!$A$2:$S$1048576,E$2,FALSE)</f>
        <v>1</v>
      </c>
      <c r="F23" s="9">
        <f>VLOOKUP($A23,analysis!$A$2:$S$1048576,F$2,FALSE)</f>
        <v>6.1828434008663749</v>
      </c>
      <c r="G23" s="9">
        <f>VLOOKUP($A23,analysis!$A$2:$S$1048576,G$2,FALSE)</f>
        <v>7.0438286884403398</v>
      </c>
      <c r="H23" s="9">
        <f>VLOOKUP($A23,analysis!$A$2:$S$1048576,H$2,FALSE)</f>
        <v>10.120193682489411</v>
      </c>
      <c r="I23" s="48" t="str">
        <f>VLOOKUP($A23,analysis!$A$2:$S$1048576,I$2,FALSE)</f>
        <v/>
      </c>
      <c r="J23" s="52">
        <f>VLOOKUP($A23,analysis!$A$2:$U$1048576,J$2,FALSE)</f>
        <v>1</v>
      </c>
      <c r="K23" s="48">
        <f>VLOOKUP($A23,analysis!$A$2:$U$1048576,K$2,FALSE)</f>
        <v>90</v>
      </c>
      <c r="L23" s="34" t="s">
        <v>637</v>
      </c>
      <c r="M23" s="2">
        <f t="shared" si="0"/>
        <v>7.0438286884403398</v>
      </c>
    </row>
    <row r="24" spans="1:15" x14ac:dyDescent="0.25">
      <c r="A24" s="17" t="s">
        <v>294</v>
      </c>
      <c r="B24" s="28" t="str">
        <f>VLOOKUP($A24,analysis!$A$2:$V$1048576,B$2,FALSE)</f>
        <v>C;T</v>
      </c>
      <c r="C24" s="18" t="str">
        <f>VLOOKUP($A24,analysis!$A$2:$S$1048576,C$2,FALSE)</f>
        <v>Milan</v>
      </c>
      <c r="D24" s="19" t="str">
        <f>VLOOKUP($A24,analysis!$A$2:$S$1048576,D$2,FALSE)</f>
        <v>Inter</v>
      </c>
      <c r="E24" s="20">
        <f>VLOOKUP($A24,analysis!$A$2:$S$1048576,E$2,FALSE)</f>
        <v>0</v>
      </c>
      <c r="F24" s="9">
        <f>VLOOKUP($A24,analysis!$A$2:$S$1048576,F$2,FALSE)</f>
        <v>5.9426627512669166</v>
      </c>
      <c r="G24" s="9">
        <f>VLOOKUP($A24,analysis!$A$2:$S$1048576,G$2,FALSE)</f>
        <v>6.0966271465285624</v>
      </c>
      <c r="H24" s="9">
        <f>VLOOKUP($A24,analysis!$A$2:$S$1048576,H$2,FALSE)</f>
        <v>7.2602290218337382</v>
      </c>
      <c r="I24" s="48" t="str">
        <f>VLOOKUP($A24,analysis!$A$2:$S$1048576,I$2,FALSE)</f>
        <v/>
      </c>
      <c r="J24" s="52">
        <f>VLOOKUP($A24,analysis!$A$2:$U$1048576,J$2,FALSE)</f>
        <v>0</v>
      </c>
      <c r="K24" s="48">
        <f>VLOOKUP($A24,analysis!$A$2:$U$1048576,K$2,FALSE)</f>
        <v>50</v>
      </c>
      <c r="M24" s="2" t="str">
        <f t="shared" si="0"/>
        <v/>
      </c>
    </row>
    <row r="25" spans="1:15" x14ac:dyDescent="0.25">
      <c r="A25" s="17" t="s">
        <v>262</v>
      </c>
      <c r="B25" s="28" t="str">
        <f>VLOOKUP($A25,analysis!$A$2:$V$1048576,B$2,FALSE)</f>
        <v>W</v>
      </c>
      <c r="C25" s="18" t="str">
        <f>VLOOKUP($A25,analysis!$A$2:$S$1048576,C$2,FALSE)</f>
        <v>Lecce</v>
      </c>
      <c r="D25" s="19" t="str">
        <f>VLOOKUP($A25,analysis!$A$2:$S$1048576,D$2,FALSE)</f>
        <v>Cremonese</v>
      </c>
      <c r="E25" s="20">
        <f>VLOOKUP($A25,analysis!$A$2:$S$1048576,E$2,FALSE)</f>
        <v>0</v>
      </c>
      <c r="F25" s="9">
        <f>VLOOKUP($A25,analysis!$A$2:$S$1048576,F$2,FALSE)</f>
        <v>6.4445343504394392</v>
      </c>
      <c r="G25" s="9">
        <f>VLOOKUP($A25,analysis!$A$2:$S$1048576,G$2,FALSE)</f>
        <v>7.1964356331361961</v>
      </c>
      <c r="H25" s="9">
        <f>VLOOKUP($A25,analysis!$A$2:$S$1048576,H$2,FALSE)</f>
        <v>9.7905694870485505</v>
      </c>
      <c r="I25" s="48" t="str">
        <f>VLOOKUP($A25,analysis!$A$2:$S$1048576,I$2,FALSE)</f>
        <v/>
      </c>
      <c r="J25" s="52">
        <f>VLOOKUP($A25,analysis!$A$2:$U$1048576,J$2,FALSE)</f>
        <v>1</v>
      </c>
      <c r="K25" s="48">
        <f>VLOOKUP($A25,analysis!$A$2:$U$1048576,K$2,FALSE)</f>
        <v>90</v>
      </c>
      <c r="L25" s="34" t="s">
        <v>637</v>
      </c>
      <c r="M25" s="2">
        <f t="shared" si="0"/>
        <v>7.1964356331361961</v>
      </c>
    </row>
    <row r="26" spans="1:15" x14ac:dyDescent="0.25">
      <c r="A26" s="17" t="s">
        <v>301</v>
      </c>
      <c r="B26" s="28" t="str">
        <f>VLOOKUP($A26,analysis!$A$2:$V$1048576,B$2,FALSE)</f>
        <v>A</v>
      </c>
      <c r="C26" s="18" t="str">
        <f>VLOOKUP($A26,analysis!$A$2:$S$1048576,C$2,FALSE)</f>
        <v>Milan</v>
      </c>
      <c r="D26" s="19" t="str">
        <f>VLOOKUP($A26,analysis!$A$2:$S$1048576,D$2,FALSE)</f>
        <v>Inter</v>
      </c>
      <c r="E26" s="20">
        <f>VLOOKUP($A26,analysis!$A$2:$S$1048576,E$2,FALSE)</f>
        <v>0</v>
      </c>
      <c r="F26" s="9">
        <f>VLOOKUP($A26,analysis!$A$2:$S$1048576,F$2,FALSE)</f>
        <v>6.3692037025186714</v>
      </c>
      <c r="G26" s="9">
        <f>VLOOKUP($A26,analysis!$A$2:$S$1048576,G$2,FALSE)</f>
        <v>7.7016201973587783</v>
      </c>
      <c r="H26" s="9">
        <f>VLOOKUP($A26,analysis!$A$2:$S$1048576,H$2,FALSE)</f>
        <v>12.203448391023329</v>
      </c>
      <c r="I26" s="48" t="str">
        <f>VLOOKUP($A26,analysis!$A$2:$S$1048576,I$2,FALSE)</f>
        <v/>
      </c>
      <c r="J26" s="52">
        <f>VLOOKUP($A26,analysis!$A$2:$U$1048576,J$2,FALSE)</f>
        <v>1</v>
      </c>
      <c r="K26" s="48">
        <f>VLOOKUP($A26,analysis!$A$2:$U$1048576,K$2,FALSE)</f>
        <v>90</v>
      </c>
      <c r="M26" s="2" t="str">
        <f t="shared" si="0"/>
        <v/>
      </c>
    </row>
    <row r="27" spans="1:15" x14ac:dyDescent="0.25">
      <c r="A27" s="17" t="s">
        <v>553</v>
      </c>
      <c r="B27" s="28" t="str">
        <f>VLOOKUP($A27,analysis!$A$2:$V$1048576,B$2,FALSE)</f>
        <v>A</v>
      </c>
      <c r="C27" s="18" t="str">
        <f>VLOOKUP($A27,analysis!$A$2:$S$1048576,C$2,FALSE)</f>
        <v>Udinese</v>
      </c>
      <c r="D27" s="19" t="str">
        <f>VLOOKUP($A27,analysis!$A$2:$S$1048576,D$2,FALSE)</f>
        <v>Torino</v>
      </c>
      <c r="E27" s="20">
        <f>VLOOKUP($A27,analysis!$A$2:$S$1048576,E$2,FALSE)</f>
        <v>0</v>
      </c>
      <c r="F27" s="9">
        <f>VLOOKUP($A27,analysis!$A$2:$S$1048576,F$2,FALSE)</f>
        <v>6.3358532332840749</v>
      </c>
      <c r="G27" s="9">
        <f>VLOOKUP($A27,analysis!$A$2:$S$1048576,G$2,FALSE)</f>
        <v>7.4150280111238063</v>
      </c>
      <c r="H27" s="9">
        <f>VLOOKUP($A27,analysis!$A$2:$S$1048576,H$2,FALSE)</f>
        <v>10.970527564804225</v>
      </c>
      <c r="I27" s="48" t="str">
        <f>VLOOKUP($A27,analysis!$A$2:$S$1048576,I$2,FALSE)</f>
        <v/>
      </c>
      <c r="J27" s="52">
        <f>VLOOKUP($A27,analysis!$A$2:$U$1048576,J$2,FALSE)</f>
        <v>0</v>
      </c>
      <c r="K27" s="48">
        <f>VLOOKUP($A27,analysis!$A$2:$U$1048576,K$2,FALSE)</f>
        <v>0</v>
      </c>
      <c r="M27" s="2" t="str">
        <f t="shared" si="0"/>
        <v/>
      </c>
    </row>
    <row r="28" spans="1:15" x14ac:dyDescent="0.25">
      <c r="A28" s="17" t="s">
        <v>160</v>
      </c>
      <c r="B28" s="28" t="str">
        <f>VLOOKUP($A28,analysis!$A$2:$V$1048576,B$2,FALSE)</f>
        <v>A</v>
      </c>
      <c r="C28" s="18" t="str">
        <f>VLOOKUP($A28,analysis!$A$2:$S$1048576,C$2,FALSE)</f>
        <v>Fiorentina</v>
      </c>
      <c r="D28" s="19" t="str">
        <f>VLOOKUP($A28,analysis!$A$2:$S$1048576,D$2,FALSE)</f>
        <v>Bologna</v>
      </c>
      <c r="E28" s="20">
        <f>VLOOKUP($A28,analysis!$A$2:$S$1048576,E$2,FALSE)</f>
        <v>1</v>
      </c>
      <c r="F28" s="9">
        <f>VLOOKUP($A28,analysis!$A$2:$S$1048576,F$2,FALSE)</f>
        <v>6.3278646372124383</v>
      </c>
      <c r="G28" s="9">
        <f>VLOOKUP($A28,analysis!$A$2:$S$1048576,G$2,FALSE)</f>
        <v>7.395288359481782</v>
      </c>
      <c r="H28" s="9">
        <f>VLOOKUP($A28,analysis!$A$2:$S$1048576,H$2,FALSE)</f>
        <v>10.996864210922212</v>
      </c>
      <c r="I28" s="48" t="str">
        <f>VLOOKUP($A28,analysis!$A$2:$S$1048576,I$2,FALSE)</f>
        <v/>
      </c>
      <c r="J28" s="52">
        <f>VLOOKUP($A28,analysis!$A$2:$U$1048576,J$2,FALSE)</f>
        <v>0.55000000000000004</v>
      </c>
      <c r="K28" s="48">
        <f>VLOOKUP($A28,analysis!$A$2:$U$1048576,K$2,FALSE)</f>
        <v>55</v>
      </c>
      <c r="L28" s="34" t="s">
        <v>637</v>
      </c>
      <c r="M28" s="2">
        <f t="shared" si="0"/>
        <v>7.395288359481782</v>
      </c>
    </row>
    <row r="29" spans="1:15" x14ac:dyDescent="0.25">
      <c r="A29" s="17" t="s">
        <v>471</v>
      </c>
      <c r="B29" s="28" t="str">
        <f>VLOOKUP($A29,analysis!$A$2:$V$1048576,B$2,FALSE)</f>
        <v>A</v>
      </c>
      <c r="C29" s="18" t="str">
        <f>VLOOKUP($A29,analysis!$A$2:$S$1048576,C$2,FALSE)</f>
        <v>Sassuolo</v>
      </c>
      <c r="D29" s="19" t="str">
        <f>VLOOKUP($A29,analysis!$A$2:$S$1048576,D$2,FALSE)</f>
        <v>Atalanta</v>
      </c>
      <c r="E29" s="20">
        <f>VLOOKUP($A29,analysis!$A$2:$S$1048576,E$2,FALSE)</f>
        <v>1</v>
      </c>
      <c r="F29" s="9">
        <f>VLOOKUP($A29,analysis!$A$2:$S$1048576,F$2,FALSE)</f>
        <v>6.2921964816704588</v>
      </c>
      <c r="G29" s="9">
        <f>VLOOKUP($A29,analysis!$A$2:$S$1048576,G$2,FALSE)</f>
        <v>7.3954121627870153</v>
      </c>
      <c r="H29" s="9">
        <f>VLOOKUP($A29,analysis!$A$2:$S$1048576,H$2,FALSE)</f>
        <v>11.210094646460112</v>
      </c>
      <c r="I29" s="48" t="str">
        <f>VLOOKUP($A29,analysis!$A$2:$S$1048576,I$2,FALSE)</f>
        <v/>
      </c>
      <c r="J29" s="52">
        <f>VLOOKUP($A29,analysis!$A$2:$U$1048576,J$2,FALSE)</f>
        <v>1</v>
      </c>
      <c r="K29" s="48">
        <f>VLOOKUP($A29,analysis!$A$2:$U$1048576,K$2,FALSE)</f>
        <v>90</v>
      </c>
      <c r="M29" s="2" t="str">
        <f t="shared" si="0"/>
        <v/>
      </c>
    </row>
    <row r="30" spans="1:15" x14ac:dyDescent="0.25">
      <c r="A30" s="17" t="s">
        <v>48</v>
      </c>
      <c r="B30" s="28" t="str">
        <f>VLOOKUP($A30,analysis!$A$2:$V$1048576,B$2,FALSE)</f>
        <v>Pc</v>
      </c>
      <c r="C30" s="18" t="str">
        <f>VLOOKUP($A30,analysis!$A$2:$S$1048576,C$2,FALSE)</f>
        <v>Atalanta</v>
      </c>
      <c r="D30" s="19" t="str">
        <f>VLOOKUP($A30,analysis!$A$2:$S$1048576,D$2,FALSE)</f>
        <v>Sassuolo</v>
      </c>
      <c r="E30" s="20">
        <f>VLOOKUP($A30,analysis!$A$2:$S$1048576,E$2,FALSE)</f>
        <v>0</v>
      </c>
      <c r="F30" s="9">
        <f>VLOOKUP($A30,analysis!$A$2:$S$1048576,F$2,FALSE)</f>
        <v>6.0370915830999587</v>
      </c>
      <c r="G30" s="9">
        <f>VLOOKUP($A30,analysis!$A$2:$S$1048576,G$2,FALSE)</f>
        <v>6.7386536625063211</v>
      </c>
      <c r="H30" s="9">
        <f>VLOOKUP($A30,analysis!$A$2:$S$1048576,H$2,FALSE)</f>
        <v>9.2327137020265848</v>
      </c>
      <c r="I30" s="48" t="str">
        <f>VLOOKUP($A30,analysis!$A$2:$S$1048576,I$2,FALSE)</f>
        <v/>
      </c>
      <c r="J30" s="52">
        <f>VLOOKUP($A30,analysis!$A$2:$U$1048576,J$2,FALSE)</f>
        <v>0</v>
      </c>
      <c r="K30" s="48">
        <f>VLOOKUP($A30,analysis!$A$2:$U$1048576,K$2,FALSE)</f>
        <v>55</v>
      </c>
      <c r="M30" s="2" t="str">
        <f t="shared" si="0"/>
        <v/>
      </c>
    </row>
    <row r="31" spans="1:15" x14ac:dyDescent="0.25">
      <c r="A31" s="17" t="s">
        <v>528</v>
      </c>
      <c r="B31" s="28" t="str">
        <f>VLOOKUP($A31,analysis!$A$2:$V$1048576,B$2,FALSE)</f>
        <v>Pc</v>
      </c>
      <c r="C31" s="18" t="str">
        <f>VLOOKUP($A31,analysis!$A$2:$S$1048576,C$2,FALSE)</f>
        <v>Torino</v>
      </c>
      <c r="D31" s="19" t="str">
        <f>VLOOKUP($A31,analysis!$A$2:$S$1048576,D$2,FALSE)</f>
        <v>Udinese</v>
      </c>
      <c r="E31" s="20">
        <f>VLOOKUP($A31,analysis!$A$2:$S$1048576,E$2,FALSE)</f>
        <v>1</v>
      </c>
      <c r="F31" s="9">
        <f>VLOOKUP($A31,analysis!$A$2:$S$1048576,F$2,FALSE)</f>
        <v>6.1184382296853306</v>
      </c>
      <c r="G31" s="9">
        <f>VLOOKUP($A31,analysis!$A$2:$S$1048576,G$2,FALSE)</f>
        <v>6.8551870105848556</v>
      </c>
      <c r="H31" s="9">
        <f>VLOOKUP($A31,analysis!$A$2:$S$1048576,H$2,FALSE)</f>
        <v>9.4265156505689855</v>
      </c>
      <c r="I31" s="48" t="str">
        <f>VLOOKUP($A31,analysis!$A$2:$S$1048576,I$2,FALSE)</f>
        <v/>
      </c>
      <c r="J31" s="52">
        <f>VLOOKUP($A31,analysis!$A$2:$U$1048576,J$2,FALSE)</f>
        <v>0.55000000000000004</v>
      </c>
      <c r="K31" s="48">
        <f>VLOOKUP($A31,analysis!$A$2:$U$1048576,K$2,FALSE)</f>
        <v>55</v>
      </c>
      <c r="M31" s="2" t="str">
        <f t="shared" si="0"/>
        <v/>
      </c>
    </row>
    <row r="32" spans="1:15" x14ac:dyDescent="0.25">
      <c r="A32" s="17" t="s">
        <v>46</v>
      </c>
      <c r="B32" s="28" t="str">
        <f>VLOOKUP($A32,analysis!$A$2:$V$1048576,B$2,FALSE)</f>
        <v>Pc</v>
      </c>
      <c r="C32" s="18" t="str">
        <f>VLOOKUP($A32,analysis!$A$2:$S$1048576,C$2,FALSE)</f>
        <v>Atalanta</v>
      </c>
      <c r="D32" s="19" t="str">
        <f>VLOOKUP($A32,analysis!$A$2:$S$1048576,D$2,FALSE)</f>
        <v>Sassuolo</v>
      </c>
      <c r="E32" s="20">
        <f>VLOOKUP($A32,analysis!$A$2:$S$1048576,E$2,FALSE)</f>
        <v>0</v>
      </c>
      <c r="F32" s="9">
        <f>VLOOKUP($A32,analysis!$A$2:$S$1048576,F$2,FALSE)</f>
        <v>6.2130727081540131</v>
      </c>
      <c r="G32" s="9">
        <f>VLOOKUP($A32,analysis!$A$2:$S$1048576,G$2,FALSE)</f>
        <v>7.3964146871383099</v>
      </c>
      <c r="H32" s="9">
        <f>VLOOKUP($A32,analysis!$A$2:$S$1048576,H$2,FALSE)</f>
        <v>11.106367041569461</v>
      </c>
      <c r="I32" s="48" t="str">
        <f>VLOOKUP($A32,analysis!$A$2:$S$1048576,I$2,FALSE)</f>
        <v/>
      </c>
      <c r="J32" s="52">
        <f>VLOOKUP($A32,analysis!$A$2:$U$1048576,J$2,FALSE)</f>
        <v>1</v>
      </c>
      <c r="K32" s="48">
        <f>VLOOKUP($A32,analysis!$A$2:$U$1048576,K$2,FALSE)</f>
        <v>80</v>
      </c>
      <c r="L32" s="34" t="s">
        <v>637</v>
      </c>
      <c r="M32" s="2">
        <f t="shared" si="0"/>
        <v>7.3964146871383099</v>
      </c>
    </row>
  </sheetData>
  <conditionalFormatting sqref="F3:G32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2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K3:K32 L3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2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2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32">
    <cfRule type="colorScale" priority="29">
      <colorScale>
        <cfvo type="min"/>
        <cfvo type="max"/>
        <color rgb="FFFFEF9C"/>
        <color rgb="FF63BE7B"/>
      </colorScale>
    </cfRule>
  </conditionalFormatting>
  <conditionalFormatting sqref="L3:L32">
    <cfRule type="containsText" dxfId="4" priority="1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33"/>
  <sheetViews>
    <sheetView workbookViewId="0">
      <selection activeCell="L27" sqref="L27"/>
    </sheetView>
  </sheetViews>
  <sheetFormatPr defaultRowHeight="15" x14ac:dyDescent="0.25"/>
  <cols>
    <col min="1" max="1" width="26.7109375" style="11" customWidth="1"/>
    <col min="2" max="2" width="8.42578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0" customWidth="1"/>
    <col min="11" max="11" width="9.140625" style="30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8.75" customHeight="1" x14ac:dyDescent="0.25">
      <c r="A1" s="13" t="s">
        <v>644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645</v>
      </c>
      <c r="I1" s="13" t="s">
        <v>19</v>
      </c>
      <c r="J1" s="42" t="s">
        <v>5</v>
      </c>
      <c r="K1" s="42" t="s">
        <v>6</v>
      </c>
      <c r="L1" s="13" t="s">
        <v>646</v>
      </c>
    </row>
    <row r="2" spans="1:20" ht="2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20" x14ac:dyDescent="0.25">
      <c r="A3" s="17" t="s">
        <v>504</v>
      </c>
      <c r="B3" s="28" t="str">
        <f>VLOOKUP($A3,analysis!$A$2:$S$1048576,B$2,FALSE)</f>
        <v>P</v>
      </c>
      <c r="C3" s="18" t="str">
        <f>VLOOKUP($A3,analysis!$A$2:$S$1048576,C$2,FALSE)</f>
        <v>Torino</v>
      </c>
      <c r="D3" s="19" t="str">
        <f>VLOOKUP($A3,analysis!$A$2:$S$1048576,D$2,FALSE)</f>
        <v>Udinese</v>
      </c>
      <c r="E3" s="20">
        <f>VLOOKUP($A3,analysis!$A$2:$S$1048576,E$2,FALSE)</f>
        <v>1</v>
      </c>
      <c r="F3" s="9">
        <f>VLOOKUP($A3,analysis!$A$2:$S$1048576,F$2,FALSE)</f>
        <v>6.0149174064280473</v>
      </c>
      <c r="G3" s="9">
        <f>VLOOKUP($A3,analysis!$A$2:$S$1048576,G$2,FALSE)</f>
        <v>4.6179048499900706</v>
      </c>
      <c r="H3" s="9">
        <f>VLOOKUP($A3,analysis!$A$2:$S$1048576,H$2,FALSE)</f>
        <v>3.9456040344077952</v>
      </c>
      <c r="I3" s="50">
        <f>VLOOKUP($A3,analysis!$A$2:$S$1048576,I$2,FALSE)</f>
        <v>5.5259935557842246</v>
      </c>
      <c r="J3" s="52">
        <f>VLOOKUP($A3,analysis!$A$2:$U$1048576,J$2,FALSE)</f>
        <v>1</v>
      </c>
      <c r="K3" s="41">
        <f>VLOOKUP($A3,analysis!$A$2:$U$1048576,K$2,FALSE)</f>
        <v>80</v>
      </c>
      <c r="L3" s="52"/>
      <c r="M3" s="2" t="str">
        <f t="shared" ref="M3:M27" si="0">IF(L3="x",G3,"")</f>
        <v/>
      </c>
    </row>
    <row r="4" spans="1:20" x14ac:dyDescent="0.25">
      <c r="A4" s="17" t="s">
        <v>248</v>
      </c>
      <c r="B4" s="28" t="str">
        <f>VLOOKUP($A4,analysis!$A$2:$S$1048576,B$2,FALSE)</f>
        <v>P</v>
      </c>
      <c r="C4" s="18" t="str">
        <f>VLOOKUP($A4,analysis!$A$2:$S$1048576,C$2,FALSE)</f>
        <v>Lecce</v>
      </c>
      <c r="D4" s="19" t="str">
        <f>VLOOKUP($A4,analysis!$A$2:$S$1048576,D$2,FALSE)</f>
        <v>Cremonese</v>
      </c>
      <c r="E4" s="20">
        <f>VLOOKUP($A4,analysis!$A$2:$S$1048576,E$2,FALSE)</f>
        <v>0</v>
      </c>
      <c r="F4" s="9">
        <f>VLOOKUP($A4,analysis!$A$2:$S$1048576,F$2,FALSE)</f>
        <v>6.1579864174282877</v>
      </c>
      <c r="G4" s="9">
        <f>VLOOKUP($A4,analysis!$A$2:$S$1048576,G$2,FALSE)</f>
        <v>5.9912235071546771</v>
      </c>
      <c r="H4" s="9">
        <f>VLOOKUP($A4,analysis!$A$2:$S$1048576,H$2,FALSE)</f>
        <v>4.9972245027906634</v>
      </c>
      <c r="I4" s="48">
        <f>VLOOKUP($A4,analysis!$A$2:$S$1048576,I$2,FALSE)</f>
        <v>76.011484861373901</v>
      </c>
      <c r="J4" s="52">
        <f>VLOOKUP($A4,analysis!$A$2:$U$1048576,J$2,FALSE)</f>
        <v>1</v>
      </c>
      <c r="K4" s="41">
        <f>VLOOKUP($A4,analysis!$A$2:$U$1048576,K$2,FALSE)</f>
        <v>90</v>
      </c>
      <c r="L4" s="34" t="s">
        <v>637</v>
      </c>
      <c r="M4" s="2">
        <f t="shared" si="0"/>
        <v>5.9912235071546771</v>
      </c>
    </row>
    <row r="5" spans="1:20" x14ac:dyDescent="0.25">
      <c r="A5" s="21" t="s">
        <v>306</v>
      </c>
      <c r="B5" s="29" t="str">
        <f>VLOOKUP($A5,analysis!$A$2:$S$1048576,B$2,FALSE)</f>
        <v>P</v>
      </c>
      <c r="C5" s="22" t="str">
        <f>VLOOKUP($A5,analysis!$A$2:$S$1048576,C$2,FALSE)</f>
        <v>Monza</v>
      </c>
      <c r="D5" s="23" t="str">
        <f>VLOOKUP($A5,analysis!$A$2:$S$1048576,D$2,FALSE)</f>
        <v>Sampdoria</v>
      </c>
      <c r="E5" s="24">
        <f>VLOOKUP($A5,analysis!$A$2:$S$1048576,E$2,FALSE)</f>
        <v>1</v>
      </c>
      <c r="F5" s="25">
        <f>VLOOKUP($A5,analysis!$A$2:$S$1048576,F$2,FALSE)</f>
        <v>6.1036681759477647</v>
      </c>
      <c r="G5" s="25">
        <f>VLOOKUP($A5,analysis!$A$2:$S$1048576,G$2,FALSE)</f>
        <v>5.8182661335998951</v>
      </c>
      <c r="H5" s="25">
        <f>VLOOKUP($A5,analysis!$A$2:$S$1048576,H$2,FALSE)</f>
        <v>4.8820397656494556</v>
      </c>
      <c r="I5" s="49">
        <f>VLOOKUP($A5,analysis!$A$2:$S$1048576,I$2,FALSE)</f>
        <v>72.097295522689819</v>
      </c>
      <c r="J5" s="53">
        <f>VLOOKUP($A5,analysis!$A$2:$U$1048576,J$2,FALSE)</f>
        <v>1</v>
      </c>
      <c r="K5" s="47">
        <f>VLOOKUP($A5,analysis!$A$2:$U$1048576,K$2,FALSE)</f>
        <v>90</v>
      </c>
      <c r="L5" s="57"/>
      <c r="M5" s="2" t="str">
        <f t="shared" si="0"/>
        <v/>
      </c>
    </row>
    <row r="6" spans="1:20" x14ac:dyDescent="0.25">
      <c r="A6" s="17" t="s">
        <v>170</v>
      </c>
      <c r="B6" s="28" t="str">
        <f>VLOOKUP($A6,analysis!$A$2:$S$1048576,B$2,FALSE)</f>
        <v>D</v>
      </c>
      <c r="C6" s="18" t="str">
        <f>VLOOKUP($A6,analysis!$A$2:$S$1048576,C$2,FALSE)</f>
        <v>Inter</v>
      </c>
      <c r="D6" s="19" t="str">
        <f>VLOOKUP($A6,analysis!$A$2:$S$1048576,D$2,FALSE)</f>
        <v>Milan</v>
      </c>
      <c r="E6" s="20">
        <f>VLOOKUP($A6,analysis!$A$2:$S$1048576,E$2,FALSE)</f>
        <v>1</v>
      </c>
      <c r="F6" s="9">
        <f>VLOOKUP($A6,analysis!$A$2:$S$1048576,F$2,FALSE)</f>
        <v>6.1632190064705243</v>
      </c>
      <c r="G6" s="9">
        <f>VLOOKUP($A6,analysis!$A$2:$S$1048576,G$2,FALSE)</f>
        <v>6.6377361373930244</v>
      </c>
      <c r="H6" s="9">
        <f>VLOOKUP($A6,analysis!$A$2:$S$1048576,H$2,FALSE)</f>
        <v>8.4953315811186094</v>
      </c>
      <c r="I6" s="48" t="str">
        <f>VLOOKUP($A6,analysis!$A$2:$S$1048576,I$2,FALSE)</f>
        <v/>
      </c>
      <c r="J6" s="52">
        <f>VLOOKUP($A6,analysis!$A$2:$U$1048576,J$2,FALSE)</f>
        <v>1</v>
      </c>
      <c r="K6" s="41">
        <f>VLOOKUP($A6,analysis!$A$2:$U$1048576,K$2,FALSE)</f>
        <v>90</v>
      </c>
      <c r="L6" s="34" t="s">
        <v>637</v>
      </c>
      <c r="M6" s="2">
        <f t="shared" si="0"/>
        <v>6.6377361373930244</v>
      </c>
      <c r="P6">
        <f>COUNT(M:M)</f>
        <v>11</v>
      </c>
      <c r="Q6" t="s">
        <v>647</v>
      </c>
    </row>
    <row r="7" spans="1:20" x14ac:dyDescent="0.25">
      <c r="A7" s="17" t="s">
        <v>561</v>
      </c>
      <c r="B7" s="28" t="str">
        <f>VLOOKUP($A7,analysis!$A$2:$S$1048576,B$2,FALSE)</f>
        <v>D</v>
      </c>
      <c r="C7" s="18" t="str">
        <f>VLOOKUP($A7,analysis!$A$2:$S$1048576,C$2,FALSE)</f>
        <v>Verona</v>
      </c>
      <c r="D7" s="19" t="str">
        <f>VLOOKUP($A7,analysis!$A$2:$S$1048576,D$2,FALSE)</f>
        <v>Lazio</v>
      </c>
      <c r="E7" s="20">
        <f>VLOOKUP($A7,analysis!$A$2:$S$1048576,E$2,FALSE)</f>
        <v>1</v>
      </c>
      <c r="F7" s="9">
        <f>VLOOKUP($A7,analysis!$A$2:$S$1048576,F$2,FALSE)</f>
        <v>6.107304195867961</v>
      </c>
      <c r="G7" s="9">
        <f>VLOOKUP($A7,analysis!$A$2:$S$1048576,G$2,FALSE)</f>
        <v>6.8754090164107247</v>
      </c>
      <c r="H7" s="9">
        <f>VLOOKUP($A7,analysis!$A$2:$S$1048576,H$2,FALSE)</f>
        <v>9.5733221862715645</v>
      </c>
      <c r="I7" s="48" t="str">
        <f>VLOOKUP($A7,analysis!$A$2:$S$1048576,I$2,FALSE)</f>
        <v/>
      </c>
      <c r="J7" s="52">
        <f>VLOOKUP($A7,analysis!$A$2:$U$1048576,J$2,FALSE)</f>
        <v>0.6</v>
      </c>
      <c r="K7" s="41">
        <f>VLOOKUP($A7,analysis!$A$2:$U$1048576,K$2,FALSE)</f>
        <v>60</v>
      </c>
      <c r="L7" s="34" t="s">
        <v>637</v>
      </c>
      <c r="M7" s="2">
        <f t="shared" si="0"/>
        <v>6.8754090164107247</v>
      </c>
      <c r="T7" s="2"/>
    </row>
    <row r="8" spans="1:20" x14ac:dyDescent="0.25">
      <c r="A8" s="17" t="s">
        <v>343</v>
      </c>
      <c r="B8" s="28" t="str">
        <f>VLOOKUP($A8,analysis!$A$2:$S$1048576,B$2,FALSE)</f>
        <v>D</v>
      </c>
      <c r="C8" s="18" t="str">
        <f>VLOOKUP($A8,analysis!$A$2:$S$1048576,C$2,FALSE)</f>
        <v>Napoli</v>
      </c>
      <c r="D8" s="19" t="str">
        <f>VLOOKUP($A8,analysis!$A$2:$S$1048576,D$2,FALSE)</f>
        <v>Spezia</v>
      </c>
      <c r="E8" s="20">
        <f>VLOOKUP($A8,analysis!$A$2:$S$1048576,E$2,FALSE)</f>
        <v>0</v>
      </c>
      <c r="F8" s="9">
        <f>VLOOKUP($A8,analysis!$A$2:$S$1048576,F$2,FALSE)</f>
        <v>6.2581729317784554</v>
      </c>
      <c r="G8" s="9">
        <f>VLOOKUP($A8,analysis!$A$2:$S$1048576,G$2,FALSE)</f>
        <v>6.7777500446097703</v>
      </c>
      <c r="H8" s="9">
        <f>VLOOKUP($A8,analysis!$A$2:$S$1048576,H$2,FALSE)</f>
        <v>8.5013695056693415</v>
      </c>
      <c r="I8" s="48" t="str">
        <f>VLOOKUP($A8,analysis!$A$2:$S$1048576,I$2,FALSE)</f>
        <v/>
      </c>
      <c r="J8" s="52">
        <f>VLOOKUP($A8,analysis!$A$2:$U$1048576,J$2,FALSE)</f>
        <v>1</v>
      </c>
      <c r="K8" s="41">
        <f>VLOOKUP($A8,analysis!$A$2:$U$1048576,K$2,FALSE)</f>
        <v>80</v>
      </c>
      <c r="L8" s="34" t="s">
        <v>637</v>
      </c>
      <c r="M8" s="2">
        <f t="shared" si="0"/>
        <v>6.7777500446097703</v>
      </c>
      <c r="P8" s="4" t="s">
        <v>648</v>
      </c>
      <c r="Q8" s="58">
        <f>SUM(M:M)</f>
        <v>77.798311830428787</v>
      </c>
      <c r="T8" s="2"/>
    </row>
    <row r="9" spans="1:20" x14ac:dyDescent="0.25">
      <c r="A9" s="17" t="s">
        <v>312</v>
      </c>
      <c r="B9" s="28" t="str">
        <f>VLOOKUP($A9,analysis!$A$2:$S$1048576,B$2,FALSE)</f>
        <v>D</v>
      </c>
      <c r="C9" s="18" t="str">
        <f>VLOOKUP($A9,analysis!$A$2:$S$1048576,C$2,FALSE)</f>
        <v>Monza</v>
      </c>
      <c r="D9" s="19" t="str">
        <f>VLOOKUP($A9,analysis!$A$2:$S$1048576,D$2,FALSE)</f>
        <v>Sampdoria</v>
      </c>
      <c r="E9" s="20">
        <f>VLOOKUP($A9,analysis!$A$2:$S$1048576,E$2,FALSE)</f>
        <v>1</v>
      </c>
      <c r="F9" s="9">
        <f>VLOOKUP($A9,analysis!$A$2:$S$1048576,F$2,FALSE)</f>
        <v>6.3710560425497027</v>
      </c>
      <c r="G9" s="9">
        <f>VLOOKUP($A9,analysis!$A$2:$S$1048576,G$2,FALSE)</f>
        <v>7.2498924684566166</v>
      </c>
      <c r="H9" s="9">
        <f>VLOOKUP($A9,analysis!$A$2:$S$1048576,H$2,FALSE)</f>
        <v>10.091457600597732</v>
      </c>
      <c r="I9" s="48" t="str">
        <f>VLOOKUP($A9,analysis!$A$2:$S$1048576,I$2,FALSE)</f>
        <v/>
      </c>
      <c r="J9" s="52">
        <f>VLOOKUP($A9,analysis!$A$2:$U$1048576,J$2,FALSE)</f>
        <v>1</v>
      </c>
      <c r="K9" s="41">
        <f>VLOOKUP($A9,analysis!$A$2:$U$1048576,K$2,FALSE)</f>
        <v>90</v>
      </c>
      <c r="L9" s="34" t="s">
        <v>637</v>
      </c>
      <c r="M9" s="2">
        <f t="shared" si="0"/>
        <v>7.2498924684566166</v>
      </c>
      <c r="T9" s="2"/>
    </row>
    <row r="10" spans="1:20" x14ac:dyDescent="0.25">
      <c r="A10" s="17" t="s">
        <v>251</v>
      </c>
      <c r="B10" s="28" t="str">
        <f>VLOOKUP($A10,analysis!$A$2:$S$1048576,B$2,FALSE)</f>
        <v>D</v>
      </c>
      <c r="C10" s="18" t="str">
        <f>VLOOKUP($A10,analysis!$A$2:$S$1048576,C$2,FALSE)</f>
        <v>Lecce</v>
      </c>
      <c r="D10" s="19" t="str">
        <f>VLOOKUP($A10,analysis!$A$2:$S$1048576,D$2,FALSE)</f>
        <v>Cremonese</v>
      </c>
      <c r="E10" s="20">
        <f>VLOOKUP($A10,analysis!$A$2:$S$1048576,E$2,FALSE)</f>
        <v>0</v>
      </c>
      <c r="F10" s="9">
        <f>VLOOKUP($A10,analysis!$A$2:$S$1048576,F$2,FALSE)</f>
        <v>6.2272887171539537</v>
      </c>
      <c r="G10" s="9">
        <f>VLOOKUP($A10,analysis!$A$2:$S$1048576,G$2,FALSE)</f>
        <v>6.7904406468164211</v>
      </c>
      <c r="H10" s="9">
        <f>VLOOKUP($A10,analysis!$A$2:$S$1048576,H$2,FALSE)</f>
        <v>8.7495575825464016</v>
      </c>
      <c r="I10" s="48" t="str">
        <f>VLOOKUP($A10,analysis!$A$2:$S$1048576,I$2,FALSE)</f>
        <v/>
      </c>
      <c r="J10" s="52">
        <f>VLOOKUP($A10,analysis!$A$2:$U$1048576,J$2,FALSE)</f>
        <v>1</v>
      </c>
      <c r="K10" s="41">
        <f>VLOOKUP($A10,analysis!$A$2:$U$1048576,K$2,FALSE)</f>
        <v>90</v>
      </c>
      <c r="M10" s="2" t="str">
        <f t="shared" si="0"/>
        <v/>
      </c>
    </row>
    <row r="11" spans="1:20" x14ac:dyDescent="0.25">
      <c r="A11" s="17" t="s">
        <v>86</v>
      </c>
      <c r="B11" s="28" t="str">
        <f>VLOOKUP($A11,analysis!$A$2:$S$1048576,B$2,FALSE)</f>
        <v>D</v>
      </c>
      <c r="C11" s="18" t="str">
        <f>VLOOKUP($A11,analysis!$A$2:$S$1048576,C$2,FALSE)</f>
        <v>Cremonese</v>
      </c>
      <c r="D11" s="19" t="str">
        <f>VLOOKUP($A11,analysis!$A$2:$S$1048576,D$2,FALSE)</f>
        <v>Lecce</v>
      </c>
      <c r="E11" s="20">
        <f>VLOOKUP($A11,analysis!$A$2:$S$1048576,E$2,FALSE)</f>
        <v>1</v>
      </c>
      <c r="F11" s="9">
        <f>VLOOKUP($A11,analysis!$A$2:$S$1048576,F$2,FALSE)</f>
        <v>6.0659693903758543</v>
      </c>
      <c r="G11" s="9">
        <f>VLOOKUP($A11,analysis!$A$2:$S$1048576,G$2,FALSE)</f>
        <v>6.2428137827022292</v>
      </c>
      <c r="H11" s="9">
        <f>VLOOKUP($A11,analysis!$A$2:$S$1048576,H$2,FALSE)</f>
        <v>7.2286955881221511</v>
      </c>
      <c r="I11" s="48" t="str">
        <f>VLOOKUP($A11,analysis!$A$2:$S$1048576,I$2,FALSE)</f>
        <v/>
      </c>
      <c r="J11" s="52">
        <f>VLOOKUP($A11,analysis!$A$2:$U$1048576,J$2,FALSE)</f>
        <v>1</v>
      </c>
      <c r="K11" s="41">
        <f>VLOOKUP($A11,analysis!$A$2:$U$1048576,K$2,FALSE)</f>
        <v>85</v>
      </c>
      <c r="M11" s="2" t="str">
        <f t="shared" si="0"/>
        <v/>
      </c>
    </row>
    <row r="12" spans="1:20" x14ac:dyDescent="0.25">
      <c r="A12" s="17" t="s">
        <v>284</v>
      </c>
      <c r="B12" s="28" t="str">
        <f>VLOOKUP($A12,analysis!$A$2:$S$1048576,B$2,FALSE)</f>
        <v>D</v>
      </c>
      <c r="C12" s="18" t="str">
        <f>VLOOKUP($A12,analysis!$A$2:$S$1048576,C$2,FALSE)</f>
        <v>Milan</v>
      </c>
      <c r="D12" s="19" t="str">
        <f>VLOOKUP($A12,analysis!$A$2:$S$1048576,D$2,FALSE)</f>
        <v>Inter</v>
      </c>
      <c r="E12" s="20">
        <f>VLOOKUP($A12,analysis!$A$2:$S$1048576,E$2,FALSE)</f>
        <v>0</v>
      </c>
      <c r="F12" s="9">
        <f>VLOOKUP($A12,analysis!$A$2:$S$1048576,F$2,FALSE)</f>
        <v>5.8759805152895197</v>
      </c>
      <c r="G12" s="9">
        <f>VLOOKUP($A12,analysis!$A$2:$S$1048576,G$2,FALSE)</f>
        <v>5.9783817278746838</v>
      </c>
      <c r="H12" s="9">
        <f>VLOOKUP($A12,analysis!$A$2:$S$1048576,H$2,FALSE)</f>
        <v>7.2624975191954846</v>
      </c>
      <c r="I12" s="48" t="str">
        <f>VLOOKUP($A12,analysis!$A$2:$S$1048576,I$2,FALSE)</f>
        <v/>
      </c>
      <c r="J12" s="52">
        <f>VLOOKUP($A12,analysis!$A$2:$U$1048576,J$2,FALSE)</f>
        <v>1</v>
      </c>
      <c r="K12" s="41">
        <f>VLOOKUP($A12,analysis!$A$2:$U$1048576,K$2,FALSE)</f>
        <v>90</v>
      </c>
      <c r="M12" s="2" t="str">
        <f t="shared" si="0"/>
        <v/>
      </c>
    </row>
    <row r="13" spans="1:20" x14ac:dyDescent="0.25">
      <c r="A13" s="21" t="s">
        <v>172</v>
      </c>
      <c r="B13" s="29" t="str">
        <f>VLOOKUP($A13,analysis!$A$2:$S$1048576,B$2,FALSE)</f>
        <v>D</v>
      </c>
      <c r="C13" s="22" t="str">
        <f>VLOOKUP($A13,analysis!$A$2:$S$1048576,C$2,FALSE)</f>
        <v>Inter</v>
      </c>
      <c r="D13" s="23" t="str">
        <f>VLOOKUP($A13,analysis!$A$2:$S$1048576,D$2,FALSE)</f>
        <v>Milan</v>
      </c>
      <c r="E13" s="24">
        <f>VLOOKUP($A13,analysis!$A$2:$S$1048576,E$2,FALSE)</f>
        <v>1</v>
      </c>
      <c r="F13" s="25">
        <f>VLOOKUP($A13,analysis!$A$2:$S$1048576,F$2,FALSE)</f>
        <v>6.0492288249901822</v>
      </c>
      <c r="G13" s="25">
        <f>VLOOKUP($A13,analysis!$A$2:$S$1048576,G$2,FALSE)</f>
        <v>6.3032838214076872</v>
      </c>
      <c r="H13" s="25">
        <f>VLOOKUP($A13,analysis!$A$2:$S$1048576,H$2,FALSE)</f>
        <v>7.5133143771327848</v>
      </c>
      <c r="I13" s="48" t="str">
        <f>VLOOKUP($A13,analysis!$A$2:$S$1048576,I$2,FALSE)</f>
        <v/>
      </c>
      <c r="J13" s="53">
        <f>VLOOKUP($A13,analysis!$A$2:$U$1048576,J$2,FALSE)</f>
        <v>1</v>
      </c>
      <c r="K13" s="47">
        <f>VLOOKUP($A13,analysis!$A$2:$U$1048576,K$2,FALSE)</f>
        <v>80</v>
      </c>
      <c r="M13" s="2" t="str">
        <f t="shared" si="0"/>
        <v/>
      </c>
    </row>
    <row r="14" spans="1:20" x14ac:dyDescent="0.25">
      <c r="A14" s="17" t="s">
        <v>237</v>
      </c>
      <c r="B14" s="28" t="str">
        <f>VLOOKUP($A14,analysis!$A$2:$S$1048576,B$2,FALSE)</f>
        <v>C</v>
      </c>
      <c r="C14" s="18" t="str">
        <f>VLOOKUP($A14,analysis!$A$2:$S$1048576,C$2,FALSE)</f>
        <v>Lazio</v>
      </c>
      <c r="D14" s="19" t="str">
        <f>VLOOKUP($A14,analysis!$A$2:$S$1048576,D$2,FALSE)</f>
        <v>Verona</v>
      </c>
      <c r="E14" s="20">
        <f>VLOOKUP($A14,analysis!$A$2:$S$1048576,E$2,FALSE)</f>
        <v>0</v>
      </c>
      <c r="F14" s="9">
        <f>VLOOKUP($A14,analysis!$A$2:$S$1048576,F$2,FALSE)</f>
        <v>6.383767591198148</v>
      </c>
      <c r="G14" s="9">
        <f>VLOOKUP($A14,analysis!$A$2:$S$1048576,G$2,FALSE)</f>
        <v>7.570708779378009</v>
      </c>
      <c r="H14" s="9">
        <f>VLOOKUP($A14,analysis!$A$2:$S$1048576,H$2,FALSE)</f>
        <v>11.402732876820636</v>
      </c>
      <c r="I14" s="48" t="str">
        <f>VLOOKUP($A14,analysis!$A$2:$S$1048576,I$2,FALSE)</f>
        <v/>
      </c>
      <c r="J14" s="52">
        <f>VLOOKUP($A14,analysis!$A$2:$U$1048576,J$2,FALSE)</f>
        <v>1</v>
      </c>
      <c r="K14" s="41">
        <f>VLOOKUP($A14,analysis!$A$2:$U$1048576,K$2,FALSE)</f>
        <v>90</v>
      </c>
      <c r="L14" s="34" t="s">
        <v>637</v>
      </c>
      <c r="M14" s="2">
        <f t="shared" si="0"/>
        <v>7.570708779378009</v>
      </c>
    </row>
    <row r="15" spans="1:20" x14ac:dyDescent="0.25">
      <c r="A15" s="17" t="s">
        <v>66</v>
      </c>
      <c r="B15" s="28" t="str">
        <f>VLOOKUP($A15,analysis!$A$2:$S$1048576,B$2,FALSE)</f>
        <v>C</v>
      </c>
      <c r="C15" s="18" t="str">
        <f>VLOOKUP($A15,analysis!$A$2:$S$1048576,C$2,FALSE)</f>
        <v>Bologna</v>
      </c>
      <c r="D15" s="19" t="str">
        <f>VLOOKUP($A15,analysis!$A$2:$S$1048576,D$2,FALSE)</f>
        <v>Fiorentina</v>
      </c>
      <c r="E15" s="20">
        <f>VLOOKUP($A15,analysis!$A$2:$S$1048576,E$2,FALSE)</f>
        <v>0</v>
      </c>
      <c r="F15" s="9">
        <f>VLOOKUP($A15,analysis!$A$2:$S$1048576,F$2,FALSE)</f>
        <v>6.1765706800268028</v>
      </c>
      <c r="G15" s="9">
        <f>VLOOKUP($A15,analysis!$A$2:$S$1048576,G$2,FALSE)</f>
        <v>7.0821772298707248</v>
      </c>
      <c r="H15" s="9">
        <f>VLOOKUP($A15,analysis!$A$2:$S$1048576,H$2,FALSE)</f>
        <v>10.337181159008908</v>
      </c>
      <c r="I15" s="48" t="str">
        <f>VLOOKUP($A15,analysis!$A$2:$S$1048576,I$2,FALSE)</f>
        <v/>
      </c>
      <c r="J15" s="52">
        <f>VLOOKUP($A15,analysis!$A$2:$U$1048576,J$2,FALSE)</f>
        <v>1</v>
      </c>
      <c r="K15" s="41">
        <f>VLOOKUP($A15,analysis!$A$2:$U$1048576,K$2,FALSE)</f>
        <v>90</v>
      </c>
      <c r="L15" s="34" t="s">
        <v>637</v>
      </c>
      <c r="M15" s="2">
        <f t="shared" si="0"/>
        <v>7.0821772298707248</v>
      </c>
    </row>
    <row r="16" spans="1:20" x14ac:dyDescent="0.25">
      <c r="A16" s="17" t="s">
        <v>461</v>
      </c>
      <c r="B16" s="28" t="str">
        <f>VLOOKUP($A16,analysis!$A$2:$S$1048576,B$2,FALSE)</f>
        <v>C</v>
      </c>
      <c r="C16" s="18" t="str">
        <f>VLOOKUP($A16,analysis!$A$2:$S$1048576,C$2,FALSE)</f>
        <v>Sassuolo</v>
      </c>
      <c r="D16" s="19" t="str">
        <f>VLOOKUP($A16,analysis!$A$2:$S$1048576,D$2,FALSE)</f>
        <v>Atalanta</v>
      </c>
      <c r="E16" s="20">
        <f>VLOOKUP($A16,analysis!$A$2:$S$1048576,E$2,FALSE)</f>
        <v>1</v>
      </c>
      <c r="F16" s="9">
        <f>VLOOKUP($A16,analysis!$A$2:$S$1048576,F$2,FALSE)</f>
        <v>6.1828434008663749</v>
      </c>
      <c r="G16" s="9">
        <f>VLOOKUP($A16,analysis!$A$2:$S$1048576,G$2,FALSE)</f>
        <v>7.0438286884403398</v>
      </c>
      <c r="H16" s="9">
        <f>VLOOKUP($A16,analysis!$A$2:$S$1048576,H$2,FALSE)</f>
        <v>10.120193682489411</v>
      </c>
      <c r="I16" s="48" t="str">
        <f>VLOOKUP($A16,analysis!$A$2:$S$1048576,I$2,FALSE)</f>
        <v/>
      </c>
      <c r="J16" s="52">
        <f>VLOOKUP($A16,analysis!$A$2:$U$1048576,J$2,FALSE)</f>
        <v>1</v>
      </c>
      <c r="K16" s="41">
        <f>VLOOKUP($A16,analysis!$A$2:$U$1048576,K$2,FALSE)</f>
        <v>90</v>
      </c>
      <c r="L16" s="34" t="s">
        <v>637</v>
      </c>
      <c r="M16" s="2">
        <f t="shared" si="0"/>
        <v>7.0438286884403398</v>
      </c>
    </row>
    <row r="17" spans="1:15" x14ac:dyDescent="0.25">
      <c r="A17" s="17" t="s">
        <v>547</v>
      </c>
      <c r="B17" s="28" t="str">
        <f>VLOOKUP($A17,analysis!$A$2:$S$1048576,B$2,FALSE)</f>
        <v>C</v>
      </c>
      <c r="C17" s="18" t="str">
        <f>VLOOKUP($A17,analysis!$A$2:$S$1048576,C$2,FALSE)</f>
        <v>Udinese</v>
      </c>
      <c r="D17" s="19" t="str">
        <f>VLOOKUP($A17,analysis!$A$2:$S$1048576,D$2,FALSE)</f>
        <v>Torino</v>
      </c>
      <c r="E17" s="20">
        <f>VLOOKUP($A17,analysis!$A$2:$S$1048576,E$2,FALSE)</f>
        <v>0</v>
      </c>
      <c r="F17" s="9">
        <f>VLOOKUP($A17,analysis!$A$2:$S$1048576,F$2,FALSE)</f>
        <v>6.162170941931878</v>
      </c>
      <c r="G17" s="9">
        <f>VLOOKUP($A17,analysis!$A$2:$S$1048576,G$2,FALSE)</f>
        <v>6.8353886212821271</v>
      </c>
      <c r="H17" s="9">
        <f>VLOOKUP($A17,analysis!$A$2:$S$1048576,H$2,FALSE)</f>
        <v>9.1786040868277805</v>
      </c>
      <c r="I17" s="48" t="str">
        <f>VLOOKUP($A17,analysis!$A$2:$S$1048576,I$2,FALSE)</f>
        <v/>
      </c>
      <c r="J17" s="52">
        <f>VLOOKUP($A17,analysis!$A$2:$U$1048576,J$2,FALSE)</f>
        <v>0</v>
      </c>
      <c r="K17" s="41">
        <f>VLOOKUP($A17,analysis!$A$2:$U$1048576,K$2,FALSE)</f>
        <v>20</v>
      </c>
      <c r="M17" s="2" t="str">
        <f t="shared" si="0"/>
        <v/>
      </c>
      <c r="O17" s="2"/>
    </row>
    <row r="18" spans="1:15" x14ac:dyDescent="0.25">
      <c r="A18" s="17" t="s">
        <v>571</v>
      </c>
      <c r="B18" s="28" t="str">
        <f>VLOOKUP($A18,analysis!$A$2:$S$1048576,B$2,FALSE)</f>
        <v>C</v>
      </c>
      <c r="C18" s="18" t="str">
        <f>VLOOKUP($A18,analysis!$A$2:$S$1048576,C$2,FALSE)</f>
        <v>Verona</v>
      </c>
      <c r="D18" s="19" t="str">
        <f>VLOOKUP($A18,analysis!$A$2:$S$1048576,D$2,FALSE)</f>
        <v>Lazio</v>
      </c>
      <c r="E18" s="20">
        <f>VLOOKUP($A18,analysis!$A$2:$S$1048576,E$2,FALSE)</f>
        <v>1</v>
      </c>
      <c r="F18" s="9">
        <f>VLOOKUP($A18,analysis!$A$2:$S$1048576,F$2,FALSE)</f>
        <v>5.9656135394486949</v>
      </c>
      <c r="G18" s="9">
        <f>VLOOKUP($A18,analysis!$A$2:$S$1048576,G$2,FALSE)</f>
        <v>6.3850166647223574</v>
      </c>
      <c r="H18" s="9">
        <f>VLOOKUP($A18,analysis!$A$2:$S$1048576,H$2,FALSE)</f>
        <v>8.1889517156867129</v>
      </c>
      <c r="I18" s="48" t="str">
        <f>VLOOKUP($A18,analysis!$A$2:$S$1048576,I$2,FALSE)</f>
        <v/>
      </c>
      <c r="J18" s="52">
        <f>VLOOKUP($A18,analysis!$A$2:$U$1048576,J$2,FALSE)</f>
        <v>1</v>
      </c>
      <c r="K18" s="41">
        <f>VLOOKUP($A18,analysis!$A$2:$U$1048576,K$2,FALSE)</f>
        <v>90</v>
      </c>
      <c r="M18" s="2" t="str">
        <f t="shared" si="0"/>
        <v/>
      </c>
    </row>
    <row r="19" spans="1:15" x14ac:dyDescent="0.25">
      <c r="A19" s="17" t="s">
        <v>356</v>
      </c>
      <c r="B19" s="28" t="str">
        <f>VLOOKUP($A19,analysis!$A$2:$S$1048576,B$2,FALSE)</f>
        <v>C</v>
      </c>
      <c r="C19" s="18" t="str">
        <f>VLOOKUP($A19,analysis!$A$2:$S$1048576,C$2,FALSE)</f>
        <v>Napoli</v>
      </c>
      <c r="D19" s="19" t="str">
        <f>VLOOKUP($A19,analysis!$A$2:$S$1048576,D$2,FALSE)</f>
        <v>Spezia</v>
      </c>
      <c r="E19" s="20">
        <f>VLOOKUP($A19,analysis!$A$2:$S$1048576,E$2,FALSE)</f>
        <v>0</v>
      </c>
      <c r="F19" s="9">
        <f>VLOOKUP($A19,analysis!$A$2:$S$1048576,F$2,FALSE)</f>
        <v>6.2401423238110194</v>
      </c>
      <c r="G19" s="9">
        <f>VLOOKUP($A19,analysis!$A$2:$S$1048576,G$2,FALSE)</f>
        <v>6.7633519268475482</v>
      </c>
      <c r="H19" s="9">
        <f>VLOOKUP($A19,analysis!$A$2:$S$1048576,H$2,FALSE)</f>
        <v>8.4232091999493548</v>
      </c>
      <c r="I19" s="48" t="str">
        <f>VLOOKUP($A19,analysis!$A$2:$S$1048576,I$2,FALSE)</f>
        <v/>
      </c>
      <c r="J19" s="52">
        <f>VLOOKUP($A19,analysis!$A$2:$U$1048576,J$2,FALSE)</f>
        <v>1</v>
      </c>
      <c r="K19" s="41">
        <f>VLOOKUP($A19,analysis!$A$2:$U$1048576,K$2,FALSE)</f>
        <v>80</v>
      </c>
      <c r="M19" s="2" t="str">
        <f t="shared" si="0"/>
        <v/>
      </c>
    </row>
    <row r="20" spans="1:15" x14ac:dyDescent="0.25">
      <c r="A20" s="17" t="s">
        <v>492</v>
      </c>
      <c r="B20" s="28" t="str">
        <f>VLOOKUP($A20,analysis!$A$2:$S$1048576,B$2,FALSE)</f>
        <v>C</v>
      </c>
      <c r="C20" s="18" t="str">
        <f>VLOOKUP($A20,analysis!$A$2:$S$1048576,C$2,FALSE)</f>
        <v>Spezia</v>
      </c>
      <c r="D20" s="19" t="str">
        <f>VLOOKUP($A20,analysis!$A$2:$S$1048576,D$2,FALSE)</f>
        <v>Napoli</v>
      </c>
      <c r="E20" s="20">
        <f>VLOOKUP($A20,analysis!$A$2:$S$1048576,E$2,FALSE)</f>
        <v>1</v>
      </c>
      <c r="F20" s="9">
        <f>VLOOKUP($A20,analysis!$A$2:$S$1048576,F$2,FALSE)</f>
        <v>5.9268012288656076</v>
      </c>
      <c r="G20" s="9">
        <f>VLOOKUP($A20,analysis!$A$2:$S$1048576,G$2,FALSE)</f>
        <v>6.1026625887080952</v>
      </c>
      <c r="H20" s="9">
        <f>VLOOKUP($A20,analysis!$A$2:$S$1048576,H$2,FALSE)</f>
        <v>7.2728433862849995</v>
      </c>
      <c r="I20" s="48" t="str">
        <f>VLOOKUP($A20,analysis!$A$2:$S$1048576,I$2,FALSE)</f>
        <v/>
      </c>
      <c r="J20" s="52">
        <f>VLOOKUP($A20,analysis!$A$2:$U$1048576,J$2,FALSE)</f>
        <v>0</v>
      </c>
      <c r="K20" s="41">
        <f>VLOOKUP($A20,analysis!$A$2:$U$1048576,K$2,FALSE)</f>
        <v>0</v>
      </c>
      <c r="M20" s="2" t="str">
        <f t="shared" si="0"/>
        <v/>
      </c>
    </row>
    <row r="21" spans="1:15" x14ac:dyDescent="0.25">
      <c r="A21" s="21" t="s">
        <v>463</v>
      </c>
      <c r="B21" s="29" t="str">
        <f>VLOOKUP($A21,analysis!$A$2:$S$1048576,B$2,FALSE)</f>
        <v>C</v>
      </c>
      <c r="C21" s="22" t="str">
        <f>VLOOKUP($A21,analysis!$A$2:$S$1048576,C$2,FALSE)</f>
        <v>Sassuolo</v>
      </c>
      <c r="D21" s="23" t="str">
        <f>VLOOKUP($A21,analysis!$A$2:$S$1048576,D$2,FALSE)</f>
        <v>Atalanta</v>
      </c>
      <c r="E21" s="24">
        <f>VLOOKUP($A21,analysis!$A$2:$S$1048576,E$2,FALSE)</f>
        <v>1</v>
      </c>
      <c r="F21" s="25">
        <f>VLOOKUP($A21,analysis!$A$2:$S$1048576,F$2,FALSE)</f>
        <v>5.8585623748547402</v>
      </c>
      <c r="G21" s="25">
        <f>VLOOKUP($A21,analysis!$A$2:$S$1048576,G$2,FALSE)</f>
        <v>6.0855075621287442</v>
      </c>
      <c r="H21" s="25">
        <f>VLOOKUP($A21,analysis!$A$2:$S$1048576,H$2,FALSE)</f>
        <v>7.4683772825877286</v>
      </c>
      <c r="I21" s="48" t="str">
        <f>VLOOKUP($A21,analysis!$A$2:$S$1048576,I$2,FALSE)</f>
        <v/>
      </c>
      <c r="J21" s="53">
        <f>VLOOKUP($A21,analysis!$A$2:$U$1048576,J$2,FALSE)</f>
        <v>0.55000000000000004</v>
      </c>
      <c r="K21" s="47">
        <f>VLOOKUP($A21,analysis!$A$2:$U$1048576,K$2,FALSE)</f>
        <v>55</v>
      </c>
      <c r="M21" s="2" t="str">
        <f t="shared" si="0"/>
        <v/>
      </c>
    </row>
    <row r="22" spans="1:15" x14ac:dyDescent="0.25">
      <c r="A22" s="17" t="s">
        <v>214</v>
      </c>
      <c r="B22" s="28" t="str">
        <f>VLOOKUP($A22,analysis!$A$2:$S$1048576,B$2,FALSE)</f>
        <v>A</v>
      </c>
      <c r="C22" s="18" t="str">
        <f>VLOOKUP($A22,analysis!$A$2:$S$1048576,C$2,FALSE)</f>
        <v>Juventus</v>
      </c>
      <c r="D22" s="19" t="str">
        <f>VLOOKUP($A22,analysis!$A$2:$S$1048576,D$2,FALSE)</f>
        <v>Salernitana</v>
      </c>
      <c r="E22" s="20">
        <f>VLOOKUP($A22,analysis!$A$2:$S$1048576,E$2,FALSE)</f>
        <v>0</v>
      </c>
      <c r="F22" s="9">
        <f>VLOOKUP($A22,analysis!$A$2:$S$1048576,F$2,FALSE)</f>
        <v>6.3728660691049299</v>
      </c>
      <c r="G22" s="9">
        <f>VLOOKUP($A22,analysis!$A$2:$S$1048576,G$2,FALSE)</f>
        <v>7.777882912094813</v>
      </c>
      <c r="H22" s="9">
        <f>VLOOKUP($A22,analysis!$A$2:$S$1048576,H$2,FALSE)</f>
        <v>12.385652401383144</v>
      </c>
      <c r="I22" s="48" t="str">
        <f>VLOOKUP($A22,analysis!$A$2:$S$1048576,I$2,FALSE)</f>
        <v/>
      </c>
      <c r="J22" s="52">
        <f>VLOOKUP($A22,analysis!$A$2:$U$1048576,J$2,FALSE)</f>
        <v>0.6</v>
      </c>
      <c r="K22" s="41">
        <f>VLOOKUP($A22,analysis!$A$2:$U$1048576,K$2,FALSE)</f>
        <v>60</v>
      </c>
      <c r="L22" s="34" t="s">
        <v>637</v>
      </c>
      <c r="M22" s="2">
        <f t="shared" si="0"/>
        <v>7.777882912094813</v>
      </c>
    </row>
    <row r="23" spans="1:15" x14ac:dyDescent="0.25">
      <c r="A23" s="17" t="s">
        <v>189</v>
      </c>
      <c r="B23" s="28" t="str">
        <f>VLOOKUP($A23,analysis!$A$2:$S$1048576,B$2,FALSE)</f>
        <v>A</v>
      </c>
      <c r="C23" s="18" t="str">
        <f>VLOOKUP($A23,analysis!$A$2:$S$1048576,C$2,FALSE)</f>
        <v>Inter</v>
      </c>
      <c r="D23" s="19" t="str">
        <f>VLOOKUP($A23,analysis!$A$2:$S$1048576,D$2,FALSE)</f>
        <v>Milan</v>
      </c>
      <c r="E23" s="20">
        <f>VLOOKUP($A23,analysis!$A$2:$S$1048576,E$2,FALSE)</f>
        <v>1</v>
      </c>
      <c r="F23" s="9">
        <f>VLOOKUP($A23,analysis!$A$2:$S$1048576,F$2,FALSE)</f>
        <v>6.341077697271027</v>
      </c>
      <c r="G23" s="9">
        <f>VLOOKUP($A23,analysis!$A$2:$S$1048576,G$2,FALSE)</f>
        <v>7.5513433385125612</v>
      </c>
      <c r="H23" s="9">
        <f>VLOOKUP($A23,analysis!$A$2:$S$1048576,H$2,FALSE)</f>
        <v>11.525807278179309</v>
      </c>
      <c r="I23" s="48" t="str">
        <f>VLOOKUP($A23,analysis!$A$2:$S$1048576,I$2,FALSE)</f>
        <v/>
      </c>
      <c r="J23" s="52">
        <f>VLOOKUP($A23,analysis!$A$2:$U$1048576,J$2,FALSE)</f>
        <v>0.65</v>
      </c>
      <c r="K23" s="41">
        <f>VLOOKUP($A23,analysis!$A$2:$U$1048576,K$2,FALSE)</f>
        <v>65</v>
      </c>
      <c r="M23" s="2" t="str">
        <f t="shared" si="0"/>
        <v/>
      </c>
    </row>
    <row r="24" spans="1:15" x14ac:dyDescent="0.25">
      <c r="A24" s="17" t="s">
        <v>415</v>
      </c>
      <c r="B24" s="28" t="str">
        <f>VLOOKUP($A24,analysis!$A$2:$S$1048576,B$2,FALSE)</f>
        <v>A</v>
      </c>
      <c r="C24" s="18" t="str">
        <f>VLOOKUP($A24,analysis!$A$2:$S$1048576,C$2,FALSE)</f>
        <v>Salernitana</v>
      </c>
      <c r="D24" s="19" t="str">
        <f>VLOOKUP($A24,analysis!$A$2:$S$1048576,D$2,FALSE)</f>
        <v>Juventus</v>
      </c>
      <c r="E24" s="20">
        <f>VLOOKUP($A24,analysis!$A$2:$S$1048576,E$2,FALSE)</f>
        <v>1</v>
      </c>
      <c r="F24" s="9">
        <f>VLOOKUP($A24,analysis!$A$2:$S$1048576,F$2,FALSE)</f>
        <v>6.2302773027693847</v>
      </c>
      <c r="G24" s="9">
        <f>VLOOKUP($A24,analysis!$A$2:$S$1048576,G$2,FALSE)</f>
        <v>7.5588222154613716</v>
      </c>
      <c r="H24" s="9">
        <f>VLOOKUP($A24,analysis!$A$2:$S$1048576,H$2,FALSE)</f>
        <v>11.739333213233587</v>
      </c>
      <c r="I24" s="48" t="str">
        <f>VLOOKUP($A24,analysis!$A$2:$S$1048576,I$2,FALSE)</f>
        <v/>
      </c>
      <c r="J24" s="52">
        <f>VLOOKUP($A24,analysis!$A$2:$U$1048576,J$2,FALSE)</f>
        <v>1</v>
      </c>
      <c r="K24" s="41">
        <f>VLOOKUP($A24,analysis!$A$2:$U$1048576,K$2,FALSE)</f>
        <v>90</v>
      </c>
      <c r="M24" s="2" t="str">
        <f t="shared" si="0"/>
        <v/>
      </c>
    </row>
    <row r="25" spans="1:15" x14ac:dyDescent="0.25">
      <c r="A25" s="17" t="s">
        <v>160</v>
      </c>
      <c r="B25" s="28" t="str">
        <f>VLOOKUP($A25,analysis!$A$2:$S$1048576,B$2,FALSE)</f>
        <v>A</v>
      </c>
      <c r="C25" s="18" t="str">
        <f>VLOOKUP($A25,analysis!$A$2:$S$1048576,C$2,FALSE)</f>
        <v>Fiorentina</v>
      </c>
      <c r="D25" s="19" t="str">
        <f>VLOOKUP($A25,analysis!$A$2:$S$1048576,D$2,FALSE)</f>
        <v>Bologna</v>
      </c>
      <c r="E25" s="20">
        <f>VLOOKUP($A25,analysis!$A$2:$S$1048576,E$2,FALSE)</f>
        <v>1</v>
      </c>
      <c r="F25" s="9">
        <f>VLOOKUP($A25,analysis!$A$2:$S$1048576,F$2,FALSE)</f>
        <v>6.3278646372124383</v>
      </c>
      <c r="G25" s="9">
        <f>VLOOKUP($A25,analysis!$A$2:$S$1048576,G$2,FALSE)</f>
        <v>7.395288359481782</v>
      </c>
      <c r="H25" s="9">
        <f>VLOOKUP($A25,analysis!$A$2:$S$1048576,H$2,FALSE)</f>
        <v>10.996864210922212</v>
      </c>
      <c r="I25" s="48" t="str">
        <f>VLOOKUP($A25,analysis!$A$2:$S$1048576,I$2,FALSE)</f>
        <v/>
      </c>
      <c r="J25" s="52">
        <f>VLOOKUP($A25,analysis!$A$2:$U$1048576,J$2,FALSE)</f>
        <v>0.55000000000000004</v>
      </c>
      <c r="K25" s="41">
        <f>VLOOKUP($A25,analysis!$A$2:$U$1048576,K$2,FALSE)</f>
        <v>55</v>
      </c>
      <c r="L25" s="34" t="s">
        <v>637</v>
      </c>
      <c r="M25" s="2">
        <f t="shared" si="0"/>
        <v>7.395288359481782</v>
      </c>
    </row>
    <row r="26" spans="1:15" x14ac:dyDescent="0.25">
      <c r="A26" s="17" t="s">
        <v>46</v>
      </c>
      <c r="B26" s="28" t="str">
        <f>VLOOKUP($A26,analysis!$A$2:$S$1048576,B$2,FALSE)</f>
        <v>A</v>
      </c>
      <c r="C26" s="18" t="str">
        <f>VLOOKUP($A26,analysis!$A$2:$S$1048576,C$2,FALSE)</f>
        <v>Atalanta</v>
      </c>
      <c r="D26" s="19" t="str">
        <f>VLOOKUP($A26,analysis!$A$2:$S$1048576,D$2,FALSE)</f>
        <v>Sassuolo</v>
      </c>
      <c r="E26" s="20">
        <f>VLOOKUP($A26,analysis!$A$2:$S$1048576,E$2,FALSE)</f>
        <v>0</v>
      </c>
      <c r="F26" s="9">
        <f>VLOOKUP($A26,analysis!$A$2:$S$1048576,F$2,FALSE)</f>
        <v>6.2130727081540131</v>
      </c>
      <c r="G26" s="9">
        <f>VLOOKUP($A26,analysis!$A$2:$S$1048576,G$2,FALSE)</f>
        <v>7.3964146871383099</v>
      </c>
      <c r="H26" s="9">
        <f>VLOOKUP($A26,analysis!$A$2:$S$1048576,H$2,FALSE)</f>
        <v>11.106367041569461</v>
      </c>
      <c r="I26" s="48" t="str">
        <f>VLOOKUP($A26,analysis!$A$2:$S$1048576,I$2,FALSE)</f>
        <v/>
      </c>
      <c r="J26" s="52">
        <f>VLOOKUP($A26,analysis!$A$2:$U$1048576,J$2,FALSE)</f>
        <v>1</v>
      </c>
      <c r="K26" s="41">
        <f>VLOOKUP($A26,analysis!$A$2:$U$1048576,K$2,FALSE)</f>
        <v>80</v>
      </c>
      <c r="L26" s="34" t="s">
        <v>637</v>
      </c>
      <c r="M26" s="2">
        <f t="shared" si="0"/>
        <v>7.3964146871383099</v>
      </c>
    </row>
    <row r="27" spans="1:15" x14ac:dyDescent="0.25">
      <c r="A27" s="17" t="s">
        <v>416</v>
      </c>
      <c r="B27" s="28" t="str">
        <f>VLOOKUP($A27,analysis!$A$2:$S$1048576,B$2,FALSE)</f>
        <v>A</v>
      </c>
      <c r="C27" s="18" t="str">
        <f>VLOOKUP($A27,analysis!$A$2:$S$1048576,C$2,FALSE)</f>
        <v>Salernitana</v>
      </c>
      <c r="D27" s="19" t="str">
        <f>VLOOKUP($A27,analysis!$A$2:$S$1048576,D$2,FALSE)</f>
        <v>Juventus</v>
      </c>
      <c r="E27" s="20">
        <f>VLOOKUP($A27,analysis!$A$2:$S$1048576,E$2,FALSE)</f>
        <v>1</v>
      </c>
      <c r="F27" s="9">
        <f>VLOOKUP($A27,analysis!$A$2:$S$1048576,F$2,FALSE)</f>
        <v>5.9846366256494212</v>
      </c>
      <c r="G27" s="9">
        <f>VLOOKUP($A27,analysis!$A$2:$S$1048576,G$2,FALSE)</f>
        <v>6.8914692460139513</v>
      </c>
      <c r="H27" s="9">
        <f>VLOOKUP($A27,analysis!$A$2:$S$1048576,H$2,FALSE)</f>
        <v>9.7677686272700548</v>
      </c>
      <c r="I27" s="48" t="str">
        <f>VLOOKUP($A27,analysis!$A$2:$S$1048576,I$2,FALSE)</f>
        <v/>
      </c>
      <c r="J27" s="52">
        <f>VLOOKUP($A27,analysis!$A$2:$U$1048576,J$2,FALSE)</f>
        <v>1</v>
      </c>
      <c r="K27" s="41">
        <f>VLOOKUP($A27,analysis!$A$2:$U$1048576,K$2,FALSE)</f>
        <v>90</v>
      </c>
      <c r="M27" s="2" t="str">
        <f t="shared" si="0"/>
        <v/>
      </c>
    </row>
    <row r="28" spans="1:15" x14ac:dyDescent="0.25">
      <c r="I28" s="48"/>
      <c r="J28" s="43"/>
      <c r="K28" s="41"/>
      <c r="M28" s="2"/>
    </row>
    <row r="29" spans="1:15" x14ac:dyDescent="0.25">
      <c r="I29" s="48"/>
      <c r="J29" s="43"/>
      <c r="K29" s="41"/>
      <c r="M29" s="2"/>
    </row>
    <row r="30" spans="1:15" x14ac:dyDescent="0.25">
      <c r="I30" s="48"/>
      <c r="J30" s="43"/>
      <c r="K30" s="41"/>
      <c r="M30" s="2"/>
    </row>
    <row r="31" spans="1:15" x14ac:dyDescent="0.25">
      <c r="I31" s="48"/>
      <c r="J31" s="43"/>
      <c r="K31" s="41"/>
      <c r="M31" s="2"/>
    </row>
    <row r="32" spans="1:15" x14ac:dyDescent="0.25">
      <c r="I32" s="48"/>
      <c r="J32" s="43"/>
      <c r="K32" s="41"/>
      <c r="M32" s="2"/>
    </row>
    <row r="33" spans="9:9" x14ac:dyDescent="0.25">
      <c r="I33" s="48"/>
    </row>
  </sheetData>
  <conditionalFormatting sqref="F3:F27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5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7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6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5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dxfId="3" priority="1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32"/>
  <sheetViews>
    <sheetView workbookViewId="0">
      <selection activeCell="G18" sqref="G18"/>
    </sheetView>
  </sheetViews>
  <sheetFormatPr defaultRowHeight="15" x14ac:dyDescent="0.25"/>
  <cols>
    <col min="1" max="1" width="26.7109375" style="11" customWidth="1"/>
    <col min="2" max="2" width="7.1406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0" customWidth="1"/>
    <col min="11" max="11" width="9.140625" style="30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7.25" customHeight="1" x14ac:dyDescent="0.25">
      <c r="A1" s="13" t="s">
        <v>644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645</v>
      </c>
      <c r="I1" s="13" t="s">
        <v>19</v>
      </c>
      <c r="J1" s="42" t="s">
        <v>5</v>
      </c>
      <c r="K1" s="42" t="s">
        <v>6</v>
      </c>
      <c r="L1" s="13" t="s">
        <v>646</v>
      </c>
    </row>
    <row r="2" spans="1:20" ht="17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20" x14ac:dyDescent="0.25">
      <c r="A3" s="17" t="s">
        <v>220</v>
      </c>
      <c r="B3" s="28" t="str">
        <f>VLOOKUP($A3,analysis!$A$2:$S$1048576,B$2,FALSE)</f>
        <v>P</v>
      </c>
      <c r="C3" s="18" t="str">
        <f>VLOOKUP($A3,analysis!$A$2:$S$1048576,C$2,FALSE)</f>
        <v>Lazio</v>
      </c>
      <c r="D3" s="19" t="str">
        <f>VLOOKUP($A3,analysis!$A$2:$S$1048576,D$2,FALSE)</f>
        <v>Verona</v>
      </c>
      <c r="E3" s="20">
        <f>VLOOKUP($A3,analysis!$A$2:$S$1048576,E$2,FALSE)</f>
        <v>0</v>
      </c>
      <c r="F3" s="9">
        <f>VLOOKUP($A3,analysis!$A$2:$S$1048576,F$2,FALSE)</f>
        <v>6.1550369744670919</v>
      </c>
      <c r="G3" s="9">
        <f>VLOOKUP($A3,analysis!$A$2:$S$1048576,G$2,FALSE)</f>
        <v>5.6864859294927292</v>
      </c>
      <c r="H3" s="9">
        <f>VLOOKUP($A3,analysis!$A$2:$S$1048576,H$2,FALSE)</f>
        <v>4.5297562313115769</v>
      </c>
      <c r="I3" s="50">
        <f>VLOOKUP($A3,analysis!$A$2:$S$1048576,I$2,FALSE)</f>
        <v>59.725093841552727</v>
      </c>
      <c r="J3" s="52">
        <f>VLOOKUP($A3,analysis!$A$2:$U$1048576,J$2,FALSE)</f>
        <v>1</v>
      </c>
      <c r="K3" s="41">
        <f>VLOOKUP($A3,analysis!$A$2:$U$1048576,K$2,FALSE)</f>
        <v>90</v>
      </c>
      <c r="L3" s="52" t="s">
        <v>637</v>
      </c>
      <c r="M3" s="2">
        <f t="shared" ref="M3:M27" si="0">IF(L3="x",G3,"")</f>
        <v>5.6864859294927292</v>
      </c>
    </row>
    <row r="4" spans="1:20" x14ac:dyDescent="0.25">
      <c r="A4" s="17" t="s">
        <v>504</v>
      </c>
      <c r="B4" s="28" t="str">
        <f>VLOOKUP($A4,analysis!$A$2:$S$1048576,B$2,FALSE)</f>
        <v>P</v>
      </c>
      <c r="C4" s="18" t="str">
        <f>VLOOKUP($A4,analysis!$A$2:$S$1048576,C$2,FALSE)</f>
        <v>Torino</v>
      </c>
      <c r="D4" s="19" t="str">
        <f>VLOOKUP($A4,analysis!$A$2:$S$1048576,D$2,FALSE)</f>
        <v>Udinese</v>
      </c>
      <c r="E4" s="20">
        <f>VLOOKUP($A4,analysis!$A$2:$S$1048576,E$2,FALSE)</f>
        <v>1</v>
      </c>
      <c r="F4" s="9">
        <f>VLOOKUP($A4,analysis!$A$2:$S$1048576,F$2,FALSE)</f>
        <v>6.0149174064280473</v>
      </c>
      <c r="G4" s="9">
        <f>VLOOKUP($A4,analysis!$A$2:$S$1048576,G$2,FALSE)</f>
        <v>4.6179048499900706</v>
      </c>
      <c r="H4" s="9">
        <f>VLOOKUP($A4,analysis!$A$2:$S$1048576,H$2,FALSE)</f>
        <v>3.9456040344077952</v>
      </c>
      <c r="I4" s="48">
        <f>VLOOKUP($A4,analysis!$A$2:$S$1048576,I$2,FALSE)</f>
        <v>5.5259935557842246</v>
      </c>
      <c r="J4" s="52">
        <f>VLOOKUP($A4,analysis!$A$2:$U$1048576,J$2,FALSE)</f>
        <v>1</v>
      </c>
      <c r="K4" s="41">
        <f>VLOOKUP($A4,analysis!$A$2:$U$1048576,K$2,FALSE)</f>
        <v>80</v>
      </c>
      <c r="M4" s="2" t="str">
        <f t="shared" si="0"/>
        <v/>
      </c>
    </row>
    <row r="5" spans="1:20" x14ac:dyDescent="0.25">
      <c r="A5" s="21" t="s">
        <v>224</v>
      </c>
      <c r="B5" s="29" t="str">
        <f>VLOOKUP($A5,analysis!$A$2:$S$1048576,B$2,FALSE)</f>
        <v>P</v>
      </c>
      <c r="C5" s="22" t="str">
        <f>VLOOKUP($A5,analysis!$A$2:$S$1048576,C$2,FALSE)</f>
        <v>Lazio</v>
      </c>
      <c r="D5" s="23" t="str">
        <f>VLOOKUP($A5,analysis!$A$2:$S$1048576,D$2,FALSE)</f>
        <v>Verona</v>
      </c>
      <c r="E5" s="24">
        <f>VLOOKUP($A5,analysis!$A$2:$S$1048576,E$2,FALSE)</f>
        <v>0</v>
      </c>
      <c r="F5" s="25">
        <f>VLOOKUP($A5,analysis!$A$2:$S$1048576,F$2,FALSE)</f>
        <v>6.0809673344955399</v>
      </c>
      <c r="G5" s="25">
        <f>VLOOKUP($A5,analysis!$A$2:$S$1048576,G$2,FALSE)</f>
        <v>5.5296452112579066</v>
      </c>
      <c r="H5" s="25">
        <f>VLOOKUP($A5,analysis!$A$2:$S$1048576,H$2,FALSE)</f>
        <v>4.3840234346770961</v>
      </c>
      <c r="I5" s="49">
        <f>VLOOKUP($A5,analysis!$A$2:$S$1048576,I$2,FALSE)</f>
        <v>54.361891746521003</v>
      </c>
      <c r="J5" s="53">
        <f>VLOOKUP($A5,analysis!$A$2:$U$1048576,J$2,FALSE)</f>
        <v>0</v>
      </c>
      <c r="K5" s="47">
        <f>VLOOKUP($A5,analysis!$A$2:$U$1048576,K$2,FALSE)</f>
        <v>5</v>
      </c>
      <c r="L5" s="57"/>
      <c r="M5" s="2" t="str">
        <f t="shared" si="0"/>
        <v/>
      </c>
    </row>
    <row r="6" spans="1:20" x14ac:dyDescent="0.25">
      <c r="A6" s="17" t="s">
        <v>55</v>
      </c>
      <c r="B6" s="28" t="str">
        <f>VLOOKUP($A6,analysis!$A$2:$S$1048576,B$2,FALSE)</f>
        <v>D</v>
      </c>
      <c r="C6" s="18" t="str">
        <f>VLOOKUP($A6,analysis!$A$2:$S$1048576,C$2,FALSE)</f>
        <v>Bologna</v>
      </c>
      <c r="D6" s="19" t="str">
        <f>VLOOKUP($A6,analysis!$A$2:$S$1048576,D$2,FALSE)</f>
        <v>Fiorentina</v>
      </c>
      <c r="E6" s="20">
        <f>VLOOKUP($A6,analysis!$A$2:$S$1048576,E$2,FALSE)</f>
        <v>0</v>
      </c>
      <c r="F6" s="9">
        <f>VLOOKUP($A6,analysis!$A$2:$S$1048576,F$2,FALSE)</f>
        <v>6.041234187213429</v>
      </c>
      <c r="G6" s="9">
        <f>VLOOKUP($A6,analysis!$A$2:$S$1048576,G$2,FALSE)</f>
        <v>6.4079099218084812</v>
      </c>
      <c r="H6" s="9">
        <f>VLOOKUP($A6,analysis!$A$2:$S$1048576,H$2,FALSE)</f>
        <v>8.0970001737310895</v>
      </c>
      <c r="I6" s="48" t="str">
        <f>VLOOKUP($A6,analysis!$A$2:$S$1048576,I$2,FALSE)</f>
        <v/>
      </c>
      <c r="J6" s="52">
        <f>VLOOKUP($A6,analysis!$A$2:$U$1048576,J$2,FALSE)</f>
        <v>1</v>
      </c>
      <c r="K6" s="41">
        <f>VLOOKUP($A6,analysis!$A$2:$U$1048576,K$2,FALSE)</f>
        <v>90</v>
      </c>
      <c r="L6" s="34" t="s">
        <v>637</v>
      </c>
      <c r="M6" s="2">
        <f t="shared" si="0"/>
        <v>6.4079099218084812</v>
      </c>
      <c r="P6">
        <f>COUNT(M:M)</f>
        <v>11</v>
      </c>
      <c r="Q6" t="s">
        <v>647</v>
      </c>
    </row>
    <row r="7" spans="1:20" x14ac:dyDescent="0.25">
      <c r="A7" s="17" t="s">
        <v>28</v>
      </c>
      <c r="B7" s="28" t="str">
        <f>VLOOKUP($A7,analysis!$A$2:$S$1048576,B$2,FALSE)</f>
        <v>D</v>
      </c>
      <c r="C7" s="18" t="str">
        <f>VLOOKUP($A7,analysis!$A$2:$S$1048576,C$2,FALSE)</f>
        <v>Atalanta</v>
      </c>
      <c r="D7" s="19" t="str">
        <f>VLOOKUP($A7,analysis!$A$2:$S$1048576,D$2,FALSE)</f>
        <v>Sassuolo</v>
      </c>
      <c r="E7" s="20">
        <f>VLOOKUP($A7,analysis!$A$2:$S$1048576,E$2,FALSE)</f>
        <v>0</v>
      </c>
      <c r="F7" s="9">
        <f>VLOOKUP($A7,analysis!$A$2:$S$1048576,F$2,FALSE)</f>
        <v>6.0748100180715561</v>
      </c>
      <c r="G7" s="9">
        <f>VLOOKUP($A7,analysis!$A$2:$S$1048576,G$2,FALSE)</f>
        <v>6.424572756543828</v>
      </c>
      <c r="H7" s="9">
        <f>VLOOKUP($A7,analysis!$A$2:$S$1048576,H$2,FALSE)</f>
        <v>8.0562379863411913</v>
      </c>
      <c r="I7" s="48" t="str">
        <f>VLOOKUP($A7,analysis!$A$2:$S$1048576,I$2,FALSE)</f>
        <v/>
      </c>
      <c r="J7" s="52">
        <f>VLOOKUP($A7,analysis!$A$2:$U$1048576,J$2,FALSE)</f>
        <v>1</v>
      </c>
      <c r="K7" s="41">
        <f>VLOOKUP($A7,analysis!$A$2:$U$1048576,K$2,FALSE)</f>
        <v>80</v>
      </c>
      <c r="L7" s="34" t="s">
        <v>637</v>
      </c>
      <c r="M7" s="2">
        <f t="shared" si="0"/>
        <v>6.424572756543828</v>
      </c>
      <c r="T7" s="2"/>
    </row>
    <row r="8" spans="1:20" x14ac:dyDescent="0.25">
      <c r="A8" s="17" t="s">
        <v>347</v>
      </c>
      <c r="B8" s="28" t="str">
        <f>VLOOKUP($A8,analysis!$A$2:$S$1048576,B$2,FALSE)</f>
        <v>D</v>
      </c>
      <c r="C8" s="18" t="str">
        <f>VLOOKUP($A8,analysis!$A$2:$S$1048576,C$2,FALSE)</f>
        <v>Napoli</v>
      </c>
      <c r="D8" s="19" t="str">
        <f>VLOOKUP($A8,analysis!$A$2:$S$1048576,D$2,FALSE)</f>
        <v>Spezia</v>
      </c>
      <c r="E8" s="20">
        <f>VLOOKUP($A8,analysis!$A$2:$S$1048576,E$2,FALSE)</f>
        <v>0</v>
      </c>
      <c r="F8" s="9">
        <f>VLOOKUP($A8,analysis!$A$2:$S$1048576,F$2,FALSE)</f>
        <v>6.2191518121158866</v>
      </c>
      <c r="G8" s="9">
        <f>VLOOKUP($A8,analysis!$A$2:$S$1048576,G$2,FALSE)</f>
        <v>6.6695620188063707</v>
      </c>
      <c r="H8" s="9">
        <f>VLOOKUP($A8,analysis!$A$2:$S$1048576,H$2,FALSE)</f>
        <v>8.1764136919325914</v>
      </c>
      <c r="I8" s="48" t="str">
        <f>VLOOKUP($A8,analysis!$A$2:$S$1048576,I$2,FALSE)</f>
        <v/>
      </c>
      <c r="J8" s="52">
        <f>VLOOKUP($A8,analysis!$A$2:$U$1048576,J$2,FALSE)</f>
        <v>0.6</v>
      </c>
      <c r="K8" s="41">
        <f>VLOOKUP($A8,analysis!$A$2:$U$1048576,K$2,FALSE)</f>
        <v>60</v>
      </c>
      <c r="L8" s="34" t="s">
        <v>637</v>
      </c>
      <c r="M8" s="2">
        <f t="shared" si="0"/>
        <v>6.6695620188063707</v>
      </c>
      <c r="P8" s="4" t="s">
        <v>648</v>
      </c>
      <c r="Q8" s="58">
        <f>SUM(M:M)</f>
        <v>76.509314486844517</v>
      </c>
      <c r="T8" s="2"/>
    </row>
    <row r="9" spans="1:20" x14ac:dyDescent="0.25">
      <c r="A9" s="17" t="s">
        <v>198</v>
      </c>
      <c r="B9" s="28" t="str">
        <f>VLOOKUP($A9,analysis!$A$2:$S$1048576,B$2,FALSE)</f>
        <v>D</v>
      </c>
      <c r="C9" s="18" t="str">
        <f>VLOOKUP($A9,analysis!$A$2:$S$1048576,C$2,FALSE)</f>
        <v>Juventus</v>
      </c>
      <c r="D9" s="19" t="str">
        <f>VLOOKUP($A9,analysis!$A$2:$S$1048576,D$2,FALSE)</f>
        <v>Salernitana</v>
      </c>
      <c r="E9" s="20">
        <f>VLOOKUP($A9,analysis!$A$2:$S$1048576,E$2,FALSE)</f>
        <v>0</v>
      </c>
      <c r="F9" s="9">
        <f>VLOOKUP($A9,analysis!$A$2:$S$1048576,F$2,FALSE)</f>
        <v>6.2504856189705018</v>
      </c>
      <c r="G9" s="9">
        <f>VLOOKUP($A9,analysis!$A$2:$S$1048576,G$2,FALSE)</f>
        <v>6.7990896364595184</v>
      </c>
      <c r="H9" s="9">
        <f>VLOOKUP($A9,analysis!$A$2:$S$1048576,H$2,FALSE)</f>
        <v>8.7487032076265105</v>
      </c>
      <c r="I9" s="48" t="str">
        <f>VLOOKUP($A9,analysis!$A$2:$S$1048576,I$2,FALSE)</f>
        <v/>
      </c>
      <c r="J9" s="52">
        <f>VLOOKUP($A9,analysis!$A$2:$U$1048576,J$2,FALSE)</f>
        <v>1</v>
      </c>
      <c r="K9" s="41">
        <f>VLOOKUP($A9,analysis!$A$2:$U$1048576,K$2,FALSE)</f>
        <v>90</v>
      </c>
      <c r="L9" s="34" t="s">
        <v>637</v>
      </c>
      <c r="M9" s="2">
        <f t="shared" si="0"/>
        <v>6.7990896364595184</v>
      </c>
      <c r="T9" s="2"/>
    </row>
    <row r="10" spans="1:20" x14ac:dyDescent="0.25">
      <c r="A10" s="17" t="s">
        <v>174</v>
      </c>
      <c r="B10" s="28" t="str">
        <f>VLOOKUP($A10,analysis!$A$2:$S$1048576,B$2,FALSE)</f>
        <v>D</v>
      </c>
      <c r="C10" s="18" t="str">
        <f>VLOOKUP($A10,analysis!$A$2:$S$1048576,C$2,FALSE)</f>
        <v>Inter</v>
      </c>
      <c r="D10" s="19" t="str">
        <f>VLOOKUP($A10,analysis!$A$2:$S$1048576,D$2,FALSE)</f>
        <v>Milan</v>
      </c>
      <c r="E10" s="20">
        <f>VLOOKUP($A10,analysis!$A$2:$S$1048576,E$2,FALSE)</f>
        <v>1</v>
      </c>
      <c r="F10" s="9">
        <f>VLOOKUP($A10,analysis!$A$2:$S$1048576,F$2,FALSE)</f>
        <v>6.0210198135124768</v>
      </c>
      <c r="G10" s="9">
        <f>VLOOKUP($A10,analysis!$A$2:$S$1048576,G$2,FALSE)</f>
        <v>6.2532432898534216</v>
      </c>
      <c r="H10" s="9">
        <f>VLOOKUP($A10,analysis!$A$2:$S$1048576,H$2,FALSE)</f>
        <v>7.5813730582250036</v>
      </c>
      <c r="I10" s="48" t="str">
        <f>VLOOKUP($A10,analysis!$A$2:$S$1048576,I$2,FALSE)</f>
        <v/>
      </c>
      <c r="J10" s="52">
        <f>VLOOKUP($A10,analysis!$A$2:$U$1048576,J$2,FALSE)</f>
        <v>1</v>
      </c>
      <c r="K10" s="41">
        <f>VLOOKUP($A10,analysis!$A$2:$U$1048576,K$2,FALSE)</f>
        <v>90</v>
      </c>
      <c r="M10" s="2" t="str">
        <f t="shared" si="0"/>
        <v/>
      </c>
    </row>
    <row r="11" spans="1:20" x14ac:dyDescent="0.25">
      <c r="A11" s="17" t="s">
        <v>396</v>
      </c>
      <c r="B11" s="28" t="str">
        <f>VLOOKUP($A11,analysis!$A$2:$S$1048576,B$2,FALSE)</f>
        <v>D</v>
      </c>
      <c r="C11" s="18" t="str">
        <f>VLOOKUP($A11,analysis!$A$2:$S$1048576,C$2,FALSE)</f>
        <v>Salernitana</v>
      </c>
      <c r="D11" s="19" t="str">
        <f>VLOOKUP($A11,analysis!$A$2:$S$1048576,D$2,FALSE)</f>
        <v>Juventus</v>
      </c>
      <c r="E11" s="20">
        <f>VLOOKUP($A11,analysis!$A$2:$S$1048576,E$2,FALSE)</f>
        <v>1</v>
      </c>
      <c r="F11" s="9">
        <f>VLOOKUP($A11,analysis!$A$2:$S$1048576,F$2,FALSE)</f>
        <v>6.0505740927708596</v>
      </c>
      <c r="G11" s="9">
        <f>VLOOKUP($A11,analysis!$A$2:$S$1048576,G$2,FALSE)</f>
        <v>6.2906786693041621</v>
      </c>
      <c r="H11" s="9">
        <f>VLOOKUP($A11,analysis!$A$2:$S$1048576,H$2,FALSE)</f>
        <v>7.5290743602221308</v>
      </c>
      <c r="I11" s="48" t="str">
        <f>VLOOKUP($A11,analysis!$A$2:$S$1048576,I$2,FALSE)</f>
        <v/>
      </c>
      <c r="J11" s="52">
        <f>VLOOKUP($A11,analysis!$A$2:$U$1048576,J$2,FALSE)</f>
        <v>0</v>
      </c>
      <c r="K11" s="41">
        <f>VLOOKUP($A11,analysis!$A$2:$U$1048576,K$2,FALSE)</f>
        <v>0</v>
      </c>
      <c r="M11" s="2" t="str">
        <f t="shared" si="0"/>
        <v/>
      </c>
    </row>
    <row r="12" spans="1:20" x14ac:dyDescent="0.25">
      <c r="A12" s="17" t="s">
        <v>228</v>
      </c>
      <c r="B12" s="28" t="str">
        <f>VLOOKUP($A12,analysis!$A$2:$S$1048576,B$2,FALSE)</f>
        <v>D</v>
      </c>
      <c r="C12" s="18" t="str">
        <f>VLOOKUP($A12,analysis!$A$2:$S$1048576,C$2,FALSE)</f>
        <v>Lazio</v>
      </c>
      <c r="D12" s="19" t="str">
        <f>VLOOKUP($A12,analysis!$A$2:$S$1048576,D$2,FALSE)</f>
        <v>Verona</v>
      </c>
      <c r="E12" s="20">
        <f>VLOOKUP($A12,analysis!$A$2:$S$1048576,E$2,FALSE)</f>
        <v>0</v>
      </c>
      <c r="F12" s="9">
        <f>VLOOKUP($A12,analysis!$A$2:$S$1048576,F$2,FALSE)</f>
        <v>6.0984794579364783</v>
      </c>
      <c r="G12" s="9">
        <f>VLOOKUP($A12,analysis!$A$2:$S$1048576,G$2,FALSE)</f>
        <v>6.1665167158333229</v>
      </c>
      <c r="H12" s="9">
        <f>VLOOKUP($A12,analysis!$A$2:$S$1048576,H$2,FALSE)</f>
        <v>6.9389700239387917</v>
      </c>
      <c r="I12" s="48" t="str">
        <f>VLOOKUP($A12,analysis!$A$2:$S$1048576,I$2,FALSE)</f>
        <v/>
      </c>
      <c r="J12" s="52">
        <f>VLOOKUP($A12,analysis!$A$2:$U$1048576,J$2,FALSE)</f>
        <v>0.6</v>
      </c>
      <c r="K12" s="41">
        <f>VLOOKUP($A12,analysis!$A$2:$U$1048576,K$2,FALSE)</f>
        <v>60</v>
      </c>
      <c r="M12" s="2" t="str">
        <f t="shared" si="0"/>
        <v/>
      </c>
    </row>
    <row r="13" spans="1:20" x14ac:dyDescent="0.25">
      <c r="A13" s="21" t="s">
        <v>540</v>
      </c>
      <c r="B13" s="29" t="str">
        <f>VLOOKUP($A13,analysis!$A$2:$S$1048576,B$2,FALSE)</f>
        <v>D</v>
      </c>
      <c r="C13" s="22" t="str">
        <f>VLOOKUP($A13,analysis!$A$2:$S$1048576,C$2,FALSE)</f>
        <v>Udinese</v>
      </c>
      <c r="D13" s="23" t="str">
        <f>VLOOKUP($A13,analysis!$A$2:$S$1048576,D$2,FALSE)</f>
        <v>Torino</v>
      </c>
      <c r="E13" s="24">
        <f>VLOOKUP($A13,analysis!$A$2:$S$1048576,E$2,FALSE)</f>
        <v>0</v>
      </c>
      <c r="F13" s="25">
        <f>VLOOKUP($A13,analysis!$A$2:$S$1048576,F$2,FALSE)</f>
        <v>5.8827661148393471</v>
      </c>
      <c r="G13" s="25">
        <f>VLOOKUP($A13,analysis!$A$2:$S$1048576,G$2,FALSE)</f>
        <v>6.006571832403174</v>
      </c>
      <c r="H13" s="25">
        <f>VLOOKUP($A13,analysis!$A$2:$S$1048576,H$2,FALSE)</f>
        <v>7.1308484704341799</v>
      </c>
      <c r="I13" s="48" t="str">
        <f>VLOOKUP($A13,analysis!$A$2:$S$1048576,I$2,FALSE)</f>
        <v/>
      </c>
      <c r="J13" s="53">
        <f>VLOOKUP($A13,analysis!$A$2:$U$1048576,J$2,FALSE)</f>
        <v>1</v>
      </c>
      <c r="K13" s="47">
        <f>VLOOKUP($A13,analysis!$A$2:$U$1048576,K$2,FALSE)</f>
        <v>90</v>
      </c>
      <c r="M13" s="2" t="str">
        <f t="shared" si="0"/>
        <v/>
      </c>
    </row>
    <row r="14" spans="1:20" x14ac:dyDescent="0.25">
      <c r="A14" s="17" t="s">
        <v>237</v>
      </c>
      <c r="B14" s="28" t="str">
        <f>VLOOKUP($A14,analysis!$A$2:$S$1048576,B$2,FALSE)</f>
        <v>C</v>
      </c>
      <c r="C14" s="18" t="str">
        <f>VLOOKUP($A14,analysis!$A$2:$S$1048576,C$2,FALSE)</f>
        <v>Lazio</v>
      </c>
      <c r="D14" s="19" t="str">
        <f>VLOOKUP($A14,analysis!$A$2:$S$1048576,D$2,FALSE)</f>
        <v>Verona</v>
      </c>
      <c r="E14" s="20">
        <f>VLOOKUP($A14,analysis!$A$2:$S$1048576,E$2,FALSE)</f>
        <v>0</v>
      </c>
      <c r="F14" s="9">
        <f>VLOOKUP($A14,analysis!$A$2:$S$1048576,F$2,FALSE)</f>
        <v>6.383767591198148</v>
      </c>
      <c r="G14" s="9">
        <f>VLOOKUP($A14,analysis!$A$2:$S$1048576,G$2,FALSE)</f>
        <v>7.570708779378009</v>
      </c>
      <c r="H14" s="9">
        <f>VLOOKUP($A14,analysis!$A$2:$S$1048576,H$2,FALSE)</f>
        <v>11.402732876820636</v>
      </c>
      <c r="I14" s="48" t="str">
        <f>VLOOKUP($A14,analysis!$A$2:$S$1048576,I$2,FALSE)</f>
        <v/>
      </c>
      <c r="J14" s="52">
        <f>VLOOKUP($A14,analysis!$A$2:$U$1048576,J$2,FALSE)</f>
        <v>1</v>
      </c>
      <c r="K14" s="41">
        <f>VLOOKUP($A14,analysis!$A$2:$U$1048576,K$2,FALSE)</f>
        <v>90</v>
      </c>
      <c r="L14" s="34" t="s">
        <v>637</v>
      </c>
      <c r="M14" s="2">
        <f t="shared" si="0"/>
        <v>7.570708779378009</v>
      </c>
    </row>
    <row r="15" spans="1:20" x14ac:dyDescent="0.25">
      <c r="A15" s="17" t="s">
        <v>521</v>
      </c>
      <c r="B15" s="28" t="str">
        <f>VLOOKUP($A15,analysis!$A$2:$S$1048576,B$2,FALSE)</f>
        <v>C</v>
      </c>
      <c r="C15" s="18" t="str">
        <f>VLOOKUP($A15,analysis!$A$2:$S$1048576,C$2,FALSE)</f>
        <v>Torino</v>
      </c>
      <c r="D15" s="19" t="str">
        <f>VLOOKUP($A15,analysis!$A$2:$S$1048576,D$2,FALSE)</f>
        <v>Udinese</v>
      </c>
      <c r="E15" s="20">
        <f>VLOOKUP($A15,analysis!$A$2:$S$1048576,E$2,FALSE)</f>
        <v>1</v>
      </c>
      <c r="F15" s="9">
        <f>VLOOKUP($A15,analysis!$A$2:$S$1048576,F$2,FALSE)</f>
        <v>6.2603491440377317</v>
      </c>
      <c r="G15" s="9">
        <f>VLOOKUP($A15,analysis!$A$2:$S$1048576,G$2,FALSE)</f>
        <v>7.1525889217641074</v>
      </c>
      <c r="H15" s="9">
        <f>VLOOKUP($A15,analysis!$A$2:$S$1048576,H$2,FALSE)</f>
        <v>10.079453545787546</v>
      </c>
      <c r="I15" s="48" t="str">
        <f>VLOOKUP($A15,analysis!$A$2:$S$1048576,I$2,FALSE)</f>
        <v/>
      </c>
      <c r="J15" s="52">
        <f>VLOOKUP($A15,analysis!$A$2:$U$1048576,J$2,FALSE)</f>
        <v>1</v>
      </c>
      <c r="K15" s="41">
        <f>VLOOKUP($A15,analysis!$A$2:$U$1048576,K$2,FALSE)</f>
        <v>90</v>
      </c>
      <c r="L15" s="34" t="s">
        <v>637</v>
      </c>
      <c r="M15" s="2">
        <f t="shared" si="0"/>
        <v>7.1525889217641074</v>
      </c>
    </row>
    <row r="16" spans="1:20" x14ac:dyDescent="0.25">
      <c r="A16" s="17" t="s">
        <v>355</v>
      </c>
      <c r="B16" s="28" t="str">
        <f>VLOOKUP($A16,analysis!$A$2:$S$1048576,B$2,FALSE)</f>
        <v>C</v>
      </c>
      <c r="C16" s="18" t="str">
        <f>VLOOKUP($A16,analysis!$A$2:$S$1048576,C$2,FALSE)</f>
        <v>Napoli</v>
      </c>
      <c r="D16" s="19" t="str">
        <f>VLOOKUP($A16,analysis!$A$2:$S$1048576,D$2,FALSE)</f>
        <v>Spezia</v>
      </c>
      <c r="E16" s="20">
        <f>VLOOKUP($A16,analysis!$A$2:$S$1048576,E$2,FALSE)</f>
        <v>0</v>
      </c>
      <c r="F16" s="9">
        <f>VLOOKUP($A16,analysis!$A$2:$S$1048576,F$2,FALSE)</f>
        <v>6.2921461554387044</v>
      </c>
      <c r="G16" s="9">
        <f>VLOOKUP($A16,analysis!$A$2:$S$1048576,G$2,FALSE)</f>
        <v>6.8864363444133154</v>
      </c>
      <c r="H16" s="9">
        <f>VLOOKUP($A16,analysis!$A$2:$S$1048576,H$2,FALSE)</f>
        <v>8.8618038904948584</v>
      </c>
      <c r="I16" s="48" t="str">
        <f>VLOOKUP($A16,analysis!$A$2:$S$1048576,I$2,FALSE)</f>
        <v/>
      </c>
      <c r="J16" s="52">
        <f>VLOOKUP($A16,analysis!$A$2:$U$1048576,J$2,FALSE)</f>
        <v>0.45</v>
      </c>
      <c r="K16" s="41">
        <f>VLOOKUP($A16,analysis!$A$2:$U$1048576,K$2,FALSE)</f>
        <v>55</v>
      </c>
      <c r="L16" s="34" t="s">
        <v>637</v>
      </c>
      <c r="M16" s="2">
        <f t="shared" si="0"/>
        <v>6.8864363444133154</v>
      </c>
    </row>
    <row r="17" spans="1:15" x14ac:dyDescent="0.25">
      <c r="A17" s="17" t="s">
        <v>40</v>
      </c>
      <c r="B17" s="28" t="str">
        <f>VLOOKUP($A17,analysis!$A$2:$S$1048576,B$2,FALSE)</f>
        <v>C</v>
      </c>
      <c r="C17" s="18" t="str">
        <f>VLOOKUP($A17,analysis!$A$2:$S$1048576,C$2,FALSE)</f>
        <v>Atalanta</v>
      </c>
      <c r="D17" s="19" t="str">
        <f>VLOOKUP($A17,analysis!$A$2:$S$1048576,D$2,FALSE)</f>
        <v>Sassuolo</v>
      </c>
      <c r="E17" s="20">
        <f>VLOOKUP($A17,analysis!$A$2:$S$1048576,E$2,FALSE)</f>
        <v>0</v>
      </c>
      <c r="F17" s="9">
        <f>VLOOKUP($A17,analysis!$A$2:$S$1048576,F$2,FALSE)</f>
        <v>6.0614904216500696</v>
      </c>
      <c r="G17" s="9">
        <f>VLOOKUP($A17,analysis!$A$2:$S$1048576,G$2,FALSE)</f>
        <v>6.7981304374392808</v>
      </c>
      <c r="H17" s="9">
        <f>VLOOKUP($A17,analysis!$A$2:$S$1048576,H$2,FALSE)</f>
        <v>9.4346875396426508</v>
      </c>
      <c r="I17" s="48" t="str">
        <f>VLOOKUP($A17,analysis!$A$2:$S$1048576,I$2,FALSE)</f>
        <v/>
      </c>
      <c r="J17" s="52">
        <f>VLOOKUP($A17,analysis!$A$2:$U$1048576,J$2,FALSE)</f>
        <v>0.4</v>
      </c>
      <c r="K17" s="41">
        <f>VLOOKUP($A17,analysis!$A$2:$U$1048576,K$2,FALSE)</f>
        <v>55</v>
      </c>
      <c r="M17" s="2" t="str">
        <f t="shared" si="0"/>
        <v/>
      </c>
      <c r="O17" s="2"/>
    </row>
    <row r="18" spans="1:15" x14ac:dyDescent="0.25">
      <c r="A18" s="17" t="s">
        <v>291</v>
      </c>
      <c r="B18" s="28" t="str">
        <f>VLOOKUP($A18,analysis!$A$2:$S$1048576,B$2,FALSE)</f>
        <v>C</v>
      </c>
      <c r="C18" s="18" t="str">
        <f>VLOOKUP($A18,analysis!$A$2:$S$1048576,C$2,FALSE)</f>
        <v>Milan</v>
      </c>
      <c r="D18" s="19" t="str">
        <f>VLOOKUP($A18,analysis!$A$2:$S$1048576,D$2,FALSE)</f>
        <v>Inter</v>
      </c>
      <c r="E18" s="20">
        <f>VLOOKUP($A18,analysis!$A$2:$S$1048576,E$2,FALSE)</f>
        <v>0</v>
      </c>
      <c r="F18" s="9">
        <f>VLOOKUP($A18,analysis!$A$2:$S$1048576,F$2,FALSE)</f>
        <v>6.047839704283926</v>
      </c>
      <c r="G18" s="9">
        <f>VLOOKUP($A18,analysis!$A$2:$S$1048576,G$2,FALSE)</f>
        <v>6.3683946131100742</v>
      </c>
      <c r="H18" s="9">
        <f>VLOOKUP($A18,analysis!$A$2:$S$1048576,H$2,FALSE)</f>
        <v>8.0469152925839502</v>
      </c>
      <c r="I18" s="48" t="str">
        <f>VLOOKUP($A18,analysis!$A$2:$S$1048576,I$2,FALSE)</f>
        <v/>
      </c>
      <c r="J18" s="52">
        <f>VLOOKUP($A18,analysis!$A$2:$U$1048576,J$2,FALSE)</f>
        <v>1</v>
      </c>
      <c r="K18" s="41">
        <f>VLOOKUP($A18,analysis!$A$2:$U$1048576,K$2,FALSE)</f>
        <v>90</v>
      </c>
      <c r="M18" s="2" t="str">
        <f t="shared" si="0"/>
        <v/>
      </c>
    </row>
    <row r="19" spans="1:15" x14ac:dyDescent="0.25">
      <c r="A19" s="17" t="s">
        <v>207</v>
      </c>
      <c r="B19" s="28" t="str">
        <f>VLOOKUP($A19,analysis!$A$2:$S$1048576,B$2,FALSE)</f>
        <v>C</v>
      </c>
      <c r="C19" s="18" t="str">
        <f>VLOOKUP($A19,analysis!$A$2:$S$1048576,C$2,FALSE)</f>
        <v>Juventus</v>
      </c>
      <c r="D19" s="19" t="str">
        <f>VLOOKUP($A19,analysis!$A$2:$S$1048576,D$2,FALSE)</f>
        <v>Salernitana</v>
      </c>
      <c r="E19" s="20">
        <f>VLOOKUP($A19,analysis!$A$2:$S$1048576,E$2,FALSE)</f>
        <v>0</v>
      </c>
      <c r="F19" s="9">
        <f>VLOOKUP($A19,analysis!$A$2:$S$1048576,F$2,FALSE)</f>
        <v>6.1652573601359997</v>
      </c>
      <c r="G19" s="9">
        <f>VLOOKUP($A19,analysis!$A$2:$S$1048576,G$2,FALSE)</f>
        <v>6.8933394556415566</v>
      </c>
      <c r="H19" s="9">
        <f>VLOOKUP($A19,analysis!$A$2:$S$1048576,H$2,FALSE)</f>
        <v>9.38285619071846</v>
      </c>
      <c r="I19" s="48" t="str">
        <f>VLOOKUP($A19,analysis!$A$2:$S$1048576,I$2,FALSE)</f>
        <v/>
      </c>
      <c r="J19" s="52">
        <f>VLOOKUP($A19,analysis!$A$2:$U$1048576,J$2,FALSE)</f>
        <v>1</v>
      </c>
      <c r="K19" s="41">
        <f>VLOOKUP($A19,analysis!$A$2:$U$1048576,K$2,FALSE)</f>
        <v>90</v>
      </c>
      <c r="M19" s="2" t="str">
        <f t="shared" si="0"/>
        <v/>
      </c>
    </row>
    <row r="20" spans="1:15" x14ac:dyDescent="0.25">
      <c r="A20" s="17" t="s">
        <v>356</v>
      </c>
      <c r="B20" s="28" t="str">
        <f>VLOOKUP($A20,analysis!$A$2:$S$1048576,B$2,FALSE)</f>
        <v>C</v>
      </c>
      <c r="C20" s="18" t="str">
        <f>VLOOKUP($A20,analysis!$A$2:$S$1048576,C$2,FALSE)</f>
        <v>Napoli</v>
      </c>
      <c r="D20" s="19" t="str">
        <f>VLOOKUP($A20,analysis!$A$2:$S$1048576,D$2,FALSE)</f>
        <v>Spezia</v>
      </c>
      <c r="E20" s="20">
        <f>VLOOKUP($A20,analysis!$A$2:$S$1048576,E$2,FALSE)</f>
        <v>0</v>
      </c>
      <c r="F20" s="9">
        <f>VLOOKUP($A20,analysis!$A$2:$S$1048576,F$2,FALSE)</f>
        <v>6.2401423238110194</v>
      </c>
      <c r="G20" s="9">
        <f>VLOOKUP($A20,analysis!$A$2:$S$1048576,G$2,FALSE)</f>
        <v>6.7633519268475482</v>
      </c>
      <c r="H20" s="9">
        <f>VLOOKUP($A20,analysis!$A$2:$S$1048576,H$2,FALSE)</f>
        <v>8.4232091999493548</v>
      </c>
      <c r="I20" s="48" t="str">
        <f>VLOOKUP($A20,analysis!$A$2:$S$1048576,I$2,FALSE)</f>
        <v/>
      </c>
      <c r="J20" s="52">
        <f>VLOOKUP($A20,analysis!$A$2:$U$1048576,J$2,FALSE)</f>
        <v>1</v>
      </c>
      <c r="K20" s="41">
        <f>VLOOKUP($A20,analysis!$A$2:$U$1048576,K$2,FALSE)</f>
        <v>80</v>
      </c>
      <c r="M20" s="2" t="str">
        <f t="shared" si="0"/>
        <v/>
      </c>
    </row>
    <row r="21" spans="1:15" x14ac:dyDescent="0.25">
      <c r="A21" s="21" t="s">
        <v>71</v>
      </c>
      <c r="B21" s="29" t="str">
        <f>VLOOKUP($A21,analysis!$A$2:$S$1048576,B$2,FALSE)</f>
        <v>C</v>
      </c>
      <c r="C21" s="22" t="str">
        <f>VLOOKUP($A21,analysis!$A$2:$S$1048576,C$2,FALSE)</f>
        <v>Bologna</v>
      </c>
      <c r="D21" s="23" t="str">
        <f>VLOOKUP($A21,analysis!$A$2:$S$1048576,D$2,FALSE)</f>
        <v>Fiorentina</v>
      </c>
      <c r="E21" s="24">
        <f>VLOOKUP($A21,analysis!$A$2:$S$1048576,E$2,FALSE)</f>
        <v>0</v>
      </c>
      <c r="F21" s="25">
        <f>VLOOKUP($A21,analysis!$A$2:$S$1048576,F$2,FALSE)</f>
        <v>5.9904880012082344</v>
      </c>
      <c r="G21" s="25">
        <f>VLOOKUP($A21,analysis!$A$2:$S$1048576,G$2,FALSE)</f>
        <v>6.0521216600921219</v>
      </c>
      <c r="H21" s="25">
        <f>VLOOKUP($A21,analysis!$A$2:$S$1048576,H$2,FALSE)</f>
        <v>6.7937469690826005</v>
      </c>
      <c r="I21" s="48" t="str">
        <f>VLOOKUP($A21,analysis!$A$2:$S$1048576,I$2,FALSE)</f>
        <v/>
      </c>
      <c r="J21" s="53">
        <f>VLOOKUP($A21,analysis!$A$2:$U$1048576,J$2,FALSE)</f>
        <v>0.6</v>
      </c>
      <c r="K21" s="47">
        <f>VLOOKUP($A21,analysis!$A$2:$U$1048576,K$2,FALSE)</f>
        <v>60</v>
      </c>
      <c r="M21" s="2" t="str">
        <f t="shared" si="0"/>
        <v/>
      </c>
    </row>
    <row r="22" spans="1:15" x14ac:dyDescent="0.25">
      <c r="A22" s="17" t="s">
        <v>214</v>
      </c>
      <c r="B22" s="28" t="str">
        <f>VLOOKUP($A22,analysis!$A$2:$S$1048576,B$2,FALSE)</f>
        <v>A</v>
      </c>
      <c r="C22" s="18" t="str">
        <f>VLOOKUP($A22,analysis!$A$2:$S$1048576,C$2,FALSE)</f>
        <v>Juventus</v>
      </c>
      <c r="D22" s="19" t="str">
        <f>VLOOKUP($A22,analysis!$A$2:$S$1048576,D$2,FALSE)</f>
        <v>Salernitana</v>
      </c>
      <c r="E22" s="20">
        <f>VLOOKUP($A22,analysis!$A$2:$S$1048576,E$2,FALSE)</f>
        <v>0</v>
      </c>
      <c r="F22" s="9">
        <f>VLOOKUP($A22,analysis!$A$2:$S$1048576,F$2,FALSE)</f>
        <v>6.3728660691049299</v>
      </c>
      <c r="G22" s="9">
        <f>VLOOKUP($A22,analysis!$A$2:$S$1048576,G$2,FALSE)</f>
        <v>7.777882912094813</v>
      </c>
      <c r="H22" s="9">
        <f>VLOOKUP($A22,analysis!$A$2:$S$1048576,H$2,FALSE)</f>
        <v>12.385652401383144</v>
      </c>
      <c r="I22" s="48" t="str">
        <f>VLOOKUP($A22,analysis!$A$2:$S$1048576,I$2,FALSE)</f>
        <v/>
      </c>
      <c r="J22" s="52">
        <f>VLOOKUP($A22,analysis!$A$2:$U$1048576,J$2,FALSE)</f>
        <v>0.6</v>
      </c>
      <c r="K22" s="41">
        <f>VLOOKUP($A22,analysis!$A$2:$U$1048576,K$2,FALSE)</f>
        <v>60</v>
      </c>
      <c r="L22" s="34" t="s">
        <v>637</v>
      </c>
      <c r="M22" s="2">
        <f t="shared" si="0"/>
        <v>7.777882912094813</v>
      </c>
    </row>
    <row r="23" spans="1:15" x14ac:dyDescent="0.25">
      <c r="A23" s="17" t="s">
        <v>45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Sassuolo</v>
      </c>
      <c r="E23" s="20">
        <f>VLOOKUP($A23,analysis!$A$2:$S$1048576,E$2,FALSE)</f>
        <v>0</v>
      </c>
      <c r="F23" s="9">
        <f>VLOOKUP($A23,analysis!$A$2:$S$1048576,F$2,FALSE)</f>
        <v>6.4875902740665579</v>
      </c>
      <c r="G23" s="9">
        <f>VLOOKUP($A23,analysis!$A$2:$S$1048576,G$2,FALSE)</f>
        <v>7.7387889066015729</v>
      </c>
      <c r="H23" s="9">
        <f>VLOOKUP($A23,analysis!$A$2:$S$1048576,H$2,FALSE)</f>
        <v>11.678169075516367</v>
      </c>
      <c r="I23" s="48" t="str">
        <f>VLOOKUP($A23,analysis!$A$2:$S$1048576,I$2,FALSE)</f>
        <v/>
      </c>
      <c r="J23" s="52">
        <f>VLOOKUP($A23,analysis!$A$2:$U$1048576,J$2,FALSE)</f>
        <v>0.6</v>
      </c>
      <c r="K23" s="41">
        <f>VLOOKUP($A23,analysis!$A$2:$U$1048576,K$2,FALSE)</f>
        <v>60</v>
      </c>
      <c r="L23" s="34" t="s">
        <v>637</v>
      </c>
      <c r="M23" s="2">
        <f t="shared" si="0"/>
        <v>7.7387889066015729</v>
      </c>
    </row>
    <row r="24" spans="1:15" x14ac:dyDescent="0.25">
      <c r="A24" s="17" t="s">
        <v>160</v>
      </c>
      <c r="B24" s="28" t="str">
        <f>VLOOKUP($A24,analysis!$A$2:$S$1048576,B$2,FALSE)</f>
        <v>A</v>
      </c>
      <c r="C24" s="18" t="str">
        <f>VLOOKUP($A24,analysis!$A$2:$S$1048576,C$2,FALSE)</f>
        <v>Fiorentina</v>
      </c>
      <c r="D24" s="19" t="str">
        <f>VLOOKUP($A24,analysis!$A$2:$S$1048576,D$2,FALSE)</f>
        <v>Bologna</v>
      </c>
      <c r="E24" s="20">
        <f>VLOOKUP($A24,analysis!$A$2:$S$1048576,E$2,FALSE)</f>
        <v>1</v>
      </c>
      <c r="F24" s="9">
        <f>VLOOKUP($A24,analysis!$A$2:$S$1048576,F$2,FALSE)</f>
        <v>6.3278646372124383</v>
      </c>
      <c r="G24" s="9">
        <f>VLOOKUP($A24,analysis!$A$2:$S$1048576,G$2,FALSE)</f>
        <v>7.395288359481782</v>
      </c>
      <c r="H24" s="9">
        <f>VLOOKUP($A24,analysis!$A$2:$S$1048576,H$2,FALSE)</f>
        <v>10.996864210922212</v>
      </c>
      <c r="I24" s="48" t="str">
        <f>VLOOKUP($A24,analysis!$A$2:$S$1048576,I$2,FALSE)</f>
        <v/>
      </c>
      <c r="J24" s="52">
        <f>VLOOKUP($A24,analysis!$A$2:$U$1048576,J$2,FALSE)</f>
        <v>0.55000000000000004</v>
      </c>
      <c r="K24" s="41">
        <f>VLOOKUP($A24,analysis!$A$2:$U$1048576,K$2,FALSE)</f>
        <v>55</v>
      </c>
      <c r="L24" s="34" t="s">
        <v>637</v>
      </c>
      <c r="M24" s="2">
        <f t="shared" si="0"/>
        <v>7.395288359481782</v>
      </c>
    </row>
    <row r="25" spans="1:15" x14ac:dyDescent="0.25">
      <c r="A25" s="17" t="s">
        <v>133</v>
      </c>
      <c r="B25" s="28" t="str">
        <f>VLOOKUP($A25,analysis!$A$2:$S$1048576,B$2,FALSE)</f>
        <v>A</v>
      </c>
      <c r="C25" s="18" t="str">
        <f>VLOOKUP($A25,analysis!$A$2:$S$1048576,C$2,FALSE)</f>
        <v>Empoli</v>
      </c>
      <c r="D25" s="19" t="str">
        <f>VLOOKUP($A25,analysis!$A$2:$S$1048576,D$2,FALSE)</f>
        <v>Roma</v>
      </c>
      <c r="E25" s="20">
        <f>VLOOKUP($A25,analysis!$A$2:$S$1048576,E$2,FALSE)</f>
        <v>0</v>
      </c>
      <c r="F25" s="9">
        <f>VLOOKUP($A25,analysis!$A$2:$S$1048576,F$2,FALSE)</f>
        <v>6.0062697107307574</v>
      </c>
      <c r="G25" s="9">
        <f>VLOOKUP($A25,analysis!$A$2:$S$1048576,G$2,FALSE)</f>
        <v>6.7806821963813517</v>
      </c>
      <c r="H25" s="9">
        <f>VLOOKUP($A25,analysis!$A$2:$S$1048576,H$2,FALSE)</f>
        <v>9.3697978160407764</v>
      </c>
      <c r="I25" s="48" t="str">
        <f>VLOOKUP($A25,analysis!$A$2:$S$1048576,I$2,FALSE)</f>
        <v/>
      </c>
      <c r="J25" s="52">
        <f>VLOOKUP($A25,analysis!$A$2:$U$1048576,J$2,FALSE)</f>
        <v>1</v>
      </c>
      <c r="K25" s="41">
        <f>VLOOKUP($A25,analysis!$A$2:$U$1048576,K$2,FALSE)</f>
        <v>90</v>
      </c>
      <c r="M25" s="2" t="str">
        <f t="shared" si="0"/>
        <v/>
      </c>
    </row>
    <row r="26" spans="1:15" x14ac:dyDescent="0.25">
      <c r="A26" s="17" t="s">
        <v>336</v>
      </c>
      <c r="B26" s="28" t="str">
        <f>VLOOKUP($A26,analysis!$A$2:$S$1048576,B$2,FALSE)</f>
        <v>A</v>
      </c>
      <c r="C26" s="18" t="str">
        <f>VLOOKUP($A26,analysis!$A$2:$S$1048576,C$2,FALSE)</f>
        <v>Monza</v>
      </c>
      <c r="D26" s="19" t="str">
        <f>VLOOKUP($A26,analysis!$A$2:$S$1048576,D$2,FALSE)</f>
        <v>Sampdoria</v>
      </c>
      <c r="E26" s="20">
        <f>VLOOKUP($A26,analysis!$A$2:$S$1048576,E$2,FALSE)</f>
        <v>1</v>
      </c>
      <c r="F26" s="9">
        <f>VLOOKUP($A26,analysis!$A$2:$S$1048576,F$2,FALSE)</f>
        <v>6.0998140575325772</v>
      </c>
      <c r="G26" s="9">
        <f>VLOOKUP($A26,analysis!$A$2:$S$1048576,G$2,FALSE)</f>
        <v>6.4524841557789836</v>
      </c>
      <c r="H26" s="9">
        <f>VLOOKUP($A26,analysis!$A$2:$S$1048576,H$2,FALSE)</f>
        <v>8.0150728474904085</v>
      </c>
      <c r="I26" s="48" t="str">
        <f>VLOOKUP($A26,analysis!$A$2:$S$1048576,I$2,FALSE)</f>
        <v/>
      </c>
      <c r="J26" s="52">
        <f>VLOOKUP($A26,analysis!$A$2:$U$1048576,J$2,FALSE)</f>
        <v>0.55000000000000004</v>
      </c>
      <c r="K26" s="41">
        <f>VLOOKUP($A26,analysis!$A$2:$U$1048576,K$2,FALSE)</f>
        <v>55</v>
      </c>
      <c r="M26" s="2" t="str">
        <f t="shared" si="0"/>
        <v/>
      </c>
    </row>
    <row r="27" spans="1:15" x14ac:dyDescent="0.25">
      <c r="A27" s="17" t="s">
        <v>583</v>
      </c>
      <c r="B27" s="28" t="str">
        <f>VLOOKUP($A27,analysis!$A$2:$S$1048576,B$2,FALSE)</f>
        <v>A</v>
      </c>
      <c r="C27" s="18" t="str">
        <f>VLOOKUP($A27,analysis!$A$2:$S$1048576,C$2,FALSE)</f>
        <v>Verona</v>
      </c>
      <c r="D27" s="19" t="str">
        <f>VLOOKUP($A27,analysis!$A$2:$S$1048576,D$2,FALSE)</f>
        <v>Lazio</v>
      </c>
      <c r="E27" s="20">
        <f>VLOOKUP($A27,analysis!$A$2:$S$1048576,E$2,FALSE)</f>
        <v>1</v>
      </c>
      <c r="F27" s="9">
        <f>VLOOKUP($A27,analysis!$A$2:$S$1048576,F$2,FALSE)</f>
        <v>5.9228608726040681</v>
      </c>
      <c r="G27" s="9">
        <f>VLOOKUP($A27,analysis!$A$2:$S$1048576,G$2,FALSE)</f>
        <v>6.0412022544234567</v>
      </c>
      <c r="H27" s="9">
        <f>VLOOKUP($A27,analysis!$A$2:$S$1048576,H$2,FALSE)</f>
        <v>7.0632669402449899</v>
      </c>
      <c r="I27" s="48" t="str">
        <f>VLOOKUP($A27,analysis!$A$2:$S$1048576,I$2,FALSE)</f>
        <v/>
      </c>
      <c r="J27" s="32">
        <f>VLOOKUP($A27,analysis!$A$2:$U$1048576,J$2,FALSE)</f>
        <v>1</v>
      </c>
      <c r="K27" s="41">
        <f>VLOOKUP($A27,analysis!$A$2:$U$1048576,K$2,FALSE)</f>
        <v>90</v>
      </c>
      <c r="M27" s="2" t="str">
        <f t="shared" si="0"/>
        <v/>
      </c>
    </row>
    <row r="28" spans="1:15" x14ac:dyDescent="0.25">
      <c r="J28" s="43"/>
      <c r="K28" s="41"/>
      <c r="M28" s="2"/>
    </row>
    <row r="29" spans="1:15" x14ac:dyDescent="0.25">
      <c r="J29" s="43"/>
      <c r="K29" s="41"/>
      <c r="M29" s="2"/>
    </row>
    <row r="30" spans="1:15" x14ac:dyDescent="0.25">
      <c r="J30" s="43"/>
      <c r="K30" s="41"/>
      <c r="M30" s="2"/>
    </row>
    <row r="31" spans="1:15" x14ac:dyDescent="0.25">
      <c r="J31" s="43"/>
      <c r="K31" s="41"/>
      <c r="M31" s="2"/>
    </row>
    <row r="32" spans="1:15" x14ac:dyDescent="0.25">
      <c r="J32" s="43"/>
      <c r="K32" s="41"/>
      <c r="M32" s="2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dxfId="2" priority="1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32"/>
  <sheetViews>
    <sheetView workbookViewId="0">
      <selection activeCell="L10" sqref="L10"/>
    </sheetView>
  </sheetViews>
  <sheetFormatPr defaultRowHeight="15" x14ac:dyDescent="0.25"/>
  <cols>
    <col min="1" max="1" width="26.7109375" style="11" customWidth="1"/>
    <col min="2" max="2" width="7.8554687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0" customWidth="1"/>
    <col min="11" max="11" width="9.140625" style="30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6.5" customHeight="1" x14ac:dyDescent="0.25">
      <c r="A1" s="13" t="s">
        <v>644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645</v>
      </c>
      <c r="I1" s="13" t="s">
        <v>19</v>
      </c>
      <c r="J1" s="42" t="s">
        <v>5</v>
      </c>
      <c r="K1" s="42" t="s">
        <v>6</v>
      </c>
      <c r="L1" s="13" t="s">
        <v>646</v>
      </c>
    </row>
    <row r="2" spans="1:20" ht="15.7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20" ht="15.75" customHeight="1" x14ac:dyDescent="0.25">
      <c r="A3" s="17" t="s">
        <v>165</v>
      </c>
      <c r="B3" s="28" t="str">
        <f>VLOOKUP($A3,analysis!$A$2:$S$1048576,B$2,FALSE)</f>
        <v>P</v>
      </c>
      <c r="C3" s="18" t="str">
        <f>VLOOKUP($A3,analysis!$A$2:$S$1048576,C$2,FALSE)</f>
        <v>Inter</v>
      </c>
      <c r="D3" s="19" t="str">
        <f>VLOOKUP($A3,analysis!$A$2:$S$1048576,D$2,FALSE)</f>
        <v>Milan</v>
      </c>
      <c r="E3" s="20">
        <f>VLOOKUP($A3,analysis!$A$2:$S$1048576,E$2,FALSE)</f>
        <v>1</v>
      </c>
      <c r="F3" s="9">
        <f>VLOOKUP($A3,analysis!$A$2:$S$1048576,F$2,FALSE)</f>
        <v>6.226762795690779</v>
      </c>
      <c r="G3" s="9">
        <f>VLOOKUP($A3,analysis!$A$2:$S$1048576,G$2,FALSE)</f>
        <v>3.9610066285277878</v>
      </c>
      <c r="H3" s="9">
        <f>VLOOKUP($A3,analysis!$A$2:$S$1048576,H$2,FALSE)</f>
        <v>2.2020656933929001</v>
      </c>
      <c r="I3" s="48">
        <f>VLOOKUP($A3,analysis!$A$2:$S$1048576,I$2,FALSE)</f>
        <v>4.9671541899442673</v>
      </c>
      <c r="J3" s="52">
        <f>VLOOKUP($A3,analysis!$A$2:$U$1048576,J$2,FALSE)</f>
        <v>1</v>
      </c>
      <c r="K3" s="41">
        <f>VLOOKUP($A3,analysis!$A$2:$U$1048576,K$2,FALSE)</f>
        <v>90</v>
      </c>
      <c r="L3" s="52" t="s">
        <v>637</v>
      </c>
      <c r="M3" s="2">
        <f t="shared" ref="M3:M27" si="0">IF(L3="x",G3,"")</f>
        <v>3.9610066285277878</v>
      </c>
    </row>
    <row r="4" spans="1:20" x14ac:dyDescent="0.25">
      <c r="A4" s="17" t="s">
        <v>248</v>
      </c>
      <c r="B4" s="28" t="str">
        <f>VLOOKUP($A4,analysis!$A$2:$S$1048576,B$2,FALSE)</f>
        <v>P</v>
      </c>
      <c r="C4" s="18" t="str">
        <f>VLOOKUP($A4,analysis!$A$2:$S$1048576,C$2,FALSE)</f>
        <v>Lecce</v>
      </c>
      <c r="D4" s="19" t="str">
        <f>VLOOKUP($A4,analysis!$A$2:$S$1048576,D$2,FALSE)</f>
        <v>Cremonese</v>
      </c>
      <c r="E4" s="20">
        <f>VLOOKUP($A4,analysis!$A$2:$S$1048576,E$2,FALSE)</f>
        <v>0</v>
      </c>
      <c r="F4" s="9">
        <f>VLOOKUP($A4,analysis!$A$2:$S$1048576,F$2,FALSE)</f>
        <v>6.1579864174282877</v>
      </c>
      <c r="G4" s="9">
        <f>VLOOKUP($A4,analysis!$A$2:$S$1048576,G$2,FALSE)</f>
        <v>5.9912235071546771</v>
      </c>
      <c r="H4" s="9">
        <f>VLOOKUP($A4,analysis!$A$2:$S$1048576,H$2,FALSE)</f>
        <v>4.9972245027906634</v>
      </c>
      <c r="I4" s="48">
        <f>VLOOKUP($A4,analysis!$A$2:$S$1048576,I$2,FALSE)</f>
        <v>76.011484861373901</v>
      </c>
      <c r="J4" s="52">
        <f>VLOOKUP($A4,analysis!$A$2:$U$1048576,J$2,FALSE)</f>
        <v>1</v>
      </c>
      <c r="K4" s="41">
        <f>VLOOKUP($A4,analysis!$A$2:$U$1048576,K$2,FALSE)</f>
        <v>90</v>
      </c>
      <c r="M4" s="2" t="str">
        <f t="shared" si="0"/>
        <v/>
      </c>
    </row>
    <row r="5" spans="1:20" x14ac:dyDescent="0.25">
      <c r="A5" s="21" t="s">
        <v>306</v>
      </c>
      <c r="B5" s="29" t="str">
        <f>VLOOKUP($A5,analysis!$A$2:$S$1048576,B$2,FALSE)</f>
        <v>P</v>
      </c>
      <c r="C5" s="22" t="str">
        <f>VLOOKUP($A5,analysis!$A$2:$S$1048576,C$2,FALSE)</f>
        <v>Monza</v>
      </c>
      <c r="D5" s="23" t="str">
        <f>VLOOKUP($A5,analysis!$A$2:$S$1048576,D$2,FALSE)</f>
        <v>Sampdoria</v>
      </c>
      <c r="E5" s="24">
        <f>VLOOKUP($A5,analysis!$A$2:$S$1048576,E$2,FALSE)</f>
        <v>1</v>
      </c>
      <c r="F5" s="25">
        <f>VLOOKUP($A5,analysis!$A$2:$S$1048576,F$2,FALSE)</f>
        <v>6.1036681759477647</v>
      </c>
      <c r="G5" s="25">
        <f>VLOOKUP($A5,analysis!$A$2:$S$1048576,G$2,FALSE)</f>
        <v>5.8182661335998951</v>
      </c>
      <c r="H5" s="25">
        <f>VLOOKUP($A5,analysis!$A$2:$S$1048576,H$2,FALSE)</f>
        <v>4.8820397656494556</v>
      </c>
      <c r="I5" s="49">
        <f>VLOOKUP($A5,analysis!$A$2:$S$1048576,I$2,FALSE)</f>
        <v>72.097295522689819</v>
      </c>
      <c r="J5" s="53">
        <f>VLOOKUP($A5,analysis!$A$2:$U$1048576,J$2,FALSE)</f>
        <v>1</v>
      </c>
      <c r="K5" s="47">
        <f>VLOOKUP($A5,analysis!$A$2:$U$1048576,K$2,FALSE)</f>
        <v>90</v>
      </c>
      <c r="L5" s="57"/>
      <c r="M5" s="2" t="str">
        <f t="shared" si="0"/>
        <v/>
      </c>
    </row>
    <row r="6" spans="1:20" x14ac:dyDescent="0.25">
      <c r="A6" s="17" t="s">
        <v>171</v>
      </c>
      <c r="B6" s="28" t="str">
        <f>VLOOKUP($A6,analysis!$A$2:$S$1048576,B$2,FALSE)</f>
        <v>D</v>
      </c>
      <c r="C6" s="18" t="str">
        <f>VLOOKUP($A6,analysis!$A$2:$S$1048576,C$2,FALSE)</f>
        <v>Inter</v>
      </c>
      <c r="D6" s="19" t="str">
        <f>VLOOKUP($A6,analysis!$A$2:$S$1048576,D$2,FALSE)</f>
        <v>Milan</v>
      </c>
      <c r="E6" s="20">
        <f>VLOOKUP($A6,analysis!$A$2:$S$1048576,E$2,FALSE)</f>
        <v>1</v>
      </c>
      <c r="F6" s="9">
        <f>VLOOKUP($A6,analysis!$A$2:$S$1048576,F$2,FALSE)</f>
        <v>6.0100526422960137</v>
      </c>
      <c r="G6" s="9">
        <f>VLOOKUP($A6,analysis!$A$2:$S$1048576,G$2,FALSE)</f>
        <v>6.3341305551585316</v>
      </c>
      <c r="H6" s="9">
        <f>VLOOKUP($A6,analysis!$A$2:$S$1048576,H$2,FALSE)</f>
        <v>7.832730084424889</v>
      </c>
      <c r="I6" s="48" t="str">
        <f>VLOOKUP($A6,analysis!$A$2:$S$1048576,I$2,FALSE)</f>
        <v/>
      </c>
      <c r="J6" s="52">
        <f>VLOOKUP($A6,analysis!$A$2:$U$1048576,J$2,FALSE)</f>
        <v>0.55000000000000004</v>
      </c>
      <c r="K6" s="41">
        <f>VLOOKUP($A6,analysis!$A$2:$U$1048576,K$2,FALSE)</f>
        <v>55</v>
      </c>
      <c r="L6" s="34" t="s">
        <v>637</v>
      </c>
      <c r="M6" s="2">
        <f t="shared" si="0"/>
        <v>6.3341305551585316</v>
      </c>
      <c r="P6">
        <f>COUNT(M:M)</f>
        <v>11</v>
      </c>
      <c r="Q6" t="s">
        <v>647</v>
      </c>
    </row>
    <row r="7" spans="1:20" x14ac:dyDescent="0.25">
      <c r="A7" s="17" t="s">
        <v>561</v>
      </c>
      <c r="B7" s="28" t="str">
        <f>VLOOKUP($A7,analysis!$A$2:$S$1048576,B$2,FALSE)</f>
        <v>D</v>
      </c>
      <c r="C7" s="18" t="str">
        <f>VLOOKUP($A7,analysis!$A$2:$S$1048576,C$2,FALSE)</f>
        <v>Verona</v>
      </c>
      <c r="D7" s="19" t="str">
        <f>VLOOKUP($A7,analysis!$A$2:$S$1048576,D$2,FALSE)</f>
        <v>Lazio</v>
      </c>
      <c r="E7" s="20">
        <f>VLOOKUP($A7,analysis!$A$2:$S$1048576,E$2,FALSE)</f>
        <v>1</v>
      </c>
      <c r="F7" s="9">
        <f>VLOOKUP($A7,analysis!$A$2:$S$1048576,F$2,FALSE)</f>
        <v>6.107304195867961</v>
      </c>
      <c r="G7" s="9">
        <f>VLOOKUP($A7,analysis!$A$2:$S$1048576,G$2,FALSE)</f>
        <v>6.8754090164107247</v>
      </c>
      <c r="H7" s="9">
        <f>VLOOKUP($A7,analysis!$A$2:$S$1048576,H$2,FALSE)</f>
        <v>9.5733221862715645</v>
      </c>
      <c r="I7" s="48" t="str">
        <f>VLOOKUP($A7,analysis!$A$2:$S$1048576,I$2,FALSE)</f>
        <v/>
      </c>
      <c r="J7" s="52">
        <f>VLOOKUP($A7,analysis!$A$2:$U$1048576,J$2,FALSE)</f>
        <v>0.6</v>
      </c>
      <c r="K7" s="41">
        <f>VLOOKUP($A7,analysis!$A$2:$U$1048576,K$2,FALSE)</f>
        <v>60</v>
      </c>
      <c r="L7" s="34" t="s">
        <v>637</v>
      </c>
      <c r="M7" s="2">
        <f t="shared" si="0"/>
        <v>6.8754090164107247</v>
      </c>
      <c r="T7" s="2"/>
    </row>
    <row r="8" spans="1:20" x14ac:dyDescent="0.25">
      <c r="A8" s="17" t="s">
        <v>347</v>
      </c>
      <c r="B8" s="28" t="str">
        <f>VLOOKUP($A8,analysis!$A$2:$S$1048576,B$2,FALSE)</f>
        <v>D</v>
      </c>
      <c r="C8" s="18" t="str">
        <f>VLOOKUP($A8,analysis!$A$2:$S$1048576,C$2,FALSE)</f>
        <v>Napoli</v>
      </c>
      <c r="D8" s="19" t="str">
        <f>VLOOKUP($A8,analysis!$A$2:$S$1048576,D$2,FALSE)</f>
        <v>Spezia</v>
      </c>
      <c r="E8" s="20">
        <f>VLOOKUP($A8,analysis!$A$2:$S$1048576,E$2,FALSE)</f>
        <v>0</v>
      </c>
      <c r="F8" s="9">
        <f>VLOOKUP($A8,analysis!$A$2:$S$1048576,F$2,FALSE)</f>
        <v>6.2191518121158866</v>
      </c>
      <c r="G8" s="9">
        <f>VLOOKUP($A8,analysis!$A$2:$S$1048576,G$2,FALSE)</f>
        <v>6.6695620188063707</v>
      </c>
      <c r="H8" s="9">
        <f>VLOOKUP($A8,analysis!$A$2:$S$1048576,H$2,FALSE)</f>
        <v>8.1764136919325914</v>
      </c>
      <c r="I8" s="48" t="str">
        <f>VLOOKUP($A8,analysis!$A$2:$S$1048576,I$2,FALSE)</f>
        <v/>
      </c>
      <c r="J8" s="52">
        <f>VLOOKUP($A8,analysis!$A$2:$U$1048576,J$2,FALSE)</f>
        <v>0.6</v>
      </c>
      <c r="K8" s="41">
        <f>VLOOKUP($A8,analysis!$A$2:$U$1048576,K$2,FALSE)</f>
        <v>60</v>
      </c>
      <c r="L8" s="34" t="s">
        <v>637</v>
      </c>
      <c r="M8" s="2">
        <f t="shared" si="0"/>
        <v>6.6695620188063707</v>
      </c>
      <c r="P8" s="4" t="s">
        <v>648</v>
      </c>
      <c r="Q8" s="58">
        <f>SUM(M:M)</f>
        <v>73.78734477268506</v>
      </c>
      <c r="T8" s="2"/>
    </row>
    <row r="9" spans="1:20" x14ac:dyDescent="0.25">
      <c r="A9" s="17" t="s">
        <v>86</v>
      </c>
      <c r="B9" s="28" t="str">
        <f>VLOOKUP($A9,analysis!$A$2:$S$1048576,B$2,FALSE)</f>
        <v>D</v>
      </c>
      <c r="C9" s="18" t="str">
        <f>VLOOKUP($A9,analysis!$A$2:$S$1048576,C$2,FALSE)</f>
        <v>Cremonese</v>
      </c>
      <c r="D9" s="19" t="str">
        <f>VLOOKUP($A9,analysis!$A$2:$S$1048576,D$2,FALSE)</f>
        <v>Lecce</v>
      </c>
      <c r="E9" s="20">
        <f>VLOOKUP($A9,analysis!$A$2:$S$1048576,E$2,FALSE)</f>
        <v>1</v>
      </c>
      <c r="F9" s="9">
        <f>VLOOKUP($A9,analysis!$A$2:$S$1048576,F$2,FALSE)</f>
        <v>6.0659693903758543</v>
      </c>
      <c r="G9" s="9">
        <f>VLOOKUP($A9,analysis!$A$2:$S$1048576,G$2,FALSE)</f>
        <v>6.2428137827022292</v>
      </c>
      <c r="H9" s="9">
        <f>VLOOKUP($A9,analysis!$A$2:$S$1048576,H$2,FALSE)</f>
        <v>7.2286955881221511</v>
      </c>
      <c r="I9" s="48" t="str">
        <f>VLOOKUP($A9,analysis!$A$2:$S$1048576,I$2,FALSE)</f>
        <v/>
      </c>
      <c r="J9" s="52">
        <f>VLOOKUP($A9,analysis!$A$2:$U$1048576,J$2,FALSE)</f>
        <v>1</v>
      </c>
      <c r="K9" s="41">
        <f>VLOOKUP($A9,analysis!$A$2:$U$1048576,K$2,FALSE)</f>
        <v>85</v>
      </c>
      <c r="L9" s="34" t="s">
        <v>637</v>
      </c>
      <c r="M9" s="2">
        <f t="shared" si="0"/>
        <v>6.2428137827022292</v>
      </c>
      <c r="T9" s="2"/>
    </row>
    <row r="10" spans="1:20" x14ac:dyDescent="0.25">
      <c r="A10" s="17" t="s">
        <v>509</v>
      </c>
      <c r="B10" s="28" t="str">
        <f>VLOOKUP($A10,analysis!$A$2:$S$1048576,B$2,FALSE)</f>
        <v>D</v>
      </c>
      <c r="C10" s="18" t="str">
        <f>VLOOKUP($A10,analysis!$A$2:$S$1048576,C$2,FALSE)</f>
        <v>Torino</v>
      </c>
      <c r="D10" s="19" t="str">
        <f>VLOOKUP($A10,analysis!$A$2:$S$1048576,D$2,FALSE)</f>
        <v>Udinese</v>
      </c>
      <c r="E10" s="20">
        <f>VLOOKUP($A10,analysis!$A$2:$S$1048576,E$2,FALSE)</f>
        <v>1</v>
      </c>
      <c r="F10" s="9">
        <f>VLOOKUP($A10,analysis!$A$2:$S$1048576,F$2,FALSE)</f>
        <v>6.1184381943177266</v>
      </c>
      <c r="G10" s="9">
        <f>VLOOKUP($A10,analysis!$A$2:$S$1048576,G$2,FALSE)</f>
        <v>6.1465155088116301</v>
      </c>
      <c r="H10" s="9">
        <f>VLOOKUP($A10,analysis!$A$2:$S$1048576,H$2,FALSE)</f>
        <v>6.8645335637737883</v>
      </c>
      <c r="I10" s="48" t="str">
        <f>VLOOKUP($A10,analysis!$A$2:$S$1048576,I$2,FALSE)</f>
        <v/>
      </c>
      <c r="J10" s="52">
        <f>VLOOKUP($A10,analysis!$A$2:$U$1048576,J$2,FALSE)</f>
        <v>1</v>
      </c>
      <c r="K10" s="41">
        <f>VLOOKUP($A10,analysis!$A$2:$U$1048576,K$2,FALSE)</f>
        <v>80</v>
      </c>
      <c r="M10" s="2" t="str">
        <f t="shared" si="0"/>
        <v/>
      </c>
    </row>
    <row r="11" spans="1:20" x14ac:dyDescent="0.25">
      <c r="A11" s="17" t="s">
        <v>225</v>
      </c>
      <c r="B11" s="28" t="str">
        <f>VLOOKUP($A11,analysis!$A$2:$S$1048576,B$2,FALSE)</f>
        <v>D</v>
      </c>
      <c r="C11" s="18" t="str">
        <f>VLOOKUP($A11,analysis!$A$2:$S$1048576,C$2,FALSE)</f>
        <v>Lazio</v>
      </c>
      <c r="D11" s="19" t="str">
        <f>VLOOKUP($A11,analysis!$A$2:$S$1048576,D$2,FALSE)</f>
        <v>Verona</v>
      </c>
      <c r="E11" s="20">
        <f>VLOOKUP($A11,analysis!$A$2:$S$1048576,E$2,FALSE)</f>
        <v>0</v>
      </c>
      <c r="F11" s="9">
        <f>VLOOKUP($A11,analysis!$A$2:$S$1048576,F$2,FALSE)</f>
        <v>6.1943679754436074</v>
      </c>
      <c r="G11" s="9">
        <f>VLOOKUP($A11,analysis!$A$2:$S$1048576,G$2,FALSE)</f>
        <v>6.5242191536402991</v>
      </c>
      <c r="H11" s="9">
        <f>VLOOKUP($A11,analysis!$A$2:$S$1048576,H$2,FALSE)</f>
        <v>7.8321300728297523</v>
      </c>
      <c r="I11" s="48" t="str">
        <f>VLOOKUP($A11,analysis!$A$2:$S$1048576,I$2,FALSE)</f>
        <v/>
      </c>
      <c r="J11" s="52">
        <f>VLOOKUP($A11,analysis!$A$2:$U$1048576,J$2,FALSE)</f>
        <v>1</v>
      </c>
      <c r="K11" s="41">
        <f>VLOOKUP($A11,analysis!$A$2:$U$1048576,K$2,FALSE)</f>
        <v>90</v>
      </c>
      <c r="M11" s="2" t="str">
        <f t="shared" si="0"/>
        <v/>
      </c>
    </row>
    <row r="12" spans="1:20" x14ac:dyDescent="0.25">
      <c r="A12" s="17" t="s">
        <v>199</v>
      </c>
      <c r="B12" s="28" t="str">
        <f>VLOOKUP($A12,analysis!$A$2:$S$1048576,B$2,FALSE)</f>
        <v>D</v>
      </c>
      <c r="C12" s="18" t="str">
        <f>VLOOKUP($A12,analysis!$A$2:$S$1048576,C$2,FALSE)</f>
        <v>Juventus</v>
      </c>
      <c r="D12" s="19" t="str">
        <f>VLOOKUP($A12,analysis!$A$2:$S$1048576,D$2,FALSE)</f>
        <v>Salernitana</v>
      </c>
      <c r="E12" s="20">
        <f>VLOOKUP($A12,analysis!$A$2:$S$1048576,E$2,FALSE)</f>
        <v>0</v>
      </c>
      <c r="F12" s="9">
        <f>VLOOKUP($A12,analysis!$A$2:$S$1048576,F$2,FALSE)</f>
        <v>6.0625649322308108</v>
      </c>
      <c r="G12" s="9">
        <f>VLOOKUP($A12,analysis!$A$2:$S$1048576,G$2,FALSE)</f>
        <v>6.3631616371521984</v>
      </c>
      <c r="H12" s="9">
        <f>VLOOKUP($A12,analysis!$A$2:$S$1048576,H$2,FALSE)</f>
        <v>7.909061505163673</v>
      </c>
      <c r="I12" s="48" t="str">
        <f>VLOOKUP($A12,analysis!$A$2:$S$1048576,I$2,FALSE)</f>
        <v/>
      </c>
      <c r="J12" s="52">
        <f>VLOOKUP($A12,analysis!$A$2:$U$1048576,J$2,FALSE)</f>
        <v>1</v>
      </c>
      <c r="K12" s="41">
        <f>VLOOKUP($A12,analysis!$A$2:$U$1048576,K$2,FALSE)</f>
        <v>90</v>
      </c>
      <c r="M12" s="2" t="str">
        <f t="shared" si="0"/>
        <v/>
      </c>
    </row>
    <row r="13" spans="1:20" x14ac:dyDescent="0.25">
      <c r="A13" s="21" t="s">
        <v>396</v>
      </c>
      <c r="B13" s="29" t="str">
        <f>VLOOKUP($A13,analysis!$A$2:$S$1048576,B$2,FALSE)</f>
        <v>D</v>
      </c>
      <c r="C13" s="22" t="str">
        <f>VLOOKUP($A13,analysis!$A$2:$S$1048576,C$2,FALSE)</f>
        <v>Salernitana</v>
      </c>
      <c r="D13" s="23" t="str">
        <f>VLOOKUP($A13,analysis!$A$2:$S$1048576,D$2,FALSE)</f>
        <v>Juventus</v>
      </c>
      <c r="E13" s="24">
        <f>VLOOKUP($A13,analysis!$A$2:$S$1048576,E$2,FALSE)</f>
        <v>1</v>
      </c>
      <c r="F13" s="25">
        <f>VLOOKUP($A13,analysis!$A$2:$S$1048576,F$2,FALSE)</f>
        <v>6.0505740927708596</v>
      </c>
      <c r="G13" s="25">
        <f>VLOOKUP($A13,analysis!$A$2:$S$1048576,G$2,FALSE)</f>
        <v>6.2906786693041621</v>
      </c>
      <c r="H13" s="25">
        <f>VLOOKUP($A13,analysis!$A$2:$S$1048576,H$2,FALSE)</f>
        <v>7.5290743602221308</v>
      </c>
      <c r="I13" s="48" t="str">
        <f>VLOOKUP($A13,analysis!$A$2:$S$1048576,I$2,FALSE)</f>
        <v/>
      </c>
      <c r="J13" s="53">
        <f>VLOOKUP($A13,analysis!$A$2:$U$1048576,J$2,FALSE)</f>
        <v>0</v>
      </c>
      <c r="K13" s="47">
        <f>VLOOKUP($A13,analysis!$A$2:$U$1048576,K$2,FALSE)</f>
        <v>0</v>
      </c>
      <c r="M13" s="2" t="str">
        <f t="shared" si="0"/>
        <v/>
      </c>
    </row>
    <row r="14" spans="1:20" x14ac:dyDescent="0.25">
      <c r="A14" s="17" t="s">
        <v>521</v>
      </c>
      <c r="B14" s="28" t="str">
        <f>VLOOKUP($A14,analysis!$A$2:$S$1048576,B$2,FALSE)</f>
        <v>C</v>
      </c>
      <c r="C14" s="18" t="str">
        <f>VLOOKUP($A14,analysis!$A$2:$S$1048576,C$2,FALSE)</f>
        <v>Torino</v>
      </c>
      <c r="D14" s="19" t="str">
        <f>VLOOKUP($A14,analysis!$A$2:$S$1048576,D$2,FALSE)</f>
        <v>Udinese</v>
      </c>
      <c r="E14" s="20">
        <f>VLOOKUP($A14,analysis!$A$2:$S$1048576,E$2,FALSE)</f>
        <v>1</v>
      </c>
      <c r="F14" s="9">
        <f>VLOOKUP($A14,analysis!$A$2:$S$1048576,F$2,FALSE)</f>
        <v>6.2603491440377317</v>
      </c>
      <c r="G14" s="9">
        <f>VLOOKUP($A14,analysis!$A$2:$S$1048576,G$2,FALSE)</f>
        <v>7.1525889217641074</v>
      </c>
      <c r="H14" s="9">
        <f>VLOOKUP($A14,analysis!$A$2:$S$1048576,H$2,FALSE)</f>
        <v>10.079453545787546</v>
      </c>
      <c r="I14" s="48" t="str">
        <f>VLOOKUP($A14,analysis!$A$2:$S$1048576,I$2,FALSE)</f>
        <v/>
      </c>
      <c r="J14" s="52">
        <f>VLOOKUP($A14,analysis!$A$2:$U$1048576,J$2,FALSE)</f>
        <v>1</v>
      </c>
      <c r="K14" s="41">
        <f>VLOOKUP($A14,analysis!$A$2:$U$1048576,K$2,FALSE)</f>
        <v>90</v>
      </c>
      <c r="L14" s="34" t="s">
        <v>637</v>
      </c>
      <c r="M14" s="2">
        <f t="shared" si="0"/>
        <v>7.1525889217641074</v>
      </c>
    </row>
    <row r="15" spans="1:20" x14ac:dyDescent="0.25">
      <c r="A15" s="17" t="s">
        <v>262</v>
      </c>
      <c r="B15" s="28" t="str">
        <f>VLOOKUP($A15,analysis!$A$2:$S$1048576,B$2,FALSE)</f>
        <v>C</v>
      </c>
      <c r="C15" s="18" t="str">
        <f>VLOOKUP($A15,analysis!$A$2:$S$1048576,C$2,FALSE)</f>
        <v>Lecce</v>
      </c>
      <c r="D15" s="19" t="str">
        <f>VLOOKUP($A15,analysis!$A$2:$S$1048576,D$2,FALSE)</f>
        <v>Cremonese</v>
      </c>
      <c r="E15" s="20">
        <f>VLOOKUP($A15,analysis!$A$2:$S$1048576,E$2,FALSE)</f>
        <v>0</v>
      </c>
      <c r="F15" s="9">
        <f>VLOOKUP($A15,analysis!$A$2:$S$1048576,F$2,FALSE)</f>
        <v>6.4445343504394392</v>
      </c>
      <c r="G15" s="9">
        <f>VLOOKUP($A15,analysis!$A$2:$S$1048576,G$2,FALSE)</f>
        <v>7.1964356331361961</v>
      </c>
      <c r="H15" s="9">
        <f>VLOOKUP($A15,analysis!$A$2:$S$1048576,H$2,FALSE)</f>
        <v>9.7905694870485505</v>
      </c>
      <c r="I15" s="48" t="str">
        <f>VLOOKUP($A15,analysis!$A$2:$S$1048576,I$2,FALSE)</f>
        <v/>
      </c>
      <c r="J15" s="52">
        <f>VLOOKUP($A15,analysis!$A$2:$U$1048576,J$2,FALSE)</f>
        <v>1</v>
      </c>
      <c r="K15" s="41">
        <f>VLOOKUP($A15,analysis!$A$2:$U$1048576,K$2,FALSE)</f>
        <v>90</v>
      </c>
      <c r="L15" s="34" t="s">
        <v>637</v>
      </c>
      <c r="M15" s="2">
        <f t="shared" si="0"/>
        <v>7.1964356331361961</v>
      </c>
    </row>
    <row r="16" spans="1:20" x14ac:dyDescent="0.25">
      <c r="A16" s="17" t="s">
        <v>323</v>
      </c>
      <c r="B16" s="28" t="str">
        <f>VLOOKUP($A16,analysis!$A$2:$S$1048576,B$2,FALSE)</f>
        <v>C</v>
      </c>
      <c r="C16" s="18" t="str">
        <f>VLOOKUP($A16,analysis!$A$2:$S$1048576,C$2,FALSE)</f>
        <v>Monza</v>
      </c>
      <c r="D16" s="19" t="str">
        <f>VLOOKUP($A16,analysis!$A$2:$S$1048576,D$2,FALSE)</f>
        <v>Sampdoria</v>
      </c>
      <c r="E16" s="20">
        <f>VLOOKUP($A16,analysis!$A$2:$S$1048576,E$2,FALSE)</f>
        <v>1</v>
      </c>
      <c r="F16" s="9">
        <f>VLOOKUP($A16,analysis!$A$2:$S$1048576,F$2,FALSE)</f>
        <v>6.4212751855630703</v>
      </c>
      <c r="G16" s="9">
        <f>VLOOKUP($A16,analysis!$A$2:$S$1048576,G$2,FALSE)</f>
        <v>7.3293236599248202</v>
      </c>
      <c r="H16" s="9">
        <f>VLOOKUP($A16,analysis!$A$2:$S$1048576,H$2,FALSE)</f>
        <v>10.286544691113784</v>
      </c>
      <c r="I16" s="48" t="str">
        <f>VLOOKUP($A16,analysis!$A$2:$S$1048576,I$2,FALSE)</f>
        <v/>
      </c>
      <c r="J16" s="52">
        <f>VLOOKUP($A16,analysis!$A$2:$U$1048576,J$2,FALSE)</f>
        <v>1</v>
      </c>
      <c r="K16" s="41">
        <f>VLOOKUP($A16,analysis!$A$2:$U$1048576,K$2,FALSE)</f>
        <v>90</v>
      </c>
      <c r="L16" s="34" t="s">
        <v>637</v>
      </c>
      <c r="M16" s="2">
        <f t="shared" si="0"/>
        <v>7.3293236599248202</v>
      </c>
    </row>
    <row r="17" spans="1:15" x14ac:dyDescent="0.25">
      <c r="A17" s="17" t="s">
        <v>40</v>
      </c>
      <c r="B17" s="28" t="str">
        <f>VLOOKUP($A17,analysis!$A$2:$S$1048576,B$2,FALSE)</f>
        <v>C</v>
      </c>
      <c r="C17" s="18" t="str">
        <f>VLOOKUP($A17,analysis!$A$2:$S$1048576,C$2,FALSE)</f>
        <v>Atalanta</v>
      </c>
      <c r="D17" s="19" t="str">
        <f>VLOOKUP($A17,analysis!$A$2:$S$1048576,D$2,FALSE)</f>
        <v>Sassuolo</v>
      </c>
      <c r="E17" s="20">
        <f>VLOOKUP($A17,analysis!$A$2:$S$1048576,E$2,FALSE)</f>
        <v>0</v>
      </c>
      <c r="F17" s="9">
        <f>VLOOKUP($A17,analysis!$A$2:$S$1048576,F$2,FALSE)</f>
        <v>6.0614904216500696</v>
      </c>
      <c r="G17" s="9">
        <f>VLOOKUP($A17,analysis!$A$2:$S$1048576,G$2,FALSE)</f>
        <v>6.7981304374392808</v>
      </c>
      <c r="H17" s="9">
        <f>VLOOKUP($A17,analysis!$A$2:$S$1048576,H$2,FALSE)</f>
        <v>9.4346875396426508</v>
      </c>
      <c r="I17" s="48" t="str">
        <f>VLOOKUP($A17,analysis!$A$2:$S$1048576,I$2,FALSE)</f>
        <v/>
      </c>
      <c r="J17" s="52">
        <f>VLOOKUP($A17,analysis!$A$2:$U$1048576,J$2,FALSE)</f>
        <v>0.4</v>
      </c>
      <c r="K17" s="41">
        <f>VLOOKUP($A17,analysis!$A$2:$U$1048576,K$2,FALSE)</f>
        <v>55</v>
      </c>
      <c r="M17" s="2" t="str">
        <f t="shared" si="0"/>
        <v/>
      </c>
      <c r="O17" s="2"/>
    </row>
    <row r="18" spans="1:15" x14ac:dyDescent="0.25">
      <c r="A18" s="17" t="s">
        <v>524</v>
      </c>
      <c r="B18" s="28" t="str">
        <f>VLOOKUP($A18,analysis!$A$2:$S$1048576,B$2,FALSE)</f>
        <v>C</v>
      </c>
      <c r="C18" s="18" t="str">
        <f>VLOOKUP($A18,analysis!$A$2:$S$1048576,C$2,FALSE)</f>
        <v>Torino</v>
      </c>
      <c r="D18" s="19" t="str">
        <f>VLOOKUP($A18,analysis!$A$2:$S$1048576,D$2,FALSE)</f>
        <v>Udinese</v>
      </c>
      <c r="E18" s="20">
        <f>VLOOKUP($A18,analysis!$A$2:$S$1048576,E$2,FALSE)</f>
        <v>1</v>
      </c>
      <c r="F18" s="9">
        <f>VLOOKUP($A18,analysis!$A$2:$S$1048576,F$2,FALSE)</f>
        <v>6.1273592073409278</v>
      </c>
      <c r="G18" s="9">
        <f>VLOOKUP($A18,analysis!$A$2:$S$1048576,G$2,FALSE)</f>
        <v>6.4695192174798217</v>
      </c>
      <c r="H18" s="9">
        <f>VLOOKUP($A18,analysis!$A$2:$S$1048576,H$2,FALSE)</f>
        <v>7.9966479139214721</v>
      </c>
      <c r="I18" s="48" t="str">
        <f>VLOOKUP($A18,analysis!$A$2:$S$1048576,I$2,FALSE)</f>
        <v/>
      </c>
      <c r="J18" s="52">
        <f>VLOOKUP($A18,analysis!$A$2:$U$1048576,J$2,FALSE)</f>
        <v>0</v>
      </c>
      <c r="K18" s="41">
        <f>VLOOKUP($A18,analysis!$A$2:$U$1048576,K$2,FALSE)</f>
        <v>50</v>
      </c>
      <c r="M18" s="2" t="str">
        <f t="shared" si="0"/>
        <v/>
      </c>
    </row>
    <row r="19" spans="1:15" x14ac:dyDescent="0.25">
      <c r="A19" s="17" t="s">
        <v>184</v>
      </c>
      <c r="B19" s="28" t="str">
        <f>VLOOKUP($A19,analysis!$A$2:$S$1048576,B$2,FALSE)</f>
        <v>C</v>
      </c>
      <c r="C19" s="18" t="str">
        <f>VLOOKUP($A19,analysis!$A$2:$S$1048576,C$2,FALSE)</f>
        <v>Inter</v>
      </c>
      <c r="D19" s="19" t="str">
        <f>VLOOKUP($A19,analysis!$A$2:$S$1048576,D$2,FALSE)</f>
        <v>Milan</v>
      </c>
      <c r="E19" s="20">
        <f>VLOOKUP($A19,analysis!$A$2:$S$1048576,E$2,FALSE)</f>
        <v>1</v>
      </c>
      <c r="F19" s="9">
        <f>VLOOKUP($A19,analysis!$A$2:$S$1048576,F$2,FALSE)</f>
        <v>6.0543824794666934</v>
      </c>
      <c r="G19" s="9">
        <f>VLOOKUP($A19,analysis!$A$2:$S$1048576,G$2,FALSE)</f>
        <v>6.3695858678059736</v>
      </c>
      <c r="H19" s="9">
        <f>VLOOKUP($A19,analysis!$A$2:$S$1048576,H$2,FALSE)</f>
        <v>7.7892512044148603</v>
      </c>
      <c r="I19" s="48" t="str">
        <f>VLOOKUP($A19,analysis!$A$2:$S$1048576,I$2,FALSE)</f>
        <v/>
      </c>
      <c r="J19" s="52">
        <f>VLOOKUP($A19,analysis!$A$2:$U$1048576,J$2,FALSE)</f>
        <v>0.45</v>
      </c>
      <c r="K19" s="41">
        <f>VLOOKUP($A19,analysis!$A$2:$U$1048576,K$2,FALSE)</f>
        <v>55</v>
      </c>
      <c r="M19" s="2" t="str">
        <f t="shared" si="0"/>
        <v/>
      </c>
    </row>
    <row r="20" spans="1:15" x14ac:dyDescent="0.25">
      <c r="A20" s="17" t="s">
        <v>407</v>
      </c>
      <c r="B20" s="28" t="str">
        <f>VLOOKUP($A20,analysis!$A$2:$S$1048576,B$2,FALSE)</f>
        <v>C</v>
      </c>
      <c r="C20" s="18" t="str">
        <f>VLOOKUP($A20,analysis!$A$2:$S$1048576,C$2,FALSE)</f>
        <v>Salernitana</v>
      </c>
      <c r="D20" s="19" t="str">
        <f>VLOOKUP($A20,analysis!$A$2:$S$1048576,D$2,FALSE)</f>
        <v>Juventus</v>
      </c>
      <c r="E20" s="20">
        <f>VLOOKUP($A20,analysis!$A$2:$S$1048576,E$2,FALSE)</f>
        <v>1</v>
      </c>
      <c r="F20" s="9">
        <f>VLOOKUP($A20,analysis!$A$2:$S$1048576,F$2,FALSE)</f>
        <v>6.0001687715962859</v>
      </c>
      <c r="G20" s="9">
        <f>VLOOKUP($A20,analysis!$A$2:$S$1048576,G$2,FALSE)</f>
        <v>6.2841452075446673</v>
      </c>
      <c r="H20" s="9">
        <f>VLOOKUP($A20,analysis!$A$2:$S$1048576,H$2,FALSE)</f>
        <v>7.751964898249013</v>
      </c>
      <c r="I20" s="48" t="str">
        <f>VLOOKUP($A20,analysis!$A$2:$S$1048576,I$2,FALSE)</f>
        <v/>
      </c>
      <c r="J20" s="52">
        <f>VLOOKUP($A20,analysis!$A$2:$U$1048576,J$2,FALSE)</f>
        <v>1</v>
      </c>
      <c r="K20" s="41">
        <f>VLOOKUP($A20,analysis!$A$2:$U$1048576,K$2,FALSE)</f>
        <v>90</v>
      </c>
      <c r="M20" s="2" t="str">
        <f t="shared" si="0"/>
        <v/>
      </c>
    </row>
    <row r="21" spans="1:15" x14ac:dyDescent="0.25">
      <c r="A21" s="21" t="s">
        <v>463</v>
      </c>
      <c r="B21" s="29" t="str">
        <f>VLOOKUP($A21,analysis!$A$2:$S$1048576,B$2,FALSE)</f>
        <v>C</v>
      </c>
      <c r="C21" s="22" t="str">
        <f>VLOOKUP($A21,analysis!$A$2:$S$1048576,C$2,FALSE)</f>
        <v>Sassuolo</v>
      </c>
      <c r="D21" s="23" t="str">
        <f>VLOOKUP($A21,analysis!$A$2:$S$1048576,D$2,FALSE)</f>
        <v>Atalanta</v>
      </c>
      <c r="E21" s="24">
        <f>VLOOKUP($A21,analysis!$A$2:$S$1048576,E$2,FALSE)</f>
        <v>1</v>
      </c>
      <c r="F21" s="25">
        <f>VLOOKUP($A21,analysis!$A$2:$S$1048576,F$2,FALSE)</f>
        <v>5.8585623748547402</v>
      </c>
      <c r="G21" s="25">
        <f>VLOOKUP($A21,analysis!$A$2:$S$1048576,G$2,FALSE)</f>
        <v>6.0855075621287442</v>
      </c>
      <c r="H21" s="25">
        <f>VLOOKUP($A21,analysis!$A$2:$S$1048576,H$2,FALSE)</f>
        <v>7.4683772825877286</v>
      </c>
      <c r="I21" s="48" t="str">
        <f>VLOOKUP($A21,analysis!$A$2:$S$1048576,I$2,FALSE)</f>
        <v/>
      </c>
      <c r="J21" s="53">
        <f>VLOOKUP($A21,analysis!$A$2:$U$1048576,J$2,FALSE)</f>
        <v>0.55000000000000004</v>
      </c>
      <c r="K21" s="47">
        <f>VLOOKUP($A21,analysis!$A$2:$U$1048576,K$2,FALSE)</f>
        <v>55</v>
      </c>
      <c r="M21" s="2" t="str">
        <f t="shared" si="0"/>
        <v/>
      </c>
    </row>
    <row r="22" spans="1:15" x14ac:dyDescent="0.25">
      <c r="A22" s="17" t="s">
        <v>245</v>
      </c>
      <c r="B22" s="28" t="str">
        <f>VLOOKUP($A22,analysis!$A$2:$S$1048576,B$2,FALSE)</f>
        <v>A</v>
      </c>
      <c r="C22" s="18" t="str">
        <f>VLOOKUP($A22,analysis!$A$2:$S$1048576,C$2,FALSE)</f>
        <v>Lazio</v>
      </c>
      <c r="D22" s="19" t="str">
        <f>VLOOKUP($A22,analysis!$A$2:$S$1048576,D$2,FALSE)</f>
        <v>Verona</v>
      </c>
      <c r="E22" s="20">
        <f>VLOOKUP($A22,analysis!$A$2:$S$1048576,E$2,FALSE)</f>
        <v>0</v>
      </c>
      <c r="F22" s="9">
        <f>VLOOKUP($A22,analysis!$A$2:$S$1048576,F$2,FALSE)</f>
        <v>6.5012177286809552</v>
      </c>
      <c r="G22" s="9">
        <f>VLOOKUP($A22,analysis!$A$2:$S$1048576,G$2,FALSE)</f>
        <v>7.9964517477655619</v>
      </c>
      <c r="H22" s="9">
        <f>VLOOKUP($A22,analysis!$A$2:$S$1048576,H$2,FALSE)</f>
        <v>12.847957504143736</v>
      </c>
      <c r="I22" s="48" t="str">
        <f>VLOOKUP($A22,analysis!$A$2:$S$1048576,I$2,FALSE)</f>
        <v/>
      </c>
      <c r="J22" s="52">
        <f>VLOOKUP($A22,analysis!$A$2:$U$1048576,J$2,FALSE)</f>
        <v>1</v>
      </c>
      <c r="K22" s="41">
        <f>VLOOKUP($A22,analysis!$A$2:$U$1048576,K$2,FALSE)</f>
        <v>80</v>
      </c>
      <c r="L22" s="34" t="s">
        <v>637</v>
      </c>
      <c r="M22" s="2">
        <f t="shared" si="0"/>
        <v>7.9964517477655619</v>
      </c>
    </row>
    <row r="23" spans="1:15" x14ac:dyDescent="0.25">
      <c r="A23" s="17" t="s">
        <v>500</v>
      </c>
      <c r="B23" s="28" t="str">
        <f>VLOOKUP($A23,analysis!$A$2:$S$1048576,B$2,FALSE)</f>
        <v>A</v>
      </c>
      <c r="C23" s="18" t="str">
        <f>VLOOKUP($A23,analysis!$A$2:$S$1048576,C$2,FALSE)</f>
        <v>Spezia</v>
      </c>
      <c r="D23" s="19" t="str">
        <f>VLOOKUP($A23,analysis!$A$2:$S$1048576,D$2,FALSE)</f>
        <v>Napoli</v>
      </c>
      <c r="E23" s="20">
        <f>VLOOKUP($A23,analysis!$A$2:$S$1048576,E$2,FALSE)</f>
        <v>1</v>
      </c>
      <c r="F23" s="9">
        <f>VLOOKUP($A23,analysis!$A$2:$S$1048576,F$2,FALSE)</f>
        <v>6.1230905970235572</v>
      </c>
      <c r="G23" s="9">
        <f>VLOOKUP($A23,analysis!$A$2:$S$1048576,G$2,FALSE)</f>
        <v>7.1480197591626107</v>
      </c>
      <c r="H23" s="9">
        <f>VLOOKUP($A23,analysis!$A$2:$S$1048576,H$2,FALSE)</f>
        <v>10.521472899421401</v>
      </c>
      <c r="I23" s="48" t="str">
        <f>VLOOKUP($A23,analysis!$A$2:$S$1048576,I$2,FALSE)</f>
        <v/>
      </c>
      <c r="J23" s="52">
        <f>VLOOKUP($A23,analysis!$A$2:$U$1048576,J$2,FALSE)</f>
        <v>0</v>
      </c>
      <c r="K23" s="41">
        <f>VLOOKUP($A23,analysis!$A$2:$U$1048576,K$2,FALSE)</f>
        <v>0</v>
      </c>
      <c r="M23" s="2" t="str">
        <f t="shared" si="0"/>
        <v/>
      </c>
    </row>
    <row r="24" spans="1:15" x14ac:dyDescent="0.25">
      <c r="A24" s="17" t="s">
        <v>160</v>
      </c>
      <c r="B24" s="28" t="str">
        <f>VLOOKUP($A24,analysis!$A$2:$S$1048576,B$2,FALSE)</f>
        <v>A</v>
      </c>
      <c r="C24" s="18" t="str">
        <f>VLOOKUP($A24,analysis!$A$2:$S$1048576,C$2,FALSE)</f>
        <v>Fiorentina</v>
      </c>
      <c r="D24" s="19" t="str">
        <f>VLOOKUP($A24,analysis!$A$2:$S$1048576,D$2,FALSE)</f>
        <v>Bologna</v>
      </c>
      <c r="E24" s="20">
        <f>VLOOKUP($A24,analysis!$A$2:$S$1048576,E$2,FALSE)</f>
        <v>1</v>
      </c>
      <c r="F24" s="9">
        <f>VLOOKUP($A24,analysis!$A$2:$S$1048576,F$2,FALSE)</f>
        <v>6.3278646372124383</v>
      </c>
      <c r="G24" s="9">
        <f>VLOOKUP($A24,analysis!$A$2:$S$1048576,G$2,FALSE)</f>
        <v>7.395288359481782</v>
      </c>
      <c r="H24" s="9">
        <f>VLOOKUP($A24,analysis!$A$2:$S$1048576,H$2,FALSE)</f>
        <v>10.996864210922212</v>
      </c>
      <c r="I24" s="48" t="str">
        <f>VLOOKUP($A24,analysis!$A$2:$S$1048576,I$2,FALSE)</f>
        <v/>
      </c>
      <c r="J24" s="52">
        <f>VLOOKUP($A24,analysis!$A$2:$U$1048576,J$2,FALSE)</f>
        <v>0.55000000000000004</v>
      </c>
      <c r="K24" s="41">
        <f>VLOOKUP($A24,analysis!$A$2:$U$1048576,K$2,FALSE)</f>
        <v>55</v>
      </c>
      <c r="L24" s="34" t="s">
        <v>637</v>
      </c>
      <c r="M24" s="2">
        <f t="shared" si="0"/>
        <v>7.395288359481782</v>
      </c>
    </row>
    <row r="25" spans="1:15" x14ac:dyDescent="0.25">
      <c r="A25" s="17" t="s">
        <v>416</v>
      </c>
      <c r="B25" s="28" t="str">
        <f>VLOOKUP($A25,analysis!$A$2:$S$1048576,B$2,FALSE)</f>
        <v>A</v>
      </c>
      <c r="C25" s="18" t="str">
        <f>VLOOKUP($A25,analysis!$A$2:$S$1048576,C$2,FALSE)</f>
        <v>Salernitana</v>
      </c>
      <c r="D25" s="19" t="str">
        <f>VLOOKUP($A25,analysis!$A$2:$S$1048576,D$2,FALSE)</f>
        <v>Juventus</v>
      </c>
      <c r="E25" s="20">
        <f>VLOOKUP($A25,analysis!$A$2:$S$1048576,E$2,FALSE)</f>
        <v>1</v>
      </c>
      <c r="F25" s="9">
        <f>VLOOKUP($A25,analysis!$A$2:$S$1048576,F$2,FALSE)</f>
        <v>5.9846366256494212</v>
      </c>
      <c r="G25" s="9">
        <f>VLOOKUP($A25,analysis!$A$2:$S$1048576,G$2,FALSE)</f>
        <v>6.8914692460139513</v>
      </c>
      <c r="H25" s="9">
        <f>VLOOKUP($A25,analysis!$A$2:$S$1048576,H$2,FALSE)</f>
        <v>9.7677686272700548</v>
      </c>
      <c r="I25" s="48" t="str">
        <f>VLOOKUP($A25,analysis!$A$2:$S$1048576,I$2,FALSE)</f>
        <v/>
      </c>
      <c r="J25" s="52">
        <f>VLOOKUP($A25,analysis!$A$2:$U$1048576,J$2,FALSE)</f>
        <v>1</v>
      </c>
      <c r="K25" s="41">
        <f>VLOOKUP($A25,analysis!$A$2:$U$1048576,K$2,FALSE)</f>
        <v>90</v>
      </c>
      <c r="M25" s="2" t="str">
        <f t="shared" si="0"/>
        <v/>
      </c>
    </row>
    <row r="26" spans="1:15" x14ac:dyDescent="0.25">
      <c r="A26" s="17" t="s">
        <v>48</v>
      </c>
      <c r="B26" s="28" t="str">
        <f>VLOOKUP($A26,analysis!$A$2:$S$1048576,B$2,FALSE)</f>
        <v>A</v>
      </c>
      <c r="C26" s="18" t="str">
        <f>VLOOKUP($A26,analysis!$A$2:$S$1048576,C$2,FALSE)</f>
        <v>Atalanta</v>
      </c>
      <c r="D26" s="19" t="str">
        <f>VLOOKUP($A26,analysis!$A$2:$S$1048576,D$2,FALSE)</f>
        <v>Sassuolo</v>
      </c>
      <c r="E26" s="20">
        <f>VLOOKUP($A26,analysis!$A$2:$S$1048576,E$2,FALSE)</f>
        <v>0</v>
      </c>
      <c r="F26" s="9">
        <f>VLOOKUP($A26,analysis!$A$2:$S$1048576,F$2,FALSE)</f>
        <v>6.0370915830999587</v>
      </c>
      <c r="G26" s="9">
        <f>VLOOKUP($A26,analysis!$A$2:$S$1048576,G$2,FALSE)</f>
        <v>6.7386536625063211</v>
      </c>
      <c r="H26" s="9">
        <f>VLOOKUP($A26,analysis!$A$2:$S$1048576,H$2,FALSE)</f>
        <v>9.2327137020265848</v>
      </c>
      <c r="I26" s="48" t="str">
        <f>VLOOKUP($A26,analysis!$A$2:$S$1048576,I$2,FALSE)</f>
        <v/>
      </c>
      <c r="J26" s="52">
        <f>VLOOKUP($A26,analysis!$A$2:$U$1048576,J$2,FALSE)</f>
        <v>0</v>
      </c>
      <c r="K26" s="41">
        <f>VLOOKUP($A26,analysis!$A$2:$U$1048576,K$2,FALSE)</f>
        <v>55</v>
      </c>
      <c r="M26" s="2" t="str">
        <f t="shared" si="0"/>
        <v/>
      </c>
    </row>
    <row r="27" spans="1:15" x14ac:dyDescent="0.25">
      <c r="A27" s="17" t="s">
        <v>104</v>
      </c>
      <c r="B27" s="28" t="str">
        <f>VLOOKUP($A27,analysis!$A$2:$S$1048576,B$2,FALSE)</f>
        <v>A</v>
      </c>
      <c r="C27" s="18" t="str">
        <f>VLOOKUP($A27,analysis!$A$2:$S$1048576,C$2,FALSE)</f>
        <v>Cremonese</v>
      </c>
      <c r="D27" s="19" t="str">
        <f>VLOOKUP($A27,analysis!$A$2:$S$1048576,D$2,FALSE)</f>
        <v>Lecce</v>
      </c>
      <c r="E27" s="20">
        <f>VLOOKUP($A27,analysis!$A$2:$S$1048576,E$2,FALSE)</f>
        <v>1</v>
      </c>
      <c r="F27" s="9">
        <f>VLOOKUP($A27,analysis!$A$2:$S$1048576,F$2,FALSE)</f>
        <v>6.0770491861617231</v>
      </c>
      <c r="G27" s="9">
        <f>VLOOKUP($A27,analysis!$A$2:$S$1048576,G$2,FALSE)</f>
        <v>6.6343344490069569</v>
      </c>
      <c r="H27" s="9">
        <f>VLOOKUP($A27,analysis!$A$2:$S$1048576,H$2,FALSE)</f>
        <v>8.7101639549273671</v>
      </c>
      <c r="I27" s="48" t="str">
        <f>VLOOKUP($A27,analysis!$A$2:$S$1048576,I$2,FALSE)</f>
        <v/>
      </c>
      <c r="J27" s="52">
        <f>VLOOKUP($A27,analysis!$A$2:$U$1048576,J$2,FALSE)</f>
        <v>0.65</v>
      </c>
      <c r="K27" s="41">
        <f>VLOOKUP($A27,analysis!$A$2:$U$1048576,K$2,FALSE)</f>
        <v>65</v>
      </c>
      <c r="L27" s="34" t="s">
        <v>637</v>
      </c>
      <c r="M27" s="2">
        <f t="shared" si="0"/>
        <v>6.6343344490069569</v>
      </c>
    </row>
    <row r="28" spans="1:15" x14ac:dyDescent="0.25">
      <c r="J28" s="43"/>
      <c r="K28" s="41"/>
      <c r="M28" s="2"/>
    </row>
    <row r="29" spans="1:15" x14ac:dyDescent="0.25">
      <c r="J29" s="43"/>
      <c r="K29" s="41"/>
      <c r="M29" s="2"/>
    </row>
    <row r="30" spans="1:15" x14ac:dyDescent="0.25">
      <c r="J30" s="43"/>
      <c r="K30" s="41"/>
      <c r="M30" s="2"/>
    </row>
    <row r="31" spans="1:15" x14ac:dyDescent="0.25">
      <c r="J31" s="43"/>
      <c r="K31" s="41"/>
      <c r="M31" s="2"/>
    </row>
    <row r="32" spans="1:15" x14ac:dyDescent="0.25">
      <c r="J32" s="43"/>
      <c r="K32" s="41"/>
      <c r="M32" s="2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dxfId="1" priority="1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32"/>
  <sheetViews>
    <sheetView workbookViewId="0">
      <selection activeCell="A27" sqref="A27"/>
    </sheetView>
  </sheetViews>
  <sheetFormatPr defaultRowHeight="15" x14ac:dyDescent="0.25"/>
  <cols>
    <col min="1" max="1" width="26.7109375" style="11" customWidth="1"/>
    <col min="2" max="2" width="7.5703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4.5703125" style="11" customWidth="1"/>
    <col min="10" max="10" width="7.42578125" style="30" customWidth="1"/>
    <col min="11" max="11" width="9.140625" style="30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6.5" customHeight="1" x14ac:dyDescent="0.25">
      <c r="A1" s="13" t="s">
        <v>644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645</v>
      </c>
      <c r="I1" s="13" t="s">
        <v>19</v>
      </c>
      <c r="J1" s="42" t="s">
        <v>5</v>
      </c>
      <c r="K1" s="42" t="s">
        <v>6</v>
      </c>
      <c r="L1" s="13" t="s">
        <v>646</v>
      </c>
    </row>
    <row r="2" spans="1:20" ht="0.75" customHeight="1" x14ac:dyDescent="0.25">
      <c r="A2" s="12"/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20" x14ac:dyDescent="0.25">
      <c r="A3" s="17" t="s">
        <v>165</v>
      </c>
      <c r="B3" s="28" t="str">
        <f>VLOOKUP($A3,analysis!$A$2:$S$1048576,B$2,FALSE)</f>
        <v>P</v>
      </c>
      <c r="C3" s="18" t="str">
        <f>VLOOKUP($A3,analysis!$A$2:$S$1048576,C$2,FALSE)</f>
        <v>Inter</v>
      </c>
      <c r="D3" s="19" t="str">
        <f>VLOOKUP($A3,analysis!$A$2:$S$1048576,D$2,FALSE)</f>
        <v>Milan</v>
      </c>
      <c r="E3" s="20">
        <f>VLOOKUP($A3,analysis!$A$2:$S$1048576,E$2,FALSE)</f>
        <v>1</v>
      </c>
      <c r="F3" s="9">
        <f>VLOOKUP($A3,analysis!$A$2:$S$1048576,F$2,FALSE)</f>
        <v>6.226762795690779</v>
      </c>
      <c r="G3" s="9">
        <f>VLOOKUP($A3,analysis!$A$2:$S$1048576,G$2,FALSE)</f>
        <v>3.9610066285277878</v>
      </c>
      <c r="H3" s="9">
        <f>VLOOKUP($A3,analysis!$A$2:$S$1048576,H$2,FALSE)</f>
        <v>2.2020656933929001</v>
      </c>
      <c r="I3" s="48">
        <f>VLOOKUP($A3,analysis!$A$2:$S$1048576,I$2,FALSE)</f>
        <v>4.9671541899442673</v>
      </c>
      <c r="J3" s="52">
        <f>VLOOKUP($A3,analysis!$A$2:$U$1048576,J$2,FALSE)</f>
        <v>1</v>
      </c>
      <c r="K3" s="41">
        <f>VLOOKUP($A3,analysis!$A$2:$U$1048576,K$2,FALSE)</f>
        <v>90</v>
      </c>
      <c r="L3" s="52" t="s">
        <v>637</v>
      </c>
      <c r="M3" s="2">
        <f t="shared" ref="M3:M27" si="0">IF(L3="x",G3,"")</f>
        <v>3.9610066285277878</v>
      </c>
    </row>
    <row r="4" spans="1:20" x14ac:dyDescent="0.25">
      <c r="A4" s="17" t="s">
        <v>248</v>
      </c>
      <c r="B4" s="28" t="str">
        <f>VLOOKUP($A4,analysis!$A$2:$S$1048576,B$2,FALSE)</f>
        <v>P</v>
      </c>
      <c r="C4" s="18" t="str">
        <f>VLOOKUP($A4,analysis!$A$2:$S$1048576,C$2,FALSE)</f>
        <v>Lecce</v>
      </c>
      <c r="D4" s="19" t="str">
        <f>VLOOKUP($A4,analysis!$A$2:$S$1048576,D$2,FALSE)</f>
        <v>Cremonese</v>
      </c>
      <c r="E4" s="20">
        <f>VLOOKUP($A4,analysis!$A$2:$S$1048576,E$2,FALSE)</f>
        <v>0</v>
      </c>
      <c r="F4" s="9">
        <f>VLOOKUP($A4,analysis!$A$2:$S$1048576,F$2,FALSE)</f>
        <v>6.1579864174282877</v>
      </c>
      <c r="G4" s="9">
        <f>VLOOKUP($A4,analysis!$A$2:$S$1048576,G$2,FALSE)</f>
        <v>5.9912235071546771</v>
      </c>
      <c r="H4" s="9">
        <f>VLOOKUP($A4,analysis!$A$2:$S$1048576,H$2,FALSE)</f>
        <v>4.9972245027906634</v>
      </c>
      <c r="I4" s="48">
        <f>VLOOKUP($A4,analysis!$A$2:$S$1048576,I$2,FALSE)</f>
        <v>76.011484861373901</v>
      </c>
      <c r="J4" s="52">
        <f>VLOOKUP($A4,analysis!$A$2:$U$1048576,J$2,FALSE)</f>
        <v>1</v>
      </c>
      <c r="K4" s="41">
        <f>VLOOKUP($A4,analysis!$A$2:$U$1048576,K$2,FALSE)</f>
        <v>90</v>
      </c>
      <c r="M4" s="2" t="str">
        <f t="shared" si="0"/>
        <v/>
      </c>
    </row>
    <row r="5" spans="1:20" x14ac:dyDescent="0.25">
      <c r="A5" s="21" t="s">
        <v>80</v>
      </c>
      <c r="B5" s="29" t="str">
        <f>VLOOKUP($A5,analysis!$A$2:$S$1048576,B$2,FALSE)</f>
        <v>P</v>
      </c>
      <c r="C5" s="22" t="str">
        <f>VLOOKUP($A5,analysis!$A$2:$S$1048576,C$2,FALSE)</f>
        <v>Cremonese</v>
      </c>
      <c r="D5" s="23" t="str">
        <f>VLOOKUP($A5,analysis!$A$2:$S$1048576,D$2,FALSE)</f>
        <v>Lecce</v>
      </c>
      <c r="E5" s="24">
        <f>VLOOKUP($A5,analysis!$A$2:$S$1048576,E$2,FALSE)</f>
        <v>1</v>
      </c>
      <c r="F5" s="25">
        <f>VLOOKUP($A5,analysis!$A$2:$S$1048576,F$2,FALSE)</f>
        <v>6.3013607441194246</v>
      </c>
      <c r="G5" s="25">
        <f>VLOOKUP($A5,analysis!$A$2:$S$1048576,G$2,FALSE)</f>
        <v>4.8496017183790672</v>
      </c>
      <c r="H5" s="25">
        <f>VLOOKUP($A5,analysis!$A$2:$S$1048576,H$2,FALSE)</f>
        <v>2.8671970095167625</v>
      </c>
      <c r="I5" s="49">
        <f>VLOOKUP($A5,analysis!$A$2:$S$1048576,I$2,FALSE)</f>
        <v>9.2250794172286987</v>
      </c>
      <c r="J5" s="53">
        <f>VLOOKUP($A5,analysis!$A$2:$U$1048576,J$2,FALSE)</f>
        <v>1</v>
      </c>
      <c r="K5" s="47">
        <f>VLOOKUP($A5,analysis!$A$2:$U$1048576,K$2,FALSE)</f>
        <v>90</v>
      </c>
      <c r="L5" s="57"/>
      <c r="M5" s="2" t="str">
        <f t="shared" si="0"/>
        <v/>
      </c>
    </row>
    <row r="6" spans="1:20" x14ac:dyDescent="0.25">
      <c r="A6" s="17" t="s">
        <v>345</v>
      </c>
      <c r="B6" s="28" t="str">
        <f>VLOOKUP($A6,analysis!$A$2:$S$1048576,B$2,FALSE)</f>
        <v>D</v>
      </c>
      <c r="C6" s="18" t="str">
        <f>VLOOKUP($A6,analysis!$A$2:$S$1048576,C$2,FALSE)</f>
        <v>Napoli</v>
      </c>
      <c r="D6" s="19" t="str">
        <f>VLOOKUP($A6,analysis!$A$2:$S$1048576,D$2,FALSE)</f>
        <v>Spezia</v>
      </c>
      <c r="E6" s="20">
        <f>VLOOKUP($A6,analysis!$A$2:$S$1048576,E$2,FALSE)</f>
        <v>0</v>
      </c>
      <c r="F6" s="9">
        <f>VLOOKUP($A6,analysis!$A$2:$S$1048576,F$2,FALSE)</f>
        <v>6.2353855097913398</v>
      </c>
      <c r="G6" s="9">
        <f>VLOOKUP($A6,analysis!$A$2:$S$1048576,G$2,FALSE)</f>
        <v>6.7368509385666151</v>
      </c>
      <c r="H6" s="9">
        <f>VLOOKUP($A6,analysis!$A$2:$S$1048576,H$2,FALSE)</f>
        <v>8.3769342515548963</v>
      </c>
      <c r="I6" s="48" t="str">
        <f>VLOOKUP($A6,analysis!$A$2:$S$1048576,I$2,FALSE)</f>
        <v/>
      </c>
      <c r="J6" s="52">
        <f>VLOOKUP($A6,analysis!$A$2:$U$1048576,J$2,FALSE)</f>
        <v>1</v>
      </c>
      <c r="K6" s="41">
        <f>VLOOKUP($A6,analysis!$A$2:$U$1048576,K$2,FALSE)</f>
        <v>90</v>
      </c>
      <c r="L6" s="34" t="s">
        <v>637</v>
      </c>
      <c r="M6" s="2">
        <f t="shared" si="0"/>
        <v>6.7368509385666151</v>
      </c>
      <c r="P6">
        <f>COUNT(M:M)</f>
        <v>11</v>
      </c>
      <c r="Q6" t="s">
        <v>647</v>
      </c>
    </row>
    <row r="7" spans="1:20" x14ac:dyDescent="0.25">
      <c r="A7" s="17" t="s">
        <v>55</v>
      </c>
      <c r="B7" s="28" t="str">
        <f>VLOOKUP($A7,analysis!$A$2:$S$1048576,B$2,FALSE)</f>
        <v>D</v>
      </c>
      <c r="C7" s="18" t="str">
        <f>VLOOKUP($A7,analysis!$A$2:$S$1048576,C$2,FALSE)</f>
        <v>Bologna</v>
      </c>
      <c r="D7" s="19" t="str">
        <f>VLOOKUP($A7,analysis!$A$2:$S$1048576,D$2,FALSE)</f>
        <v>Fiorentina</v>
      </c>
      <c r="E7" s="20">
        <f>VLOOKUP($A7,analysis!$A$2:$S$1048576,E$2,FALSE)</f>
        <v>0</v>
      </c>
      <c r="F7" s="9">
        <f>VLOOKUP($A7,analysis!$A$2:$S$1048576,F$2,FALSE)</f>
        <v>6.041234187213429</v>
      </c>
      <c r="G7" s="9">
        <f>VLOOKUP($A7,analysis!$A$2:$S$1048576,G$2,FALSE)</f>
        <v>6.4079099218084812</v>
      </c>
      <c r="H7" s="9">
        <f>VLOOKUP($A7,analysis!$A$2:$S$1048576,H$2,FALSE)</f>
        <v>8.0970001737310895</v>
      </c>
      <c r="I7" s="48" t="str">
        <f>VLOOKUP($A7,analysis!$A$2:$S$1048576,I$2,FALSE)</f>
        <v/>
      </c>
      <c r="J7" s="52">
        <f>VLOOKUP($A7,analysis!$A$2:$U$1048576,J$2,FALSE)</f>
        <v>1</v>
      </c>
      <c r="K7" s="41">
        <f>VLOOKUP($A7,analysis!$A$2:$U$1048576,K$2,FALSE)</f>
        <v>90</v>
      </c>
      <c r="L7" s="34" t="s">
        <v>637</v>
      </c>
      <c r="M7" s="2">
        <f t="shared" si="0"/>
        <v>6.4079099218084812</v>
      </c>
      <c r="T7" s="2"/>
    </row>
    <row r="8" spans="1:20" x14ac:dyDescent="0.25">
      <c r="A8" s="17" t="s">
        <v>86</v>
      </c>
      <c r="B8" s="28" t="str">
        <f>VLOOKUP($A8,analysis!$A$2:$S$1048576,B$2,FALSE)</f>
        <v>D</v>
      </c>
      <c r="C8" s="18" t="str">
        <f>VLOOKUP($A8,analysis!$A$2:$S$1048576,C$2,FALSE)</f>
        <v>Cremonese</v>
      </c>
      <c r="D8" s="19" t="str">
        <f>VLOOKUP($A8,analysis!$A$2:$S$1048576,D$2,FALSE)</f>
        <v>Lecce</v>
      </c>
      <c r="E8" s="20">
        <f>VLOOKUP($A8,analysis!$A$2:$S$1048576,E$2,FALSE)</f>
        <v>1</v>
      </c>
      <c r="F8" s="9">
        <f>VLOOKUP($A8,analysis!$A$2:$S$1048576,F$2,FALSE)</f>
        <v>6.0659693903758543</v>
      </c>
      <c r="G8" s="9">
        <f>VLOOKUP($A8,analysis!$A$2:$S$1048576,G$2,FALSE)</f>
        <v>6.2428137827022292</v>
      </c>
      <c r="H8" s="9">
        <f>VLOOKUP($A8,analysis!$A$2:$S$1048576,H$2,FALSE)</f>
        <v>7.2286955881221511</v>
      </c>
      <c r="I8" s="48" t="str">
        <f>VLOOKUP($A8,analysis!$A$2:$S$1048576,I$2,FALSE)</f>
        <v/>
      </c>
      <c r="J8" s="52">
        <f>VLOOKUP($A8,analysis!$A$2:$U$1048576,J$2,FALSE)</f>
        <v>1</v>
      </c>
      <c r="K8" s="41">
        <f>VLOOKUP($A8,analysis!$A$2:$U$1048576,K$2,FALSE)</f>
        <v>85</v>
      </c>
      <c r="L8" s="34" t="s">
        <v>637</v>
      </c>
      <c r="M8" s="2">
        <f t="shared" si="0"/>
        <v>6.2428137827022292</v>
      </c>
      <c r="P8" s="4" t="s">
        <v>648</v>
      </c>
      <c r="Q8" s="58">
        <f>SUM(M:M)</f>
        <v>73.500108417857675</v>
      </c>
      <c r="T8" s="2"/>
    </row>
    <row r="9" spans="1:20" x14ac:dyDescent="0.25">
      <c r="A9" s="17" t="s">
        <v>562</v>
      </c>
      <c r="B9" s="28" t="str">
        <f>VLOOKUP($A9,analysis!$A$2:$S$1048576,B$2,FALSE)</f>
        <v>D</v>
      </c>
      <c r="C9" s="18" t="str">
        <f>VLOOKUP($A9,analysis!$A$2:$S$1048576,C$2,FALSE)</f>
        <v>Verona</v>
      </c>
      <c r="D9" s="19" t="str">
        <f>VLOOKUP($A9,analysis!$A$2:$S$1048576,D$2,FALSE)</f>
        <v>Lazio</v>
      </c>
      <c r="E9" s="20">
        <f>VLOOKUP($A9,analysis!$A$2:$S$1048576,E$2,FALSE)</f>
        <v>1</v>
      </c>
      <c r="F9" s="9">
        <f>VLOOKUP($A9,analysis!$A$2:$S$1048576,F$2,FALSE)</f>
        <v>5.7829043760932359</v>
      </c>
      <c r="G9" s="9">
        <f>VLOOKUP($A9,analysis!$A$2:$S$1048576,G$2,FALSE)</f>
        <v>6.0377819252227223</v>
      </c>
      <c r="H9" s="9">
        <f>VLOOKUP($A9,analysis!$A$2:$S$1048576,H$2,FALSE)</f>
        <v>7.4628607940886891</v>
      </c>
      <c r="I9" s="48" t="str">
        <f>VLOOKUP($A9,analysis!$A$2:$S$1048576,I$2,FALSE)</f>
        <v/>
      </c>
      <c r="J9" s="52">
        <f>VLOOKUP($A9,analysis!$A$2:$U$1048576,J$2,FALSE)</f>
        <v>1</v>
      </c>
      <c r="K9" s="41">
        <f>VLOOKUP($A9,analysis!$A$2:$U$1048576,K$2,FALSE)</f>
        <v>90</v>
      </c>
      <c r="M9" s="2" t="str">
        <f t="shared" si="0"/>
        <v/>
      </c>
      <c r="T9" s="2"/>
    </row>
    <row r="10" spans="1:20" x14ac:dyDescent="0.25">
      <c r="A10" s="17" t="s">
        <v>174</v>
      </c>
      <c r="B10" s="28" t="str">
        <f>VLOOKUP($A10,analysis!$A$2:$S$1048576,B$2,FALSE)</f>
        <v>D</v>
      </c>
      <c r="C10" s="18" t="str">
        <f>VLOOKUP($A10,analysis!$A$2:$S$1048576,C$2,FALSE)</f>
        <v>Inter</v>
      </c>
      <c r="D10" s="19" t="str">
        <f>VLOOKUP($A10,analysis!$A$2:$S$1048576,D$2,FALSE)</f>
        <v>Milan</v>
      </c>
      <c r="E10" s="20">
        <f>VLOOKUP($A10,analysis!$A$2:$S$1048576,E$2,FALSE)</f>
        <v>1</v>
      </c>
      <c r="F10" s="9">
        <f>VLOOKUP($A10,analysis!$A$2:$S$1048576,F$2,FALSE)</f>
        <v>6.0210198135124768</v>
      </c>
      <c r="G10" s="9">
        <f>VLOOKUP($A10,analysis!$A$2:$S$1048576,G$2,FALSE)</f>
        <v>6.2532432898534216</v>
      </c>
      <c r="H10" s="9">
        <f>VLOOKUP($A10,analysis!$A$2:$S$1048576,H$2,FALSE)</f>
        <v>7.5813730582250036</v>
      </c>
      <c r="I10" s="48" t="str">
        <f>VLOOKUP($A10,analysis!$A$2:$S$1048576,I$2,FALSE)</f>
        <v/>
      </c>
      <c r="J10" s="52">
        <f>VLOOKUP($A10,analysis!$A$2:$U$1048576,J$2,FALSE)</f>
        <v>1</v>
      </c>
      <c r="K10" s="41">
        <f>VLOOKUP($A10,analysis!$A$2:$U$1048576,K$2,FALSE)</f>
        <v>90</v>
      </c>
      <c r="M10" s="2" t="str">
        <f t="shared" si="0"/>
        <v/>
      </c>
    </row>
    <row r="11" spans="1:20" x14ac:dyDescent="0.25">
      <c r="A11" s="17" t="s">
        <v>482</v>
      </c>
      <c r="B11" s="28" t="str">
        <f>VLOOKUP($A11,analysis!$A$2:$S$1048576,B$2,FALSE)</f>
        <v>D</v>
      </c>
      <c r="C11" s="18" t="str">
        <f>VLOOKUP($A11,analysis!$A$2:$S$1048576,C$2,FALSE)</f>
        <v>Spezia</v>
      </c>
      <c r="D11" s="19" t="str">
        <f>VLOOKUP($A11,analysis!$A$2:$S$1048576,D$2,FALSE)</f>
        <v>Napoli</v>
      </c>
      <c r="E11" s="20">
        <f>VLOOKUP($A11,analysis!$A$2:$S$1048576,E$2,FALSE)</f>
        <v>1</v>
      </c>
      <c r="F11" s="9">
        <f>VLOOKUP($A11,analysis!$A$2:$S$1048576,F$2,FALSE)</f>
        <v>5.7881039392723048</v>
      </c>
      <c r="G11" s="9">
        <f>VLOOKUP($A11,analysis!$A$2:$S$1048576,G$2,FALSE)</f>
        <v>5.8347738478119719</v>
      </c>
      <c r="H11" s="9">
        <f>VLOOKUP($A11,analysis!$A$2:$S$1048576,H$2,FALSE)</f>
        <v>6.6825230810578216</v>
      </c>
      <c r="I11" s="48" t="str">
        <f>VLOOKUP($A11,analysis!$A$2:$S$1048576,I$2,FALSE)</f>
        <v/>
      </c>
      <c r="J11" s="52">
        <f>VLOOKUP($A11,analysis!$A$2:$U$1048576,J$2,FALSE)</f>
        <v>0.65</v>
      </c>
      <c r="K11" s="41">
        <f>VLOOKUP($A11,analysis!$A$2:$U$1048576,K$2,FALSE)</f>
        <v>65</v>
      </c>
      <c r="M11" s="2" t="str">
        <f t="shared" si="0"/>
        <v/>
      </c>
    </row>
    <row r="12" spans="1:20" x14ac:dyDescent="0.25">
      <c r="A12" s="17" t="s">
        <v>515</v>
      </c>
      <c r="B12" s="28" t="str">
        <f>VLOOKUP($A12,analysis!$A$2:$S$1048576,B$2,FALSE)</f>
        <v>D</v>
      </c>
      <c r="C12" s="18" t="str">
        <f>VLOOKUP($A12,analysis!$A$2:$S$1048576,C$2,FALSE)</f>
        <v>Torino</v>
      </c>
      <c r="D12" s="19" t="str">
        <f>VLOOKUP($A12,analysis!$A$2:$S$1048576,D$2,FALSE)</f>
        <v>Udinese</v>
      </c>
      <c r="E12" s="20">
        <f>VLOOKUP($A12,analysis!$A$2:$S$1048576,E$2,FALSE)</f>
        <v>1</v>
      </c>
      <c r="F12" s="9">
        <f>VLOOKUP($A12,analysis!$A$2:$S$1048576,F$2,FALSE)</f>
        <v>5.9624348173404833</v>
      </c>
      <c r="G12" s="9">
        <f>VLOOKUP($A12,analysis!$A$2:$S$1048576,G$2,FALSE)</f>
        <v>5.9765921546712502</v>
      </c>
      <c r="H12" s="9">
        <f>VLOOKUP($A12,analysis!$A$2:$S$1048576,H$2,FALSE)</f>
        <v>6.7283578826680763</v>
      </c>
      <c r="I12" s="48" t="str">
        <f>VLOOKUP($A12,analysis!$A$2:$S$1048576,I$2,FALSE)</f>
        <v/>
      </c>
      <c r="J12" s="52">
        <f>VLOOKUP($A12,analysis!$A$2:$U$1048576,J$2,FALSE)</f>
        <v>1</v>
      </c>
      <c r="K12" s="41">
        <f>VLOOKUP($A12,analysis!$A$2:$U$1048576,K$2,FALSE)</f>
        <v>80</v>
      </c>
      <c r="M12" s="2" t="str">
        <f t="shared" si="0"/>
        <v/>
      </c>
    </row>
    <row r="13" spans="1:20" x14ac:dyDescent="0.25">
      <c r="A13" s="21" t="s">
        <v>539</v>
      </c>
      <c r="B13" s="29" t="str">
        <f>VLOOKUP($A13,analysis!$A$2:$S$1048576,B$2,FALSE)</f>
        <v>D</v>
      </c>
      <c r="C13" s="22" t="str">
        <f>VLOOKUP($A13,analysis!$A$2:$S$1048576,C$2,FALSE)</f>
        <v>Udinese</v>
      </c>
      <c r="D13" s="23" t="str">
        <f>VLOOKUP($A13,analysis!$A$2:$S$1048576,D$2,FALSE)</f>
        <v>Torino</v>
      </c>
      <c r="E13" s="24">
        <f>VLOOKUP($A13,analysis!$A$2:$S$1048576,E$2,FALSE)</f>
        <v>0</v>
      </c>
      <c r="F13" s="25">
        <f>VLOOKUP($A13,analysis!$A$2:$S$1048576,F$2,FALSE)</f>
        <v>5.8721187246670841</v>
      </c>
      <c r="G13" s="25">
        <f>VLOOKUP($A13,analysis!$A$2:$S$1048576,G$2,FALSE)</f>
        <v>6.0393562693839966</v>
      </c>
      <c r="H13" s="25">
        <f>VLOOKUP($A13,analysis!$A$2:$S$1048576,H$2,FALSE)</f>
        <v>7.4994488139396607</v>
      </c>
      <c r="I13" s="48" t="str">
        <f>VLOOKUP($A13,analysis!$A$2:$S$1048576,I$2,FALSE)</f>
        <v/>
      </c>
      <c r="J13" s="53">
        <f>VLOOKUP($A13,analysis!$A$2:$U$1048576,J$2,FALSE)</f>
        <v>1</v>
      </c>
      <c r="K13" s="47">
        <f>VLOOKUP($A13,analysis!$A$2:$U$1048576,K$2,FALSE)</f>
        <v>90</v>
      </c>
      <c r="M13" s="2" t="str">
        <f t="shared" si="0"/>
        <v/>
      </c>
    </row>
    <row r="14" spans="1:20" x14ac:dyDescent="0.25">
      <c r="A14" s="17" t="s">
        <v>262</v>
      </c>
      <c r="B14" s="28" t="str">
        <f>VLOOKUP($A14,analysis!$A$2:$S$1048576,B$2,FALSE)</f>
        <v>C</v>
      </c>
      <c r="C14" s="18" t="str">
        <f>VLOOKUP($A14,analysis!$A$2:$S$1048576,C$2,FALSE)</f>
        <v>Lecce</v>
      </c>
      <c r="D14" s="19" t="str">
        <f>VLOOKUP($A14,analysis!$A$2:$S$1048576,D$2,FALSE)</f>
        <v>Cremonese</v>
      </c>
      <c r="E14" s="20">
        <f>VLOOKUP($A14,analysis!$A$2:$S$1048576,E$2,FALSE)</f>
        <v>0</v>
      </c>
      <c r="F14" s="9">
        <f>VLOOKUP($A14,analysis!$A$2:$S$1048576,F$2,FALSE)</f>
        <v>6.4445343504394392</v>
      </c>
      <c r="G14" s="9">
        <f>VLOOKUP($A14,analysis!$A$2:$S$1048576,G$2,FALSE)</f>
        <v>7.1964356331361961</v>
      </c>
      <c r="H14" s="9">
        <f>VLOOKUP($A14,analysis!$A$2:$S$1048576,H$2,FALSE)</f>
        <v>9.7905694870485505</v>
      </c>
      <c r="I14" s="48" t="str">
        <f>VLOOKUP($A14,analysis!$A$2:$S$1048576,I$2,FALSE)</f>
        <v/>
      </c>
      <c r="J14" s="52">
        <f>VLOOKUP($A14,analysis!$A$2:$U$1048576,J$2,FALSE)</f>
        <v>1</v>
      </c>
      <c r="K14" s="41">
        <f>VLOOKUP($A14,analysis!$A$2:$U$1048576,K$2,FALSE)</f>
        <v>90</v>
      </c>
      <c r="L14" s="34" t="s">
        <v>637</v>
      </c>
      <c r="M14" s="2">
        <f t="shared" si="0"/>
        <v>7.1964356331361961</v>
      </c>
    </row>
    <row r="15" spans="1:20" x14ac:dyDescent="0.25">
      <c r="A15" s="17" t="s">
        <v>521</v>
      </c>
      <c r="B15" s="28" t="str">
        <f>VLOOKUP($A15,analysis!$A$2:$S$1048576,B$2,FALSE)</f>
        <v>C</v>
      </c>
      <c r="C15" s="18" t="str">
        <f>VLOOKUP($A15,analysis!$A$2:$S$1048576,C$2,FALSE)</f>
        <v>Torino</v>
      </c>
      <c r="D15" s="19" t="str">
        <f>VLOOKUP($A15,analysis!$A$2:$S$1048576,D$2,FALSE)</f>
        <v>Udinese</v>
      </c>
      <c r="E15" s="20">
        <f>VLOOKUP($A15,analysis!$A$2:$S$1048576,E$2,FALSE)</f>
        <v>1</v>
      </c>
      <c r="F15" s="9">
        <f>VLOOKUP($A15,analysis!$A$2:$S$1048576,F$2,FALSE)</f>
        <v>6.2603491440377317</v>
      </c>
      <c r="G15" s="9">
        <f>VLOOKUP($A15,analysis!$A$2:$S$1048576,G$2,FALSE)</f>
        <v>7.1525889217641074</v>
      </c>
      <c r="H15" s="9">
        <f>VLOOKUP($A15,analysis!$A$2:$S$1048576,H$2,FALSE)</f>
        <v>10.079453545787546</v>
      </c>
      <c r="I15" s="48" t="str">
        <f>VLOOKUP($A15,analysis!$A$2:$S$1048576,I$2,FALSE)</f>
        <v/>
      </c>
      <c r="J15" s="52">
        <f>VLOOKUP($A15,analysis!$A$2:$U$1048576,J$2,FALSE)</f>
        <v>1</v>
      </c>
      <c r="K15" s="41">
        <f>VLOOKUP($A15,analysis!$A$2:$U$1048576,K$2,FALSE)</f>
        <v>90</v>
      </c>
      <c r="L15" s="34" t="s">
        <v>637</v>
      </c>
      <c r="M15" s="2">
        <f t="shared" si="0"/>
        <v>7.1525889217641074</v>
      </c>
    </row>
    <row r="16" spans="1:20" x14ac:dyDescent="0.25">
      <c r="A16" s="17" t="s">
        <v>461</v>
      </c>
      <c r="B16" s="28" t="str">
        <f>VLOOKUP($A16,analysis!$A$2:$S$1048576,B$2,FALSE)</f>
        <v>C</v>
      </c>
      <c r="C16" s="18" t="str">
        <f>VLOOKUP($A16,analysis!$A$2:$S$1048576,C$2,FALSE)</f>
        <v>Sassuolo</v>
      </c>
      <c r="D16" s="19" t="str">
        <f>VLOOKUP($A16,analysis!$A$2:$S$1048576,D$2,FALSE)</f>
        <v>Atalanta</v>
      </c>
      <c r="E16" s="20">
        <f>VLOOKUP($A16,analysis!$A$2:$S$1048576,E$2,FALSE)</f>
        <v>1</v>
      </c>
      <c r="F16" s="9">
        <f>VLOOKUP($A16,analysis!$A$2:$S$1048576,F$2,FALSE)</f>
        <v>6.1828434008663749</v>
      </c>
      <c r="G16" s="9">
        <f>VLOOKUP($A16,analysis!$A$2:$S$1048576,G$2,FALSE)</f>
        <v>7.0438286884403398</v>
      </c>
      <c r="H16" s="9">
        <f>VLOOKUP($A16,analysis!$A$2:$S$1048576,H$2,FALSE)</f>
        <v>10.120193682489411</v>
      </c>
      <c r="I16" s="48" t="str">
        <f>VLOOKUP($A16,analysis!$A$2:$S$1048576,I$2,FALSE)</f>
        <v/>
      </c>
      <c r="J16" s="52">
        <f>VLOOKUP($A16,analysis!$A$2:$U$1048576,J$2,FALSE)</f>
        <v>1</v>
      </c>
      <c r="K16" s="41">
        <f>VLOOKUP($A16,analysis!$A$2:$U$1048576,K$2,FALSE)</f>
        <v>90</v>
      </c>
      <c r="L16" s="34" t="s">
        <v>637</v>
      </c>
      <c r="M16" s="2">
        <f t="shared" si="0"/>
        <v>7.0438286884403398</v>
      </c>
    </row>
    <row r="17" spans="1:15" x14ac:dyDescent="0.25">
      <c r="A17" s="17" t="s">
        <v>323</v>
      </c>
      <c r="B17" s="28" t="str">
        <f>VLOOKUP($A17,analysis!$A$2:$S$1048576,B$2,FALSE)</f>
        <v>C</v>
      </c>
      <c r="C17" s="18" t="str">
        <f>VLOOKUP($A17,analysis!$A$2:$S$1048576,C$2,FALSE)</f>
        <v>Monza</v>
      </c>
      <c r="D17" s="19" t="str">
        <f>VLOOKUP($A17,analysis!$A$2:$S$1048576,D$2,FALSE)</f>
        <v>Sampdoria</v>
      </c>
      <c r="E17" s="20">
        <f>VLOOKUP($A17,analysis!$A$2:$S$1048576,E$2,FALSE)</f>
        <v>1</v>
      </c>
      <c r="F17" s="9">
        <f>VLOOKUP($A17,analysis!$A$2:$S$1048576,F$2,FALSE)</f>
        <v>6.4212751855630703</v>
      </c>
      <c r="G17" s="9">
        <f>VLOOKUP($A17,analysis!$A$2:$S$1048576,G$2,FALSE)</f>
        <v>7.3293236599248202</v>
      </c>
      <c r="H17" s="9">
        <f>VLOOKUP($A17,analysis!$A$2:$S$1048576,H$2,FALSE)</f>
        <v>10.286544691113784</v>
      </c>
      <c r="I17" s="48" t="str">
        <f>VLOOKUP($A17,analysis!$A$2:$S$1048576,I$2,FALSE)</f>
        <v/>
      </c>
      <c r="J17" s="52">
        <f>VLOOKUP($A17,analysis!$A$2:$U$1048576,J$2,FALSE)</f>
        <v>1</v>
      </c>
      <c r="K17" s="41">
        <f>VLOOKUP($A17,analysis!$A$2:$U$1048576,K$2,FALSE)</f>
        <v>90</v>
      </c>
      <c r="L17" s="34" t="s">
        <v>637</v>
      </c>
      <c r="M17" s="2">
        <f t="shared" si="0"/>
        <v>7.3293236599248202</v>
      </c>
      <c r="O17" s="2"/>
    </row>
    <row r="18" spans="1:15" x14ac:dyDescent="0.25">
      <c r="A18" s="17" t="s">
        <v>355</v>
      </c>
      <c r="B18" s="28" t="str">
        <f>VLOOKUP($A18,analysis!$A$2:$S$1048576,B$2,FALSE)</f>
        <v>C</v>
      </c>
      <c r="C18" s="18" t="str">
        <f>VLOOKUP($A18,analysis!$A$2:$S$1048576,C$2,FALSE)</f>
        <v>Napoli</v>
      </c>
      <c r="D18" s="19" t="str">
        <f>VLOOKUP($A18,analysis!$A$2:$S$1048576,D$2,FALSE)</f>
        <v>Spezia</v>
      </c>
      <c r="E18" s="20">
        <f>VLOOKUP($A18,analysis!$A$2:$S$1048576,E$2,FALSE)</f>
        <v>0</v>
      </c>
      <c r="F18" s="9">
        <f>VLOOKUP($A18,analysis!$A$2:$S$1048576,F$2,FALSE)</f>
        <v>6.2921461554387044</v>
      </c>
      <c r="G18" s="9">
        <f>VLOOKUP($A18,analysis!$A$2:$S$1048576,G$2,FALSE)</f>
        <v>6.8864363444133154</v>
      </c>
      <c r="H18" s="9">
        <f>VLOOKUP($A18,analysis!$A$2:$S$1048576,H$2,FALSE)</f>
        <v>8.8618038904948584</v>
      </c>
      <c r="I18" s="48" t="str">
        <f>VLOOKUP($A18,analysis!$A$2:$S$1048576,I$2,FALSE)</f>
        <v/>
      </c>
      <c r="J18" s="52">
        <f>VLOOKUP($A18,analysis!$A$2:$U$1048576,J$2,FALSE)</f>
        <v>0.45</v>
      </c>
      <c r="K18" s="41">
        <f>VLOOKUP($A18,analysis!$A$2:$U$1048576,K$2,FALSE)</f>
        <v>55</v>
      </c>
      <c r="M18" s="2" t="str">
        <f t="shared" si="0"/>
        <v/>
      </c>
    </row>
    <row r="19" spans="1:15" x14ac:dyDescent="0.25">
      <c r="A19" s="17" t="s">
        <v>40</v>
      </c>
      <c r="B19" s="28" t="str">
        <f>VLOOKUP($A19,analysis!$A$2:$S$1048576,B$2,FALSE)</f>
        <v>C</v>
      </c>
      <c r="C19" s="18" t="str">
        <f>VLOOKUP($A19,analysis!$A$2:$S$1048576,C$2,FALSE)</f>
        <v>Atalanta</v>
      </c>
      <c r="D19" s="19" t="str">
        <f>VLOOKUP($A19,analysis!$A$2:$S$1048576,D$2,FALSE)</f>
        <v>Sassuolo</v>
      </c>
      <c r="E19" s="20">
        <f>VLOOKUP($A19,analysis!$A$2:$S$1048576,E$2,FALSE)</f>
        <v>0</v>
      </c>
      <c r="F19" s="9">
        <f>VLOOKUP($A19,analysis!$A$2:$S$1048576,F$2,FALSE)</f>
        <v>6.0614904216500696</v>
      </c>
      <c r="G19" s="9">
        <f>VLOOKUP($A19,analysis!$A$2:$S$1048576,G$2,FALSE)</f>
        <v>6.7981304374392808</v>
      </c>
      <c r="H19" s="9">
        <f>VLOOKUP($A19,analysis!$A$2:$S$1048576,H$2,FALSE)</f>
        <v>9.4346875396426508</v>
      </c>
      <c r="I19" s="48" t="str">
        <f>VLOOKUP($A19,analysis!$A$2:$S$1048576,I$2,FALSE)</f>
        <v/>
      </c>
      <c r="J19" s="52">
        <f>VLOOKUP($A19,analysis!$A$2:$U$1048576,J$2,FALSE)</f>
        <v>0.4</v>
      </c>
      <c r="K19" s="41">
        <f>VLOOKUP($A19,analysis!$A$2:$U$1048576,K$2,FALSE)</f>
        <v>55</v>
      </c>
      <c r="M19" s="2" t="str">
        <f t="shared" si="0"/>
        <v/>
      </c>
    </row>
    <row r="20" spans="1:15" x14ac:dyDescent="0.25">
      <c r="A20" s="17" t="s">
        <v>524</v>
      </c>
      <c r="B20" s="28" t="str">
        <f>VLOOKUP($A20,analysis!$A$2:$S$1048576,B$2,FALSE)</f>
        <v>C</v>
      </c>
      <c r="C20" s="18" t="str">
        <f>VLOOKUP($A20,analysis!$A$2:$S$1048576,C$2,FALSE)</f>
        <v>Torino</v>
      </c>
      <c r="D20" s="19" t="str">
        <f>VLOOKUP($A20,analysis!$A$2:$S$1048576,D$2,FALSE)</f>
        <v>Udinese</v>
      </c>
      <c r="E20" s="20">
        <f>VLOOKUP($A20,analysis!$A$2:$S$1048576,E$2,FALSE)</f>
        <v>1</v>
      </c>
      <c r="F20" s="9">
        <f>VLOOKUP($A20,analysis!$A$2:$S$1048576,F$2,FALSE)</f>
        <v>6.1273592073409278</v>
      </c>
      <c r="G20" s="9">
        <f>VLOOKUP($A20,analysis!$A$2:$S$1048576,G$2,FALSE)</f>
        <v>6.4695192174798217</v>
      </c>
      <c r="H20" s="9">
        <f>VLOOKUP($A20,analysis!$A$2:$S$1048576,H$2,FALSE)</f>
        <v>7.9966479139214721</v>
      </c>
      <c r="I20" s="48" t="str">
        <f>VLOOKUP($A20,analysis!$A$2:$S$1048576,I$2,FALSE)</f>
        <v/>
      </c>
      <c r="J20" s="52">
        <f>VLOOKUP($A20,analysis!$A$2:$U$1048576,J$2,FALSE)</f>
        <v>0</v>
      </c>
      <c r="K20" s="41">
        <f>VLOOKUP($A20,analysis!$A$2:$U$1048576,K$2,FALSE)</f>
        <v>50</v>
      </c>
      <c r="M20" s="2" t="str">
        <f t="shared" si="0"/>
        <v/>
      </c>
    </row>
    <row r="21" spans="1:15" x14ac:dyDescent="0.25">
      <c r="A21" s="21" t="s">
        <v>548</v>
      </c>
      <c r="B21" s="29" t="str">
        <f>VLOOKUP($A21,analysis!$A$2:$S$1048576,B$2,FALSE)</f>
        <v>C</v>
      </c>
      <c r="C21" s="22" t="str">
        <f>VLOOKUP($A21,analysis!$A$2:$S$1048576,C$2,FALSE)</f>
        <v>Udinese</v>
      </c>
      <c r="D21" s="23" t="str">
        <f>VLOOKUP($A21,analysis!$A$2:$S$1048576,D$2,FALSE)</f>
        <v>Torino</v>
      </c>
      <c r="E21" s="24">
        <f>VLOOKUP($A21,analysis!$A$2:$S$1048576,E$2,FALSE)</f>
        <v>0</v>
      </c>
      <c r="F21" s="25">
        <f>VLOOKUP($A21,analysis!$A$2:$S$1048576,F$2,FALSE)</f>
        <v>6.1034036641813074</v>
      </c>
      <c r="G21" s="25">
        <f>VLOOKUP($A21,analysis!$A$2:$S$1048576,G$2,FALSE)</f>
        <v>6.4831591554617152</v>
      </c>
      <c r="H21" s="25">
        <f>VLOOKUP($A21,analysis!$A$2:$S$1048576,H$2,FALSE)</f>
        <v>7.9524670549368128</v>
      </c>
      <c r="I21" s="48" t="str">
        <f>VLOOKUP($A21,analysis!$A$2:$S$1048576,I$2,FALSE)</f>
        <v/>
      </c>
      <c r="J21" s="53">
        <f>VLOOKUP($A21,analysis!$A$2:$U$1048576,J$2,FALSE)</f>
        <v>0.4</v>
      </c>
      <c r="K21" s="47">
        <f>VLOOKUP($A21,analysis!$A$2:$U$1048576,K$2,FALSE)</f>
        <v>60</v>
      </c>
      <c r="M21" s="2" t="str">
        <f t="shared" si="0"/>
        <v/>
      </c>
    </row>
    <row r="22" spans="1:15" x14ac:dyDescent="0.25">
      <c r="A22" s="17" t="s">
        <v>191</v>
      </c>
      <c r="B22" s="28" t="str">
        <f>VLOOKUP($A22,analysis!$A$2:$S$1048576,B$2,FALSE)</f>
        <v>A</v>
      </c>
      <c r="C22" s="18" t="str">
        <f>VLOOKUP($A22,analysis!$A$2:$S$1048576,C$2,FALSE)</f>
        <v>Inter</v>
      </c>
      <c r="D22" s="19" t="str">
        <f>VLOOKUP($A22,analysis!$A$2:$S$1048576,D$2,FALSE)</f>
        <v>Milan</v>
      </c>
      <c r="E22" s="20">
        <f>VLOOKUP($A22,analysis!$A$2:$S$1048576,E$2,FALSE)</f>
        <v>1</v>
      </c>
      <c r="F22" s="9">
        <f>VLOOKUP($A22,analysis!$A$2:$S$1048576,F$2,FALSE)</f>
        <v>6.0275714411159651</v>
      </c>
      <c r="G22" s="9">
        <f>VLOOKUP($A22,analysis!$A$2:$S$1048576,G$2,FALSE)</f>
        <v>6.625698433073639</v>
      </c>
      <c r="H22" s="9">
        <f>VLOOKUP($A22,analysis!$A$2:$S$1048576,H$2,FALSE)</f>
        <v>8.9110754586778871</v>
      </c>
      <c r="I22" s="48" t="str">
        <f>VLOOKUP($A22,analysis!$A$2:$S$1048576,I$2,FALSE)</f>
        <v/>
      </c>
      <c r="J22" s="52">
        <f>VLOOKUP($A22,analysis!$A$2:$U$1048576,J$2,FALSE)</f>
        <v>0.35</v>
      </c>
      <c r="K22" s="41">
        <f>VLOOKUP($A22,analysis!$A$2:$U$1048576,K$2,FALSE)</f>
        <v>60</v>
      </c>
      <c r="L22" s="34" t="s">
        <v>637</v>
      </c>
      <c r="M22" s="2">
        <f t="shared" si="0"/>
        <v>6.625698433073639</v>
      </c>
    </row>
    <row r="23" spans="1:15" x14ac:dyDescent="0.25">
      <c r="A23" s="17" t="s">
        <v>390</v>
      </c>
      <c r="B23" s="28" t="str">
        <f>VLOOKUP($A23,analysis!$A$2:$S$1048576,B$2,FALSE)</f>
        <v>A</v>
      </c>
      <c r="C23" s="18" t="str">
        <f>VLOOKUP($A23,analysis!$A$2:$S$1048576,C$2,FALSE)</f>
        <v>Roma</v>
      </c>
      <c r="D23" s="19" t="str">
        <f>VLOOKUP($A23,analysis!$A$2:$S$1048576,D$2,FALSE)</f>
        <v>Empoli</v>
      </c>
      <c r="E23" s="20">
        <f>VLOOKUP($A23,analysis!$A$2:$S$1048576,E$2,FALSE)</f>
        <v>1</v>
      </c>
      <c r="F23" s="9">
        <f>VLOOKUP($A23,analysis!$A$2:$S$1048576,F$2,FALSE)</f>
        <v>6.3655269902055762</v>
      </c>
      <c r="G23" s="9">
        <f>VLOOKUP($A23,analysis!$A$2:$S$1048576,G$2,FALSE)</f>
        <v>7.6749612284808411</v>
      </c>
      <c r="H23" s="9">
        <f>VLOOKUP($A23,analysis!$A$2:$S$1048576,H$2,FALSE)</f>
        <v>11.849168915858771</v>
      </c>
      <c r="I23" s="48" t="str">
        <f>VLOOKUP($A23,analysis!$A$2:$S$1048576,I$2,FALSE)</f>
        <v/>
      </c>
      <c r="J23" s="52">
        <f>VLOOKUP($A23,analysis!$A$2:$U$1048576,J$2,FALSE)</f>
        <v>0.65</v>
      </c>
      <c r="K23" s="41">
        <f>VLOOKUP($A23,analysis!$A$2:$U$1048576,K$2,FALSE)</f>
        <v>65</v>
      </c>
      <c r="L23" s="34" t="s">
        <v>637</v>
      </c>
      <c r="M23" s="2">
        <f t="shared" si="0"/>
        <v>7.6749612284808411</v>
      </c>
    </row>
    <row r="24" spans="1:15" x14ac:dyDescent="0.25">
      <c r="A24" s="17" t="s">
        <v>303</v>
      </c>
      <c r="B24" s="28" t="str">
        <f>VLOOKUP($A24,analysis!$A$2:$S$1048576,B$2,FALSE)</f>
        <v>A</v>
      </c>
      <c r="C24" s="18" t="str">
        <f>VLOOKUP($A24,analysis!$A$2:$S$1048576,C$2,FALSE)</f>
        <v>Milan</v>
      </c>
      <c r="D24" s="19" t="str">
        <f>VLOOKUP($A24,analysis!$A$2:$S$1048576,D$2,FALSE)</f>
        <v>Inter</v>
      </c>
      <c r="E24" s="20">
        <f>VLOOKUP($A24,analysis!$A$2:$S$1048576,E$2,FALSE)</f>
        <v>0</v>
      </c>
      <c r="F24" s="9">
        <f>VLOOKUP($A24,analysis!$A$2:$S$1048576,F$2,FALSE)</f>
        <v>6.1720281520746454</v>
      </c>
      <c r="G24" s="9">
        <f>VLOOKUP($A24,analysis!$A$2:$S$1048576,G$2,FALSE)</f>
        <v>7.1286905814326271</v>
      </c>
      <c r="H24" s="9">
        <f>VLOOKUP($A24,analysis!$A$2:$S$1048576,H$2,FALSE)</f>
        <v>10.545536856762217</v>
      </c>
      <c r="I24" s="48" t="str">
        <f>VLOOKUP($A24,analysis!$A$2:$S$1048576,I$2,FALSE)</f>
        <v/>
      </c>
      <c r="J24" s="52">
        <f>VLOOKUP($A24,analysis!$A$2:$U$1048576,J$2,FALSE)</f>
        <v>0.6</v>
      </c>
      <c r="K24" s="41">
        <f>VLOOKUP($A24,analysis!$A$2:$U$1048576,K$2,FALSE)</f>
        <v>60</v>
      </c>
      <c r="L24" s="34" t="s">
        <v>637</v>
      </c>
      <c r="M24" s="2">
        <f t="shared" si="0"/>
        <v>7.1286905814326271</v>
      </c>
    </row>
    <row r="25" spans="1:15" x14ac:dyDescent="0.25">
      <c r="A25" s="17" t="s">
        <v>416</v>
      </c>
      <c r="B25" s="28" t="str">
        <f>VLOOKUP($A25,analysis!$A$2:$S$1048576,B$2,FALSE)</f>
        <v>A</v>
      </c>
      <c r="C25" s="18" t="str">
        <f>VLOOKUP($A25,analysis!$A$2:$S$1048576,C$2,FALSE)</f>
        <v>Salernitana</v>
      </c>
      <c r="D25" s="19" t="str">
        <f>VLOOKUP($A25,analysis!$A$2:$S$1048576,D$2,FALSE)</f>
        <v>Juventus</v>
      </c>
      <c r="E25" s="20">
        <f>VLOOKUP($A25,analysis!$A$2:$S$1048576,E$2,FALSE)</f>
        <v>1</v>
      </c>
      <c r="F25" s="9">
        <f>VLOOKUP($A25,analysis!$A$2:$S$1048576,F$2,FALSE)</f>
        <v>5.9846366256494212</v>
      </c>
      <c r="G25" s="9">
        <f>VLOOKUP($A25,analysis!$A$2:$S$1048576,G$2,FALSE)</f>
        <v>6.8914692460139513</v>
      </c>
      <c r="H25" s="9">
        <f>VLOOKUP($A25,analysis!$A$2:$S$1048576,H$2,FALSE)</f>
        <v>9.7677686272700548</v>
      </c>
      <c r="I25" s="48" t="str">
        <f>VLOOKUP($A25,analysis!$A$2:$S$1048576,I$2,FALSE)</f>
        <v/>
      </c>
      <c r="J25" s="52">
        <f>VLOOKUP($A25,analysis!$A$2:$U$1048576,J$2,FALSE)</f>
        <v>1</v>
      </c>
      <c r="K25" s="41">
        <f>VLOOKUP($A25,analysis!$A$2:$U$1048576,K$2,FALSE)</f>
        <v>90</v>
      </c>
      <c r="M25" s="2" t="str">
        <f t="shared" si="0"/>
        <v/>
      </c>
    </row>
    <row r="26" spans="1:15" x14ac:dyDescent="0.25">
      <c r="A26" s="17" t="s">
        <v>335</v>
      </c>
      <c r="B26" s="28" t="str">
        <f>VLOOKUP($A26,analysis!$A$2:$S$1048576,B$2,FALSE)</f>
        <v>A</v>
      </c>
      <c r="C26" s="18" t="str">
        <f>VLOOKUP($A26,analysis!$A$2:$S$1048576,C$2,FALSE)</f>
        <v>Monza</v>
      </c>
      <c r="D26" s="19" t="str">
        <f>VLOOKUP($A26,analysis!$A$2:$S$1048576,D$2,FALSE)</f>
        <v>Sampdoria</v>
      </c>
      <c r="E26" s="20">
        <f>VLOOKUP($A26,analysis!$A$2:$S$1048576,E$2,FALSE)</f>
        <v>1</v>
      </c>
      <c r="F26" s="9">
        <f>VLOOKUP($A26,analysis!$A$2:$S$1048576,F$2,FALSE)</f>
        <v>6.3151652791803299</v>
      </c>
      <c r="G26" s="9">
        <f>VLOOKUP($A26,analysis!$A$2:$S$1048576,G$2,FALSE)</f>
        <v>7.3062795352988372</v>
      </c>
      <c r="H26" s="9">
        <f>VLOOKUP($A26,analysis!$A$2:$S$1048576,H$2,FALSE)</f>
        <v>10.389085645680918</v>
      </c>
      <c r="I26" s="48" t="str">
        <f>VLOOKUP($A26,analysis!$A$2:$S$1048576,I$2,FALSE)</f>
        <v/>
      </c>
      <c r="J26" s="52">
        <f>VLOOKUP($A26,analysis!$A$2:$U$1048576,J$2,FALSE)</f>
        <v>1</v>
      </c>
      <c r="K26" s="41">
        <f>VLOOKUP($A26,analysis!$A$2:$U$1048576,K$2,FALSE)</f>
        <v>85</v>
      </c>
      <c r="M26" s="2" t="str">
        <f t="shared" si="0"/>
        <v/>
      </c>
    </row>
    <row r="27" spans="1:15" x14ac:dyDescent="0.25">
      <c r="A27" s="17" t="s">
        <v>473</v>
      </c>
      <c r="B27" s="28" t="str">
        <f>VLOOKUP($A27,analysis!$A$2:$S$1048576,B$2,FALSE)</f>
        <v>A</v>
      </c>
      <c r="C27" s="18" t="str">
        <f>VLOOKUP($A27,analysis!$A$2:$S$1048576,C$2,FALSE)</f>
        <v>Sassuolo</v>
      </c>
      <c r="D27" s="19" t="str">
        <f>VLOOKUP($A27,analysis!$A$2:$S$1048576,D$2,FALSE)</f>
        <v>Atalanta</v>
      </c>
      <c r="E27" s="20">
        <f>VLOOKUP($A27,analysis!$A$2:$S$1048576,E$2,FALSE)</f>
        <v>1</v>
      </c>
      <c r="F27" s="9">
        <f>VLOOKUP($A27,analysis!$A$2:$S$1048576,F$2,FALSE)</f>
        <v>5.7999553168068596</v>
      </c>
      <c r="G27" s="9">
        <f>VLOOKUP($A27,analysis!$A$2:$S$1048576,G$2,FALSE)</f>
        <v>6.1922079523837619</v>
      </c>
      <c r="H27" s="9">
        <f>VLOOKUP($A27,analysis!$A$2:$S$1048576,H$2,FALSE)</f>
        <v>7.8909512957370334</v>
      </c>
      <c r="I27" s="48" t="str">
        <f>VLOOKUP($A27,analysis!$A$2:$S$1048576,I$2,FALSE)</f>
        <v/>
      </c>
      <c r="J27" s="52">
        <f>VLOOKUP($A27,analysis!$A$2:$U$1048576,J$2,FALSE)</f>
        <v>0</v>
      </c>
      <c r="K27" s="41">
        <f>VLOOKUP($A27,analysis!$A$2:$U$1048576,K$2,FALSE)</f>
        <v>0</v>
      </c>
      <c r="M27" s="2" t="str">
        <f t="shared" si="0"/>
        <v/>
      </c>
    </row>
    <row r="28" spans="1:15" x14ac:dyDescent="0.25">
      <c r="J28" s="43"/>
      <c r="K28" s="41"/>
      <c r="M28" s="2"/>
    </row>
    <row r="29" spans="1:15" x14ac:dyDescent="0.25">
      <c r="J29" s="43"/>
      <c r="K29" s="41"/>
      <c r="M29" s="2"/>
    </row>
    <row r="30" spans="1:15" x14ac:dyDescent="0.25">
      <c r="J30" s="43"/>
      <c r="K30" s="41"/>
      <c r="M30" s="2"/>
    </row>
    <row r="31" spans="1:15" x14ac:dyDescent="0.25">
      <c r="J31" s="43"/>
      <c r="K31" s="41"/>
      <c r="M31" s="2"/>
    </row>
    <row r="32" spans="1:15" x14ac:dyDescent="0.25">
      <c r="J32" s="43"/>
      <c r="K32" s="41"/>
      <c r="M32" s="2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dxfId="0" priority="1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data</vt:lpstr>
      <vt:lpstr>fantacalcio</vt:lpstr>
      <vt:lpstr>analysis</vt:lpstr>
      <vt:lpstr>analysis_workarea</vt:lpstr>
      <vt:lpstr>graph</vt:lpstr>
      <vt:lpstr>goalkeepers</vt:lpstr>
      <vt:lpstr>my_team_1</vt:lpstr>
      <vt:lpstr>my_team_2</vt:lpstr>
      <vt:lpstr>my_team_3</vt:lpstr>
      <vt:lpstr>my_team_4</vt:lpstr>
      <vt:lpstr>my_team_5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2022-11-02T09:45:11Z</dcterms:created>
  <dcterms:modified xsi:type="dcterms:W3CDTF">2023-02-04T09:29:30Z</dcterms:modified>
</cp:coreProperties>
</file>